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3 和泉支援\"/>
    </mc:Choice>
  </mc:AlternateContent>
  <xr:revisionPtr revIDLastSave="0" documentId="13_ncr:1_{30AAF92D-6810-481F-AA67-D9E8AB4DEF3C}"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F54" i="7"/>
  <c r="E54" i="7"/>
  <c r="D54" i="7"/>
  <c r="Z52" i="7"/>
  <c r="Y52" i="7"/>
  <c r="X52" i="7"/>
  <c r="P52" i="7"/>
  <c r="O52" i="7"/>
  <c r="N52" i="7"/>
  <c r="F52" i="7"/>
  <c r="E52" i="7"/>
  <c r="D52" i="7"/>
  <c r="Y21" i="7" l="1"/>
  <c r="Y23" i="7"/>
  <c r="Y25" i="7"/>
  <c r="Y27" i="7"/>
  <c r="Y29" i="7"/>
  <c r="Y31" i="7"/>
  <c r="Y19" i="7"/>
  <c r="Z19" i="7"/>
  <c r="Z23" i="7" l="1"/>
  <c r="Z25" i="7"/>
  <c r="Z27" i="7"/>
  <c r="Z29" i="7"/>
  <c r="Z31" i="7"/>
  <c r="Z21" i="7"/>
  <c r="P21" i="7"/>
  <c r="P19" i="7"/>
  <c r="F19" i="7"/>
  <c r="Z37" i="7"/>
  <c r="Z35" i="7"/>
  <c r="Z33" i="7"/>
  <c r="Z39" i="7" l="1"/>
  <c r="Z41" i="7"/>
  <c r="Z43" i="7"/>
  <c r="Z45" i="7"/>
  <c r="Z47" i="7"/>
  <c r="Y33" i="7"/>
  <c r="Y35" i="7"/>
  <c r="Y37" i="7"/>
  <c r="Y39" i="7"/>
  <c r="Y41" i="7"/>
  <c r="Y43" i="7"/>
  <c r="Y45" i="7"/>
  <c r="Y47" i="7"/>
  <c r="X33" i="7"/>
  <c r="X35" i="7"/>
  <c r="X37" i="7"/>
  <c r="X39" i="7"/>
  <c r="X41" i="7"/>
  <c r="X43" i="7"/>
  <c r="X45" i="7"/>
  <c r="X47"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<sst xmlns="http://schemas.openxmlformats.org/spreadsheetml/2006/main" count="15093" uniqueCount="9636">
  <si>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</si>
  <si>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</si>
  <si>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</si>
  <si>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</si>
  <si>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</si>
  <si>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</si>
  <si>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</si>
  <si>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</si>
  <si>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</si>
  <si>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</si>
  <si>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</si>
  <si>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</si>
  <si>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</si>
  <si>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</si>
  <si>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</si>
  <si>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</si>
  <si>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</si>
  <si>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</si>
  <si>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</si>
  <si>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</si>
  <si>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</si>
  <si>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</si>
  <si>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</si>
  <si>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</si>
  <si>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</si>
  <si>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</si>
  <si>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</si>
  <si>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</si>
  <si>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</si>
  <si>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</si>
  <si>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</si>
  <si>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</si>
  <si>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</si>
  <si>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</si>
  <si>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</si>
  <si>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</si>
  <si>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</si>
  <si>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</si>
  <si>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</si>
  <si>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</si>
  <si>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</si>
  <si>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</si>
  <si>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</si>
  <si>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</si>
  <si>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</si>
  <si>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</si>
  <si>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</si>
  <si>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</si>
  <si>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</si>
  <si>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</si>
  <si>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</si>
  <si>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</si>
  <si>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</si>
  <si>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</si>
  <si>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</si>
  <si>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</si>
  <si>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</si>
  <si>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</si>
  <si>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</si>
  <si>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</si>
  <si>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</si>
  <si>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</si>
  <si>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</si>
  <si>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</si>
  <si>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</si>
  <si>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</si>
  <si>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</si>
  <si>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</si>
  <si>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</si>
  <si>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</si>
  <si>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</si>
  <si>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</si>
  <si>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</si>
  <si>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</si>
  <si>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</si>
  <si>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</si>
  <si>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</si>
  <si>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</si>
  <si>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</si>
  <si>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</si>
  <si>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</si>
  <si>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</si>
  <si>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</si>
  <si>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</si>
  <si>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</si>
  <si>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</si>
  <si>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</si>
  <si>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</si>
  <si>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</si>
  <si>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</si>
  <si>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</si>
  <si>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</si>
  <si>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</si>
  <si>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</si>
  <si>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</si>
  <si>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</si>
  <si>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</si>
  <si>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</si>
  <si>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</si>
  <si>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</si>
  <si>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</si>
  <si>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</si>
  <si>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</si>
  <si>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</si>
  <si>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</si>
  <si>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</si>
  <si>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</si>
  <si>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</si>
  <si>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</si>
  <si>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</si>
  <si>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</si>
  <si>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</si>
  <si>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</si>
  <si>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</si>
  <si>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</si>
  <si>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</si>
  <si>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</si>
  <si>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</si>
  <si>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</si>
  <si>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</si>
  <si>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</si>
  <si>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</si>
  <si>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</si>
  <si>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</si>
  <si>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</si>
  <si>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</si>
  <si>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</si>
  <si>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</si>
  <si>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</si>
  <si>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</si>
  <si>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</si>
  <si>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</si>
  <si>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</si>
  <si>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</si>
  <si>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</si>
  <si>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</si>
  <si>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</si>
  <si>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</si>
  <si>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</si>
  <si>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</si>
  <si>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</si>
  <si>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</si>
  <si>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</si>
  <si>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</si>
  <si>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</si>
  <si>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</si>
  <si>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</si>
  <si>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</si>
  <si>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</si>
  <si>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</si>
  <si>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</si>
  <si>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</si>
  <si>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</si>
  <si>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</si>
  <si>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</si>
  <si>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</si>
  <si>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</si>
  <si>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</si>
  <si>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</si>
  <si>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</si>
  <si>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</si>
  <si>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</si>
  <si>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</si>
  <si>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</si>
  <si>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</si>
  <si>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</si>
  <si>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</si>
  <si>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</si>
  <si>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</si>
  <si>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</si>
  <si>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</si>
  <si>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</si>
  <si>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</si>
  <si>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</si>
  <si>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</si>
  <si>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</si>
  <si>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</si>
  <si>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</si>
  <si>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</si>
  <si>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</si>
  <si>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</si>
  <si>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</si>
  <si>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</si>
  <si>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</si>
  <si>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</si>
  <si>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</si>
  <si>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</si>
  <si>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</si>
  <si>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</si>
  <si>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</si>
  <si>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</si>
  <si>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</si>
  <si>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</si>
  <si>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</si>
  <si>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</si>
  <si>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</si>
  <si>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</si>
  <si>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</si>
  <si>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</si>
  <si>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</si>
  <si>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</si>
  <si>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</si>
  <si>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</si>
  <si>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</si>
  <si>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</si>
  <si>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</si>
  <si>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</si>
  <si>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</si>
  <si>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</si>
  <si>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</si>
  <si>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</si>
  <si>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</si>
  <si>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</si>
  <si>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</si>
  <si>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</si>
  <si>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</si>
  <si>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</si>
  <si>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</si>
  <si>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</si>
  <si>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</si>
  <si>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</si>
  <si>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</si>
  <si>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</si>
  <si>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</si>
  <si>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</si>
  <si>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</si>
  <si>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</si>
  <si>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</si>
  <si>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</si>
  <si>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</si>
  <si>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</si>
  <si>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</si>
  <si>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</si>
  <si>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</si>
  <si>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</si>
  <si>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</si>
  <si>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</si>
  <si>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</si>
  <si>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</si>
  <si>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</si>
  <si>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</si>
  <si>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</si>
  <si>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</si>
  <si>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</si>
  <si>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</si>
  <si>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</si>
  <si>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</si>
  <si>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</si>
  <si>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</si>
  <si>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</si>
  <si>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</si>
  <si>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</si>
  <si>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</si>
  <si>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</si>
  <si>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</si>
  <si>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</si>
  <si>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</si>
  <si>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</si>
  <si>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</si>
  <si>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</si>
  <si>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</si>
  <si>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</si>
  <si>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</si>
  <si>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</si>
  <si>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</si>
  <si>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</si>
  <si>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</si>
  <si>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</si>
  <si>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</si>
  <si>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</si>
  <si>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</si>
  <si>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</si>
  <si>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</si>
  <si>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</si>
  <si>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</si>
  <si>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</si>
  <si>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</si>
  <si>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</si>
  <si>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</si>
  <si>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</si>
  <si>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</si>
  <si>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</si>
  <si>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</si>
  <si>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</si>
  <si>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</si>
  <si>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</si>
  <si>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</si>
  <si>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</si>
  <si>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</si>
  <si>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</si>
  <si>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</si>
  <si>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</si>
  <si>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</si>
  <si>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</si>
  <si>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</si>
  <si>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</si>
  <si>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</si>
  <si>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</si>
  <si>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</si>
  <si>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</si>
  <si>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</si>
  <si>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</si>
  <si>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</si>
  <si>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</si>
  <si>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</si>
  <si>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</si>
  <si>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</si>
  <si>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</si>
  <si>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</si>
  <si>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</si>
  <si>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</si>
  <si>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</si>
  <si>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</si>
  <si>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</si>
  <si>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</si>
  <si>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</si>
  <si>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</si>
  <si>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</si>
  <si>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</si>
  <si>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</si>
  <si>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</si>
  <si>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</si>
  <si>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</si>
  <si>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</si>
  <si>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</si>
  <si>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</si>
  <si>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</si>
  <si>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</si>
  <si>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</si>
  <si>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</si>
  <si>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</si>
  <si>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</si>
  <si>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</si>
  <si>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</si>
  <si>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</si>
  <si>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</si>
  <si>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</si>
  <si>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</si>
  <si>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</si>
  <si>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</si>
  <si>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</si>
  <si>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</si>
  <si>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</si>
  <si>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</si>
  <si>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</si>
  <si>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</si>
  <si>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</si>
  <si>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</si>
  <si>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</si>
  <si>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</si>
  <si>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</si>
  <si>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</si>
  <si>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</si>
  <si>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</si>
  <si>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</si>
  <si>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</si>
  <si>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</si>
  <si>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</si>
  <si>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</si>
  <si>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</si>
  <si>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</si>
  <si>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</si>
  <si>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</si>
  <si>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</si>
  <si>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</si>
  <si>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</si>
  <si>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</si>
  <si>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</si>
  <si>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</si>
  <si>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</si>
  <si>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</si>
  <si>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</si>
  <si>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</si>
  <si>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</si>
  <si>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</si>
  <si>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</si>
  <si>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</si>
  <si>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</si>
  <si>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</si>
  <si>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</si>
  <si>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</si>
  <si>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</si>
  <si>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</si>
  <si>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</si>
  <si>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</si>
  <si>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</si>
  <si>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</si>
  <si>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</si>
  <si>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</si>
  <si>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</si>
  <si>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</si>
  <si>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</si>
  <si>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</si>
  <si>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</si>
  <si>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</si>
  <si>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</si>
  <si>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</si>
  <si>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</si>
  <si>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</si>
  <si>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</si>
  <si>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</si>
  <si>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</si>
  <si>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</si>
  <si>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</si>
  <si>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</si>
  <si>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</si>
  <si>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</si>
  <si>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</si>
  <si>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</si>
  <si>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</si>
  <si>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</si>
  <si>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</si>
  <si>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</si>
  <si>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</si>
  <si>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</si>
  <si>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</si>
  <si>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</si>
  <si>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</si>
  <si>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</si>
  <si>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</si>
  <si>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</si>
  <si>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</si>
  <si>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</si>
  <si>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</si>
  <si>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</si>
  <si>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</si>
  <si>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</si>
  <si>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</si>
  <si>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</si>
  <si>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</si>
  <si>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</si>
  <si>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</si>
  <si>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</si>
  <si>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</si>
  <si>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</si>
  <si>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</si>
  <si>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</si>
  <si>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</si>
  <si>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</si>
  <si>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</si>
  <si>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</si>
  <si>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</si>
  <si>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</si>
  <si>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</si>
  <si>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</si>
  <si>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</si>
  <si>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</si>
  <si>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</si>
  <si>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</si>
  <si>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</si>
  <si>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</si>
  <si>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</si>
  <si>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</si>
  <si>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</si>
  <si>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</si>
  <si>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</si>
  <si>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</si>
  <si>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</si>
  <si>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</si>
  <si>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</si>
  <si>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</si>
  <si>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</si>
  <si>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</si>
  <si>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</si>
  <si>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</si>
  <si>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</si>
  <si>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</si>
  <si>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</si>
  <si>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</si>
  <si>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</si>
  <si>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</si>
  <si>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</si>
  <si>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</si>
  <si>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</si>
  <si>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</si>
  <si>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</si>
  <si>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</si>
  <si>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</si>
  <si>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</si>
  <si>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</si>
  <si>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</si>
  <si>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</si>
  <si>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</si>
  <si>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</si>
  <si>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</si>
  <si>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</si>
  <si>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</si>
  <si>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</si>
  <si>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</si>
  <si>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</si>
  <si>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</si>
  <si>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</si>
  <si>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</si>
  <si>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</si>
  <si>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</si>
  <si>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</si>
  <si>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</si>
  <si>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</si>
  <si>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</si>
  <si>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</si>
  <si>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</si>
  <si>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</si>
  <si>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</si>
  <si>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</si>
  <si>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</si>
  <si>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</si>
  <si>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</si>
  <si>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</si>
  <si>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</si>
  <si>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</si>
  <si>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</si>
  <si>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</si>
  <si>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</si>
  <si>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</si>
  <si>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</si>
  <si>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</si>
  <si>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</si>
  <si>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</si>
  <si>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</si>
  <si>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</si>
  <si>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</si>
  <si>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</si>
  <si>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</si>
  <si>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</si>
  <si>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</si>
  <si>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</si>
  <si>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</si>
  <si>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</si>
  <si>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</si>
  <si>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</si>
  <si>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</si>
  <si>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</si>
  <si>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</si>
  <si>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</si>
  <si>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</si>
  <si>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</si>
  <si>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</si>
  <si>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</si>
  <si>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</si>
  <si>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</si>
  <si>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</si>
  <si>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</si>
  <si>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</si>
  <si>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</si>
  <si>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</si>
  <si>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</si>
  <si>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</si>
  <si>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</si>
  <si>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</si>
  <si>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</si>
  <si>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</si>
  <si>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</si>
  <si>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</si>
  <si>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</si>
  <si>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</si>
  <si>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</si>
  <si>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</si>
  <si>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</si>
  <si>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</si>
  <si>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</si>
  <si>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</si>
  <si>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</si>
  <si>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</si>
  <si>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</si>
  <si>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</si>
  <si>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</si>
  <si>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</si>
  <si>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</si>
  <si>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</si>
  <si>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</si>
  <si>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</si>
  <si>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</si>
  <si>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</si>
  <si>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</si>
  <si>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</si>
  <si>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</si>
  <si>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</si>
  <si>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</si>
  <si>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</si>
  <si>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</si>
  <si>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</si>
  <si>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</si>
  <si>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</si>
  <si>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</si>
  <si>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</si>
  <si>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</si>
  <si>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</si>
  <si>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</si>
  <si>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</si>
  <si>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</si>
  <si>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</si>
  <si>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</si>
  <si>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</si>
  <si>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</si>
  <si>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</si>
  <si>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</si>
  <si>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</si>
  <si>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</si>
  <si>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</si>
  <si>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</si>
  <si>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</si>
  <si>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</si>
  <si>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</si>
  <si>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</si>
  <si>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</si>
  <si>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</si>
  <si>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</si>
  <si>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</si>
  <si>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</si>
  <si>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</si>
  <si>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</si>
  <si>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</si>
  <si>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</si>
  <si>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</si>
  <si>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</si>
  <si>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</si>
  <si>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</si>
  <si>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</si>
  <si>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</si>
  <si>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</si>
  <si>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</si>
  <si>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</si>
  <si>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</si>
  <si>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</si>
  <si>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</si>
  <si>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</si>
  <si>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</si>
  <si>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</si>
  <si>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</si>
  <si>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</si>
  <si>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</si>
  <si>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</si>
  <si>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</si>
  <si>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</si>
  <si>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</si>
  <si>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</si>
  <si>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</si>
  <si>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</si>
  <si>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</si>
  <si>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</si>
  <si>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</si>
  <si>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</si>
  <si>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</si>
  <si>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</si>
  <si>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</si>
  <si>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</si>
  <si>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</si>
  <si>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</si>
  <si>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</si>
  <si>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</si>
  <si>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</si>
  <si>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</si>
  <si>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</si>
  <si>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</si>
  <si>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</si>
  <si>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</si>
  <si>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</si>
  <si>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</si>
  <si>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</si>
  <si>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</si>
  <si>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</si>
  <si>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</si>
  <si>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</si>
  <si>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</si>
  <si>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</si>
  <si>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</si>
  <si>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</si>
  <si>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</si>
  <si>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</si>
  <si>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</si>
  <si>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</si>
  <si>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</si>
  <si>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</si>
  <si>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</si>
  <si>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</si>
  <si>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</si>
  <si>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</si>
  <si>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</si>
  <si>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</si>
  <si>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</si>
  <si>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</si>
  <si>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</si>
  <si>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</si>
  <si>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</si>
  <si>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</si>
  <si>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</si>
  <si>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</si>
  <si>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</si>
  <si>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</si>
  <si>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</si>
  <si>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</si>
  <si>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</si>
  <si>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</si>
  <si>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</si>
  <si>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</si>
  <si>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</si>
  <si>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</si>
  <si>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</si>
  <si>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</si>
  <si>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</si>
  <si>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</si>
  <si>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</si>
  <si>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</si>
  <si>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</si>
  <si>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</si>
  <si>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</si>
  <si>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</si>
  <si>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</si>
  <si>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</si>
  <si>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</si>
  <si>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</si>
  <si>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</si>
  <si>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</si>
  <si>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</si>
  <si>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</si>
  <si>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</si>
  <si>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</si>
  <si>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</si>
  <si>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</si>
  <si>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</si>
  <si>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</si>
  <si>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</si>
  <si>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</si>
  <si>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</si>
  <si>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</si>
  <si>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</si>
  <si>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</si>
  <si>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</si>
  <si>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</si>
  <si>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</si>
  <si>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</si>
  <si>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</si>
  <si>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</si>
  <si>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</si>
  <si>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</si>
  <si>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</si>
  <si>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</si>
  <si>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</si>
  <si>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</si>
  <si>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</si>
  <si>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</si>
  <si>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</si>
  <si>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</si>
  <si>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</si>
  <si>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</si>
  <si>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</si>
  <si>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</si>
  <si>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</si>
  <si>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</si>
  <si>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</si>
  <si>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</si>
  <si>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</si>
  <si>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</si>
  <si>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</si>
  <si>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</si>
  <si>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</si>
  <si>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</si>
  <si>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</si>
  <si>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</si>
  <si>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</si>
  <si>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</si>
  <si>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</si>
  <si>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</si>
  <si>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</si>
  <si>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</si>
  <si>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</si>
  <si>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</si>
  <si>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</si>
  <si>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</si>
  <si>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</si>
  <si>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</si>
  <si>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</si>
  <si>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</si>
  <si>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</si>
  <si>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</si>
  <si>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</si>
  <si>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</si>
  <si>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</si>
  <si>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</si>
  <si>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</si>
  <si>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</si>
  <si>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</si>
  <si>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</si>
  <si>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</si>
  <si>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</si>
  <si>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</si>
  <si>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</si>
  <si>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</si>
  <si>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</si>
  <si>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</si>
  <si>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</si>
  <si>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</si>
  <si>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</si>
  <si>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</si>
  <si>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</si>
  <si>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</si>
  <si>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</si>
  <si>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</si>
  <si>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</si>
  <si>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</si>
  <si>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</si>
  <si>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</si>
  <si>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</si>
  <si>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</si>
  <si>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</si>
  <si>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</si>
  <si>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</si>
  <si>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</si>
  <si>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</si>
  <si>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</si>
  <si>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</si>
  <si>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</si>
  <si>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</si>
  <si>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</si>
  <si>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</si>
  <si>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</si>
  <si>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</si>
  <si>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</si>
  <si>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</si>
  <si>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</si>
  <si>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</si>
  <si>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</si>
  <si>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</si>
  <si>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</si>
  <si>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</si>
  <si>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</si>
  <si>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</si>
  <si>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</si>
  <si>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</si>
  <si>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</si>
  <si>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</si>
  <si>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</si>
  <si>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</si>
  <si>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</si>
  <si>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</si>
  <si>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</si>
  <si>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</si>
  <si>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</si>
  <si>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</si>
  <si>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</si>
  <si>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</si>
  <si>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</si>
  <si>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</si>
  <si>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</si>
  <si>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</si>
  <si>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</si>
  <si>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</si>
  <si>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</si>
  <si>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</si>
  <si>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</si>
  <si>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</si>
  <si>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</si>
  <si>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</si>
  <si>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</si>
  <si>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</si>
  <si>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</si>
  <si>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</si>
  <si>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</si>
  <si>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</si>
  <si>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</si>
  <si>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</si>
  <si>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</si>
  <si>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</si>
  <si>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</si>
  <si>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</si>
  <si>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</si>
  <si>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</si>
  <si>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</si>
  <si>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</si>
  <si>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</si>
  <si>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</si>
  <si>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</si>
  <si>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</si>
  <si>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</si>
  <si>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</si>
  <si>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</si>
  <si>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</si>
  <si>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</si>
  <si>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</si>
  <si>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</si>
  <si>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</si>
  <si>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</si>
  <si>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</si>
  <si>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</si>
  <si>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</si>
  <si>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</si>
  <si>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</si>
  <si>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</si>
  <si>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</si>
  <si>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</si>
  <si>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</si>
  <si>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</si>
  <si>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</si>
  <si>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</si>
  <si>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</si>
  <si>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</si>
  <si>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</si>
  <si>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</si>
  <si>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</si>
  <si>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</si>
  <si>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</si>
  <si>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</si>
  <si>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</si>
  <si>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</si>
  <si>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</si>
  <si>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</si>
  <si>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</si>
  <si>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</si>
  <si>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</si>
  <si>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</si>
  <si>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</si>
  <si>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</si>
  <si>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</si>
  <si>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</si>
  <si>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</si>
  <si>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</si>
  <si>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</si>
  <si>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</si>
  <si>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</si>
  <si>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</si>
  <si>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</si>
  <si>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</si>
  <si>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</si>
  <si>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</si>
  <si>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</si>
  <si>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</si>
  <si>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</si>
  <si>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</si>
  <si>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</si>
  <si>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</si>
  <si>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</si>
  <si>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</si>
  <si>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</si>
  <si>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</si>
  <si>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</si>
  <si>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</si>
  <si>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</si>
  <si>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</si>
  <si>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</si>
  <si>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</si>
  <si>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</si>
  <si>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</si>
  <si>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</si>
  <si>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</si>
  <si>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</si>
  <si>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</si>
  <si>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</si>
  <si>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</si>
  <si>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</si>
  <si>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</si>
  <si>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</si>
  <si>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</si>
  <si>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</si>
  <si>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</si>
  <si>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</si>
  <si>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</si>
  <si>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</si>
  <si>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</si>
  <si>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</si>
  <si>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</si>
  <si>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</si>
  <si>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</si>
  <si>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</si>
  <si>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</si>
  <si>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</si>
  <si>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</si>
  <si>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</si>
  <si>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</si>
  <si>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</si>
  <si>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</si>
  <si>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</si>
  <si>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</si>
  <si>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</si>
  <si>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</si>
  <si>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</si>
  <si>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</si>
  <si>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</si>
  <si>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</si>
  <si>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</si>
  <si>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</si>
  <si>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</si>
  <si>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</si>
  <si>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</si>
  <si>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</si>
  <si>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</si>
  <si>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</si>
  <si>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</si>
  <si>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</si>
  <si>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</si>
  <si>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</si>
  <si>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</si>
  <si>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</si>
  <si>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</si>
  <si>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</si>
  <si>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</si>
  <si>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</si>
  <si>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</si>
  <si>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</si>
  <si>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</si>
  <si>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</si>
  <si>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</si>
  <si>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</si>
  <si>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</si>
  <si>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</si>
  <si>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</si>
  <si>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</si>
  <si>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</si>
  <si>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</si>
  <si>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</si>
  <si>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</si>
  <si>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</si>
  <si>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</si>
  <si>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</si>
  <si>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</si>
  <si>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</si>
  <si>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</si>
  <si>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</si>
  <si>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</si>
  <si>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</si>
  <si>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</si>
  <si>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</si>
  <si>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</si>
  <si>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</si>
  <si>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</si>
  <si>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</si>
  <si>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</si>
  <si>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</si>
  <si>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</si>
  <si>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</si>
  <si>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</si>
  <si>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</si>
  <si>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</si>
  <si>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</si>
  <si>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</si>
  <si>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</si>
  <si>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</si>
  <si>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</si>
  <si>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</si>
  <si>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</si>
  <si>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</si>
  <si>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</si>
  <si>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</si>
  <si>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</si>
  <si>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</si>
  <si>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</si>
  <si>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</si>
  <si>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</si>
  <si>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</si>
  <si>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</si>
  <si>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</si>
  <si>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</si>
  <si>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</si>
  <si>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</si>
  <si>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</si>
  <si>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</si>
  <si>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</si>
  <si>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</si>
  <si>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</si>
  <si>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</si>
  <si>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</si>
  <si>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</si>
  <si>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</si>
  <si>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</si>
  <si>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</si>
  <si>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</si>
  <si>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</si>
  <si>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</si>
  <si>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</si>
  <si>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</si>
  <si>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</si>
  <si>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</si>
  <si>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</si>
  <si>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</si>
  <si>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</si>
  <si>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</si>
  <si>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</si>
  <si>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</si>
  <si>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</si>
  <si>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</si>
  <si>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</si>
  <si>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</si>
  <si>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</si>
  <si>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</si>
  <si>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</si>
  <si>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</si>
  <si>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</si>
  <si>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</si>
  <si>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</si>
  <si>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</si>
  <si>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</si>
  <si>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</si>
  <si>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</si>
  <si>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</si>
  <si>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</si>
  <si>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</si>
  <si>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</si>
  <si>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</si>
  <si>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</si>
  <si>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</si>
  <si>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</si>
  <si>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</si>
  <si>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</si>
  <si>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</si>
  <si>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</si>
  <si>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</si>
  <si>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</si>
  <si>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</si>
  <si>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</si>
  <si>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</si>
  <si>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</si>
  <si>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</si>
  <si>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</si>
  <si>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</si>
  <si>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</si>
  <si>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</si>
  <si>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</si>
  <si>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</si>
  <si>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</si>
  <si>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</si>
  <si>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</si>
  <si>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</si>
  <si>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</si>
  <si>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</si>
  <si>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</si>
  <si>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</si>
  <si>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</si>
  <si>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</si>
  <si>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</si>
  <si>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</si>
  <si>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</si>
  <si>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</si>
  <si>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</si>
  <si>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</si>
  <si>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</si>
  <si>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</si>
  <si>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</si>
  <si>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</si>
  <si>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</si>
  <si>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</si>
  <si>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</si>
  <si>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</si>
  <si>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</si>
  <si>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</si>
  <si>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</si>
  <si>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</si>
  <si>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</si>
  <si>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</si>
  <si>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</si>
  <si>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</si>
  <si>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</si>
  <si>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</si>
  <si>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</si>
  <si>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</si>
  <si>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</si>
  <si>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</si>
  <si>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</si>
  <si>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</si>
  <si>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</si>
  <si>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</si>
  <si>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</si>
  <si>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</si>
  <si>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</si>
  <si>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</si>
  <si>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</si>
  <si>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</si>
  <si>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</si>
  <si>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</si>
  <si>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</si>
  <si>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</si>
  <si>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</si>
  <si>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</si>
  <si>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</si>
  <si>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</si>
  <si>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</si>
  <si>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</si>
  <si>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</si>
  <si>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</si>
  <si>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</si>
  <si>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</si>
  <si>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</si>
  <si>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</si>
  <si>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</si>
  <si>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</si>
  <si>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</si>
  <si>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</si>
  <si>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</si>
  <si>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</si>
  <si>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</si>
  <si>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</si>
  <si>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</si>
  <si>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</si>
  <si>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</si>
  <si>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</si>
  <si>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</si>
  <si>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</si>
  <si>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</si>
  <si>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</si>
  <si>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</si>
  <si>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</si>
  <si>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</si>
  <si>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</si>
  <si>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</si>
  <si>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</si>
  <si>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</si>
  <si>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</si>
  <si>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</si>
  <si>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</si>
  <si>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</si>
  <si>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</si>
  <si>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</si>
  <si>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</si>
  <si>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</si>
  <si>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</si>
  <si>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</si>
  <si>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</si>
  <si>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</si>
  <si>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</si>
  <si>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</si>
  <si>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</si>
  <si>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</si>
  <si>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</si>
  <si>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</si>
  <si>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</si>
  <si>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</si>
  <si>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</si>
  <si>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</si>
  <si>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</si>
  <si>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</si>
  <si>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</si>
  <si>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</si>
  <si>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</si>
  <si>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</si>
  <si>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</si>
  <si>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</si>
  <si>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</si>
  <si>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</si>
  <si>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</si>
  <si>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</si>
  <si>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</si>
  <si>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</si>
  <si>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</si>
  <si>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</si>
  <si>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</si>
  <si>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</si>
  <si>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</si>
  <si>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</si>
  <si>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</si>
  <si>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</si>
  <si>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</si>
  <si>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</si>
  <si>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</si>
  <si>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</si>
  <si>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</si>
  <si>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</si>
  <si>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</si>
  <si>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</si>
  <si>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</si>
  <si>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</si>
  <si>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</si>
  <si>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</si>
  <si>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</si>
  <si>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</si>
  <si>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</si>
  <si>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</si>
  <si>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</si>
  <si>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</si>
  <si>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</si>
  <si>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</si>
  <si>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</si>
  <si>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</si>
  <si>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</si>
  <si>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</si>
  <si>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</si>
  <si>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</si>
  <si>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</si>
  <si>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</si>
  <si>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</si>
  <si>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</si>
  <si>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</si>
  <si>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</si>
  <si>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</si>
  <si>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</si>
  <si>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</si>
  <si>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</si>
  <si>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</si>
  <si>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</si>
  <si>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</si>
  <si>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</si>
  <si>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</si>
  <si>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</si>
  <si>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</si>
  <si>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</si>
  <si>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</si>
  <si>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</si>
  <si>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</si>
  <si>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</si>
  <si>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</si>
  <si>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</si>
  <si>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</si>
  <si>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</si>
  <si>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</si>
  <si>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</si>
  <si>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</si>
  <si>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</si>
  <si>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</si>
  <si>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</si>
  <si>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</si>
  <si>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</si>
  <si>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</si>
  <si>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</si>
  <si>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</si>
  <si>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</si>
  <si>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</si>
  <si>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</si>
  <si>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</si>
  <si>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</si>
  <si>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</si>
  <si>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</si>
  <si>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</si>
  <si>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</si>
  <si>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</si>
  <si>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</si>
  <si>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</si>
  <si>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</si>
  <si>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</si>
  <si>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</si>
  <si>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</si>
  <si>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</si>
  <si>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</si>
  <si>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</si>
  <si>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</si>
  <si>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</si>
  <si>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</si>
  <si>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</si>
  <si>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</si>
  <si>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</si>
  <si>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</si>
  <si>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</si>
  <si>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</si>
  <si>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</si>
  <si>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</si>
  <si>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</si>
  <si>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</si>
  <si>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</si>
  <si>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</si>
  <si>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</si>
  <si>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</si>
  <si>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</si>
  <si>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</si>
  <si>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</si>
  <si>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</si>
  <si>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</si>
  <si>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</si>
  <si>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</si>
  <si>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</si>
  <si>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</si>
  <si>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</si>
  <si>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</si>
  <si>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</si>
  <si>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</si>
  <si>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</si>
  <si>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</si>
  <si>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</si>
  <si>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</si>
  <si>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</si>
  <si>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</si>
  <si>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</si>
  <si>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</si>
  <si>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</si>
  <si>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</si>
  <si>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</si>
  <si>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</si>
  <si>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</si>
  <si>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</si>
  <si>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</si>
  <si>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</si>
  <si>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</si>
  <si>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</si>
  <si>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</si>
  <si>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</si>
  <si>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</si>
  <si>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</si>
  <si>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</si>
  <si>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</si>
  <si>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</si>
  <si>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</si>
  <si>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</si>
  <si>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</si>
  <si>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</si>
  <si>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</si>
  <si>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</si>
  <si>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</si>
  <si>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</si>
  <si>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</si>
  <si>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</si>
  <si>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</si>
  <si>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</si>
  <si>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</si>
  <si>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</si>
  <si>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</si>
  <si>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</si>
  <si>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</si>
  <si>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</si>
  <si>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</si>
  <si>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</si>
  <si>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</si>
  <si>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</si>
  <si>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</si>
  <si>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</si>
  <si>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</si>
  <si>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</si>
  <si>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</si>
  <si>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</si>
  <si>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</si>
  <si>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</si>
  <si>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</si>
  <si>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</si>
  <si>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</si>
  <si>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</si>
  <si>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</si>
  <si>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</si>
  <si>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</si>
  <si>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</si>
  <si>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</si>
  <si>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</si>
  <si>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</si>
  <si>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</si>
  <si>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</si>
  <si>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</si>
  <si>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</si>
  <si>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</si>
  <si>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</si>
  <si>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</si>
  <si>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</si>
  <si>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</si>
  <si>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</si>
  <si>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</si>
  <si>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</si>
  <si>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</si>
  <si>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</si>
  <si>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</si>
  <si>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</si>
  <si>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</si>
  <si>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</si>
  <si>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</si>
  <si>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</si>
  <si>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</si>
  <si>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</si>
  <si>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</si>
  <si>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</si>
  <si>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</si>
  <si>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</si>
  <si>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</si>
  <si>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</si>
  <si>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</si>
  <si>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</si>
  <si>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</si>
  <si>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</si>
  <si>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</si>
  <si>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</si>
  <si>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</si>
  <si>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</si>
  <si>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</si>
  <si>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</si>
  <si>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</si>
  <si>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</si>
  <si>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</si>
  <si>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</si>
  <si>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</si>
  <si>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</si>
  <si>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</si>
  <si>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</si>
  <si>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</si>
  <si>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</si>
  <si>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</si>
  <si>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</si>
  <si>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</si>
  <si>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</si>
  <si>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</si>
  <si>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</si>
  <si>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</si>
  <si>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</si>
  <si>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</si>
  <si>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</si>
  <si>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</si>
  <si>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</si>
  <si>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</si>
  <si>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</si>
  <si>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</si>
  <si>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</si>
  <si>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</si>
  <si>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</si>
  <si>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</si>
  <si>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</si>
  <si>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</si>
  <si>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</si>
  <si>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</si>
  <si>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</si>
  <si>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</si>
  <si>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</si>
  <si>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</si>
  <si>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</si>
  <si>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</si>
  <si>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</si>
  <si>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</si>
  <si>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</si>
  <si>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</si>
  <si>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</si>
  <si>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</si>
  <si>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</si>
  <si>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</si>
  <si>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</si>
  <si>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</si>
  <si>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</si>
  <si>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</si>
  <si>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</si>
  <si>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</si>
  <si>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</si>
  <si>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</si>
  <si>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</si>
  <si>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</si>
  <si>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</si>
  <si>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</si>
  <si>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</si>
  <si>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</si>
  <si>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</si>
  <si>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</si>
  <si>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</si>
  <si>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</si>
  <si>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</si>
  <si>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</si>
  <si>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</si>
  <si>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</si>
  <si>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</si>
  <si>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</si>
  <si>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</si>
  <si>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</si>
  <si>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</si>
  <si>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</si>
  <si>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</si>
  <si>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</si>
  <si>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</si>
  <si>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</si>
  <si>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</si>
  <si>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</si>
  <si>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</si>
  <si>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</si>
  <si>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</si>
  <si>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</si>
  <si>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</si>
  <si>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</si>
  <si>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</si>
  <si>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</si>
  <si>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</si>
  <si>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</si>
  <si>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</si>
  <si>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</si>
  <si>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</si>
  <si>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</si>
  <si>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</si>
  <si>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</si>
  <si>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</si>
  <si>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</si>
  <si>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</si>
  <si>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</si>
  <si>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</si>
  <si>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</si>
  <si>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</si>
  <si>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</si>
  <si>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</si>
  <si>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</si>
  <si>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</si>
  <si>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</si>
  <si>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</si>
  <si>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</si>
  <si>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</si>
  <si>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</si>
  <si>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</si>
  <si>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</si>
  <si>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</si>
  <si>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</si>
  <si>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</si>
  <si>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</si>
  <si>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</si>
  <si>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</si>
  <si>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</si>
  <si>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</si>
  <si>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</si>
  <si>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</si>
  <si>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</si>
  <si>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</si>
  <si>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</si>
  <si>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</si>
  <si>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</si>
  <si>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</si>
  <si>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</si>
  <si>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</si>
  <si>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</si>
  <si>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</si>
  <si>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</si>
  <si>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</si>
  <si>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</si>
  <si>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</si>
  <si>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</si>
  <si>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</si>
  <si>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</si>
  <si>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</si>
  <si>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</si>
  <si>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</si>
  <si>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</si>
  <si>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</si>
  <si>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</si>
  <si>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</si>
  <si>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</si>
  <si>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</si>
  <si>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</si>
  <si>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</si>
  <si>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</si>
  <si>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</si>
  <si>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</si>
  <si>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</si>
  <si>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</si>
  <si>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</si>
  <si>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</si>
  <si>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</si>
  <si>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</si>
  <si>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</si>
  <si>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</si>
  <si>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</si>
  <si>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</si>
  <si>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</si>
  <si>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</si>
  <si>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</si>
  <si>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</si>
  <si>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</si>
  <si>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</si>
  <si>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</si>
  <si>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</si>
  <si>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</si>
  <si>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</si>
  <si>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</si>
  <si>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</si>
  <si>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</si>
  <si>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</si>
  <si>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</si>
  <si>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</si>
  <si>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</si>
  <si>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</si>
  <si>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</si>
  <si>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</si>
  <si>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</si>
  <si>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</si>
  <si>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</si>
  <si>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</si>
  <si>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</si>
  <si>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</si>
  <si>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</si>
  <si>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</si>
  <si>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</si>
  <si>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</si>
  <si>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</si>
  <si>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</si>
  <si>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</si>
  <si>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</si>
  <si>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</si>
  <si>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</si>
  <si>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</si>
  <si>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</si>
  <si>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</si>
  <si>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</si>
  <si>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</si>
  <si>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</si>
  <si>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</si>
  <si>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</si>
  <si>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</si>
  <si>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</si>
  <si>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</si>
  <si>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</si>
  <si>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</si>
  <si>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</si>
  <si>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</si>
  <si>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</si>
  <si>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</si>
  <si>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</si>
  <si>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</si>
  <si>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</si>
  <si>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</si>
  <si>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</si>
  <si>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</si>
  <si>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</si>
  <si>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</si>
  <si>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</si>
  <si>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</si>
  <si>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</si>
  <si>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</si>
  <si>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</si>
  <si>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</si>
  <si>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</si>
  <si>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</si>
  <si>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</si>
  <si>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</si>
  <si>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</si>
  <si>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</si>
  <si>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</si>
  <si>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</si>
  <si>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</si>
  <si>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</si>
  <si>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</si>
  <si>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</si>
  <si>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</si>
  <si>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</si>
  <si>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</si>
  <si>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</si>
  <si>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</si>
  <si>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</si>
  <si>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</si>
  <si>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</si>
  <si>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</si>
  <si>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</si>
  <si>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</si>
  <si>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</si>
  <si>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</si>
  <si>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</si>
  <si>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</si>
  <si>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</si>
  <si>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</si>
  <si>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</si>
  <si>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</si>
  <si>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</si>
  <si>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</si>
  <si>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</si>
  <si>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</si>
  <si>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</si>
  <si>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</si>
  <si>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</si>
  <si>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</si>
  <si>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</si>
  <si>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</si>
  <si>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</si>
  <si>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</si>
  <si>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</si>
  <si>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</si>
  <si>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</si>
  <si>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</si>
  <si>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</si>
  <si>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</si>
  <si>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</si>
  <si>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</si>
  <si>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</si>
  <si>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</si>
  <si>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</si>
  <si>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</si>
  <si>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</si>
  <si>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</si>
  <si>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</si>
  <si>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</si>
  <si>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</si>
  <si>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</si>
  <si>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</si>
  <si>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</si>
  <si>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</si>
  <si>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</si>
  <si>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</si>
  <si>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</si>
  <si>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</si>
  <si>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</si>
  <si>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</si>
  <si>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</si>
  <si>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</si>
  <si>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</si>
  <si>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</si>
  <si>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</si>
  <si>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</si>
  <si>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</si>
  <si>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</si>
  <si>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</si>
  <si>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</si>
  <si>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</si>
  <si>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</si>
  <si>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</si>
  <si>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</si>
  <si>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</si>
  <si>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</si>
  <si>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</si>
  <si>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</si>
  <si>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</si>
  <si>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</si>
  <si>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</si>
  <si>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</si>
  <si>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</si>
  <si>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</si>
  <si>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</si>
  <si>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</si>
  <si>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</si>
  <si>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</si>
  <si>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</si>
  <si>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</si>
  <si>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</si>
  <si>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</si>
  <si>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</si>
  <si>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</si>
  <si>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</si>
  <si>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</si>
  <si>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</si>
  <si>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</si>
  <si>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</si>
  <si>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</si>
  <si>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</si>
  <si>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</si>
  <si>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</si>
  <si>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</si>
  <si>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</si>
  <si>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</si>
  <si>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</si>
  <si>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</si>
  <si>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</si>
  <si>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</si>
  <si>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</si>
  <si>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</si>
  <si>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</si>
  <si>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</si>
  <si>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</si>
  <si>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</si>
  <si>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</si>
  <si>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</si>
  <si>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</si>
  <si>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</si>
  <si>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</si>
  <si>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</si>
  <si>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</si>
  <si>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</si>
  <si>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</si>
  <si>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</si>
  <si>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</si>
  <si>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</si>
  <si>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</si>
  <si>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</si>
  <si>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</si>
  <si>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</si>
  <si>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</si>
  <si>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</si>
  <si>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</si>
  <si>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</si>
  <si>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</si>
  <si>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</si>
  <si>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</si>
  <si>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</si>
  <si>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</si>
  <si>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</si>
  <si>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</si>
  <si>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</si>
  <si>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</si>
  <si>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</si>
  <si>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</si>
  <si>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</si>
  <si>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</si>
  <si>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</si>
  <si>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</si>
  <si>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</si>
  <si>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</si>
  <si>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</si>
  <si>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</si>
  <si>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</si>
  <si>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</si>
  <si>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</si>
  <si>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</si>
  <si>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</si>
  <si>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</si>
  <si>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</si>
  <si>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</si>
  <si>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</si>
  <si>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</si>
  <si>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</si>
  <si>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</si>
  <si>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</si>
  <si>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</si>
  <si>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</si>
  <si>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</si>
  <si>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</si>
  <si>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</si>
  <si>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</si>
  <si>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</si>
  <si>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</si>
  <si>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</si>
  <si>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</si>
  <si>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</si>
  <si>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</si>
  <si>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</si>
  <si>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</si>
  <si>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</si>
  <si>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</si>
  <si>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</si>
  <si>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</si>
  <si>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</si>
  <si>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</si>
  <si>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</si>
  <si>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</si>
  <si>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</si>
  <si>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</si>
  <si>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</si>
  <si>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</si>
  <si>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</si>
  <si>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</si>
  <si>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</si>
  <si>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</si>
  <si>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</si>
  <si>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</si>
  <si>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</si>
  <si>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</si>
  <si>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</si>
  <si>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</si>
  <si>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</si>
  <si>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</si>
  <si>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</si>
  <si>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</si>
  <si>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</si>
  <si>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</si>
  <si>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</si>
  <si>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</si>
  <si>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</si>
  <si>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</si>
  <si>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</si>
  <si>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</si>
  <si>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</si>
  <si>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</si>
  <si>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</si>
  <si>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</si>
  <si>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</si>
  <si>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</si>
  <si>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</si>
  <si>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</si>
  <si>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</si>
  <si>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</si>
  <si>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</si>
  <si>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</si>
  <si>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</si>
  <si>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</si>
  <si>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</si>
  <si>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</si>
  <si>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</si>
  <si>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</si>
  <si>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</si>
  <si>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</si>
  <si>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</si>
  <si>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</si>
  <si>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</si>
  <si>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</si>
  <si>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</si>
  <si>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</si>
  <si>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</si>
  <si>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</si>
  <si>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</si>
  <si>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</si>
  <si>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</si>
  <si>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</si>
  <si>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</si>
  <si>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</si>
  <si>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</si>
  <si>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</si>
  <si>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</si>
  <si>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</si>
  <si>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</si>
  <si>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</si>
  <si>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</si>
  <si>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</si>
  <si>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</si>
  <si>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</si>
  <si>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</si>
  <si>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</si>
  <si>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</si>
  <si>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</si>
  <si>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</si>
  <si>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</si>
  <si>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</si>
  <si>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</si>
  <si>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</si>
  <si>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</si>
  <si>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</si>
  <si>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</si>
  <si>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</si>
  <si>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</si>
  <si>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</si>
  <si>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</si>
  <si>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</si>
  <si>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</si>
  <si>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</si>
  <si>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</si>
  <si>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</si>
  <si>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</si>
  <si>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</si>
  <si>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</si>
  <si>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</si>
  <si>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</si>
  <si>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</si>
  <si>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</si>
  <si>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</si>
  <si>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</si>
  <si>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</si>
  <si>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</si>
  <si>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</si>
  <si>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</si>
  <si>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</si>
  <si>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</si>
  <si>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</si>
  <si>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</si>
  <si>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</si>
  <si>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</si>
  <si>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</si>
  <si>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</si>
  <si>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</si>
  <si>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</si>
  <si>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</si>
  <si>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</si>
  <si>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</si>
  <si>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</si>
  <si>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</si>
  <si>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</si>
  <si>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</si>
  <si>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</si>
  <si>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</si>
  <si>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</si>
  <si>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</si>
  <si>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</si>
  <si>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</si>
  <si>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</si>
  <si>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</si>
  <si>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</si>
  <si>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</si>
  <si>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</si>
  <si>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</si>
  <si>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</si>
  <si>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</si>
  <si>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</si>
  <si>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</si>
  <si>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</si>
  <si>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</si>
  <si>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</si>
  <si>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</si>
  <si>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</si>
  <si>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</si>
  <si>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</si>
  <si>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</si>
  <si>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</si>
  <si>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</si>
  <si>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</si>
  <si>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</si>
  <si>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</si>
  <si>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</si>
  <si>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</si>
  <si>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</si>
  <si>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</si>
  <si>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</si>
  <si>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</si>
  <si>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</si>
  <si>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</si>
  <si>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</si>
  <si>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</si>
  <si>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</si>
  <si>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</si>
  <si>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</si>
  <si>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</si>
  <si>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</si>
  <si>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</si>
  <si>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</si>
  <si>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</si>
  <si>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</si>
  <si>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</si>
  <si>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</si>
  <si>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</si>
  <si>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</si>
  <si>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</si>
  <si>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</si>
  <si>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</si>
  <si>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</si>
  <si>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</si>
  <si>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</si>
  <si>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</si>
  <si>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</si>
  <si>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</si>
  <si>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</si>
  <si>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</si>
  <si>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</si>
  <si>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</si>
  <si>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</si>
  <si>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</si>
  <si>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</si>
  <si>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</si>
  <si>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</si>
  <si>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</si>
  <si>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</si>
  <si>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</si>
  <si>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</si>
  <si>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</si>
  <si>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</si>
  <si>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</si>
  <si>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</si>
  <si>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</si>
  <si>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</si>
  <si>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</si>
  <si>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</si>
  <si>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</si>
  <si>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</si>
  <si>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</si>
  <si>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</si>
  <si>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</si>
  <si>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</si>
  <si>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</si>
  <si>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</si>
  <si>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</si>
  <si>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</si>
  <si>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</si>
  <si>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</si>
  <si>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</si>
  <si>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</si>
  <si>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</si>
  <si>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</si>
  <si>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</si>
  <si>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</si>
  <si>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</si>
  <si>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</si>
  <si>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</si>
  <si>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</si>
  <si>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</si>
  <si>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</si>
  <si>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</si>
  <si>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</si>
  <si>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</si>
  <si>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</si>
  <si>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</si>
  <si>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</si>
  <si>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</si>
  <si>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</si>
  <si>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</si>
  <si>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</si>
  <si>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</si>
  <si>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</si>
  <si>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</si>
  <si>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</si>
  <si>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</si>
  <si>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</si>
  <si>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</si>
  <si>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</si>
  <si>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</si>
  <si>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</si>
  <si>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</si>
  <si>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</si>
  <si>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</si>
  <si>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</si>
  <si>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</si>
  <si>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</si>
  <si>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</si>
  <si>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</si>
  <si>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</si>
  <si>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</si>
  <si>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</si>
  <si>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</si>
  <si>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</si>
  <si>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</si>
  <si>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</si>
  <si>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</si>
  <si>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</si>
  <si>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</si>
  <si>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</si>
  <si>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</si>
  <si>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</si>
  <si>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</si>
  <si>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</si>
  <si>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</si>
  <si>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</si>
  <si>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</si>
  <si>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</si>
  <si>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</si>
  <si>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</si>
  <si>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</si>
  <si>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</si>
  <si>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</si>
  <si>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</si>
  <si>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</si>
  <si>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</si>
  <si>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</si>
  <si>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</si>
  <si>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</si>
  <si>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</si>
  <si>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</si>
  <si>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</si>
  <si>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</si>
  <si>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</si>
  <si>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</si>
  <si>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</si>
  <si>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</si>
  <si>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</si>
  <si>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</si>
  <si>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</si>
  <si>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</si>
  <si>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</si>
  <si>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</si>
  <si>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</si>
  <si>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</si>
  <si>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</si>
  <si>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</si>
  <si>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</si>
  <si>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</si>
  <si>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</si>
  <si>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</si>
  <si>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</si>
  <si>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</si>
  <si>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</si>
  <si>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</si>
  <si>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</si>
  <si>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</si>
  <si>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</si>
  <si>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</si>
  <si>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</si>
  <si>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</si>
  <si>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</si>
  <si>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</si>
  <si>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</si>
  <si>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</si>
  <si>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</si>
  <si>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</si>
  <si>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</si>
  <si>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</si>
  <si>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</si>
  <si>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</si>
  <si>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</si>
  <si>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</si>
  <si>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</si>
  <si>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</si>
  <si>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</si>
  <si>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</si>
  <si>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</si>
  <si>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</si>
  <si>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</si>
  <si>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</si>
  <si>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</si>
  <si>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</si>
  <si>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</si>
  <si>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</si>
  <si>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</si>
  <si>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</si>
  <si>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</si>
  <si>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</si>
  <si>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</si>
  <si>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</si>
  <si>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</si>
  <si>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</si>
  <si>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</si>
  <si>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</si>
  <si>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</si>
  <si>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</si>
  <si>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</si>
  <si>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</si>
  <si>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</si>
  <si>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</si>
  <si>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</si>
  <si>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</si>
  <si>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</si>
  <si>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</si>
  <si>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</si>
  <si>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</si>
  <si>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</si>
  <si>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</si>
  <si>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</si>
  <si>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</si>
  <si>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</si>
  <si>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</si>
  <si>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</si>
  <si>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</si>
  <si>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</si>
  <si>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</si>
  <si>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</si>
  <si>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</si>
  <si>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</si>
  <si>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</si>
  <si>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</si>
  <si>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</si>
  <si>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</si>
  <si>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</si>
  <si>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</si>
  <si>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</si>
  <si>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</si>
  <si>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</si>
  <si>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</si>
  <si>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</si>
  <si>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</si>
  <si>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</si>
  <si>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</si>
  <si>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</si>
  <si>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</si>
  <si>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</si>
  <si>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</si>
  <si>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</si>
  <si>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</si>
  <si>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</si>
  <si>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</si>
  <si>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</si>
  <si>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</si>
  <si>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</si>
  <si>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</si>
  <si>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</si>
  <si>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</si>
  <si>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</si>
  <si>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</si>
  <si>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</si>
  <si>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</si>
  <si>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</si>
  <si>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</si>
  <si>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</si>
  <si>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</si>
  <si>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</si>
  <si>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</si>
  <si>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</si>
  <si>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</si>
  <si>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</si>
  <si>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</si>
  <si>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</si>
  <si>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</si>
  <si>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</si>
  <si>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</si>
  <si>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</si>
  <si>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</si>
  <si>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</si>
  <si>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</si>
  <si>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</si>
  <si>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</si>
  <si>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</si>
  <si>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</si>
  <si>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</si>
  <si>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</si>
  <si>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</si>
  <si>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</si>
  <si>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</si>
  <si>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</si>
  <si>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</si>
  <si>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</si>
  <si>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</si>
  <si>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</si>
  <si>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</si>
  <si>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</si>
  <si>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</si>
  <si>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</si>
  <si>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</si>
  <si>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</si>
  <si>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</si>
  <si>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</si>
  <si>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</si>
  <si>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</si>
  <si>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</si>
  <si>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</si>
  <si>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</si>
  <si>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</si>
  <si>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</si>
  <si>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</si>
  <si>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</si>
  <si>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</si>
  <si>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</si>
  <si>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</si>
  <si>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</si>
  <si>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</si>
  <si>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</si>
  <si>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</si>
  <si>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</si>
  <si>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</si>
  <si>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</si>
  <si>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</si>
  <si>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</si>
  <si>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</si>
  <si>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</si>
  <si>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</si>
  <si>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</si>
  <si>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</si>
  <si>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</si>
  <si>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</si>
  <si>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</si>
  <si>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</si>
  <si>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</si>
  <si>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</si>
  <si>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</si>
  <si>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</si>
  <si>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</si>
  <si>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</si>
  <si>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</si>
  <si>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</si>
  <si>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</si>
  <si>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</si>
  <si>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</si>
  <si>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</si>
  <si>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</si>
  <si>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</si>
  <si>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</si>
  <si>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</si>
  <si>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</si>
  <si>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</si>
  <si>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</si>
  <si>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</si>
  <si>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</si>
  <si>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</si>
  <si>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</si>
  <si>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</si>
  <si>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</si>
  <si>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</si>
  <si>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</si>
  <si>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</si>
  <si>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</si>
  <si>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</si>
  <si>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</si>
  <si>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</si>
  <si>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</si>
  <si>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</si>
  <si>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</si>
  <si>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</si>
  <si>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</si>
  <si>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</si>
  <si>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</si>
  <si>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</si>
  <si>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</si>
  <si>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</si>
  <si>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</si>
  <si>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</si>
  <si>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</si>
  <si>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</si>
  <si>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</si>
  <si>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</si>
  <si>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</si>
  <si>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</si>
  <si>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</si>
  <si>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</si>
  <si>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</si>
  <si>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</si>
  <si>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</si>
  <si>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</si>
  <si>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</si>
  <si>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</si>
  <si>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</si>
  <si>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</si>
  <si>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</si>
  <si>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</si>
  <si>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</si>
  <si>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</si>
  <si>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</si>
  <si>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</si>
  <si>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</si>
  <si>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</si>
  <si>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</si>
  <si>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</si>
  <si>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</si>
  <si>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</si>
  <si>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</si>
  <si>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</si>
  <si>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</si>
  <si>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</si>
  <si>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</si>
  <si>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</si>
  <si>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</si>
  <si>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</si>
  <si>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</si>
  <si>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</si>
  <si>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</si>
  <si>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</si>
  <si>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</si>
  <si>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</si>
  <si>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</si>
  <si>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</si>
  <si>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</si>
  <si>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</si>
  <si>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</si>
  <si>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</si>
  <si>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</si>
  <si>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</si>
  <si>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</si>
  <si>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</si>
  <si>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</si>
  <si>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</si>
  <si>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</si>
  <si>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</si>
  <si>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</si>
  <si>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</si>
  <si>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</si>
  <si>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</si>
  <si>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</si>
  <si>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</si>
  <si>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</si>
  <si>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</si>
  <si>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</si>
  <si>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</si>
  <si>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</si>
  <si>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</si>
  <si>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</si>
  <si>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</si>
  <si>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</si>
  <si>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</si>
  <si>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</si>
  <si>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</si>
  <si>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</si>
  <si>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</si>
  <si>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</si>
  <si>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</si>
  <si>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</si>
  <si>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</si>
  <si>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</si>
  <si>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</si>
  <si>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</si>
  <si>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</si>
  <si>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</si>
  <si>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</si>
  <si>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</si>
  <si>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</si>
  <si>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</si>
  <si>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</si>
  <si>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</si>
  <si>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</si>
  <si>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</si>
  <si>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</si>
  <si>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</si>
  <si>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</si>
  <si>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</si>
  <si>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</si>
  <si>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</si>
  <si>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</si>
  <si>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</si>
  <si>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</si>
  <si>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</si>
  <si>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</si>
  <si>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</si>
  <si>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</si>
  <si>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</si>
  <si>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</si>
  <si>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</si>
  <si>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</si>
  <si>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</si>
  <si>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</si>
  <si>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</si>
  <si>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</si>
  <si>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</si>
  <si>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</si>
  <si>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</si>
  <si>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</si>
  <si>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</si>
  <si>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</si>
  <si>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</si>
  <si>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</si>
  <si>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</si>
  <si>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</si>
  <si>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</si>
  <si>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</si>
  <si>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</si>
  <si>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</si>
  <si>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</si>
  <si>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</si>
  <si>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</si>
  <si>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</si>
  <si>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</si>
  <si>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</si>
  <si>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</si>
  <si>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</si>
  <si>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</si>
  <si>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</si>
  <si>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</si>
  <si>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</si>
  <si>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</si>
  <si>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</si>
  <si>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</si>
  <si>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</si>
  <si>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</si>
  <si>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</si>
  <si>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</si>
  <si>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</si>
  <si>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</si>
  <si>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</si>
  <si>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</si>
  <si>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</si>
  <si>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</si>
  <si>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</si>
  <si>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</si>
  <si>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</si>
  <si>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</si>
  <si>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</si>
  <si>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</si>
  <si>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</si>
  <si>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</si>
  <si>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</si>
  <si>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</si>
  <si>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</si>
  <si>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</si>
  <si>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</si>
  <si>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</si>
  <si>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</si>
  <si>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</si>
  <si>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</si>
  <si>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</si>
  <si>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</si>
  <si>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</si>
  <si>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</si>
  <si>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</si>
  <si>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</si>
  <si>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</si>
  <si>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</si>
  <si>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</si>
  <si>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</si>
  <si>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</si>
  <si>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</si>
  <si>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</si>
  <si>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</si>
  <si>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</si>
  <si>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</si>
  <si>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</si>
  <si>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</si>
  <si>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</si>
  <si>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</si>
  <si>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</si>
  <si>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</si>
  <si>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</si>
  <si>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</si>
  <si>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</si>
  <si>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</si>
  <si>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</si>
  <si>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</si>
  <si>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</si>
  <si>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</si>
  <si>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</si>
  <si>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</si>
  <si>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</si>
  <si>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</si>
  <si>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</si>
  <si>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</si>
  <si>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</si>
  <si>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</si>
  <si>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</si>
  <si>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</si>
  <si>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</si>
  <si>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</si>
  <si>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</si>
  <si>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</si>
  <si>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</si>
  <si>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</si>
  <si>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</si>
  <si>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</si>
  <si>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</si>
  <si>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</si>
  <si>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</si>
  <si>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</si>
  <si>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</si>
  <si>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</si>
  <si>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</si>
  <si>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</si>
  <si>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</si>
  <si>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</si>
  <si>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</si>
  <si>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</si>
  <si>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</si>
  <si>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</si>
  <si>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</si>
  <si>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</si>
  <si>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</si>
  <si>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</si>
  <si>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</si>
  <si>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</si>
  <si>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</si>
  <si>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</si>
  <si>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</si>
  <si>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</si>
  <si>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</si>
  <si>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</si>
  <si>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</si>
  <si>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</si>
  <si>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</si>
  <si>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</si>
  <si>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</si>
  <si>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</si>
  <si>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</si>
  <si>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</si>
  <si>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</si>
  <si>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</si>
  <si>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</si>
  <si>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</si>
  <si>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</si>
  <si>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</si>
  <si>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</si>
  <si>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</si>
  <si>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</si>
  <si>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</si>
  <si>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</si>
  <si>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</si>
  <si>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</si>
  <si>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</si>
  <si>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</si>
  <si>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</si>
  <si>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</si>
  <si>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</si>
  <si>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</si>
  <si>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</si>
  <si>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</si>
  <si>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</si>
  <si>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</si>
  <si>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</si>
  <si>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</si>
  <si>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</si>
  <si>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</si>
  <si>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</si>
  <si>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</si>
  <si>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</si>
  <si>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</si>
  <si>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</si>
  <si>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</si>
  <si>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</si>
  <si>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</si>
  <si>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</si>
  <si>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</si>
  <si>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</si>
  <si>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</si>
  <si>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</si>
  <si>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</si>
  <si>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</si>
  <si>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</si>
  <si>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</si>
  <si>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</si>
  <si>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</si>
  <si>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</si>
  <si>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</si>
  <si>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</si>
  <si>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</si>
  <si>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</si>
  <si>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</si>
  <si>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</si>
  <si>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</si>
  <si>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</si>
  <si>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</si>
  <si>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</si>
  <si>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</si>
  <si>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</si>
  <si>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</si>
  <si>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</si>
  <si>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</si>
  <si>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</si>
  <si>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</si>
  <si>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</si>
  <si>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</si>
  <si>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</si>
  <si>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</si>
  <si>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</si>
  <si>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</si>
  <si>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</si>
  <si>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</si>
  <si>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</si>
  <si>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</si>
  <si>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</si>
  <si>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</si>
  <si>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</si>
  <si>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</si>
  <si>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</si>
  <si>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</si>
  <si>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</si>
  <si>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</si>
  <si>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</si>
  <si>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</si>
  <si>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</si>
  <si>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</si>
  <si>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</si>
  <si>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</si>
  <si>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</si>
  <si>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</si>
  <si>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</si>
  <si>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</si>
  <si>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</si>
  <si>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</si>
  <si>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</si>
  <si>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</si>
  <si>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</si>
  <si>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</si>
  <si>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</si>
  <si>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</si>
  <si>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</si>
  <si>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</si>
  <si>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</si>
  <si>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</si>
  <si>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</si>
  <si>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</si>
  <si>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</si>
  <si>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</si>
  <si>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</si>
  <si>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</si>
  <si>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</si>
  <si>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</si>
  <si>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</si>
  <si>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</si>
  <si>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</si>
  <si>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</si>
  <si>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</si>
  <si>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</si>
  <si>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</si>
  <si>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</si>
  <si>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</si>
  <si>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</si>
  <si>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</si>
  <si>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</si>
  <si>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</si>
  <si>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</si>
  <si>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</si>
  <si>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</si>
  <si>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</si>
  <si>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</si>
  <si>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</si>
  <si>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</si>
  <si>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</si>
  <si>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</si>
  <si>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</si>
  <si>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</si>
  <si>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</si>
  <si>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</si>
  <si>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</si>
  <si>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</si>
  <si>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</si>
  <si>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</si>
  <si>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</si>
  <si>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</si>
  <si>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</si>
  <si>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</si>
  <si>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</si>
  <si>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</si>
  <si>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</si>
  <si>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</si>
  <si>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</si>
  <si>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</si>
  <si>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</si>
  <si>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</si>
  <si>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</si>
  <si>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</si>
  <si>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</si>
  <si>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</si>
  <si>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</si>
  <si>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</si>
  <si>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</si>
  <si>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</si>
  <si>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</si>
  <si>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</si>
  <si>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</si>
  <si>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</si>
  <si>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</si>
  <si>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</si>
  <si>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</si>
  <si>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</si>
  <si>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</si>
  <si>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</si>
  <si>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</si>
  <si>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</si>
  <si>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</si>
  <si>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</si>
  <si>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</si>
  <si>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</si>
  <si>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</si>
  <si>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</si>
  <si>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</si>
  <si>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</si>
  <si>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</si>
  <si>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</si>
  <si>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</si>
  <si>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</si>
  <si>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</si>
  <si>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</si>
  <si>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</si>
  <si>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</si>
  <si>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</si>
  <si>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</si>
  <si>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</si>
  <si>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</si>
  <si>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</si>
  <si>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</si>
  <si>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</si>
  <si>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</si>
  <si>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</si>
  <si>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</si>
  <si>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</si>
  <si>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</si>
  <si>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</si>
  <si>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</si>
  <si>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</si>
  <si>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</si>
  <si>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</si>
  <si>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</si>
  <si>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</si>
  <si>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</si>
  <si>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</si>
  <si>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</si>
  <si>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</si>
  <si>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</si>
  <si>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</si>
  <si>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</si>
  <si>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</si>
  <si>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</si>
  <si>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</si>
  <si>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</si>
  <si>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</si>
  <si>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</si>
  <si>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</si>
  <si>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</si>
  <si>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</si>
  <si>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</si>
  <si>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</si>
  <si>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</si>
  <si>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</si>
  <si>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</si>
  <si>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</si>
  <si>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</si>
  <si>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</si>
  <si>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</si>
  <si>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</si>
  <si>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</si>
  <si>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</si>
  <si>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</si>
  <si>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</si>
  <si>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</si>
  <si>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</si>
  <si>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</si>
  <si>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</si>
  <si>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</si>
  <si>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</si>
  <si>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</si>
  <si>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</si>
  <si>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</si>
  <si>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</si>
  <si>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</si>
  <si>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</si>
  <si>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</si>
  <si>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</si>
  <si>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</si>
  <si>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</si>
  <si>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</si>
  <si>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</si>
  <si>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</si>
  <si>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</si>
  <si>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</si>
  <si>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</si>
  <si>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</si>
  <si>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</si>
  <si>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</si>
  <si>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</si>
  <si>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</si>
  <si>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</si>
  <si>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</si>
  <si>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</si>
  <si>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</si>
  <si>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</si>
  <si>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</si>
  <si>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</si>
  <si>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</si>
  <si>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</si>
  <si>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</si>
  <si>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</si>
  <si>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</si>
  <si>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</si>
  <si>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</si>
  <si>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</si>
  <si>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</si>
  <si>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</si>
  <si>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</si>
  <si>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</si>
  <si>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</si>
  <si>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</si>
  <si>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</si>
  <si>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</si>
  <si>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</si>
  <si>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</si>
  <si>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</si>
  <si>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</si>
  <si>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</si>
  <si>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</si>
  <si>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</si>
  <si>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</si>
  <si>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</si>
  <si>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</si>
  <si>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</si>
  <si>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</si>
  <si>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</si>
  <si>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</si>
  <si>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</si>
  <si>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</si>
  <si>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</si>
  <si>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</si>
  <si>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</si>
  <si>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</si>
  <si>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</si>
  <si>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</si>
  <si>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</si>
  <si>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</si>
  <si>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</si>
  <si>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</si>
  <si>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</si>
  <si>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</si>
  <si>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</si>
  <si>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</si>
  <si>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</si>
  <si>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</si>
  <si>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</si>
  <si>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</si>
  <si>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</si>
  <si>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</si>
  <si>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</si>
  <si>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</si>
  <si>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</si>
  <si>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</si>
  <si>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</si>
  <si>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</si>
  <si>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</si>
  <si>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</si>
  <si>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</si>
  <si>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</si>
  <si>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</si>
  <si>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</si>
  <si>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</si>
  <si>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</si>
  <si>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</si>
  <si>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</si>
  <si>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</si>
  <si>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</si>
  <si>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</si>
  <si>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</si>
  <si>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</si>
  <si>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</si>
  <si>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</si>
  <si>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</si>
  <si>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</si>
  <si>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</si>
  <si>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</si>
  <si>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</si>
  <si>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</si>
  <si>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</si>
  <si>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</si>
  <si>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</si>
  <si>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</si>
  <si>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</si>
  <si>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</si>
  <si>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</si>
  <si>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</si>
  <si>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</si>
  <si>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</si>
  <si>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</si>
  <si>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</si>
  <si>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</si>
  <si>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</si>
  <si>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</si>
  <si>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</si>
  <si>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</si>
  <si>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</si>
  <si>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</si>
  <si>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</si>
  <si>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</si>
  <si>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</si>
  <si>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</si>
  <si>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</si>
  <si>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</si>
  <si>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</si>
  <si>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</si>
  <si>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</si>
  <si>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</si>
  <si>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</si>
  <si>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</si>
  <si>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</si>
  <si>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</si>
  <si>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</si>
  <si>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</si>
  <si>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</si>
  <si>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</si>
  <si>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</si>
  <si>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</si>
  <si>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</si>
  <si>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</si>
  <si>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</si>
  <si>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</si>
  <si>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</si>
  <si>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</si>
  <si>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</si>
  <si>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</si>
  <si>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</si>
  <si>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</si>
  <si>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</si>
  <si>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</si>
  <si>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</si>
  <si>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</si>
  <si>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</si>
  <si>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</si>
  <si>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</si>
  <si>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</si>
  <si>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</si>
  <si>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</si>
  <si>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</si>
  <si>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</si>
  <si>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</si>
  <si>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</si>
  <si>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</si>
  <si>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</si>
  <si>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</si>
  <si>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</si>
  <si>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</si>
  <si>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</si>
  <si>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</si>
  <si>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</si>
  <si>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</si>
  <si>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</si>
  <si>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</si>
  <si>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</si>
  <si>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</si>
  <si>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</si>
  <si>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</si>
  <si>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</si>
  <si>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</si>
  <si>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</si>
  <si>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</si>
  <si>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</si>
  <si>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</si>
  <si>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</si>
  <si>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</si>
  <si>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</si>
  <si>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</si>
  <si>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</si>
  <si>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</si>
  <si>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</si>
  <si>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</si>
  <si>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</si>
  <si>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</si>
  <si>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</si>
  <si>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</si>
  <si>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</si>
  <si>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</si>
  <si>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</si>
  <si>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</si>
  <si>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</si>
  <si>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</si>
  <si>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</si>
  <si>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</si>
  <si>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</si>
  <si>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</si>
  <si>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</si>
  <si>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</si>
  <si>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</si>
  <si>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</si>
  <si>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</si>
  <si>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</si>
  <si>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</si>
  <si>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</si>
  <si>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</si>
  <si>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</si>
  <si>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</si>
  <si>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</si>
  <si>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</si>
  <si>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</si>
  <si>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</si>
  <si>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</si>
  <si>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</si>
  <si>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</si>
  <si>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</si>
  <si>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</si>
  <si>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</si>
  <si>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</si>
  <si>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</si>
  <si>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</si>
  <si>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</si>
  <si>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</si>
  <si>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</si>
  <si>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</si>
  <si>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</si>
  <si>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</si>
  <si>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</si>
  <si>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</si>
  <si>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</si>
  <si>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</si>
  <si>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</si>
  <si>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</si>
  <si>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</si>
  <si>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</si>
  <si>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</si>
  <si>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</si>
  <si>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</si>
  <si>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</si>
  <si>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</si>
  <si>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</si>
  <si>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</si>
  <si>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</si>
  <si>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</si>
  <si>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</si>
  <si>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</si>
  <si>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</si>
  <si>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</si>
  <si>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</si>
  <si>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</si>
  <si>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</si>
  <si>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</si>
  <si>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</si>
  <si>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</si>
  <si>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</si>
  <si>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</si>
  <si>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</si>
  <si>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</si>
  <si>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</si>
  <si>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</si>
  <si>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</si>
  <si>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</si>
  <si>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</si>
  <si>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</si>
  <si>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</si>
  <si>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</si>
  <si>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</si>
  <si>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</si>
  <si>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</si>
  <si>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</si>
  <si>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</si>
  <si>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</si>
  <si>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</si>
  <si>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</si>
  <si>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</si>
  <si>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</si>
  <si>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</si>
  <si>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</si>
  <si>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</si>
  <si>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</si>
  <si>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</si>
  <si>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</si>
  <si>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</si>
  <si>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</si>
  <si>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</si>
  <si>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</si>
  <si>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</si>
  <si>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</si>
  <si>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</si>
  <si>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</si>
  <si>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</si>
  <si>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</si>
  <si>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</si>
  <si>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</si>
  <si>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</si>
  <si>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</si>
  <si>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</si>
  <si>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</si>
  <si>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</si>
  <si>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</si>
  <si>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</si>
  <si>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</si>
  <si>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</si>
  <si>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</si>
  <si>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</si>
  <si>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</si>
  <si>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</si>
  <si>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</si>
  <si>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</si>
  <si>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</si>
  <si>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</si>
  <si>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</si>
  <si>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</si>
  <si>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</si>
  <si>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</si>
  <si>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</si>
  <si>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</si>
  <si>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</si>
  <si>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</si>
  <si>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</si>
  <si>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</si>
  <si>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</si>
  <si>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</si>
  <si>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</si>
  <si>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</si>
  <si>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</si>
  <si>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</si>
  <si>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</si>
  <si>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</si>
  <si>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</si>
  <si>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</si>
  <si>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</si>
  <si>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</si>
  <si>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</si>
  <si>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</si>
  <si>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</si>
  <si>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</si>
  <si>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</si>
  <si>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</si>
  <si>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</si>
  <si>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</si>
  <si>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</si>
  <si>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</si>
  <si>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</si>
  <si>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</si>
  <si>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</si>
  <si>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</si>
  <si>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</si>
  <si>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</si>
  <si>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</si>
  <si>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</si>
  <si>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</si>
  <si>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</si>
  <si>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</si>
  <si>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</si>
  <si>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</si>
  <si>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</si>
  <si>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</si>
  <si>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</si>
  <si>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</si>
  <si>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</si>
  <si>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</si>
  <si>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</si>
  <si>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</si>
  <si>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</si>
  <si>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</si>
  <si>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</si>
  <si>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</si>
  <si>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</si>
  <si>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</si>
  <si>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</si>
  <si>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</si>
  <si>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</si>
  <si>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</si>
  <si>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</si>
  <si>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</si>
  <si>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</si>
  <si>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</si>
  <si>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</si>
  <si>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</si>
  <si>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</si>
  <si>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</si>
  <si>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</si>
  <si>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</si>
  <si>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</si>
  <si>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</si>
  <si>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</si>
  <si>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</si>
  <si>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</si>
  <si>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</si>
  <si>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</si>
  <si>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</si>
  <si>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</si>
  <si>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</si>
  <si>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</si>
  <si>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</si>
  <si>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</si>
  <si>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</si>
  <si>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</si>
  <si>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</si>
  <si>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</si>
  <si>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</si>
  <si>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</si>
  <si>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</si>
  <si>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</si>
  <si>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</si>
  <si>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</si>
  <si>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</si>
  <si>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</si>
  <si>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</si>
  <si>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</si>
  <si>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</si>
  <si>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</si>
  <si>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</si>
  <si>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</si>
  <si>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</si>
  <si>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</si>
  <si>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</si>
  <si>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</si>
  <si>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</si>
  <si>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</si>
  <si>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</si>
  <si>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</si>
  <si>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</si>
  <si>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</si>
  <si>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</si>
  <si>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</si>
  <si>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</si>
  <si>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</si>
  <si>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</si>
  <si>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</si>
  <si>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</si>
  <si>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</si>
  <si>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</si>
  <si>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</si>
  <si>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</si>
  <si>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</si>
  <si>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</si>
  <si>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</si>
  <si>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</si>
  <si>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</si>
  <si>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</si>
  <si>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</si>
  <si>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</si>
  <si>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</si>
  <si>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</si>
  <si>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</si>
  <si>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</si>
  <si>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</si>
  <si>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</si>
  <si>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</si>
  <si>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</si>
  <si>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</si>
  <si>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</si>
  <si>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</si>
  <si>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</si>
  <si>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</si>
  <si>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</si>
  <si>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</si>
  <si>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</si>
  <si>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</si>
  <si>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</si>
  <si>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</si>
  <si>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</si>
  <si>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</si>
  <si>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</si>
  <si>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</si>
  <si>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</si>
  <si>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</si>
  <si>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</si>
  <si>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</si>
  <si>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</si>
  <si>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</si>
  <si>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</si>
  <si>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</si>
  <si>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</si>
  <si>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</si>
  <si>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</si>
  <si>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</si>
  <si>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</si>
  <si>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</si>
  <si>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</si>
  <si>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</si>
  <si>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</si>
  <si>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</si>
  <si>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</si>
  <si>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</si>
  <si>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</si>
  <si>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</si>
  <si>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</si>
  <si>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</si>
  <si>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</si>
  <si>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</si>
  <si>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</si>
  <si>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</si>
  <si>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</si>
  <si>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</si>
  <si>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</si>
  <si>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</si>
  <si>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</si>
  <si>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</si>
  <si>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</si>
  <si>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</si>
  <si>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</si>
  <si>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</si>
  <si>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</si>
  <si>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</si>
  <si>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</si>
  <si>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</si>
  <si>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</si>
  <si>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</si>
  <si>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</si>
  <si>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</si>
  <si>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</si>
  <si>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</si>
  <si>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</si>
  <si>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</si>
  <si>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</si>
  <si>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</si>
  <si>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</si>
  <si>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</si>
  <si>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</si>
  <si>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</si>
  <si>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</si>
  <si>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</si>
  <si>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</si>
  <si>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</si>
  <si>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</si>
  <si>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</si>
  <si>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</si>
  <si>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</si>
  <si>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</si>
  <si>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</si>
  <si>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</si>
  <si>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</si>
  <si>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</si>
  <si>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</si>
  <si>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</si>
  <si>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</si>
  <si>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</si>
  <si>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</si>
  <si>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</si>
  <si>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</si>
  <si>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</si>
  <si>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</si>
  <si>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</si>
  <si>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</si>
  <si>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</si>
  <si>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</si>
  <si>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</si>
  <si>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</si>
  <si>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</si>
  <si>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</si>
  <si>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</si>
  <si>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</si>
  <si>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</si>
  <si>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</si>
  <si>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</si>
  <si>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</si>
  <si>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</si>
  <si>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</si>
  <si>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</si>
  <si>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</si>
  <si>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</si>
  <si>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</si>
  <si>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</si>
  <si>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</si>
  <si>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</si>
  <si>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</si>
  <si>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</si>
  <si>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</si>
  <si>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</si>
  <si>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</si>
  <si>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</si>
  <si>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</si>
  <si>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</si>
  <si>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</si>
  <si>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</si>
  <si>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</si>
  <si>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</si>
  <si>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</si>
  <si>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</si>
  <si>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</si>
  <si>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</si>
  <si>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</si>
  <si>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</si>
  <si>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</si>
  <si>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</si>
  <si>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</si>
  <si>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</si>
  <si>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</si>
  <si>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</si>
  <si>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</si>
  <si>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</si>
  <si>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</si>
  <si>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</si>
  <si>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</si>
  <si>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</si>
  <si>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</si>
  <si>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</si>
  <si>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</si>
  <si>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</si>
  <si>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</si>
  <si>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</si>
  <si>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</si>
  <si>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</si>
  <si>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</si>
  <si>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</si>
  <si>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</si>
  <si>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</si>
  <si>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</si>
  <si>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</si>
  <si>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</si>
  <si>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</si>
  <si>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</si>
  <si>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</si>
  <si>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</si>
  <si>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</si>
  <si>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</si>
  <si>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</si>
  <si>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</si>
  <si>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</si>
  <si>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</si>
  <si>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</si>
  <si>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</si>
  <si>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</si>
  <si>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</si>
  <si>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</si>
  <si>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</si>
  <si>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</si>
  <si>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</si>
  <si>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</si>
  <si>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</si>
  <si>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</si>
  <si>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</si>
  <si>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</si>
  <si>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</si>
  <si>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</si>
  <si>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</si>
  <si>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</si>
  <si>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</si>
  <si>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</si>
  <si>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</si>
  <si>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</si>
  <si>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</si>
  <si>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</si>
  <si>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</si>
  <si>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</si>
  <si>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</si>
  <si>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</si>
  <si>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</si>
  <si>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</si>
  <si>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</si>
  <si>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</si>
  <si>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</si>
  <si>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</si>
  <si>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</si>
  <si>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</si>
  <si>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</si>
  <si>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</si>
  <si>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</si>
  <si>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</si>
  <si>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</si>
  <si>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</si>
  <si>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</si>
  <si>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</si>
  <si>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</si>
  <si>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</si>
  <si>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</si>
  <si>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</si>
  <si>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</si>
  <si>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</si>
  <si>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</si>
  <si>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</si>
  <si>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</si>
  <si>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</si>
  <si>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</si>
  <si>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</si>
  <si>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</si>
  <si>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</si>
  <si>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</si>
  <si>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</si>
  <si>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</si>
  <si>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</si>
  <si>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</si>
  <si>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</si>
  <si>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</si>
  <si>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</si>
  <si>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</si>
  <si>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</si>
  <si>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</si>
  <si>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</si>
  <si>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</si>
  <si>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</si>
  <si>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</si>
  <si>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</si>
  <si>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</si>
  <si>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</si>
  <si>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</si>
  <si>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</si>
  <si>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</si>
  <si>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</si>
  <si>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</si>
  <si>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</si>
  <si>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</si>
  <si>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</si>
  <si>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</si>
  <si>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</si>
  <si>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</si>
  <si>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</si>
  <si>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</si>
  <si>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</si>
  <si>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</si>
  <si>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</si>
  <si>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</si>
  <si>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</si>
  <si>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</si>
  <si>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</si>
  <si>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</si>
  <si>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</si>
  <si>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</si>
  <si>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</si>
  <si>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</si>
  <si>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</si>
  <si>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</si>
  <si>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</si>
  <si>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</si>
  <si>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</si>
  <si>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</si>
  <si>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</si>
  <si>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</si>
  <si>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</si>
  <si>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</si>
  <si>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</si>
  <si>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</si>
  <si>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</si>
  <si>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</si>
  <si>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</si>
  <si>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</si>
  <si>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</si>
  <si>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</si>
  <si>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</si>
  <si>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</si>
  <si>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</si>
  <si>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</si>
  <si>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</si>
  <si>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</si>
  <si>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</si>
  <si>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</si>
  <si>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</si>
  <si>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</si>
  <si>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</si>
  <si>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</si>
  <si>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</si>
  <si>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</si>
  <si>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</si>
  <si>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</si>
  <si>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</si>
  <si>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</si>
  <si>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</si>
  <si>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</si>
  <si>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</si>
  <si>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</si>
  <si>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</si>
  <si>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</si>
  <si>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</si>
  <si>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</si>
  <si>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</si>
  <si>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</si>
  <si>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</si>
  <si>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</si>
  <si>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</si>
  <si>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</si>
  <si>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</si>
  <si>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</si>
  <si>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</si>
  <si>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</si>
  <si>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</si>
  <si>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</si>
  <si>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</si>
  <si>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</si>
  <si>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</si>
  <si>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</si>
  <si>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</si>
  <si>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</si>
  <si>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</si>
  <si>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</si>
  <si>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</si>
  <si>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</si>
  <si>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</si>
  <si>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</si>
  <si>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</si>
  <si>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</si>
  <si>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</si>
  <si>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</si>
  <si>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</si>
  <si>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</si>
  <si>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</si>
  <si>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</si>
  <si>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</si>
  <si>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</si>
  <si>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</si>
  <si>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</si>
  <si>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</si>
  <si>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</si>
  <si>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</si>
  <si>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</si>
  <si>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</si>
  <si>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</si>
  <si>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</si>
  <si>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</si>
  <si>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</si>
  <si>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</si>
  <si>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</si>
  <si>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</si>
  <si>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</si>
  <si>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</si>
  <si>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</si>
  <si>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</si>
  <si>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</si>
  <si>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</si>
  <si>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</si>
  <si>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</si>
  <si>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</si>
  <si>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</si>
  <si>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</si>
  <si>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</si>
  <si>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</si>
  <si>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</si>
  <si>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</si>
  <si>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</si>
  <si>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</si>
  <si>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</si>
  <si>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</si>
  <si>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</si>
  <si>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</si>
  <si>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</si>
  <si>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</si>
  <si>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</si>
  <si>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</si>
  <si>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</si>
  <si>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</si>
  <si>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</si>
  <si>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</si>
  <si>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</si>
  <si>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</si>
  <si>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</si>
  <si>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</si>
  <si>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</si>
  <si>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</si>
  <si>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</si>
  <si>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</si>
  <si>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</si>
  <si>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</si>
  <si>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</si>
  <si>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</si>
  <si>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</si>
  <si>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</si>
  <si>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</si>
  <si>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</si>
  <si>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</si>
  <si>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</si>
  <si>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</si>
  <si>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</si>
  <si>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</si>
  <si>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</si>
  <si>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</si>
  <si>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</si>
  <si>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</si>
  <si>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</si>
  <si>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</si>
  <si>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</si>
  <si>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</si>
  <si>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</si>
  <si>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</si>
  <si>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</si>
  <si>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</si>
  <si>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</si>
  <si>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</si>
  <si>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</si>
  <si>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</si>
  <si>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</si>
  <si>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</si>
  <si>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</si>
  <si>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</si>
  <si>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</si>
  <si>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</si>
  <si>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</si>
  <si>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</si>
  <si>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</si>
  <si>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</si>
  <si>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</si>
  <si>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</si>
  <si>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</si>
  <si>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</si>
  <si>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</si>
  <si>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</si>
  <si>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</si>
  <si>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</si>
  <si>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</si>
  <si>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</si>
  <si>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</si>
  <si>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</si>
  <si>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</si>
  <si>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</si>
  <si>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</si>
  <si>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</si>
  <si>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</si>
  <si>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</si>
  <si>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</si>
  <si>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</si>
  <si>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</si>
  <si>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</si>
  <si>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</si>
  <si>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</si>
  <si>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</si>
  <si>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</si>
  <si>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</si>
  <si>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</si>
  <si>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</si>
  <si>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</si>
  <si>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</si>
  <si>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</si>
  <si>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</si>
  <si>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</si>
  <si>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</si>
  <si>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</si>
  <si>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</si>
  <si>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</si>
  <si>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</si>
  <si>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</si>
  <si>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</si>
  <si>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</si>
  <si>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</si>
  <si>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</si>
  <si>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</si>
  <si>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</si>
  <si>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</si>
  <si>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</si>
  <si>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</si>
  <si>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</si>
  <si>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</si>
  <si>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</si>
  <si>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</si>
  <si>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</si>
  <si>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</si>
  <si>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</si>
  <si>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</si>
  <si>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</si>
  <si>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</si>
  <si>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</si>
  <si>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</si>
  <si>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</si>
  <si>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</si>
  <si>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</si>
  <si>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</si>
  <si>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</si>
  <si>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</si>
  <si>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</si>
  <si>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</si>
  <si>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</si>
  <si>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</si>
  <si>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</si>
  <si>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</si>
  <si>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</si>
  <si>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</si>
  <si>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</si>
  <si>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</si>
  <si>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</si>
  <si>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</si>
  <si>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</si>
  <si>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</si>
  <si>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</si>
  <si>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</si>
  <si>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</si>
  <si>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</si>
  <si>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</si>
  <si>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</si>
  <si>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</si>
  <si>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</si>
  <si>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</si>
  <si>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</si>
  <si>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</si>
  <si>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</si>
  <si>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</si>
  <si>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</si>
  <si>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</si>
  <si>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</si>
  <si>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</si>
  <si>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</si>
  <si>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</si>
  <si>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</si>
  <si>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</si>
  <si>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</si>
  <si>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</si>
  <si>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</si>
  <si>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</si>
  <si>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</si>
  <si>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</si>
  <si>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</si>
  <si>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</si>
  <si>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</si>
  <si>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</si>
  <si>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</si>
  <si>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</si>
  <si>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</si>
  <si>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</si>
  <si>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</si>
  <si>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</si>
  <si>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</si>
  <si>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</si>
  <si>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</si>
  <si>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</si>
  <si>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</si>
  <si>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</si>
  <si>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</si>
  <si>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</si>
  <si>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</si>
  <si>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</si>
  <si>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</si>
  <si>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</si>
  <si>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</si>
  <si>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</si>
  <si>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</si>
  <si>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</si>
  <si>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</si>
  <si>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</si>
  <si>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</si>
  <si>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</si>
  <si>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</si>
  <si>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</si>
  <si>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</si>
  <si>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</si>
  <si>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</si>
  <si>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</si>
  <si>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</si>
  <si>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</si>
  <si>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</si>
  <si>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</si>
  <si>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</si>
  <si>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</si>
  <si>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</si>
  <si>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</si>
  <si>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</si>
  <si>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</si>
  <si>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</si>
  <si>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</si>
  <si>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</si>
  <si>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</si>
  <si>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</si>
  <si>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</si>
  <si>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</si>
  <si>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</si>
  <si>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</si>
  <si>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</si>
  <si>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</si>
  <si>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</si>
  <si>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</si>
  <si>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</si>
  <si>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</si>
  <si>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</si>
  <si>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</si>
  <si>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</si>
  <si>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</si>
  <si>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</si>
  <si>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</si>
  <si>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</si>
  <si>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</si>
  <si>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</si>
  <si>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</si>
  <si>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</si>
  <si>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</si>
  <si>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</si>
  <si>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</si>
  <si>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</si>
  <si>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</si>
  <si>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</si>
  <si>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</si>
  <si>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</si>
  <si>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</si>
  <si>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</si>
  <si>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</si>
  <si>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</si>
  <si>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</si>
  <si>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</si>
  <si>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</si>
  <si>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</si>
  <si>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</si>
  <si>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</si>
  <si>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</si>
  <si>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</si>
  <si>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</si>
  <si>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</si>
  <si>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</si>
  <si>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</si>
  <si>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</si>
  <si>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</si>
  <si>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</si>
  <si>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</si>
  <si>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</si>
  <si>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</si>
  <si>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</si>
  <si>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</si>
  <si>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</si>
  <si>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</si>
  <si>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</si>
  <si>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</si>
  <si>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</si>
  <si>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</si>
  <si>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</si>
  <si>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</si>
  <si>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</si>
  <si>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</si>
  <si>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</si>
  <si>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</si>
  <si>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</si>
  <si>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</si>
  <si>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</si>
  <si>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</si>
  <si>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</si>
  <si>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</si>
  <si>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</si>
  <si>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</si>
  <si>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</si>
  <si>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</si>
  <si>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</si>
  <si>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</si>
  <si>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</si>
  <si>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</si>
  <si>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</si>
  <si>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</si>
  <si>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</si>
  <si>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</si>
  <si>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</si>
  <si>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</si>
  <si>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</si>
  <si>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</si>
  <si>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</si>
  <si>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</si>
  <si>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</si>
  <si>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</si>
  <si>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</si>
  <si>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</si>
  <si>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</si>
  <si>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</si>
  <si>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</si>
  <si>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</si>
  <si>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</si>
  <si>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</si>
  <si>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</si>
  <si>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</si>
  <si>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</si>
  <si>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</si>
  <si>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</si>
  <si>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</si>
  <si>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</si>
  <si>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</si>
  <si>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</si>
  <si>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</si>
  <si>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</si>
  <si>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</si>
  <si>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</si>
  <si>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</si>
  <si>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</si>
  <si>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</si>
  <si>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</si>
  <si>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</si>
  <si>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</si>
  <si>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</si>
  <si>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</si>
  <si>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</si>
  <si>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</si>
  <si>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</si>
  <si>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</si>
  <si>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</si>
  <si>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</si>
  <si>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</si>
  <si>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</si>
  <si>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</si>
  <si>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</si>
  <si>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</si>
  <si>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</si>
  <si>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</si>
  <si>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</si>
  <si>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</si>
  <si>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</si>
  <si>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</si>
  <si>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</si>
  <si>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</si>
  <si>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</si>
  <si>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</si>
  <si>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</si>
  <si>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</si>
  <si>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</si>
  <si>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</si>
  <si>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</si>
  <si>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</si>
  <si>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</si>
  <si>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</si>
  <si>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</si>
  <si>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</si>
  <si>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</si>
  <si>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</si>
  <si>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</si>
  <si>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</si>
  <si>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</si>
  <si>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</si>
  <si>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</si>
  <si>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</si>
  <si>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</si>
  <si>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</si>
  <si>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</si>
  <si>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</si>
  <si>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</si>
  <si>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</si>
  <si>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</si>
  <si>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</si>
  <si>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</si>
  <si>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</si>
  <si>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</si>
  <si>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</si>
  <si>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</si>
  <si>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</si>
  <si>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</si>
  <si>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</si>
  <si>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</si>
  <si>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</si>
  <si>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</si>
  <si>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</si>
  <si>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</si>
  <si>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</si>
  <si>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</si>
  <si>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</si>
  <si>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</si>
  <si>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</si>
  <si>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</si>
  <si>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</si>
  <si>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</si>
  <si>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</si>
  <si>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</si>
  <si>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</si>
  <si>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</si>
  <si>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</si>
  <si>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</si>
  <si>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</si>
  <si>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</si>
  <si>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</si>
  <si>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</si>
  <si>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</si>
  <si>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</si>
  <si>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</si>
  <si>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</si>
  <si>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</si>
  <si>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</si>
  <si>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</si>
  <si>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</si>
  <si>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</si>
  <si>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</si>
  <si>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</si>
  <si>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</si>
  <si>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</si>
  <si>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</si>
  <si>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</si>
  <si>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</si>
  <si>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</si>
  <si>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</si>
  <si>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</si>
  <si>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</si>
  <si>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</si>
  <si>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</si>
  <si>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</si>
  <si>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</si>
  <si>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</si>
  <si>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</si>
  <si>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</si>
  <si>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</si>
  <si>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</si>
  <si>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</si>
  <si>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</si>
  <si>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</si>
  <si>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</si>
  <si>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</si>
  <si>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</si>
  <si>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</si>
  <si>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</si>
  <si>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</si>
  <si>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</si>
  <si>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</si>
  <si>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</si>
  <si>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</si>
  <si>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</si>
  <si>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</si>
  <si>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</si>
  <si>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</si>
  <si>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</si>
  <si>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</si>
  <si>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</si>
  <si>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</si>
  <si>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</si>
  <si>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</si>
  <si>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</si>
  <si>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</si>
  <si>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</si>
  <si>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</si>
  <si>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</si>
  <si>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</si>
  <si>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</si>
  <si>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</si>
  <si>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</si>
  <si>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</si>
  <si>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</si>
  <si>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</si>
  <si>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</si>
  <si>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</si>
  <si>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</si>
  <si>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</si>
  <si>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</si>
  <si>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</si>
  <si>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</si>
  <si>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</si>
  <si>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</si>
  <si>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</si>
  <si>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</si>
  <si>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</si>
  <si>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</si>
  <si>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</si>
  <si>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</si>
  <si>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</si>
  <si>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</si>
  <si>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</si>
  <si>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</si>
  <si>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</si>
  <si>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</si>
  <si>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</si>
  <si>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</si>
  <si>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</si>
  <si>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</si>
  <si>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</si>
  <si>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</si>
  <si>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</si>
  <si>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</si>
  <si>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</si>
  <si>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</si>
  <si>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</si>
  <si>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</si>
  <si>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</si>
  <si>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</si>
  <si>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</si>
  <si>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</si>
  <si>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</si>
  <si>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</si>
  <si>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</si>
  <si>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</si>
  <si>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</si>
  <si>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</si>
  <si>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</si>
  <si>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</si>
  <si>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</si>
  <si>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</si>
  <si>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</si>
  <si>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</si>
  <si>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</si>
  <si>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</si>
  <si>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</si>
  <si>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</si>
  <si>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</si>
  <si>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</si>
  <si>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</si>
  <si>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</si>
  <si>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</si>
  <si>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</si>
  <si>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</si>
  <si>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</si>
  <si>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</si>
  <si>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</si>
  <si>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</si>
  <si>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</si>
  <si>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</si>
  <si>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</si>
  <si>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</si>
  <si>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</si>
  <si>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</si>
  <si>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</si>
  <si>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</si>
  <si>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</si>
  <si>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</si>
  <si>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</si>
  <si>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</si>
  <si>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</si>
  <si>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</si>
  <si>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</si>
  <si>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</si>
  <si>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</si>
  <si>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</si>
  <si>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</si>
  <si>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</si>
  <si>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</si>
  <si>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</si>
  <si>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</si>
  <si>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</si>
  <si>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</si>
  <si>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</si>
  <si>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</si>
  <si>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</si>
  <si>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</si>
  <si>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</si>
  <si>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</si>
  <si>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</si>
  <si>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</si>
  <si>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</si>
  <si>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</si>
  <si>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</si>
  <si>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</si>
  <si>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</si>
  <si>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</si>
  <si>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</si>
  <si>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</si>
  <si>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</si>
  <si>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</si>
  <si>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</si>
  <si>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</si>
  <si>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</si>
  <si>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</si>
  <si>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</si>
  <si>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</si>
  <si>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</si>
  <si>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</si>
  <si>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</si>
  <si>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</si>
  <si>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</si>
  <si>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</si>
  <si>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</si>
  <si>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</si>
  <si>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</si>
  <si>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</si>
  <si>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</si>
  <si>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</si>
  <si>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</si>
  <si>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</si>
  <si>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</si>
  <si>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</si>
  <si>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</si>
  <si>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</si>
  <si>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</si>
  <si>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</si>
  <si>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</si>
  <si>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</si>
  <si>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</si>
  <si>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</si>
  <si>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</si>
  <si>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</si>
  <si>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</si>
  <si>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</si>
  <si>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</si>
  <si>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</si>
  <si>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</si>
  <si>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</si>
  <si>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</si>
  <si>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</si>
  <si>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</si>
  <si>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</si>
  <si>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</si>
  <si>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</si>
  <si>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</si>
  <si>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</si>
  <si>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</si>
  <si>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</si>
  <si>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</si>
  <si>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</si>
  <si>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</si>
  <si>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</si>
  <si>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</si>
  <si>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</si>
  <si>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</si>
  <si>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</si>
  <si>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</si>
  <si>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</si>
  <si>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</si>
  <si>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</si>
  <si>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</si>
  <si>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</si>
  <si>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</si>
  <si>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</si>
  <si>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</si>
  <si>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</si>
  <si>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</si>
  <si>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</si>
  <si>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</si>
  <si>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</si>
  <si>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</si>
  <si>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</si>
  <si>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</si>
  <si>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</si>
  <si>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</si>
  <si>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</si>
  <si>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</si>
  <si>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</si>
  <si>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</si>
  <si>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</si>
  <si>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</si>
  <si>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</si>
  <si>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</si>
  <si>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</si>
  <si>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</si>
  <si>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</si>
  <si>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</si>
  <si>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</si>
  <si>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</si>
  <si>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</si>
  <si>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</si>
  <si>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</si>
  <si>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</si>
  <si>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</si>
  <si>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</si>
  <si>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</si>
  <si>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</si>
  <si>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</si>
  <si>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</si>
  <si>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</si>
  <si>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</si>
  <si>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</si>
  <si>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</si>
  <si>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</si>
  <si>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</si>
  <si>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</si>
  <si>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</si>
  <si>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</si>
  <si>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</si>
  <si>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</si>
  <si>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</si>
  <si>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</si>
  <si>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</si>
  <si>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</si>
  <si>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</si>
  <si>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</si>
  <si>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</si>
  <si>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</si>
  <si>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</si>
  <si>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</si>
  <si>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</si>
  <si>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</si>
  <si>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</si>
  <si>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</si>
  <si>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</si>
  <si>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</si>
  <si>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</si>
  <si>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</si>
  <si>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</si>
  <si>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</si>
  <si>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</si>
  <si>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</si>
  <si>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</si>
  <si>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</si>
  <si>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</si>
  <si>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</si>
  <si>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</si>
  <si>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</si>
  <si>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</si>
  <si>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</si>
  <si>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</si>
  <si>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</si>
  <si>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</si>
  <si>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</si>
  <si>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</si>
  <si>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</si>
  <si>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</si>
  <si>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</si>
  <si>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</si>
  <si>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</si>
  <si>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</si>
  <si>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</si>
  <si>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</si>
  <si>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</si>
  <si>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</si>
  <si>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</si>
  <si>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</si>
  <si>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</si>
  <si>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</si>
  <si>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</si>
  <si>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</si>
  <si>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</si>
  <si>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</si>
  <si>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</si>
  <si>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</si>
  <si>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</si>
  <si>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</si>
  <si>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</si>
  <si>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</si>
  <si>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</si>
  <si>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</si>
  <si>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</si>
  <si>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</si>
  <si>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</si>
  <si>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</si>
  <si>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</si>
  <si>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</si>
  <si>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</si>
  <si>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</si>
  <si>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</si>
  <si>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</si>
  <si>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</si>
  <si>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</si>
  <si>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</si>
  <si>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</si>
  <si>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</si>
  <si>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</si>
  <si>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</si>
  <si>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</si>
  <si>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</si>
  <si>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</si>
  <si>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</si>
  <si>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</si>
  <si>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</si>
  <si>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</si>
  <si>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</si>
  <si>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</si>
  <si>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</si>
  <si>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</si>
  <si>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</si>
  <si>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</si>
  <si>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</si>
  <si>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</si>
  <si>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</si>
  <si>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</si>
  <si>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</si>
  <si>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</si>
  <si>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</si>
  <si>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</si>
  <si>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</si>
  <si>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</si>
  <si>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</si>
  <si>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</si>
  <si>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</si>
  <si>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</si>
  <si>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</si>
  <si>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</si>
  <si>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</si>
  <si>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</si>
  <si>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</si>
  <si>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</si>
  <si>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</si>
  <si>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</si>
  <si>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</si>
  <si>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</si>
  <si>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</si>
  <si>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</si>
  <si>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</si>
  <si>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</si>
  <si>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</si>
  <si>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</si>
  <si>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</si>
  <si>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</si>
  <si>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</si>
  <si>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</si>
  <si>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</si>
  <si>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</si>
  <si>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</si>
  <si>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</si>
  <si>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</si>
  <si>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</si>
  <si>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</si>
  <si>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</si>
  <si>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</si>
  <si>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</si>
  <si>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</si>
  <si>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</si>
  <si>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</si>
  <si>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</si>
  <si>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</si>
  <si>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</si>
  <si>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</si>
  <si>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</si>
  <si>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</si>
  <si>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</si>
  <si>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</si>
  <si>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</si>
  <si>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</si>
  <si>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</si>
  <si>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</si>
  <si>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</si>
  <si>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</si>
  <si>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</si>
  <si>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</si>
  <si>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</si>
  <si>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</si>
  <si>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</si>
  <si>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</si>
  <si>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</si>
  <si>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</si>
  <si>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</si>
  <si>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</si>
  <si>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</si>
  <si>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</si>
  <si>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</si>
  <si>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</si>
  <si>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</si>
  <si>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</si>
  <si>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</si>
  <si>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</si>
  <si>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</si>
  <si>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</si>
  <si>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</si>
  <si>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</si>
  <si>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</si>
  <si>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</si>
  <si>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</si>
  <si>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</si>
  <si>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</si>
  <si>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</si>
  <si>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</si>
  <si>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</si>
  <si>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</si>
  <si>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</si>
  <si>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</si>
  <si>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</si>
  <si>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</si>
  <si>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</si>
  <si>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</si>
  <si>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</si>
  <si>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</si>
  <si>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</si>
  <si>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</si>
  <si>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</si>
  <si>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</si>
  <si>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</si>
  <si>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</si>
  <si>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</si>
  <si>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</si>
  <si>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</si>
  <si>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</si>
  <si>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</si>
  <si>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</si>
  <si>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</si>
  <si>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</si>
  <si>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</si>
  <si>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</si>
  <si>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</si>
  <si>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</si>
  <si>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</si>
  <si>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</si>
  <si>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</si>
  <si>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</si>
  <si>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</si>
  <si>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</si>
  <si>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</si>
  <si>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</si>
  <si>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</si>
  <si>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</si>
  <si>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</si>
  <si>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</si>
  <si>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</si>
  <si>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</si>
  <si>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</si>
  <si>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</si>
  <si>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</si>
  <si>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</si>
  <si>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</si>
  <si>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</si>
  <si>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</si>
  <si>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</si>
  <si>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</si>
  <si>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</si>
  <si>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</si>
  <si>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</si>
  <si>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</si>
  <si>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</si>
  <si>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</si>
  <si>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</si>
  <si>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</si>
  <si>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</si>
  <si>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</si>
  <si>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</si>
  <si>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</si>
  <si>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</si>
  <si>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</si>
  <si>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</si>
  <si>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</si>
  <si>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</si>
  <si>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</si>
  <si>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</si>
  <si>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</si>
  <si>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</si>
  <si>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</si>
  <si>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</si>
  <si>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</si>
  <si>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</si>
  <si>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</si>
  <si>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</si>
  <si>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</si>
  <si>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</si>
  <si>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</si>
  <si>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</si>
  <si>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</si>
  <si>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</si>
  <si>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</si>
  <si>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</si>
  <si>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</si>
  <si>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</si>
  <si>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</si>
  <si>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</si>
  <si>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</si>
  <si>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</si>
  <si>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</si>
  <si>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</si>
  <si>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</si>
  <si>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</si>
  <si>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</si>
  <si>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</si>
  <si>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</si>
  <si>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</si>
  <si>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</si>
  <si>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</si>
  <si>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</si>
  <si>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</si>
  <si>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</si>
  <si>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</si>
  <si>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</si>
  <si>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</si>
  <si>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</si>
  <si>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</si>
  <si>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</si>
  <si>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</si>
  <si>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</si>
  <si>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</si>
  <si>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</si>
  <si>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</si>
  <si>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</si>
  <si>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</si>
  <si>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</si>
  <si>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</si>
  <si>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</si>
  <si>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</si>
  <si>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</si>
  <si>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</si>
  <si>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</si>
  <si>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</si>
  <si>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</si>
  <si>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</si>
  <si>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</si>
  <si>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</si>
  <si>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</si>
  <si>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</si>
  <si>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</si>
  <si>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</si>
  <si>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</si>
  <si>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</si>
  <si>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</si>
  <si>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</si>
  <si>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</si>
  <si>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</si>
  <si>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</si>
  <si>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</si>
  <si>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</si>
  <si>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</si>
  <si>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</si>
  <si>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</si>
  <si>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</si>
  <si>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</si>
  <si>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</si>
  <si>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</si>
  <si>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</si>
  <si>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</si>
  <si>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</si>
  <si>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</si>
  <si>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</si>
  <si>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</si>
  <si>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</si>
  <si>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</si>
  <si>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</si>
  <si>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</si>
  <si>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</si>
  <si>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</si>
  <si>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</si>
  <si>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</si>
  <si>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</si>
  <si>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</si>
  <si>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</si>
  <si>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</si>
  <si>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</si>
  <si>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</si>
  <si>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</si>
  <si>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</si>
  <si>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</si>
  <si>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</si>
  <si>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</si>
  <si>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</si>
  <si>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</si>
  <si>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</si>
  <si>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</si>
  <si>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</si>
  <si>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</si>
  <si>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</si>
  <si>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</si>
  <si>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</si>
  <si>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</si>
  <si>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</si>
  <si>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</si>
  <si>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</si>
  <si>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</si>
  <si>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</si>
  <si>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</si>
  <si>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</si>
  <si>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</si>
  <si>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</si>
  <si>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</si>
  <si>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</si>
  <si>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</si>
  <si>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</si>
  <si>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</si>
  <si>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</si>
  <si>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</si>
  <si>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</si>
  <si>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</si>
  <si>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</si>
  <si>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</si>
  <si>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</si>
  <si>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</si>
  <si>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</si>
  <si>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</si>
  <si>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</si>
  <si>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</si>
  <si>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</si>
  <si>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</si>
  <si>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</si>
  <si>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</si>
  <si>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</si>
  <si>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</si>
  <si>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</si>
  <si>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</si>
  <si>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</si>
  <si>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</si>
  <si>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</si>
  <si>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</si>
  <si>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</si>
  <si>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</si>
  <si>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</si>
  <si>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</si>
  <si>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</si>
  <si>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</si>
  <si>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</si>
  <si>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</si>
  <si>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</si>
  <si>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</si>
  <si>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</si>
  <si>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</si>
  <si>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</si>
  <si>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</si>
  <si>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</si>
  <si>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</si>
  <si>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</si>
  <si>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</si>
  <si>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</si>
  <si>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</si>
  <si>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</si>
  <si>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</si>
  <si>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</si>
  <si>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</si>
  <si>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</si>
  <si>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</si>
  <si>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</si>
  <si>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</si>
  <si>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</si>
  <si>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</si>
  <si>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</si>
  <si>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</si>
  <si>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</si>
  <si>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</si>
  <si>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</si>
  <si>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</si>
  <si>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</si>
  <si>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</si>
  <si>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</si>
  <si>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</si>
  <si>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</si>
  <si>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</si>
  <si>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</si>
  <si>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</si>
  <si>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</si>
  <si>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</si>
  <si>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</si>
  <si>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</si>
  <si>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</si>
  <si>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</si>
  <si>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</si>
  <si>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</si>
  <si>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</si>
  <si>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</si>
  <si>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</si>
  <si>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</si>
  <si>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</si>
  <si>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</si>
  <si>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</si>
  <si>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</si>
  <si>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</si>
  <si>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</si>
  <si>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</si>
  <si>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</si>
  <si>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</si>
  <si>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</si>
  <si>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</si>
  <si>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</si>
  <si>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</si>
  <si>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</si>
  <si>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</si>
  <si>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</si>
  <si>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</si>
  <si>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</si>
  <si>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</si>
  <si>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</si>
  <si>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</si>
  <si>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</si>
  <si>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</si>
  <si>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</si>
  <si>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</si>
  <si>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</si>
  <si>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</si>
  <si>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</si>
  <si>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</si>
  <si>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</si>
  <si>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</si>
  <si>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</si>
  <si>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</si>
  <si>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</si>
  <si>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</si>
  <si>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</si>
  <si>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</si>
  <si>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</si>
  <si>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</si>
  <si>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</si>
  <si>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</si>
  <si>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</si>
  <si>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</si>
  <si>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</si>
  <si>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</si>
  <si>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</si>
  <si>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</si>
  <si>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</si>
  <si>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</si>
  <si>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</si>
  <si>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</si>
  <si>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</si>
  <si>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</si>
  <si>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</si>
  <si>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</si>
  <si>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</si>
  <si>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</si>
  <si>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</si>
  <si>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</si>
  <si>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</si>
  <si>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</si>
  <si>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</si>
  <si>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</si>
  <si>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</si>
  <si>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</si>
  <si>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</si>
  <si>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</si>
  <si>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</si>
  <si>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</si>
  <si>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</si>
  <si>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</si>
  <si>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</si>
  <si>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</si>
  <si>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</si>
  <si>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</si>
  <si>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</si>
  <si>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</si>
  <si>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</si>
  <si>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</si>
  <si>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</si>
  <si>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</si>
  <si>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</si>
  <si>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</si>
  <si>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</si>
  <si>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</si>
  <si>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</si>
  <si>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</si>
  <si>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</si>
  <si>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</si>
  <si>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</si>
  <si>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</si>
  <si>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</si>
  <si>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</si>
  <si>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</si>
  <si>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</si>
  <si>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</si>
  <si>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</si>
  <si>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</si>
  <si>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</si>
  <si>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</si>
  <si>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</si>
  <si>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</si>
  <si>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</si>
  <si>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</si>
  <si>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</si>
  <si>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</si>
  <si>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</si>
  <si>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</si>
  <si>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</si>
  <si>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</si>
  <si>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</si>
  <si>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</si>
  <si>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</si>
  <si>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</si>
  <si>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</si>
  <si>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</si>
  <si>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</si>
  <si>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</si>
  <si>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</si>
  <si>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</si>
  <si>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</si>
  <si>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</si>
  <si>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</si>
  <si>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</si>
  <si>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</si>
  <si>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</si>
  <si>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</si>
  <si>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</si>
  <si>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</si>
  <si>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</si>
  <si>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</si>
  <si>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</si>
  <si>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</si>
  <si>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</si>
  <si>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</si>
  <si>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</si>
  <si>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</si>
  <si>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</si>
  <si>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</si>
  <si>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</si>
  <si>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</si>
  <si>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</si>
  <si>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</si>
  <si>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</si>
  <si>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</si>
  <si>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</si>
  <si>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</si>
  <si>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</si>
  <si>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</si>
  <si>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</si>
  <si>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</si>
  <si>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</si>
  <si>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</si>
  <si>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</si>
  <si>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</si>
  <si>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</si>
  <si>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</si>
  <si>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</si>
  <si>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</si>
  <si>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</si>
  <si>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</si>
  <si>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</si>
  <si>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</si>
  <si>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</si>
  <si>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</si>
  <si>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</si>
  <si>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</si>
  <si>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</si>
  <si>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</si>
  <si>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</si>
  <si>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</si>
  <si>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</si>
  <si>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</si>
  <si>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</si>
  <si>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</si>
  <si>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</si>
  <si>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</si>
  <si>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</si>
  <si>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</si>
  <si>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</si>
  <si>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</si>
  <si>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</si>
  <si>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</si>
  <si>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</si>
  <si>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</si>
  <si>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</si>
  <si>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</si>
  <si>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</si>
  <si>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</si>
  <si>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</si>
  <si>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</si>
  <si>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</si>
  <si>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</si>
  <si>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</si>
  <si>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</si>
  <si>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</si>
  <si>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</si>
  <si>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</si>
  <si>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</si>
  <si>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</si>
  <si>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</si>
  <si>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</si>
  <si>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</si>
  <si>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</si>
  <si>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</si>
  <si>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</si>
  <si>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</si>
  <si>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</si>
  <si>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</si>
  <si>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</si>
  <si>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</si>
  <si>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</si>
  <si>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</si>
  <si>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</si>
  <si>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</si>
  <si>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</si>
  <si>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</si>
  <si>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</si>
  <si>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</si>
  <si>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</si>
  <si>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</si>
  <si>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</si>
  <si>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</si>
  <si>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</si>
  <si>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</si>
  <si>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</si>
  <si>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</si>
  <si>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</si>
  <si>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</si>
  <si>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</si>
  <si>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</si>
  <si>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</si>
  <si>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</si>
  <si>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</si>
  <si>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</si>
  <si>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</si>
  <si>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</si>
  <si>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</si>
  <si>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</si>
  <si>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</si>
  <si>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</si>
  <si>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</si>
  <si>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</si>
  <si>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</si>
  <si>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</si>
  <si>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</si>
  <si>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</si>
  <si>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</si>
  <si>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</si>
  <si>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</si>
  <si>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</si>
  <si>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</si>
  <si>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</si>
  <si>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</si>
  <si>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</si>
  <si>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</si>
  <si>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</si>
  <si>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</si>
  <si>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</si>
  <si>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</si>
  <si>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</si>
  <si>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</si>
  <si>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</si>
  <si>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</si>
  <si>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</si>
  <si>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</si>
  <si>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</si>
  <si>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</si>
  <si>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</si>
  <si>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</si>
  <si>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</si>
  <si>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</si>
  <si>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</si>
  <si>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</si>
  <si>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</si>
  <si>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</si>
  <si>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</si>
  <si>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</si>
  <si>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</si>
  <si>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</si>
  <si>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</si>
  <si>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</si>
  <si>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</si>
  <si>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</si>
  <si>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</si>
  <si>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</si>
  <si>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</si>
  <si>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</si>
  <si>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</si>
  <si>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</si>
  <si>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</si>
  <si>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</si>
  <si>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</si>
  <si>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</si>
  <si>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</si>
  <si>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</si>
  <si>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</si>
  <si>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</si>
  <si>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</si>
  <si>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</si>
  <si>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</si>
  <si>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</si>
  <si>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</si>
  <si>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</si>
  <si>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</si>
  <si>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</si>
  <si>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</si>
  <si>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</si>
  <si>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</si>
  <si>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</si>
  <si>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</si>
  <si>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</si>
  <si>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</si>
  <si>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</si>
  <si>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</si>
  <si>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</si>
  <si>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</si>
  <si>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</si>
  <si>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</si>
  <si>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</si>
  <si>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</si>
  <si>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</si>
  <si>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</si>
  <si>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</si>
  <si>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</si>
  <si>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</si>
  <si>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</si>
  <si>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</si>
  <si>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</si>
  <si>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</si>
  <si>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</si>
  <si>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</si>
  <si>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</si>
  <si>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</si>
  <si>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</si>
  <si>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</si>
  <si>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</si>
  <si>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</si>
  <si>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</si>
  <si>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</si>
  <si>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</si>
  <si>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</si>
  <si>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</si>
  <si>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</si>
  <si>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</si>
  <si>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</si>
  <si>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</si>
  <si>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</si>
  <si>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</si>
  <si>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</si>
  <si>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</si>
  <si>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</si>
  <si>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</si>
  <si>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</si>
  <si>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</si>
  <si>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</si>
  <si>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</si>
  <si>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</si>
  <si>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</si>
  <si>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</si>
  <si>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</si>
  <si>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</si>
  <si>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</si>
  <si>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</si>
  <si>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</si>
  <si>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</si>
  <si>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</si>
  <si>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</si>
  <si>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</si>
  <si>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</si>
  <si>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</si>
  <si>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</si>
  <si>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</si>
  <si>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</si>
  <si>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</si>
  <si>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</si>
  <si>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</si>
  <si>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</si>
  <si>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</si>
  <si>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</si>
  <si>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</si>
  <si>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</si>
  <si>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</si>
  <si>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</si>
  <si>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</si>
  <si>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</si>
  <si>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</si>
  <si>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</si>
  <si>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</si>
  <si>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</si>
  <si>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</si>
  <si>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</si>
  <si>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</si>
  <si>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</si>
  <si>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</si>
  <si>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</si>
  <si>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</si>
  <si>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</si>
  <si>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</si>
  <si>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</si>
  <si>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</si>
  <si>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</si>
  <si>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</si>
  <si>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</si>
  <si>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</si>
  <si>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</si>
  <si>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</si>
  <si>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</si>
  <si>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</si>
  <si>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</si>
  <si>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</si>
  <si>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</si>
  <si>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</si>
  <si>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</si>
  <si>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</si>
  <si>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</si>
  <si>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</si>
  <si>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</si>
  <si>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</si>
  <si>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</si>
  <si>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</si>
  <si>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</si>
  <si>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</si>
  <si>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</si>
  <si>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</si>
  <si>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</si>
  <si>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</si>
  <si>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</si>
  <si>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</si>
  <si>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</si>
  <si>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</si>
  <si>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</si>
  <si>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</si>
  <si>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</si>
  <si>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</si>
  <si>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</si>
  <si>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</si>
  <si>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</si>
  <si>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</si>
  <si>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</si>
  <si>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</si>
  <si>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</si>
  <si>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</si>
  <si>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</si>
  <si>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</si>
  <si>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</si>
  <si>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</si>
  <si>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</si>
  <si>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</si>
  <si>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</si>
  <si>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</si>
  <si>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</si>
  <si>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</si>
  <si>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</si>
  <si>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</si>
  <si>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</si>
  <si>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</si>
  <si>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</si>
  <si>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</si>
  <si>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</si>
  <si>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</si>
  <si>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</si>
  <si>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</si>
  <si>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</si>
  <si>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</si>
  <si>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</si>
  <si>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</si>
  <si>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</si>
  <si>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</si>
  <si>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</si>
  <si>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</si>
  <si>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</si>
  <si>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</si>
  <si>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</si>
  <si>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</si>
  <si>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</si>
  <si>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</si>
  <si>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</si>
  <si>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</si>
  <si>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</si>
  <si>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</si>
  <si>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</si>
  <si>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</si>
  <si>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</si>
  <si>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</si>
  <si>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</si>
  <si>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</si>
  <si>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</si>
  <si>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</si>
  <si>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</si>
  <si>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</si>
  <si>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</si>
  <si>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</si>
  <si>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</si>
  <si>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</si>
  <si>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</si>
  <si>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</si>
  <si>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</si>
  <si>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</si>
  <si>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</si>
  <si>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</si>
  <si>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</si>
  <si>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</si>
  <si>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</si>
  <si>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</si>
  <si>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</si>
  <si>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</si>
  <si>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</si>
  <si>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</si>
  <si>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</si>
  <si>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</si>
  <si>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</si>
  <si>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</si>
  <si>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</si>
  <si>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</si>
  <si>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</si>
  <si>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</si>
  <si>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</si>
  <si>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</si>
  <si>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</si>
  <si>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</si>
  <si>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</si>
  <si>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</si>
  <si>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</si>
  <si>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</si>
  <si>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</si>
  <si>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</si>
  <si>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</si>
  <si>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</si>
  <si>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</si>
  <si>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</si>
  <si>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</si>
  <si>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</si>
  <si>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</si>
  <si>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</si>
  <si>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</si>
  <si>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</si>
  <si>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</si>
  <si>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</si>
  <si>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</si>
  <si>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</si>
  <si>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</si>
  <si>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</si>
  <si>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</si>
  <si>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</si>
  <si>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</si>
  <si>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</si>
  <si>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</si>
  <si>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</si>
  <si>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</si>
  <si>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</si>
  <si>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</si>
  <si>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</si>
  <si>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</si>
  <si>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</si>
  <si>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</si>
  <si>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</si>
  <si>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</si>
  <si>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</si>
  <si>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</si>
  <si>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</si>
  <si>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</si>
  <si>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</si>
  <si>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</si>
  <si>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</si>
  <si>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</si>
  <si>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</si>
  <si>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</si>
  <si>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</si>
  <si>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</si>
  <si>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</si>
  <si>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</si>
  <si>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</si>
  <si>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</si>
  <si>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</si>
  <si>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</si>
  <si>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</si>
  <si>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</si>
  <si>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</si>
  <si>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</si>
  <si>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</si>
  <si>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</si>
  <si>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</si>
  <si>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</si>
  <si>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</si>
  <si>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</si>
  <si>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</si>
  <si>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</si>
  <si>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</si>
  <si>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</si>
  <si>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</si>
  <si>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</si>
  <si>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</si>
  <si>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</si>
  <si>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</si>
  <si>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</si>
  <si>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</si>
  <si>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</si>
  <si>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</si>
  <si>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</si>
  <si>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</si>
  <si>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</si>
  <si>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</si>
  <si>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</si>
  <si>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</si>
  <si>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</si>
  <si>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</si>
  <si>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</si>
  <si>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</si>
  <si>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</si>
  <si>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</si>
  <si>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</si>
  <si>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</si>
  <si>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</si>
  <si>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</si>
  <si>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</si>
  <si>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</si>
  <si>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</si>
  <si>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</si>
  <si>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</si>
  <si>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</si>
  <si>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</si>
  <si>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</si>
  <si>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</si>
  <si>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</si>
  <si>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</si>
  <si>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</si>
  <si>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</si>
  <si>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</si>
  <si>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</si>
  <si>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</si>
  <si>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</si>
  <si>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</si>
  <si>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</si>
  <si>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</si>
  <si>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</si>
  <si>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</si>
  <si>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</si>
  <si>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</si>
  <si>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</si>
  <si>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</si>
  <si>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</si>
  <si>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</si>
  <si>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</si>
  <si>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</si>
  <si>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</si>
  <si>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</si>
  <si>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</si>
  <si>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</si>
  <si>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</si>
  <si>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</si>
  <si>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</si>
  <si>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</si>
  <si>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</si>
  <si>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</si>
  <si>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</si>
  <si>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</si>
  <si>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</si>
  <si>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</si>
  <si>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</si>
  <si>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</si>
  <si>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</si>
  <si>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</si>
  <si>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</si>
  <si>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</si>
  <si>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</si>
  <si>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</si>
  <si>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</si>
  <si>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</si>
  <si>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</si>
  <si>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</si>
  <si>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</si>
  <si>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</si>
  <si>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</si>
  <si>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</si>
  <si>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</si>
  <si>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</si>
  <si>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</si>
  <si>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</si>
  <si>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</si>
  <si>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</si>
  <si>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</si>
  <si>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</si>
  <si>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</si>
  <si>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</si>
  <si>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</si>
  <si>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</si>
  <si>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</si>
  <si>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</si>
  <si>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</si>
  <si>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</si>
  <si>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</si>
  <si>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</si>
  <si>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</si>
  <si>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</si>
  <si>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</si>
  <si>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</si>
  <si>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</si>
  <si>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</si>
  <si>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</si>
  <si>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</si>
  <si>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</si>
  <si>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</si>
  <si>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</si>
  <si>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</si>
  <si>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</si>
  <si>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</si>
  <si>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</si>
  <si>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</si>
  <si>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</si>
  <si>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</si>
  <si>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</si>
  <si>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</si>
  <si>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</si>
  <si>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</si>
  <si>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</si>
  <si>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</si>
  <si>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</si>
  <si>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</si>
  <si>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</si>
  <si>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</si>
  <si>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</si>
  <si>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</si>
  <si>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</si>
  <si>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</si>
  <si>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</si>
  <si>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</si>
  <si>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</si>
  <si>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</si>
  <si>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</si>
  <si>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</si>
  <si>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</si>
  <si>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</si>
  <si>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</si>
  <si>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</si>
  <si>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</si>
  <si>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</si>
  <si>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</si>
  <si>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</si>
  <si>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</si>
  <si>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</si>
  <si>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</si>
  <si>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</si>
  <si>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</si>
  <si>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</si>
  <si>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</si>
  <si>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</si>
  <si>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</si>
  <si>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</si>
  <si>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</si>
  <si>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</si>
  <si>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</si>
  <si>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</si>
  <si>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</si>
  <si>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</si>
  <si>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</si>
  <si>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</si>
  <si>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</si>
  <si>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</si>
  <si>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</si>
  <si>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</si>
  <si>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</si>
  <si>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</si>
  <si>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</si>
  <si>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</si>
  <si>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</si>
  <si>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</si>
  <si>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</si>
  <si>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</si>
  <si>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</si>
  <si>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</si>
  <si>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</si>
  <si>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</si>
  <si>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</si>
  <si>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</si>
  <si>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</si>
  <si>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</si>
  <si>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</si>
  <si>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</si>
  <si>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</si>
  <si>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</si>
  <si>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</si>
  <si>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</si>
  <si>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</si>
  <si>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</si>
  <si>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</si>
  <si>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</si>
  <si>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</si>
  <si>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</si>
  <si>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</si>
  <si>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</si>
  <si>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</si>
  <si>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</si>
  <si>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</si>
  <si>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</si>
  <si>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</si>
  <si>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</si>
  <si>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</si>
  <si>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</si>
  <si>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</si>
  <si>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</si>
  <si>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</si>
  <si>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</si>
  <si>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</si>
  <si>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</si>
  <si>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</si>
  <si>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</si>
  <si>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</si>
  <si>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</si>
  <si>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</si>
  <si>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</si>
  <si>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</si>
  <si>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</si>
  <si>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</si>
  <si>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</si>
  <si>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</si>
  <si>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</si>
  <si>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</si>
  <si>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</si>
  <si>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</si>
  <si>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</si>
  <si>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</si>
  <si>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</si>
  <si>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</si>
  <si>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</si>
  <si>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</si>
  <si>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</si>
  <si>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</si>
  <si>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</si>
  <si>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</si>
  <si>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</si>
  <si>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</si>
  <si>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</si>
  <si>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</si>
  <si>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</si>
  <si>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</si>
  <si>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</si>
  <si>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</si>
  <si>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</si>
  <si>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</si>
  <si>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</si>
  <si>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</si>
  <si>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</si>
  <si>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</si>
  <si>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</si>
  <si>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</si>
  <si>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</si>
  <si>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</si>
  <si>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</si>
  <si>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</si>
  <si>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</si>
  <si>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</si>
  <si>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</si>
  <si>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</si>
  <si>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</si>
  <si>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</si>
  <si>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</si>
  <si>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</si>
  <si>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</si>
  <si>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</si>
  <si>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</si>
  <si>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</si>
  <si>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</si>
  <si>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</si>
  <si>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</si>
  <si>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</si>
  <si>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</si>
  <si>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</si>
  <si>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</si>
  <si>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</si>
  <si>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</si>
  <si>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</si>
  <si>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</si>
  <si>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</si>
  <si>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</si>
  <si>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</si>
  <si>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</si>
  <si>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</si>
  <si>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</si>
  <si>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</si>
  <si>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</si>
  <si>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</si>
  <si>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</si>
  <si>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</si>
  <si>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</si>
  <si>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</si>
  <si>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</si>
  <si>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</si>
  <si>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</si>
  <si>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</si>
  <si>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</si>
  <si>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</si>
  <si>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</si>
  <si>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</si>
  <si>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</si>
  <si>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</si>
  <si>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</si>
  <si>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</si>
  <si>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</si>
  <si>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</si>
  <si>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</si>
  <si>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</si>
  <si>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</si>
  <si>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</si>
  <si>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</si>
  <si>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</si>
  <si>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</si>
  <si>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</si>
  <si>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</si>
  <si>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</si>
  <si>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</si>
  <si>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</si>
  <si>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</si>
  <si>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</si>
  <si>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</si>
  <si>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</si>
  <si>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</si>
  <si>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</si>
  <si>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</si>
  <si>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</si>
  <si>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</si>
  <si>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</si>
  <si>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</si>
  <si>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</si>
  <si>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</si>
  <si>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</si>
  <si>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</si>
  <si>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</si>
  <si>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</si>
  <si>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</si>
  <si>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</si>
  <si>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</si>
  <si>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</si>
  <si>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</si>
  <si>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</si>
  <si>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</si>
  <si>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</si>
  <si>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</si>
  <si>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</si>
  <si>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</si>
  <si>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</si>
  <si>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</si>
  <si>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</si>
  <si>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</si>
  <si>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</si>
  <si>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</si>
  <si>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</si>
  <si>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</si>
  <si>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</si>
  <si>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</si>
  <si>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</si>
  <si>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</si>
  <si>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</si>
  <si>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</si>
  <si>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</si>
  <si>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</si>
  <si>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</si>
  <si>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</si>
  <si>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</si>
  <si>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</si>
  <si>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</si>
  <si>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</si>
  <si>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</si>
  <si>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</si>
  <si>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</si>
  <si>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</si>
  <si>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</si>
  <si>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</si>
  <si>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</si>
  <si>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</si>
  <si>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</si>
  <si>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</si>
  <si>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</si>
  <si>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</si>
  <si>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</si>
  <si>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</si>
  <si>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</si>
  <si>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</si>
  <si>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</si>
  <si>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</si>
  <si>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</si>
  <si>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</si>
  <si>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</si>
  <si>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</si>
  <si>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</si>
  <si>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</si>
  <si>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</si>
  <si>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</si>
  <si>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</si>
  <si>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</si>
  <si>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</si>
  <si>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</si>
  <si>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</si>
  <si>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</si>
  <si>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</si>
  <si>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</si>
  <si>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</si>
  <si>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</si>
  <si>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</si>
  <si>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</si>
  <si>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</si>
  <si>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</si>
  <si>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</si>
  <si>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</si>
  <si>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</si>
  <si>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</si>
  <si>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</si>
  <si>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</si>
  <si>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</si>
  <si>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</si>
  <si>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</si>
  <si>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</si>
  <si>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</si>
  <si>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</si>
  <si>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</si>
  <si>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</si>
  <si>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</si>
  <si>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</si>
  <si>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</si>
  <si>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</si>
  <si>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</si>
  <si>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</si>
  <si>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</si>
  <si>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</si>
  <si>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</si>
  <si>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</si>
  <si>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</si>
  <si>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</si>
  <si>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</si>
  <si>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</si>
  <si>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</si>
  <si>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</si>
  <si>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</si>
  <si>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</si>
  <si>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</si>
  <si>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</si>
  <si>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</si>
  <si>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</si>
  <si>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</si>
  <si>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</si>
  <si>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</si>
  <si>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</si>
  <si>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</si>
  <si>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</si>
  <si>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</si>
  <si>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</si>
  <si>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</si>
  <si>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</si>
  <si>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</si>
  <si>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</si>
  <si>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</si>
  <si>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</si>
  <si>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</si>
  <si>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</si>
  <si>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</si>
  <si>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</si>
  <si>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</si>
  <si>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</si>
  <si>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</si>
  <si>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</si>
  <si>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</si>
  <si>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</si>
  <si>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</si>
  <si>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</si>
  <si>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</si>
  <si>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</si>
  <si>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</si>
  <si>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</si>
  <si>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</si>
  <si>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</si>
  <si>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</si>
  <si>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</si>
  <si>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</si>
  <si>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</si>
  <si>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</si>
  <si>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</si>
  <si>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</si>
  <si>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</si>
  <si>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</si>
  <si>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</si>
  <si>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</si>
  <si>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</si>
  <si>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</si>
  <si>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</si>
  <si>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</si>
  <si>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</si>
  <si>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</si>
  <si>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</si>
  <si>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</si>
  <si>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</si>
  <si>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</si>
  <si>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</si>
  <si>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</si>
  <si>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</si>
  <si>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</si>
  <si>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</si>
  <si>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</si>
  <si>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</si>
  <si>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</si>
  <si>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</si>
  <si>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</si>
  <si>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</si>
  <si>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</si>
  <si>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</si>
  <si>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</si>
  <si>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</si>
  <si>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</si>
  <si>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</si>
  <si>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</si>
  <si>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</si>
  <si>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</si>
  <si>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</si>
  <si>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</si>
  <si>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</si>
  <si>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</si>
  <si>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</si>
  <si>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</si>
  <si>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</si>
  <si>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</si>
  <si>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</si>
  <si>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</si>
  <si>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</si>
  <si>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</si>
  <si>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</si>
  <si>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</si>
  <si>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</si>
  <si>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</si>
  <si>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</si>
  <si>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</si>
  <si>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</si>
  <si>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</si>
  <si>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</si>
  <si>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</si>
  <si>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</si>
  <si>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</si>
  <si>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</si>
  <si>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</si>
  <si>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</si>
  <si>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</si>
  <si>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</si>
  <si>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</si>
  <si>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</si>
  <si>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</si>
  <si>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</si>
  <si>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</si>
  <si>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</si>
  <si>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</si>
  <si>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</si>
  <si>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</si>
  <si>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</si>
  <si>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</si>
  <si>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</si>
  <si>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</si>
  <si>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</si>
  <si>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</si>
  <si>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</si>
  <si>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</si>
  <si>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</si>
  <si>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</si>
  <si>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</si>
  <si>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</si>
  <si>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</si>
  <si>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</si>
  <si>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</si>
  <si>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</si>
  <si>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</si>
  <si>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</si>
  <si>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</si>
  <si>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</si>
  <si>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</si>
  <si>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</si>
  <si>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</si>
  <si>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</si>
  <si>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</si>
  <si>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</si>
  <si>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</si>
  <si>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</si>
  <si>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</si>
  <si>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</si>
  <si>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</si>
  <si>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</si>
  <si>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</si>
  <si>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</si>
  <si>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</si>
  <si>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</si>
  <si>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</si>
  <si>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</si>
  <si>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</si>
  <si>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</si>
  <si>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</si>
  <si>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</si>
  <si>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</si>
  <si>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</si>
  <si>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</si>
  <si>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</si>
  <si>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</si>
  <si>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</si>
  <si>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</si>
  <si>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</si>
  <si>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</si>
  <si>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</si>
  <si>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</si>
  <si>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</si>
  <si>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</si>
  <si>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</si>
  <si>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</si>
  <si>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</si>
  <si>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</si>
  <si>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</si>
  <si>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</si>
  <si>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</si>
  <si>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</si>
  <si>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</si>
  <si>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</si>
  <si>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</si>
  <si>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</si>
  <si>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</si>
  <si>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</si>
  <si>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</si>
  <si>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</si>
  <si>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</si>
  <si>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</si>
  <si>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</si>
  <si>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</si>
  <si>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</si>
  <si>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</si>
  <si>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</si>
  <si>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</si>
  <si>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</si>
  <si>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</si>
  <si>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</si>
  <si>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</si>
  <si>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</si>
  <si>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</si>
  <si>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</si>
  <si>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</si>
  <si>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</si>
  <si>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</si>
  <si>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</si>
  <si>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</si>
  <si>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</si>
  <si>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</si>
  <si>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</si>
  <si>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</si>
  <si>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</si>
  <si>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</si>
  <si>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</si>
  <si>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</si>
  <si>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</si>
  <si>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</si>
  <si>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</si>
  <si>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</si>
  <si>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</si>
  <si>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</si>
  <si>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</si>
  <si>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</si>
  <si>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</si>
  <si>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</si>
  <si>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</si>
  <si>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</si>
  <si>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</si>
  <si>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</si>
  <si>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</si>
  <si>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</si>
  <si>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</si>
  <si>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</si>
  <si>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</si>
  <si>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</si>
  <si>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</si>
  <si>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</si>
  <si>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</si>
  <si>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</si>
  <si>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</si>
  <si>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</si>
  <si>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</si>
  <si>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</si>
  <si>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</si>
  <si>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</si>
  <si>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</si>
  <si>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</si>
  <si>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</si>
  <si>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</si>
  <si>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</si>
  <si>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</si>
  <si>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</si>
  <si>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</si>
  <si>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</si>
  <si>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</si>
  <si>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</si>
  <si>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</si>
  <si>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</si>
  <si>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</si>
  <si>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</si>
  <si>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</si>
  <si>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</si>
  <si>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</si>
  <si>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</si>
  <si>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</si>
  <si>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</si>
  <si>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</si>
  <si>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</si>
  <si>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</si>
  <si>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</si>
  <si>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</si>
  <si>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</si>
  <si>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</si>
  <si>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</si>
  <si>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</si>
  <si>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</si>
  <si>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</si>
  <si>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</si>
  <si>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</si>
  <si>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</si>
  <si>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</si>
  <si>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</si>
  <si>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</si>
  <si>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</si>
  <si>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</si>
  <si>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</si>
  <si>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</si>
  <si>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</si>
  <si>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</si>
  <si>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</si>
  <si>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</si>
  <si>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</si>
  <si>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</si>
  <si>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</si>
  <si>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</si>
  <si>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</si>
  <si>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</si>
  <si>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</si>
  <si>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</si>
  <si>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</si>
  <si>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</si>
  <si>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</si>
  <si>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</si>
  <si>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</si>
  <si>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</si>
  <si>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</si>
  <si>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</si>
  <si>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</si>
  <si>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</si>
  <si>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</si>
  <si>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</si>
  <si>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</si>
  <si>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</si>
  <si>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</si>
  <si>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</si>
  <si>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</si>
  <si>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</si>
  <si>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</si>
  <si>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</si>
  <si>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</si>
  <si>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</si>
  <si>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</si>
  <si>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</si>
  <si>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</si>
  <si>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</si>
  <si>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</si>
  <si>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</si>
  <si>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</si>
  <si>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</si>
  <si>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</si>
  <si>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</si>
  <si>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</si>
  <si>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</si>
  <si>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</si>
  <si>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</si>
  <si>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</si>
  <si>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</si>
  <si>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</si>
  <si>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</si>
  <si>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</si>
  <si>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</si>
  <si>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</si>
  <si>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</si>
  <si>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</si>
  <si>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</si>
  <si>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</si>
  <si>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</si>
  <si>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</si>
  <si>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</si>
  <si>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</si>
  <si>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</si>
  <si>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</si>
  <si>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</si>
  <si>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</si>
  <si>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</si>
  <si>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</si>
  <si>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</si>
  <si>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</si>
  <si>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</si>
  <si>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</si>
  <si>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</si>
  <si>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</si>
  <si>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</si>
  <si>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</si>
  <si>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</si>
  <si>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</si>
  <si>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</si>
  <si>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</si>
  <si>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</si>
  <si>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</si>
  <si>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</si>
  <si>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</si>
  <si>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</si>
  <si>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</si>
  <si>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</si>
  <si>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</si>
  <si>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</si>
  <si>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</si>
  <si>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</si>
  <si>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</si>
  <si>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</si>
  <si>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</si>
  <si>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</si>
  <si>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</si>
  <si>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</si>
  <si>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</si>
  <si>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</si>
  <si>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</si>
  <si>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</si>
  <si>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</si>
  <si>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</si>
  <si>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</si>
  <si>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</si>
  <si>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</si>
  <si>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</si>
  <si>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</si>
  <si>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</si>
  <si>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</si>
  <si>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</si>
  <si>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</si>
  <si>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</si>
  <si>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</si>
  <si>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</si>
  <si>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</si>
  <si>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</si>
  <si>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</si>
  <si>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</si>
  <si>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</si>
  <si>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</si>
  <si>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</si>
  <si>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</si>
  <si>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</si>
  <si>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</si>
  <si>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</si>
  <si>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</si>
  <si>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</si>
  <si>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</si>
  <si>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</si>
  <si>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</si>
  <si>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</si>
  <si>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</si>
  <si>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</si>
  <si>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</si>
  <si>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</si>
  <si>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</si>
  <si>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</si>
  <si>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</si>
  <si>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</si>
  <si>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</si>
  <si>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</si>
  <si>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</si>
  <si>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</si>
  <si>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</si>
  <si>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</si>
  <si>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</si>
  <si>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</si>
  <si>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</si>
  <si>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</si>
  <si>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</si>
  <si>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</si>
  <si>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</si>
  <si>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</si>
  <si>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</si>
  <si>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</si>
  <si>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</si>
  <si>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</si>
  <si>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</si>
  <si>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</si>
  <si>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</si>
  <si>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</si>
  <si>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</si>
  <si>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</si>
  <si>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</si>
  <si>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</si>
  <si>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</si>
  <si>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</si>
  <si>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</si>
  <si>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</si>
  <si>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</si>
  <si>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</si>
  <si>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</si>
  <si>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</si>
  <si>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</si>
  <si>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</si>
  <si>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</si>
  <si>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</si>
  <si>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</si>
  <si>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</si>
  <si>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</si>
  <si>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</si>
  <si>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</si>
  <si>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</si>
  <si>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</si>
  <si>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</si>
  <si>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</si>
  <si>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</si>
  <si>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</si>
  <si>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</si>
  <si>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</si>
  <si>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</si>
  <si>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</si>
  <si>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</si>
  <si>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</si>
  <si>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</si>
  <si>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</si>
  <si>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</si>
  <si>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</si>
  <si>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</si>
  <si>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</si>
  <si>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</si>
  <si>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</si>
  <si>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</si>
  <si>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</si>
  <si>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</si>
  <si>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</si>
  <si>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</si>
  <si>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</si>
  <si>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</si>
  <si>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</si>
  <si>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</si>
  <si>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</si>
  <si>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</si>
  <si>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</si>
  <si>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</si>
  <si>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</si>
  <si>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</si>
  <si>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</si>
  <si>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</si>
  <si>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</si>
  <si>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</si>
  <si>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</si>
  <si>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</si>
  <si>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</si>
  <si>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</si>
  <si>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</si>
  <si>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</si>
  <si>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</si>
  <si>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</si>
  <si>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</si>
  <si>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</si>
  <si>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</si>
  <si>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</si>
  <si>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</si>
  <si>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</si>
  <si>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</si>
  <si>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</si>
  <si>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</si>
  <si>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</si>
  <si>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</si>
  <si>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</si>
  <si>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</si>
  <si>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</si>
  <si>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</si>
  <si>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</si>
  <si>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</si>
  <si>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</si>
  <si>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</si>
  <si>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</si>
  <si>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</si>
  <si>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</si>
  <si>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</si>
  <si>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</si>
  <si>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</si>
  <si>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</si>
  <si>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</si>
  <si>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</si>
  <si>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</si>
  <si>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</si>
  <si>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</si>
  <si>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</si>
  <si>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</si>
  <si>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</si>
  <si>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</si>
  <si>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</si>
  <si>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</si>
  <si>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</si>
  <si>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</si>
  <si>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</si>
  <si>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</si>
  <si>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</si>
  <si>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</si>
  <si>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</si>
  <si>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</si>
  <si>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</si>
  <si>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</si>
  <si>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</si>
  <si>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</si>
  <si>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</si>
  <si>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</si>
  <si>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</si>
  <si>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</si>
  <si>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</si>
  <si>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</si>
  <si>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</si>
  <si>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</si>
  <si>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</si>
  <si>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</si>
  <si>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</si>
  <si>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</si>
  <si>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</si>
  <si>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</si>
  <si>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</si>
  <si>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</si>
  <si>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</si>
  <si>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</si>
  <si>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</si>
  <si>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</si>
  <si>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</si>
  <si>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</si>
  <si>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</si>
  <si>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</si>
  <si>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</si>
  <si>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</si>
  <si>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</si>
  <si>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</si>
  <si>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</si>
  <si>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</si>
  <si>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</si>
  <si>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</si>
  <si>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</si>
  <si>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</si>
  <si>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</si>
  <si>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</si>
  <si>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</si>
  <si>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</si>
  <si>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</si>
  <si>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</si>
  <si>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</si>
  <si>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</si>
  <si>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</si>
  <si>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</si>
  <si>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</si>
  <si>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</si>
  <si>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</si>
  <si>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</si>
  <si>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</si>
  <si>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</si>
  <si>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</si>
  <si>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</si>
  <si>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</si>
  <si>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</si>
  <si>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</si>
  <si>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</si>
  <si>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</si>
  <si>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</si>
  <si>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</si>
  <si>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</si>
  <si>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</si>
  <si>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</si>
  <si>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</si>
  <si>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</si>
  <si>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</si>
  <si>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</si>
  <si>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</si>
  <si>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</si>
  <si>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</si>
  <si>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</si>
  <si>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</si>
  <si>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</si>
  <si>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</si>
  <si>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</si>
  <si>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</si>
  <si>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</si>
  <si>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</si>
  <si>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</si>
  <si>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</si>
  <si>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</si>
  <si>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</si>
  <si>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</si>
  <si>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</si>
  <si>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</si>
  <si>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</si>
  <si>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</si>
  <si>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</si>
  <si>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</si>
  <si>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</si>
  <si>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</si>
  <si>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</si>
  <si>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</si>
  <si>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</si>
  <si>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</si>
  <si>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</si>
  <si>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</si>
  <si>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</si>
  <si>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</si>
  <si>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</si>
  <si>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</si>
  <si>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</si>
  <si>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</si>
  <si>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</si>
  <si>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</si>
  <si>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</si>
  <si>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</si>
  <si>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</si>
  <si>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</si>
  <si>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</si>
  <si>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</si>
  <si>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</si>
  <si>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</si>
  <si>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</si>
  <si>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</si>
  <si>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</si>
  <si>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</si>
  <si>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</si>
  <si>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</si>
  <si>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</si>
  <si>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</si>
  <si>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</si>
  <si>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</si>
  <si>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</si>
  <si>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</si>
  <si>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</si>
  <si>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</si>
  <si>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</si>
  <si>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</si>
  <si>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</si>
  <si>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</si>
  <si>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</si>
  <si>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</si>
  <si>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</si>
  <si>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</si>
  <si>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</si>
  <si>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</si>
  <si>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</si>
  <si>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</si>
  <si>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</si>
  <si>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</si>
  <si>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</si>
  <si>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</si>
  <si>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</si>
  <si>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</si>
  <si>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</si>
  <si>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</si>
  <si>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</si>
  <si>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</si>
  <si>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</si>
  <si>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</si>
  <si>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</si>
  <si>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</si>
  <si>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</si>
  <si>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</si>
  <si>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</si>
  <si>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</si>
  <si>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</si>
  <si>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</si>
  <si>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</si>
  <si>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</si>
  <si>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</si>
  <si>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</si>
  <si>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</si>
  <si>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</si>
  <si>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</si>
  <si>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</si>
  <si>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</si>
  <si>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</si>
  <si>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</si>
  <si>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</si>
  <si>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</si>
  <si>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</si>
  <si>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</si>
  <si>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</si>
  <si>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</si>
  <si>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</si>
  <si>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</si>
  <si>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</si>
  <si>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</si>
  <si>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</si>
  <si>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</si>
  <si>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</si>
  <si>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</si>
  <si>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</si>
  <si>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</si>
  <si>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</si>
  <si>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</si>
  <si>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</si>
  <si>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</si>
  <si>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</si>
  <si>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</si>
  <si>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</si>
  <si>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</si>
  <si>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</si>
  <si>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</si>
  <si>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</si>
  <si>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</si>
  <si>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</si>
  <si>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</si>
  <si>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</si>
  <si>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</si>
  <si>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</si>
  <si>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</si>
  <si>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</si>
  <si>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</si>
  <si>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</si>
  <si>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</si>
  <si>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</si>
  <si>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</si>
  <si>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</si>
  <si>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</si>
  <si>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</si>
  <si>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</si>
  <si>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</si>
  <si>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</si>
  <si>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</si>
  <si>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</si>
  <si>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</si>
  <si>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</si>
  <si>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</si>
  <si>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</si>
  <si>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</si>
  <si>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</si>
  <si>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</si>
  <si>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</si>
  <si>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</si>
  <si>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</si>
  <si>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</si>
  <si>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</si>
  <si>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</si>
  <si>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</si>
  <si>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</si>
  <si>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</si>
  <si>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</si>
  <si>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</si>
  <si>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</si>
  <si>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</si>
  <si>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</si>
  <si>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</si>
  <si>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</si>
  <si>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</si>
  <si>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</si>
  <si>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</si>
  <si>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</si>
  <si>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</si>
  <si>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</si>
  <si>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</si>
  <si>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</si>
  <si>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</si>
  <si>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</si>
  <si>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</si>
  <si>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</si>
  <si>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</si>
  <si>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</si>
  <si>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</si>
  <si>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</si>
  <si>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</si>
  <si>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</si>
  <si>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</si>
  <si>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</si>
  <si>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</si>
  <si>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</si>
  <si>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</si>
  <si>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</si>
  <si>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</si>
  <si>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</si>
  <si>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</si>
  <si>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</si>
  <si>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</si>
  <si>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</si>
  <si>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</si>
  <si>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</si>
  <si>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</si>
  <si>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</si>
  <si>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</si>
  <si>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</si>
  <si>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</si>
  <si>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</si>
  <si>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</si>
  <si>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</si>
  <si>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</si>
  <si>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</si>
  <si>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</si>
  <si>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</si>
  <si>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</si>
  <si>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</si>
  <si>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</si>
  <si>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</si>
  <si>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</si>
  <si>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</si>
  <si>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</si>
  <si>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</si>
  <si>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</si>
  <si>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</si>
  <si>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</si>
  <si>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</si>
  <si>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</si>
  <si>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</si>
  <si>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</si>
  <si>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</si>
  <si>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</si>
  <si>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</si>
  <si>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</si>
  <si>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</si>
  <si>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</si>
  <si>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</si>
  <si>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</si>
  <si>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</si>
  <si>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</si>
  <si>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</si>
  <si>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</si>
  <si>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</si>
  <si>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</si>
  <si>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</si>
  <si>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</si>
  <si>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</si>
  <si>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</si>
  <si>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</si>
  <si>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</si>
  <si>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</si>
  <si>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</si>
  <si>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</si>
  <si>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</si>
  <si>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</si>
  <si>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</si>
  <si>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</si>
  <si>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</si>
  <si>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</si>
  <si>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</si>
  <si>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</si>
  <si>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</si>
  <si>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</si>
  <si>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</si>
  <si>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</si>
  <si>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</si>
  <si>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</si>
  <si>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</si>
  <si>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</si>
  <si>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</si>
  <si>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</si>
  <si>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</si>
  <si>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</si>
  <si>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</si>
  <si>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</si>
  <si>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</si>
  <si>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</si>
  <si>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</si>
  <si>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</si>
  <si>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</si>
  <si>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</si>
  <si>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</si>
  <si>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</si>
  <si>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</si>
  <si>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</si>
  <si>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</si>
  <si>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</si>
  <si>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</si>
  <si>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</si>
  <si>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</si>
  <si>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</si>
  <si>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</si>
  <si>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</si>
  <si>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</si>
  <si>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</si>
  <si>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</si>
  <si>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</si>
  <si>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</si>
  <si>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</si>
  <si>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</si>
  <si>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</si>
  <si>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</si>
  <si>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</si>
  <si>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</si>
  <si>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</si>
  <si>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</si>
  <si>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</si>
  <si>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</si>
  <si>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</si>
  <si>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</si>
  <si>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</si>
  <si>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</si>
  <si>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</si>
  <si>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</si>
  <si>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</si>
  <si>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</si>
  <si>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</si>
  <si>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</si>
  <si>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</si>
  <si>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</si>
  <si>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</si>
  <si>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</si>
  <si>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</si>
  <si>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</si>
  <si>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</si>
  <si>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</si>
  <si>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</si>
  <si>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</si>
  <si>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</si>
  <si>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</si>
  <si>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</si>
  <si>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</si>
  <si>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</si>
  <si>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</si>
  <si>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</si>
  <si>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</si>
  <si>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</si>
  <si>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</si>
  <si>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</si>
  <si>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</si>
  <si>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</si>
  <si>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</si>
  <si>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</si>
  <si>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</si>
  <si>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</si>
  <si>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</si>
  <si>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</si>
  <si>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</si>
  <si>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</si>
  <si>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</si>
  <si>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</si>
  <si>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</si>
  <si>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</si>
  <si>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</si>
  <si>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</si>
  <si>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</si>
  <si>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</si>
  <si>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</si>
  <si>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</si>
  <si>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</si>
  <si>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</si>
  <si>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</si>
  <si>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</si>
  <si>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</si>
  <si>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</si>
  <si>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</si>
  <si>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</si>
  <si>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</si>
  <si>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</si>
  <si>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</si>
  <si>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</si>
  <si>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</si>
  <si>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</si>
  <si>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</si>
  <si>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</si>
  <si>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</si>
  <si>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</si>
  <si>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</si>
  <si>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</si>
  <si>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</si>
  <si>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</si>
  <si>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</si>
  <si>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</si>
  <si>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</si>
  <si>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</si>
  <si>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</si>
  <si>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</si>
  <si>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</si>
  <si>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</si>
  <si>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</si>
  <si>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</si>
  <si>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</si>
  <si>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</si>
  <si>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</si>
  <si>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</si>
  <si>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</si>
  <si>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</si>
  <si>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</si>
  <si>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</si>
  <si>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</si>
  <si>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</si>
  <si>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</si>
  <si>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</si>
  <si>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</si>
  <si>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</si>
  <si>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</si>
  <si>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</si>
  <si>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</si>
  <si>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</si>
  <si>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</si>
  <si>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</si>
  <si>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</si>
  <si>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</si>
  <si>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</si>
  <si>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</si>
  <si>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</si>
  <si>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</si>
  <si>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</si>
  <si>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</si>
  <si>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</si>
  <si>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</si>
  <si>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</si>
  <si>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</si>
  <si>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</si>
  <si>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</si>
  <si>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</si>
  <si>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</si>
  <si>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</si>
  <si>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</si>
  <si>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</si>
  <si>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</si>
  <si>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</si>
  <si>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</si>
  <si>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</si>
  <si>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</si>
  <si>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</si>
  <si>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</si>
  <si>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</si>
  <si>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</si>
  <si>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</si>
  <si>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</si>
  <si>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</si>
  <si>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</si>
  <si>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</si>
  <si>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</si>
  <si>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</si>
  <si>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</si>
  <si>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</si>
  <si>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</si>
  <si>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</si>
  <si>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</si>
  <si>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</si>
  <si>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</si>
  <si>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</si>
  <si>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</si>
  <si>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</si>
  <si>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</si>
  <si>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</si>
  <si>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</si>
  <si>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</si>
  <si>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</si>
  <si>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</si>
  <si>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</si>
  <si>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</si>
  <si>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</si>
  <si>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</si>
  <si>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</si>
  <si>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</si>
  <si>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</si>
  <si>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</si>
  <si>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</si>
  <si>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</si>
  <si>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</si>
  <si>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</si>
  <si>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</si>
  <si>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</si>
  <si>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</si>
  <si>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</si>
  <si>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</si>
  <si>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</si>
  <si>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</si>
  <si>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</si>
  <si>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</si>
  <si>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</si>
  <si>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</si>
  <si>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</si>
  <si>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</si>
  <si>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</si>
  <si>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</si>
  <si>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</si>
  <si>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</si>
  <si>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</si>
  <si>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</si>
  <si>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</si>
  <si>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</si>
  <si>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</si>
  <si>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</si>
  <si>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</si>
  <si>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</si>
  <si>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</si>
  <si>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</si>
  <si>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</si>
  <si>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</si>
  <si>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</si>
  <si>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</si>
  <si>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</si>
  <si>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</si>
  <si>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</si>
  <si>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</si>
  <si>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</si>
  <si>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</si>
  <si>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</si>
  <si>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</si>
  <si>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</si>
  <si>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</si>
  <si>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</si>
  <si>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</si>
  <si>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</si>
  <si>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</si>
  <si>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</si>
  <si>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</si>
  <si>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</si>
  <si>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</si>
  <si>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</si>
  <si>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</si>
  <si>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</si>
  <si>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</si>
  <si>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</si>
  <si>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</si>
  <si>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</si>
  <si>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</si>
  <si>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</si>
  <si>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</si>
  <si>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</si>
  <si>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</si>
  <si>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</si>
  <si>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</si>
  <si>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</si>
  <si>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</si>
  <si>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</si>
  <si>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</si>
  <si>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</si>
  <si>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</si>
  <si>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</si>
  <si>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</si>
  <si>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</si>
  <si>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</si>
  <si>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</si>
  <si>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</si>
  <si>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</si>
  <si>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</si>
  <si>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</si>
  <si>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</si>
  <si>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</si>
  <si>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</si>
  <si>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</si>
  <si>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</si>
  <si>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</si>
  <si>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</si>
  <si>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</si>
  <si>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</si>
  <si>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</si>
  <si>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</si>
  <si>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</si>
  <si>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</si>
  <si>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</si>
  <si>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</si>
  <si>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</si>
  <si>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</si>
  <si>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</si>
  <si>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</si>
  <si>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</si>
  <si>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</si>
  <si>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</si>
  <si>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</si>
  <si>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</si>
  <si>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</si>
  <si>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</si>
  <si>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</si>
  <si>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</si>
  <si>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</si>
  <si>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</si>
  <si>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</si>
  <si>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</si>
  <si>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</si>
  <si>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</si>
  <si>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</si>
  <si>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</si>
  <si>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</si>
  <si>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</si>
  <si>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</si>
  <si>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</si>
  <si>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</si>
  <si>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</si>
  <si>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</si>
  <si>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</si>
  <si>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</si>
  <si>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</si>
  <si>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</si>
  <si>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</si>
  <si>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</si>
  <si>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</si>
  <si>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</si>
  <si>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</si>
  <si>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</si>
  <si>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</si>
  <si>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</si>
  <si>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</si>
  <si>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</si>
  <si>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</si>
  <si>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</si>
  <si>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</si>
  <si>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</si>
  <si>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</si>
  <si>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</si>
  <si>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</si>
  <si>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</si>
  <si>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</si>
  <si>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</si>
  <si>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</si>
  <si>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</si>
  <si>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</si>
  <si>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</si>
  <si>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</si>
  <si>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</si>
  <si>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</si>
  <si>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</si>
  <si>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</si>
  <si>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</si>
  <si>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</si>
  <si>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</si>
  <si>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</si>
  <si>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</si>
  <si>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</si>
  <si>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</si>
  <si>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</si>
  <si>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</si>
  <si>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</si>
  <si>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</si>
  <si>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</si>
  <si>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</si>
  <si>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</si>
  <si>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</si>
  <si>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</si>
  <si>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</si>
  <si>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</si>
  <si>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</si>
  <si>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</si>
  <si>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</si>
  <si>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</si>
  <si>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</si>
  <si>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</si>
  <si>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</si>
  <si>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</si>
  <si>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</si>
  <si>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</si>
  <si>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</si>
  <si>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</si>
  <si>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</si>
  <si>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</si>
  <si>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</si>
  <si>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</si>
  <si>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</si>
  <si>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</si>
  <si>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</si>
  <si>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</si>
  <si>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</si>
  <si>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</si>
  <si>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</si>
  <si>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</si>
  <si>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</si>
  <si>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</si>
  <si>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</si>
  <si>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</si>
  <si>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</si>
  <si>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</si>
  <si>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</si>
  <si>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</si>
  <si>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</si>
  <si>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</si>
  <si>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</si>
  <si>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</si>
  <si>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</si>
  <si>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</si>
  <si>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</si>
  <si>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</si>
  <si>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</si>
  <si>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</si>
  <si>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</si>
  <si>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</si>
  <si>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</si>
  <si>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</si>
  <si>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</si>
  <si>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</si>
  <si>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</si>
  <si>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</si>
  <si>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</si>
  <si>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</si>
  <si>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</si>
  <si>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</si>
  <si>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</si>
  <si>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</si>
  <si>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</si>
  <si>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</si>
  <si>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</si>
  <si>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</si>
  <si>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</si>
  <si>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</si>
  <si>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</si>
  <si>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</si>
  <si>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</si>
  <si>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</si>
  <si>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</si>
  <si>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</si>
  <si>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</si>
  <si>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</si>
  <si>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</si>
  <si>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</si>
  <si>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</si>
  <si>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</si>
  <si>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</si>
  <si>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</si>
  <si>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</si>
  <si>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</si>
  <si>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</si>
  <si>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</si>
  <si>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</si>
  <si>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</si>
  <si>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</si>
  <si>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</si>
  <si>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</si>
  <si>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</si>
  <si>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</si>
  <si>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</si>
  <si>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</si>
  <si>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</si>
  <si>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</si>
  <si>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</si>
  <si>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</si>
  <si>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</si>
  <si>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</si>
  <si>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</si>
  <si>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</si>
  <si>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</si>
  <si>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</si>
  <si>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</si>
  <si>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</si>
  <si>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</si>
  <si>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</si>
  <si>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</si>
  <si>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</si>
  <si>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</si>
  <si>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</si>
  <si>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</si>
  <si>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</si>
  <si>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</si>
  <si>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</si>
  <si>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</si>
  <si>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</si>
  <si>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</si>
  <si>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</si>
  <si>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</si>
  <si>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</si>
  <si>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</si>
  <si>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</si>
  <si>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</si>
  <si>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</si>
  <si>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</si>
  <si>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</si>
  <si>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</si>
  <si>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</si>
  <si>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</si>
  <si>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</si>
  <si>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</si>
  <si>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</si>
  <si>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</si>
  <si>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</si>
  <si>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</si>
  <si>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</si>
  <si>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</si>
  <si>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</si>
  <si>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</si>
  <si>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</si>
  <si>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</si>
  <si>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</si>
  <si>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</si>
  <si>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</si>
  <si>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</si>
  <si>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</si>
  <si>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</si>
  <si>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</si>
  <si>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</si>
  <si>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</si>
  <si>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</si>
  <si>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</si>
  <si>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</si>
  <si>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</si>
  <si>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</si>
  <si>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</si>
  <si>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</si>
  <si>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</si>
  <si>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</si>
  <si>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</si>
  <si>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</si>
  <si>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</si>
  <si>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</si>
  <si>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</si>
  <si>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</si>
  <si>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</si>
  <si>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</si>
  <si>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</si>
  <si>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</si>
  <si>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</si>
  <si>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</si>
  <si>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</si>
  <si>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</si>
  <si>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</si>
  <si>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</si>
  <si>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</si>
  <si>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</si>
  <si>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</si>
  <si>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</si>
  <si>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</si>
  <si>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</si>
  <si>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</si>
  <si>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</si>
  <si>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</si>
  <si>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</si>
  <si>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</si>
  <si>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</si>
  <si>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</si>
  <si>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</si>
  <si>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</si>
  <si>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</si>
  <si>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</si>
  <si>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</si>
  <si>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</si>
  <si>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</si>
  <si>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</si>
  <si>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</si>
  <si>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</si>
  <si>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</si>
  <si>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</si>
  <si>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</si>
  <si>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</si>
  <si>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</si>
  <si>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</si>
  <si>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</si>
  <si>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</si>
  <si>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</si>
  <si>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</si>
  <si>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</si>
  <si>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</si>
  <si>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</si>
  <si>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</si>
  <si>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</si>
  <si>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</si>
  <si>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</si>
  <si>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</si>
  <si>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</si>
  <si>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</si>
  <si>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</si>
  <si>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</si>
  <si>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</si>
  <si>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</si>
  <si>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</si>
  <si>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</si>
  <si>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</si>
  <si>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</si>
  <si>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</si>
  <si>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</si>
  <si>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</si>
  <si>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</si>
  <si>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</si>
  <si>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</si>
  <si>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</si>
  <si>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</si>
  <si>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</si>
  <si>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</si>
  <si>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</si>
  <si>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</si>
  <si>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</si>
  <si>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</si>
  <si>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</si>
  <si>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</si>
  <si>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</si>
  <si>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</si>
  <si>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</si>
  <si>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</si>
  <si>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</si>
  <si>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</si>
  <si>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</si>
  <si>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</si>
  <si>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</si>
  <si>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</si>
  <si>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</si>
  <si>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</si>
  <si>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</si>
  <si>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</si>
  <si>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</si>
  <si>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</si>
  <si>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</si>
  <si>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</si>
  <si>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</si>
  <si>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</si>
  <si>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</si>
  <si>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</si>
  <si>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</si>
  <si>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</si>
  <si>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</si>
  <si>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</si>
  <si>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</si>
  <si>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</si>
  <si>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</si>
  <si>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</si>
  <si>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</si>
  <si>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</si>
  <si>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</si>
  <si>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</si>
  <si>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</si>
  <si>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</si>
  <si>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</si>
  <si>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</si>
  <si>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</si>
  <si>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</si>
  <si>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</si>
  <si>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</si>
  <si>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</si>
  <si>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</si>
  <si>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</si>
  <si>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</si>
  <si>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</si>
  <si>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</si>
  <si>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</si>
  <si>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</si>
  <si>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</si>
  <si>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</si>
  <si>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</si>
  <si>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</si>
  <si>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</si>
  <si>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</si>
  <si>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</si>
  <si>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</si>
  <si>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</si>
  <si>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</si>
  <si>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</si>
  <si>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</si>
  <si>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</si>
  <si>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</si>
  <si>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</si>
  <si>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</si>
  <si>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</si>
  <si>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</si>
  <si>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</si>
  <si>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</si>
  <si>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</si>
  <si>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</si>
  <si>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</si>
  <si>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</si>
  <si>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</si>
  <si>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</si>
  <si>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</si>
  <si>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</si>
  <si>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</si>
  <si>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</si>
  <si>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</si>
  <si>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</si>
  <si>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</si>
  <si>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</si>
  <si>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</si>
  <si>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</si>
  <si>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</si>
  <si>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</si>
  <si>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</si>
  <si>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</si>
  <si>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</si>
  <si>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</si>
  <si>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</si>
  <si>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</si>
  <si>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</si>
  <si>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</si>
  <si>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</si>
  <si>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</si>
  <si>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</si>
  <si>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</si>
  <si>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</si>
  <si>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</si>
  <si>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</si>
  <si>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</si>
  <si>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</si>
  <si>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</si>
  <si>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</si>
  <si>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</si>
  <si>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</si>
  <si>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</si>
  <si>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</si>
  <si>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</si>
  <si>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</si>
  <si>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</si>
  <si>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</si>
  <si>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</si>
  <si>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</si>
  <si>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</si>
  <si>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</si>
  <si>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</si>
  <si>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</si>
  <si>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</si>
  <si>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</si>
  <si>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</si>
  <si>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</si>
  <si>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</si>
  <si>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</si>
  <si>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</si>
  <si>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</si>
  <si>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</si>
  <si>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</si>
  <si>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</si>
  <si>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</si>
  <si>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</si>
  <si>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</si>
  <si>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</si>
  <si>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</si>
  <si>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</si>
  <si>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</si>
  <si>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</si>
  <si>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</si>
  <si>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</si>
  <si>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</si>
  <si>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</si>
  <si>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</si>
  <si>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</si>
  <si>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</si>
  <si>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</si>
  <si>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</si>
  <si>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</si>
  <si>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</si>
  <si>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</si>
  <si>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</si>
  <si>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</si>
  <si>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</si>
  <si>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</si>
  <si>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</si>
  <si>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</si>
  <si>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</si>
  <si>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</si>
  <si>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</si>
  <si>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</si>
  <si>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</si>
  <si>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</si>
  <si>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</si>
  <si>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</si>
  <si>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</si>
  <si>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</si>
  <si>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</si>
  <si>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</si>
  <si>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</si>
  <si>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</si>
  <si>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</si>
  <si>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</si>
  <si>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</si>
  <si>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</si>
  <si>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</si>
  <si>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</si>
  <si>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</si>
  <si>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</si>
  <si>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</si>
  <si>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</si>
  <si>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</si>
  <si>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</si>
  <si>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</si>
  <si>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</si>
  <si>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</si>
  <si>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</si>
  <si>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</si>
  <si>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</si>
  <si>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</si>
  <si>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</si>
  <si>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</si>
  <si>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</si>
  <si>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</si>
  <si>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</si>
  <si>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</si>
  <si>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</si>
  <si>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</si>
  <si>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</si>
  <si>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</si>
  <si>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</si>
  <si>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</si>
  <si>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</si>
  <si>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</si>
  <si>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</si>
  <si>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</si>
  <si>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</si>
  <si>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</si>
  <si>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</si>
  <si>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</si>
  <si>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</si>
  <si>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</si>
  <si>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</si>
  <si>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</si>
  <si>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</si>
  <si>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</si>
  <si>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</si>
  <si>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</si>
  <si>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</si>
  <si>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</si>
  <si>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</si>
  <si>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</si>
  <si>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</si>
  <si>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</si>
  <si>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</si>
  <si>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</si>
  <si>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</si>
  <si>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</si>
  <si>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</si>
  <si>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</si>
  <si>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</si>
  <si>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</si>
  <si>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</si>
  <si>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</si>
  <si>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</si>
  <si>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</si>
  <si>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</si>
  <si>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</si>
  <si>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</si>
  <si>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</si>
  <si>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</si>
  <si>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</si>
  <si>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</si>
  <si>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</si>
  <si>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</si>
  <si>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</si>
  <si>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</si>
  <si>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</si>
  <si>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</si>
  <si>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</si>
  <si>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</si>
  <si>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</si>
  <si>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</si>
  <si>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</si>
  <si>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</si>
  <si>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</si>
  <si>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</si>
  <si>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</si>
  <si>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</si>
  <si>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</si>
  <si>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</si>
  <si>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</si>
  <si>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</si>
  <si>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</si>
  <si>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</si>
  <si>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</si>
  <si>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</si>
  <si>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</si>
  <si>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</si>
  <si>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</si>
  <si>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</si>
  <si>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</si>
  <si>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</si>
  <si>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</si>
  <si>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</si>
  <si>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</si>
  <si>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</si>
  <si>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</si>
  <si>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</si>
  <si>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</si>
  <si>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</si>
  <si>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</si>
  <si>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</si>
  <si>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</si>
  <si>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</si>
  <si>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</si>
  <si>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</si>
  <si>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</si>
  <si>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</si>
  <si>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</si>
  <si>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</si>
  <si>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</si>
  <si>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</si>
  <si>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</si>
  <si>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</si>
  <si>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</si>
  <si>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</si>
  <si>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</si>
  <si>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</si>
  <si>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</si>
  <si>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</si>
  <si>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</si>
  <si>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</si>
  <si>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</si>
  <si>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</si>
  <si>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</si>
  <si>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</si>
  <si>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</si>
  <si>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</si>
  <si>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</si>
  <si>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</si>
  <si>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</si>
  <si>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</si>
  <si>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</si>
  <si>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</si>
  <si>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</si>
  <si>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</si>
  <si>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</si>
  <si>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</si>
  <si>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</si>
  <si>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</si>
  <si>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</si>
  <si>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</si>
  <si>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</si>
  <si>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</si>
  <si>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</si>
  <si>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</si>
  <si>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</si>
  <si>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</si>
  <si>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</si>
  <si>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</si>
  <si>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</si>
  <si>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</si>
  <si>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</si>
  <si>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</si>
  <si>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</si>
  <si>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</si>
  <si>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</si>
  <si>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</si>
  <si>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</si>
  <si>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</si>
  <si>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</si>
  <si>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</si>
  <si>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</si>
  <si>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</si>
  <si>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</si>
  <si>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</si>
  <si>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</si>
  <si>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</si>
  <si>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</si>
  <si>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</si>
  <si>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</si>
  <si>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</si>
  <si>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</si>
  <si>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</si>
  <si>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</si>
  <si>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</si>
  <si>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</si>
  <si>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</si>
  <si>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</si>
  <si>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</si>
  <si>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</si>
  <si>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</si>
  <si>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</si>
  <si>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</si>
  <si>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</si>
  <si>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</si>
  <si>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</si>
  <si>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</si>
  <si>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</si>
  <si>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</si>
  <si>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</si>
  <si>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</si>
  <si>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</si>
  <si>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</si>
  <si>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</si>
  <si>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</si>
  <si>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</si>
  <si>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</si>
  <si>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</si>
  <si>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</si>
  <si>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</si>
  <si>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</si>
  <si>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</si>
  <si>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</si>
  <si>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</si>
  <si>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</si>
  <si>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</si>
  <si>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</si>
  <si>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</si>
  <si>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</si>
  <si>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</si>
  <si>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</si>
  <si>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</si>
  <si>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</si>
  <si>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</si>
  <si>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</si>
  <si>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</si>
  <si>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</si>
  <si>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</si>
  <si>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</si>
  <si>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</si>
  <si>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</si>
  <si>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</si>
  <si>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</si>
  <si>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</si>
  <si>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</si>
  <si>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</si>
  <si>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</si>
  <si>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</si>
  <si>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</si>
  <si>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</si>
  <si>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</si>
  <si>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</si>
  <si>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</si>
  <si>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</si>
  <si>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</si>
  <si>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</si>
  <si>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</si>
  <si>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</si>
  <si>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</si>
  <si>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</si>
  <si>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</si>
  <si>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</si>
  <si>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</si>
  <si>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</si>
  <si>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</si>
  <si>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</si>
  <si>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</si>
  <si>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</si>
  <si>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</si>
  <si>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</si>
  <si>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</si>
  <si>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</si>
  <si>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</si>
  <si>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</si>
  <si>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</si>
  <si>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</si>
  <si>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</si>
  <si>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</si>
  <si>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</si>
  <si>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</si>
  <si>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</si>
  <si>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</si>
  <si>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</si>
  <si>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</si>
  <si>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</si>
  <si>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</si>
  <si>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</si>
  <si>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</si>
  <si>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</si>
  <si>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</si>
  <si>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</si>
  <si>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</si>
  <si>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</si>
  <si>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</si>
  <si>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</si>
  <si>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</si>
  <si>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</si>
  <si>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</si>
  <si>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</si>
  <si>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</si>
  <si>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</si>
  <si>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</si>
  <si>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</si>
  <si>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</si>
  <si>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</si>
  <si>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</si>
  <si>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</si>
  <si>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</si>
  <si>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</si>
  <si>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</si>
  <si>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</si>
  <si>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</si>
  <si>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</si>
  <si>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</si>
  <si>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</si>
  <si>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</si>
  <si>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</si>
  <si>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</si>
  <si>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</si>
  <si>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</si>
  <si>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</si>
  <si>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</si>
  <si>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</si>
  <si>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</si>
  <si>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</si>
  <si>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</si>
  <si>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</si>
  <si>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</si>
  <si>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</si>
  <si>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</si>
  <si>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</si>
  <si>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</si>
  <si>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</si>
  <si>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</si>
  <si>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</si>
  <si>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</si>
  <si>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</si>
  <si>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</si>
  <si>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</si>
  <si>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</si>
  <si>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</si>
  <si>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</si>
  <si>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</si>
  <si>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</si>
  <si>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</si>
  <si>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</si>
  <si>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</si>
  <si>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</si>
  <si>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</si>
  <si>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</si>
  <si>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</si>
  <si>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</si>
  <si>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</si>
  <si>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</si>
  <si>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</si>
  <si>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</si>
  <si>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</si>
  <si>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</si>
  <si>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</si>
  <si>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</si>
  <si>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</si>
  <si>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</si>
  <si>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</si>
  <si>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</si>
  <si>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</si>
  <si>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</si>
  <si>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</si>
  <si>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</si>
  <si>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</si>
  <si>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</si>
  <si>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</si>
  <si>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</si>
  <si>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</si>
  <si>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</si>
  <si>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</si>
  <si>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</si>
  <si>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</si>
  <si>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</si>
  <si>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</si>
  <si>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</si>
  <si>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</si>
  <si>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</si>
  <si>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</si>
  <si>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</si>
  <si>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</si>
  <si>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</si>
  <si>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</si>
  <si>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</si>
  <si>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</si>
  <si>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</si>
  <si>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</si>
  <si>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</si>
  <si>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</si>
  <si>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</si>
  <si>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</si>
  <si>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</si>
  <si>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</si>
  <si>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</si>
  <si>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</si>
  <si>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</si>
  <si>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</si>
  <si>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</si>
  <si>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</si>
  <si>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</si>
  <si>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</si>
  <si>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</si>
  <si>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</si>
  <si>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</si>
  <si>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</si>
  <si>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</si>
  <si>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</si>
  <si>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</si>
  <si>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</si>
  <si>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</si>
  <si>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</si>
  <si>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</si>
  <si>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</si>
  <si>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</si>
  <si>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</si>
  <si>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</si>
  <si>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</si>
  <si>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</si>
  <si>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</si>
  <si>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</si>
  <si>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</si>
  <si>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</si>
  <si>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</si>
  <si>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</si>
  <si>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</si>
  <si>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</si>
  <si>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</si>
  <si>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</si>
  <si>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</si>
  <si>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</si>
  <si>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</si>
  <si>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</si>
  <si>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</si>
  <si>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</si>
  <si>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</si>
  <si>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</si>
  <si>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</si>
  <si>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</si>
  <si>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</si>
  <si>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</si>
  <si>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</si>
  <si>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</si>
  <si>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</si>
  <si>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</si>
  <si>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</si>
  <si>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</si>
  <si>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</si>
  <si>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</si>
  <si>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</si>
  <si>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</si>
  <si>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</si>
  <si>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</si>
  <si>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</si>
  <si>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</si>
  <si>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</si>
  <si>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</si>
  <si>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</si>
  <si>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</si>
  <si>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</si>
  <si>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</si>
  <si>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</si>
  <si>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</si>
  <si>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</si>
  <si>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</si>
  <si>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</si>
  <si>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</si>
  <si>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</si>
  <si>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</si>
  <si>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</si>
  <si>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</si>
  <si>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</si>
  <si>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</si>
  <si>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</si>
  <si>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</si>
  <si>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</si>
  <si>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</si>
  <si>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</si>
  <si>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</si>
  <si>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</si>
  <si>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</si>
  <si>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</si>
  <si>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</si>
  <si>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</si>
  <si>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</si>
  <si>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</si>
  <si>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</si>
  <si>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</si>
  <si>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</si>
  <si>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</si>
  <si>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</si>
  <si>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</si>
  <si>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</si>
  <si>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</si>
  <si>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</si>
  <si>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</si>
  <si>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</si>
  <si>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</si>
  <si>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</si>
  <si>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</si>
  <si>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</si>
  <si>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</si>
  <si>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</si>
  <si>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</si>
  <si>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</si>
  <si>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</si>
  <si>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</si>
  <si>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</si>
  <si>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</si>
  <si>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</si>
  <si>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</si>
  <si>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</si>
  <si>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</si>
  <si>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</si>
  <si>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</si>
  <si>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</si>
  <si>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</si>
  <si>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</si>
  <si>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</si>
  <si>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</si>
  <si>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</si>
  <si>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</si>
  <si>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</si>
  <si>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</si>
  <si>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</si>
  <si>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</si>
  <si>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</si>
  <si>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</si>
  <si>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</si>
  <si>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</si>
  <si>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</si>
  <si>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</si>
  <si>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</si>
  <si>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</si>
  <si>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</si>
  <si>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</si>
  <si>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</si>
  <si>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</si>
  <si>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</si>
  <si>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</si>
  <si>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</si>
  <si>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</si>
  <si>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</si>
  <si>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</si>
  <si>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</si>
  <si>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</si>
  <si>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</si>
  <si>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</si>
  <si>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</si>
  <si>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</si>
  <si>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</si>
  <si>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</si>
  <si>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</si>
  <si>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</si>
  <si>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</si>
  <si>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</si>
  <si>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</si>
  <si>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</si>
  <si>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</si>
  <si>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</si>
  <si>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</si>
  <si>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</si>
  <si>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</si>
  <si>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</si>
  <si>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</si>
  <si>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</si>
  <si>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</si>
  <si>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</si>
  <si>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</si>
  <si>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</si>
  <si>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</si>
  <si>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</si>
  <si>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</si>
  <si>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</si>
  <si>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</si>
  <si>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</si>
  <si>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</si>
  <si>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</si>
  <si>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</si>
  <si>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</si>
  <si>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</si>
  <si>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</si>
  <si>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</si>
  <si>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</si>
  <si>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</si>
  <si>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</si>
  <si>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</si>
  <si>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</si>
  <si>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</si>
  <si>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</si>
  <si>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</si>
  <si>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</si>
  <si>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</si>
  <si>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</si>
  <si>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</si>
  <si>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</si>
  <si>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</si>
  <si>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</si>
  <si>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</si>
  <si>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</si>
  <si>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</si>
  <si>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</si>
  <si>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</si>
  <si>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</si>
  <si>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</si>
  <si>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</si>
  <si>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</si>
  <si>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</si>
  <si>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</si>
  <si>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</si>
  <si>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</si>
  <si>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</si>
  <si>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</si>
  <si>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</si>
  <si>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</si>
  <si>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</si>
  <si>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</si>
  <si>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</si>
  <si>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</si>
  <si>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</si>
  <si>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</si>
  <si>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</si>
  <si>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</si>
  <si>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</si>
  <si>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</si>
  <si>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</si>
  <si>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</si>
  <si>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</si>
  <si>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</si>
  <si>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</si>
  <si>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</si>
  <si>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</si>
  <si>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</si>
  <si>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</si>
  <si>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</si>
  <si>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</si>
  <si>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</si>
  <si>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</si>
  <si>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</si>
  <si>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</si>
  <si>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</si>
  <si>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</si>
  <si>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</si>
  <si>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</si>
  <si>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</si>
  <si>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</si>
  <si>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</si>
  <si>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</si>
  <si>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</si>
  <si>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</si>
  <si>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</si>
  <si>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</si>
  <si>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</si>
  <si>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</si>
  <si>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</si>
  <si>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</si>
  <si>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</si>
  <si>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</si>
  <si>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</si>
  <si>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</si>
  <si>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</si>
  <si>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</si>
  <si>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</si>
  <si>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</si>
  <si>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</si>
  <si>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</si>
  <si>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</si>
  <si>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</si>
  <si>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</si>
  <si>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</si>
  <si>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</si>
  <si>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</si>
  <si>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</si>
  <si>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</si>
  <si>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</si>
  <si>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</si>
  <si>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</si>
  <si>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</si>
  <si>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</si>
  <si>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</si>
  <si>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</si>
  <si>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</si>
  <si>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</si>
  <si>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</si>
  <si>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</si>
  <si>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</si>
  <si>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</si>
  <si>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</si>
  <si>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</si>
  <si>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</si>
  <si>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</si>
  <si>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</si>
  <si>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</si>
  <si>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</si>
  <si>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</si>
  <si>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</si>
  <si>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</si>
  <si>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</si>
  <si>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</si>
  <si>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</si>
  <si>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</si>
  <si>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</si>
  <si>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</si>
  <si>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</si>
  <si>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</si>
  <si>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</si>
  <si>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</si>
  <si>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</si>
  <si>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</si>
  <si>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</si>
  <si>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</si>
  <si>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</si>
  <si>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</si>
  <si>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</si>
  <si>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</si>
  <si>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</si>
  <si>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</si>
  <si>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</si>
  <si>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</si>
  <si>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</si>
  <si>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</si>
  <si>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</si>
  <si>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</si>
  <si>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</si>
  <si>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</si>
  <si>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</si>
  <si>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</si>
  <si>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</si>
  <si>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</si>
  <si>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</si>
  <si>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</si>
  <si>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</si>
  <si>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</si>
  <si>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</si>
  <si>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</si>
  <si>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</si>
  <si>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</si>
  <si>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</si>
  <si>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</si>
  <si>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</si>
  <si>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</si>
  <si>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</si>
  <si>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</si>
  <si>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</si>
  <si>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</si>
  <si>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</si>
  <si>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</si>
  <si>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</si>
  <si>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</si>
  <si>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</si>
  <si>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</si>
  <si>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</si>
  <si>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</si>
  <si>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</si>
  <si>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</si>
  <si>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</si>
  <si>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</si>
  <si>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</si>
  <si>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</si>
  <si>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</si>
  <si>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</si>
  <si>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</si>
  <si>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</si>
  <si>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</si>
  <si>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</si>
  <si>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</si>
  <si>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</si>
  <si>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</si>
  <si>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</si>
  <si>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</si>
  <si>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</si>
  <si>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</si>
  <si>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</si>
  <si>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</si>
  <si>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</si>
  <si>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</si>
  <si>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</si>
  <si>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</si>
  <si>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</si>
  <si>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</si>
  <si>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</si>
  <si>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</si>
  <si>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</si>
  <si>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</si>
  <si>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</si>
  <si>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</si>
  <si>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</si>
  <si>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</si>
  <si>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</si>
  <si>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</si>
  <si>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</si>
  <si>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</si>
  <si>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</si>
  <si>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</si>
  <si>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</si>
  <si>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</si>
  <si>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</si>
  <si>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</si>
  <si>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</si>
  <si>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</si>
  <si>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</si>
  <si>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</si>
  <si>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</si>
  <si>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</si>
  <si>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</si>
  <si>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</si>
  <si>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</si>
  <si>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</si>
  <si>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</si>
  <si>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</si>
  <si>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</si>
  <si>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</si>
  <si>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</si>
  <si>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</si>
  <si>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</si>
  <si>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</si>
  <si>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</si>
  <si>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</si>
  <si>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</si>
  <si>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</si>
  <si>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</si>
  <si>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</si>
  <si>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</si>
  <si>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</si>
  <si>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</si>
  <si>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</si>
  <si>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</si>
  <si>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</si>
  <si>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</si>
  <si>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</si>
  <si>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</si>
  <si>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</si>
  <si>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</si>
  <si>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</si>
  <si>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</si>
  <si>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</si>
  <si>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</si>
  <si>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</si>
  <si>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</si>
  <si>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</si>
  <si>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</si>
  <si>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</si>
  <si>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</si>
  <si>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</si>
  <si>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</si>
  <si>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</si>
  <si>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</si>
  <si>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</si>
  <si>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</si>
  <si>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</si>
  <si>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</si>
  <si>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</si>
  <si>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</si>
  <si>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</si>
  <si>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</si>
  <si>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</si>
  <si>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</si>
  <si>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</si>
  <si>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</si>
  <si>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</si>
  <si>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</si>
  <si>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</si>
  <si>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</si>
  <si>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</si>
  <si>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</si>
  <si>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</si>
  <si>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</si>
  <si>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</si>
  <si>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</si>
  <si>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</si>
  <si>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</si>
  <si>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</si>
  <si>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</si>
  <si>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</si>
  <si>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</si>
  <si>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</si>
  <si>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</si>
  <si>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</si>
  <si>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</si>
  <si>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</si>
  <si>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</si>
  <si>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</si>
  <si>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</si>
  <si>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</si>
  <si>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</si>
  <si>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</si>
  <si>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</si>
  <si>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</si>
  <si>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</si>
  <si>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</si>
  <si>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</si>
  <si>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</si>
  <si>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</si>
  <si>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</si>
  <si>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</si>
  <si>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</si>
  <si>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</si>
  <si>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</si>
  <si>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</si>
  <si>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</si>
  <si>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</si>
  <si>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</si>
  <si>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</si>
  <si>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</si>
  <si>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</si>
  <si>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</si>
  <si>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</si>
  <si>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</si>
  <si>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</si>
  <si>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</si>
  <si>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</si>
  <si>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</si>
  <si>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</si>
  <si>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</si>
  <si>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</si>
  <si>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</si>
  <si>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</si>
  <si>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</si>
  <si>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</si>
  <si>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</si>
  <si>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</si>
  <si>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</si>
  <si>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</si>
  <si>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</si>
  <si>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</si>
  <si>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</si>
  <si>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</si>
  <si>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</si>
  <si>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</si>
  <si>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</si>
  <si>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</si>
  <si>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</si>
  <si>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</si>
  <si>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</si>
  <si>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</si>
  <si>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</si>
  <si>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</si>
  <si>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</si>
  <si>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</si>
  <si>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</si>
  <si>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</si>
  <si>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</si>
  <si>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</si>
  <si>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</si>
  <si>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</si>
  <si>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</si>
  <si>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</si>
  <si>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</si>
  <si>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</si>
  <si>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</si>
  <si>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</si>
  <si>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</si>
  <si>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</si>
  <si>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</si>
  <si>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</si>
  <si>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</si>
  <si>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</si>
  <si>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</si>
  <si>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</si>
  <si>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</si>
  <si>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</si>
  <si>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</si>
  <si>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</si>
  <si>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</si>
  <si>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</si>
  <si>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</si>
  <si>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</si>
  <si>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</si>
  <si>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</si>
  <si>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</si>
  <si>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</si>
  <si>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</si>
  <si>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</si>
  <si>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</si>
  <si>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</si>
  <si>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</si>
  <si>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</si>
  <si>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</si>
  <si>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</si>
  <si>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</si>
  <si>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</si>
  <si>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</si>
  <si>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</si>
  <si>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</si>
  <si>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</si>
  <si>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</si>
  <si>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</si>
  <si>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</si>
  <si>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</si>
  <si>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</si>
  <si>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</si>
  <si>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</si>
  <si>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</si>
  <si>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</si>
  <si>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</si>
  <si>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</si>
  <si>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</si>
  <si>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</si>
  <si>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</si>
  <si>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</si>
  <si>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</si>
  <si>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</si>
  <si>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</si>
  <si>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</si>
  <si>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</si>
  <si>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</si>
  <si>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</si>
  <si>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</si>
  <si>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</si>
  <si>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</si>
  <si>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</si>
  <si>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</si>
  <si>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</si>
  <si>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</si>
  <si>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</si>
  <si>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</si>
  <si>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</si>
  <si>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</si>
  <si>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</si>
  <si>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</si>
  <si>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</si>
  <si>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</si>
  <si>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</si>
  <si>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</si>
  <si>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</si>
  <si>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</si>
  <si>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</si>
  <si>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</si>
  <si>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</si>
  <si>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</si>
  <si>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</si>
  <si>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</si>
  <si>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</si>
  <si>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</si>
  <si>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</si>
  <si>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</si>
  <si>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</si>
  <si>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</si>
  <si>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</si>
  <si>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</si>
  <si>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</si>
  <si>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</si>
  <si>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</si>
  <si>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</si>
  <si>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</si>
  <si>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</si>
  <si>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</si>
  <si>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</si>
  <si>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</si>
  <si>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</si>
  <si>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</si>
  <si>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</si>
  <si>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</si>
  <si>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</si>
  <si>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</si>
  <si>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</si>
  <si>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</si>
  <si>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</si>
  <si>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</si>
  <si>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</si>
  <si>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</si>
  <si>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</si>
  <si>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</si>
  <si>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</si>
  <si>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</si>
  <si>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</si>
  <si>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</si>
  <si>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</si>
  <si>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</si>
  <si>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</si>
  <si>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</si>
  <si>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</si>
  <si>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</si>
  <si>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</si>
  <si>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</si>
  <si>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</si>
  <si>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</si>
  <si>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</si>
  <si>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</si>
  <si>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</si>
  <si>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</si>
  <si>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</si>
  <si>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</si>
  <si>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</si>
  <si>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</si>
  <si>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</si>
  <si>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</si>
  <si>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</si>
  <si>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</si>
  <si>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</si>
  <si>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</si>
  <si>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</si>
  <si>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</si>
  <si>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</si>
  <si>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</si>
  <si>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</si>
  <si>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</si>
  <si>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</si>
  <si>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</si>
  <si>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</si>
  <si>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</si>
  <si>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</si>
  <si>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</si>
  <si>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</si>
  <si>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</si>
  <si>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</si>
  <si>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</si>
  <si>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</si>
  <si>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</si>
  <si>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</si>
  <si>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</si>
  <si>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</si>
  <si>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</si>
  <si>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</si>
  <si>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</si>
  <si>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</si>
  <si>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</si>
  <si>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</si>
  <si>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</si>
  <si>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</si>
  <si>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</si>
  <si>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</si>
  <si>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</si>
  <si>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</si>
  <si>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</si>
  <si>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</si>
  <si>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</si>
  <si>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</si>
  <si>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</si>
  <si>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</si>
  <si>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</si>
  <si>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</si>
  <si>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</si>
  <si>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</si>
  <si>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</si>
  <si>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</si>
  <si>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</si>
  <si>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</si>
  <si>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</si>
  <si>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</si>
  <si>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</si>
  <si>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</si>
  <si>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</si>
  <si>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</si>
  <si>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</si>
  <si>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</si>
  <si>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</si>
  <si>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</si>
  <si>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</si>
  <si>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</si>
  <si>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</si>
  <si>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</si>
  <si>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</si>
  <si>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</si>
  <si>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</si>
  <si>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</si>
  <si>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</si>
  <si>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</si>
  <si>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</si>
  <si>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</si>
  <si>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</si>
  <si>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</si>
  <si>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</si>
  <si>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</si>
  <si>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</si>
  <si>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</si>
  <si>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</si>
  <si>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</si>
  <si>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</si>
  <si>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</si>
  <si>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</si>
  <si>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</si>
  <si>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</si>
  <si>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</si>
  <si>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</si>
  <si>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</si>
  <si>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</si>
  <si>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</si>
  <si>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</si>
  <si>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</si>
  <si>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</si>
  <si>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</si>
  <si>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</si>
  <si>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</si>
  <si>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</si>
  <si>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</si>
  <si>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</si>
  <si>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</si>
  <si>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</si>
  <si>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</si>
  <si>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</si>
  <si>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</si>
  <si>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</si>
  <si>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</si>
  <si>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</si>
  <si>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</si>
  <si>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</si>
  <si>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</si>
  <si>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</si>
  <si>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</si>
  <si>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</si>
  <si>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</si>
  <si>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</si>
  <si>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</si>
  <si>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</si>
  <si>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</si>
  <si>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</si>
  <si>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</si>
  <si>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</si>
  <si>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</si>
  <si>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</si>
  <si>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</si>
  <si>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</si>
  <si>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</si>
  <si>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</si>
  <si>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</si>
  <si>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</si>
  <si>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</si>
  <si>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</si>
  <si>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</si>
  <si>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</si>
  <si>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</si>
  <si>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</si>
  <si>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</si>
  <si>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</si>
  <si>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</si>
  <si>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</si>
  <si>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</si>
  <si>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</si>
  <si>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</si>
  <si>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</si>
  <si>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</si>
  <si>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</si>
  <si>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</si>
  <si>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</si>
  <si>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</si>
  <si>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</si>
  <si>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</si>
  <si>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</si>
  <si>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</si>
  <si>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</si>
  <si>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</si>
  <si>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</si>
  <si>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</si>
  <si>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</si>
  <si>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</si>
  <si>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</si>
  <si>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</si>
  <si>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</si>
  <si>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</si>
  <si>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</si>
  <si>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</si>
  <si>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</si>
  <si>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</si>
  <si>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</si>
  <si>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</si>
  <si>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</si>
  <si>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</si>
  <si>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</si>
  <si>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</si>
  <si>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</si>
  <si>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</si>
  <si>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</si>
  <si>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</si>
  <si>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</si>
  <si>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</si>
  <si>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</si>
  <si>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</si>
  <si>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</si>
  <si>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</si>
  <si>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</si>
  <si>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</si>
  <si>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</si>
  <si>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</si>
  <si>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</si>
  <si>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</si>
  <si>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</si>
  <si>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</si>
  <si>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</si>
  <si>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</si>
  <si>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</si>
  <si>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</si>
  <si>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</si>
  <si>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</si>
  <si>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</si>
  <si>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</si>
  <si>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</si>
  <si>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</si>
  <si>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</si>
  <si>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</si>
  <si>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</si>
  <si>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</si>
  <si>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</si>
  <si>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</si>
  <si>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</si>
  <si>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</si>
  <si>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</si>
  <si>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</si>
  <si>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</si>
  <si>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</si>
  <si>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</si>
  <si>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</si>
  <si>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</si>
  <si>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</si>
  <si>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</si>
  <si>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</si>
  <si>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</si>
  <si>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</si>
  <si>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</si>
  <si>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</si>
  <si>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</si>
  <si>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</si>
  <si>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</si>
  <si>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</si>
  <si>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</si>
  <si>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</si>
  <si>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</si>
  <si>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</si>
  <si>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</si>
  <si>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</si>
  <si>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</si>
  <si>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</si>
  <si>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</si>
  <si>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</si>
  <si>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</si>
  <si>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</si>
  <si>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</si>
  <si>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</si>
  <si>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</si>
  <si>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</si>
  <si>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</si>
  <si>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</si>
  <si>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</si>
  <si>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</si>
  <si>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</si>
  <si>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</si>
  <si>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</si>
  <si>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</si>
  <si>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</si>
  <si>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</si>
  <si>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</si>
  <si>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</si>
  <si>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</si>
  <si>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</si>
  <si>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</si>
  <si>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</si>
  <si>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</si>
  <si>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</si>
  <si>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</si>
  <si>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</si>
  <si>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</si>
  <si>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</si>
  <si>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</si>
  <si>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</si>
  <si>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</si>
  <si>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</si>
  <si>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</si>
  <si>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</si>
  <si>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</si>
  <si>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</si>
  <si>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</si>
  <si>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</si>
  <si>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</si>
  <si>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</si>
  <si>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</si>
  <si>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</si>
  <si>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</si>
  <si>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</si>
  <si>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</si>
  <si>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</si>
  <si>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</si>
  <si>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</si>
  <si>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</si>
  <si>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</si>
  <si>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</si>
  <si>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</si>
  <si>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</si>
  <si>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</si>
  <si>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</si>
  <si>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</si>
  <si>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</si>
  <si>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</si>
  <si>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</si>
  <si>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</si>
  <si>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</si>
  <si>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</si>
  <si>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</si>
  <si>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</si>
  <si>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</si>
  <si>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</si>
  <si>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</si>
  <si>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</si>
  <si>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</si>
  <si>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</si>
  <si>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</si>
  <si>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</si>
  <si>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</si>
  <si>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</si>
  <si>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</si>
  <si>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</si>
  <si>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</si>
  <si>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</si>
  <si>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</si>
  <si>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</si>
  <si>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</si>
  <si>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</si>
  <si>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</si>
  <si>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</si>
  <si>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</si>
  <si>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</si>
  <si>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</si>
  <si>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</si>
  <si>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</si>
  <si>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</si>
  <si>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</si>
  <si>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</si>
  <si>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</si>
  <si>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</si>
  <si>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</si>
  <si>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</si>
  <si>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</si>
  <si>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</si>
  <si>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</si>
  <si>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</si>
  <si>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</si>
  <si>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</si>
  <si>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</si>
  <si>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</si>
  <si>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</si>
  <si>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</si>
  <si>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</si>
  <si>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</si>
  <si>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</si>
  <si>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</si>
  <si>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</si>
  <si>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</si>
  <si>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</si>
  <si>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</si>
  <si>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</si>
  <si>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</si>
  <si>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</si>
  <si>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</si>
  <si>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</si>
  <si>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</si>
  <si>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</si>
  <si>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</si>
  <si>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</si>
  <si>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</si>
  <si>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</si>
  <si>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</si>
  <si>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</si>
  <si>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</si>
  <si>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</si>
  <si>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</si>
  <si>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</si>
  <si>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</si>
  <si>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</si>
  <si>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</si>
  <si>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</si>
  <si>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</si>
  <si>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</si>
  <si>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</si>
  <si>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</si>
  <si>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</si>
  <si>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</si>
  <si>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</si>
  <si>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</si>
  <si>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</si>
  <si>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</si>
  <si>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</si>
  <si>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</si>
  <si>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</si>
  <si>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</si>
  <si>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</si>
  <si>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</si>
  <si>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</si>
  <si>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</si>
  <si>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</si>
  <si>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</si>
  <si>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</si>
  <si>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</si>
  <si>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</si>
  <si>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</si>
  <si>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</si>
  <si>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</si>
  <si>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</si>
  <si>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</si>
  <si>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</si>
  <si>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</si>
  <si>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</si>
  <si>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</si>
  <si>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</si>
  <si>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</si>
  <si>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</si>
  <si>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</si>
  <si>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</si>
  <si>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</si>
  <si>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</si>
  <si>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</si>
  <si>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</si>
  <si>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</si>
  <si>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</si>
  <si>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</si>
  <si>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</si>
  <si>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</si>
  <si>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</si>
  <si>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</si>
  <si>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</si>
  <si>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</si>
  <si>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</si>
  <si>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</si>
  <si>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</si>
  <si>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</si>
  <si>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</si>
  <si>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</si>
  <si>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</si>
  <si>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</si>
  <si>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</si>
  <si>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</si>
  <si>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</si>
  <si>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</si>
  <si>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</si>
  <si>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</si>
  <si>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</si>
  <si>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</si>
  <si>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</si>
  <si>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</si>
  <si>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</si>
  <si>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</si>
  <si>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</si>
  <si>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</si>
  <si>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</si>
  <si>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</si>
  <si>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</si>
  <si>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</si>
  <si>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</si>
  <si>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</si>
  <si>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</si>
  <si>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</si>
  <si>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</si>
  <si>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</si>
  <si>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</si>
  <si>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</si>
  <si>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</si>
  <si>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</si>
  <si>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</si>
  <si>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</si>
  <si>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</si>
  <si>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</si>
  <si>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</si>
  <si>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</si>
  <si>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</si>
  <si>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</si>
  <si>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</si>
  <si>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</si>
  <si>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</si>
  <si>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</si>
  <si>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</si>
  <si>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</si>
  <si>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</si>
  <si>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</si>
  <si>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</si>
  <si>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</si>
  <si>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</si>
  <si>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</si>
  <si>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</si>
  <si>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</si>
  <si>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</si>
  <si>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</si>
  <si>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</si>
  <si>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</si>
  <si>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</si>
  <si>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</si>
  <si>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</si>
  <si>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</si>
  <si>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</si>
  <si>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</si>
  <si>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</si>
  <si>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</si>
  <si>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</si>
  <si>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</si>
  <si>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</si>
  <si>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</si>
  <si>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</si>
  <si>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</si>
  <si>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</si>
  <si>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</si>
  <si>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</si>
  <si>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</si>
  <si>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</si>
  <si>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</si>
  <si>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</si>
  <si>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</si>
  <si>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</si>
  <si>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</si>
  <si>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</si>
  <si>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</si>
  <si>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</si>
  <si>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</si>
  <si>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</si>
  <si>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</si>
  <si>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</si>
  <si>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</si>
  <si>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</si>
  <si>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</si>
  <si>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</si>
  <si>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</si>
  <si>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</si>
  <si>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</si>
  <si>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</si>
  <si>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</si>
  <si>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</si>
  <si>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</si>
  <si>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</si>
  <si>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</si>
  <si>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</si>
  <si>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</si>
  <si>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</si>
  <si>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</si>
  <si>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</si>
  <si>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</si>
  <si>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</si>
  <si>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</si>
  <si>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</si>
  <si>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</si>
  <si>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</si>
  <si>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</si>
  <si>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</si>
  <si>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</si>
  <si>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</si>
  <si>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</si>
  <si>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</si>
  <si>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</si>
  <si>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</si>
  <si>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</si>
  <si>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</si>
  <si>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</si>
  <si>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</si>
  <si>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</si>
  <si>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</si>
  <si>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</si>
  <si>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</si>
  <si>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</si>
  <si>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</si>
  <si>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</si>
  <si>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</si>
  <si>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</si>
  <si>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</si>
  <si>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</si>
  <si>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</si>
  <si>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</si>
  <si>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</si>
  <si>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</si>
  <si>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</si>
  <si>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</si>
  <si>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</si>
  <si>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</si>
  <si>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</si>
  <si>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</si>
  <si>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</si>
  <si>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</si>
  <si>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</si>
  <si>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</si>
  <si>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</si>
  <si>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</si>
  <si>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</si>
  <si>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</si>
  <si>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</si>
  <si>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</si>
  <si>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</si>
  <si>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</si>
  <si>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</si>
  <si>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</si>
  <si>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</si>
  <si>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</si>
  <si>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</si>
  <si>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</si>
  <si>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</si>
  <si>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</si>
  <si>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</si>
  <si>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</si>
  <si>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</si>
  <si>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</si>
  <si>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</si>
  <si>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</si>
  <si>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</si>
  <si>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</si>
  <si>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</si>
  <si>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</si>
  <si>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</si>
  <si>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</si>
  <si>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</si>
  <si>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</si>
  <si>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</si>
  <si>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</si>
  <si>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</si>
  <si>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</si>
  <si>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</si>
  <si>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</si>
  <si>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</si>
  <si>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</si>
  <si>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</si>
  <si>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</si>
  <si>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</si>
  <si>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</si>
  <si>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</si>
  <si>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</si>
  <si>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</si>
  <si>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</si>
  <si>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</si>
  <si>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</si>
  <si>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</si>
  <si>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</si>
  <si>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</si>
  <si>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</si>
  <si>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</si>
  <si>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</si>
  <si>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</si>
  <si>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</si>
  <si>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</si>
  <si>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</si>
  <si>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</si>
  <si>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</si>
  <si>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</si>
  <si>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</si>
  <si>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</si>
  <si>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</si>
  <si>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</si>
  <si>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</si>
  <si>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</si>
  <si>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</si>
  <si>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</si>
  <si>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</si>
  <si>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</si>
  <si>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</si>
  <si>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</si>
  <si>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</si>
  <si>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</si>
  <si>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</si>
  <si>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</si>
  <si>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</si>
  <si>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</si>
  <si>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</si>
  <si>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</si>
  <si>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</si>
  <si>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</si>
  <si>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</si>
  <si>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</si>
  <si>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</si>
  <si>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</si>
  <si>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</si>
  <si>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</si>
  <si>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</si>
  <si>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</si>
  <si>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</si>
  <si>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</si>
  <si>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</si>
  <si>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</si>
  <si>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</si>
  <si>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</si>
  <si>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</si>
  <si>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</si>
  <si>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</si>
  <si>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</si>
  <si>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</si>
  <si>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</si>
  <si>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</si>
  <si>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</si>
  <si>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</si>
  <si>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</si>
  <si>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</si>
  <si>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</si>
  <si>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</si>
  <si>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</si>
  <si>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</si>
  <si>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</si>
  <si>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</si>
  <si>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</si>
  <si>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</si>
  <si>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</si>
  <si>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</si>
  <si>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</si>
  <si>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</si>
  <si>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</si>
  <si>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</si>
  <si>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</si>
  <si>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</si>
  <si>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</si>
  <si>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</si>
  <si>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</si>
  <si>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</si>
  <si>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</si>
  <si>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</si>
  <si>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</si>
  <si>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</si>
  <si>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</si>
  <si>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</si>
  <si>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</si>
  <si>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</si>
  <si>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</si>
  <si>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</si>
  <si>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</si>
  <si>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</si>
  <si>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</si>
  <si>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</si>
  <si>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</si>
  <si>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</si>
  <si>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</si>
  <si>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</si>
  <si>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</si>
  <si>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</si>
  <si>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</si>
  <si>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</si>
  <si>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</si>
  <si>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</si>
  <si>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</si>
  <si>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</si>
  <si>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</si>
  <si>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</si>
  <si>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</si>
  <si>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</si>
  <si>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</si>
  <si>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</si>
  <si>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</si>
  <si>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</si>
  <si>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</si>
  <si>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</si>
  <si>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</si>
  <si>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</si>
  <si>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</si>
  <si>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</si>
  <si>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</si>
  <si>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</si>
  <si>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</si>
  <si>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</si>
  <si>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</si>
  <si>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</si>
  <si>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</si>
  <si>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</si>
  <si>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</si>
  <si>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</si>
  <si>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</si>
  <si>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</si>
  <si>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</si>
  <si>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</si>
  <si>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</si>
  <si>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</si>
  <si>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</si>
  <si>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</si>
  <si>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</si>
  <si>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</si>
  <si>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</si>
  <si>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</si>
  <si>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</si>
  <si>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</si>
  <si>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</si>
  <si>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</si>
  <si>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</si>
  <si>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</si>
  <si>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</si>
  <si>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</si>
  <si>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</si>
  <si>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</si>
  <si>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</si>
  <si>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</si>
  <si>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</si>
  <si>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</si>
  <si>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</si>
  <si>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</si>
  <si>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</si>
  <si>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</si>
  <si>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</si>
  <si>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</si>
  <si>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</si>
  <si>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</si>
  <si>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</si>
  <si>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</si>
  <si>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</si>
  <si>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</si>
  <si>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</si>
  <si>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</si>
  <si>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</si>
  <si>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</si>
  <si>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</si>
  <si>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</si>
  <si>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</si>
  <si>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</si>
  <si>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</si>
  <si>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</si>
  <si>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</si>
  <si>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国語</t>
    <rPh sb="0" eb="2">
      <t>コクゴ</t>
    </rPh>
    <phoneticPr fontId="18"/>
  </si>
  <si>
    <t>ウ</t>
  </si>
  <si>
    <t>算数</t>
    <rPh sb="0" eb="2">
      <t>サンスウ</t>
    </rPh>
    <phoneticPr fontId="18"/>
  </si>
  <si>
    <t>生活</t>
    <rPh sb="0" eb="2">
      <t>セイカツ</t>
    </rPh>
    <phoneticPr fontId="18"/>
  </si>
  <si>
    <t>全</t>
    <rPh sb="0" eb="1">
      <t>ゼン</t>
    </rPh>
    <phoneticPr fontId="18"/>
  </si>
  <si>
    <t>１～２</t>
    <phoneticPr fontId="18"/>
  </si>
  <si>
    <t>音楽</t>
    <rPh sb="0" eb="2">
      <t>オンガク</t>
    </rPh>
    <phoneticPr fontId="18"/>
  </si>
  <si>
    <t>図画工作</t>
    <rPh sb="0" eb="4">
      <t>ズガコウサク</t>
    </rPh>
    <phoneticPr fontId="18"/>
  </si>
  <si>
    <t>〇</t>
  </si>
  <si>
    <t>道徳</t>
    <rPh sb="0" eb="2">
      <t>ドウトク</t>
    </rPh>
    <phoneticPr fontId="18"/>
  </si>
  <si>
    <t>国語</t>
    <rPh sb="0" eb="2">
      <t>コクゴ</t>
    </rPh>
    <phoneticPr fontId="18"/>
  </si>
  <si>
    <t>全</t>
    <rPh sb="0" eb="1">
      <t>ゼン</t>
    </rPh>
    <phoneticPr fontId="18"/>
  </si>
  <si>
    <t>３</t>
    <phoneticPr fontId="18"/>
  </si>
  <si>
    <t>07-2
金の
星者</t>
    <rPh sb="5" eb="6">
      <t>キン</t>
    </rPh>
    <rPh sb="8" eb="9">
      <t>ホシ</t>
    </rPh>
    <rPh sb="9" eb="10">
      <t>シャ</t>
    </rPh>
    <phoneticPr fontId="18"/>
  </si>
  <si>
    <t>算数</t>
    <rPh sb="0" eb="2">
      <t>サンスウ</t>
    </rPh>
    <phoneticPr fontId="18"/>
  </si>
  <si>
    <t>12-2
小学館</t>
    <rPh sb="5" eb="8">
      <t>ショウガクカン</t>
    </rPh>
    <phoneticPr fontId="18"/>
  </si>
  <si>
    <t>生活</t>
    <rPh sb="0" eb="2">
      <t>セイカツ</t>
    </rPh>
    <phoneticPr fontId="18"/>
  </si>
  <si>
    <t>28-1
福音館</t>
    <rPh sb="5" eb="6">
      <t>フク</t>
    </rPh>
    <phoneticPr fontId="18"/>
  </si>
  <si>
    <t>音楽</t>
    <rPh sb="0" eb="2">
      <t>オンガク</t>
    </rPh>
    <phoneticPr fontId="18"/>
  </si>
  <si>
    <t>17-1
チャイルド</t>
    <phoneticPr fontId="18"/>
  </si>
  <si>
    <t>3～4</t>
    <phoneticPr fontId="18"/>
  </si>
  <si>
    <t>図画工作</t>
    <rPh sb="0" eb="2">
      <t>ズガ</t>
    </rPh>
    <rPh sb="2" eb="4">
      <t>コウサク</t>
    </rPh>
    <phoneticPr fontId="18"/>
  </si>
  <si>
    <t>02-1
岩崎書店</t>
    <rPh sb="5" eb="7">
      <t>イワサキ</t>
    </rPh>
    <rPh sb="7" eb="9">
      <t>ショテン</t>
    </rPh>
    <phoneticPr fontId="18"/>
  </si>
  <si>
    <t>体育</t>
    <rPh sb="0" eb="2">
      <t>タイイク</t>
    </rPh>
    <phoneticPr fontId="18"/>
  </si>
  <si>
    <t>保健</t>
    <rPh sb="0" eb="2">
      <t>ホケン</t>
    </rPh>
    <phoneticPr fontId="18"/>
  </si>
  <si>
    <t>道徳</t>
    <rPh sb="0" eb="2">
      <t>ドウトク</t>
    </rPh>
    <phoneticPr fontId="18"/>
  </si>
  <si>
    <t>27-2
評論社</t>
    <rPh sb="5" eb="7">
      <t>ヒョウロン</t>
    </rPh>
    <rPh sb="7" eb="8">
      <t>シャ</t>
    </rPh>
    <phoneticPr fontId="18"/>
  </si>
  <si>
    <t>学校名　大阪府立　　　　　　　　　　和泉支援学校（小学部）</t>
    <rPh sb="0" eb="3">
      <t>ガッコウメイ</t>
    </rPh>
    <rPh sb="4" eb="6">
      <t>オオサカ</t>
    </rPh>
    <rPh sb="6" eb="7">
      <t>フ</t>
    </rPh>
    <rPh sb="7" eb="8">
      <t>リツ</t>
    </rPh>
    <rPh sb="18" eb="20">
      <t>イズミ</t>
    </rPh>
    <rPh sb="20" eb="22">
      <t>シエン</t>
    </rPh>
    <rPh sb="22" eb="24">
      <t>ガッコウ</t>
    </rPh>
    <rPh sb="25" eb="27">
      <t>ショウガク</t>
    </rPh>
    <rPh sb="27" eb="28">
      <t>ブ</t>
    </rPh>
    <phoneticPr fontId="18"/>
  </si>
  <si>
    <t>１</t>
    <phoneticPr fontId="18"/>
  </si>
  <si>
    <t>１</t>
    <phoneticPr fontId="18"/>
  </si>
  <si>
    <t>２</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</si>
  <si>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</si>
  <si>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</si>
  <si>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</si>
  <si>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</si>
  <si>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</si>
  <si>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</si>
  <si>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</si>
  <si>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</si>
  <si>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４</t>
    <phoneticPr fontId="6"/>
  </si>
  <si>
    <t>5-1</t>
  </si>
  <si>
    <t>5</t>
    <phoneticPr fontId="6"/>
  </si>
  <si>
    <t>6-1</t>
  </si>
  <si>
    <t>６</t>
    <phoneticPr fontId="6"/>
  </si>
  <si>
    <t>i1508</t>
    <phoneticPr fontId="6"/>
  </si>
  <si>
    <t>イ</t>
  </si>
  <si>
    <t>4-2</t>
  </si>
  <si>
    <t>B</t>
    <phoneticPr fontId="6"/>
  </si>
  <si>
    <t>5-2</t>
  </si>
  <si>
    <t>6-2</t>
  </si>
  <si>
    <t>4-3</t>
  </si>
  <si>
    <t>算数</t>
    <rPh sb="0" eb="2">
      <t>サンスウ</t>
    </rPh>
    <phoneticPr fontId="6"/>
  </si>
  <si>
    <t>４～５</t>
    <phoneticPr fontId="6"/>
  </si>
  <si>
    <t>5-3</t>
  </si>
  <si>
    <t>6-3</t>
  </si>
  <si>
    <t>全</t>
    <rPh sb="0" eb="1">
      <t>ゼン</t>
    </rPh>
    <phoneticPr fontId="6"/>
  </si>
  <si>
    <t>i1602</t>
    <phoneticPr fontId="6"/>
  </si>
  <si>
    <t>4-4</t>
  </si>
  <si>
    <t>5-4</t>
  </si>
  <si>
    <t>6-4</t>
    <phoneticPr fontId="6"/>
  </si>
  <si>
    <t>生活</t>
    <rPh sb="0" eb="2">
      <t>セイカツ</t>
    </rPh>
    <phoneticPr fontId="6"/>
  </si>
  <si>
    <t>i1603</t>
    <phoneticPr fontId="6"/>
  </si>
  <si>
    <t>4-5</t>
  </si>
  <si>
    <t>5-5</t>
  </si>
  <si>
    <t>6-5</t>
  </si>
  <si>
    <t>音楽</t>
    <rPh sb="0" eb="2">
      <t>オンガク</t>
    </rPh>
    <phoneticPr fontId="6"/>
  </si>
  <si>
    <t>4-6</t>
  </si>
  <si>
    <t>5-6</t>
  </si>
  <si>
    <t>6-6</t>
  </si>
  <si>
    <t>図画工作</t>
    <rPh sb="0" eb="4">
      <t>ズガコウサク</t>
    </rPh>
    <phoneticPr fontId="6"/>
  </si>
  <si>
    <t>５～６</t>
    <phoneticPr fontId="6"/>
  </si>
  <si>
    <t>4-7</t>
  </si>
  <si>
    <t>5-7</t>
  </si>
  <si>
    <t>図画工作</t>
    <rPh sb="0" eb="2">
      <t>ズガ</t>
    </rPh>
    <rPh sb="2" eb="4">
      <t>コウサク</t>
    </rPh>
    <phoneticPr fontId="6"/>
  </si>
  <si>
    <t>6-7</t>
  </si>
  <si>
    <t>体育</t>
    <rPh sb="0" eb="2">
      <t>タイイク</t>
    </rPh>
    <phoneticPr fontId="6"/>
  </si>
  <si>
    <t>保健</t>
    <rPh sb="0" eb="2">
      <t>ホケン</t>
    </rPh>
    <phoneticPr fontId="6"/>
  </si>
  <si>
    <t>4-8</t>
    <phoneticPr fontId="6"/>
  </si>
  <si>
    <t>３～４</t>
    <phoneticPr fontId="6"/>
  </si>
  <si>
    <t>5-8</t>
  </si>
  <si>
    <t>6-8</t>
  </si>
  <si>
    <t>道徳</t>
    <rPh sb="0" eb="2">
      <t>ドウトク</t>
    </rPh>
    <phoneticPr fontId="6"/>
  </si>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</sst>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2000SV1FL503.42000DM001.local\tdrives$\T-TsujiYyasuka\Desktop\&#12304;&#23567;&#23398;&#37096;(1&#65374;3&#24180;&#29983;)&#12305;&#27096;&#24335;&#65299;&#12539;&#27096;&#24335;&#65299;&#26908;&#12539;&#27096;&#24335;&#6530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３・小１"/>
      <sheetName val="様式３検・小１"/>
      <sheetName val="様式３・小２"/>
      <sheetName val="様式３検・小２"/>
      <sheetName val="様式３・小３"/>
      <sheetName val="様式３検・小３"/>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109
※／◆</v>
          </cell>
          <cell r="E2" t="str">
            <v>新編　あたらしい こくご　一上</v>
          </cell>
        </row>
        <row r="3">
          <cell r="A3" t="str">
            <v>a102</v>
          </cell>
          <cell r="B3" t="str">
            <v>2
東書</v>
          </cell>
          <cell r="C3"/>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C5"/>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C7"/>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C9"/>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C13"/>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C15"/>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C17"/>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C19"/>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C21"/>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C23"/>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C25"/>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C27"/>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C29"/>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C31"/>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C55"/>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C57"/>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C69"/>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C71"/>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C73"/>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C75"/>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C77"/>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C80"/>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C87"/>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C89"/>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C91"/>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C93"/>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C95"/>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C97"/>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C100"/>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C102"/>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C104"/>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C108"/>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C110"/>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C112"/>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C114"/>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C118"/>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C120"/>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C122"/>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C124"/>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C152"/>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C154"/>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C156"/>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C158"/>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C160"/>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C162"/>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C164"/>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C178"/>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C180"/>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C182"/>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C184"/>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C186"/>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C188"/>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C207"/>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C209"/>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C238"/>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C240"/>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C242"/>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C244"/>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C246"/>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C248"/>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C313"/>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C315"/>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C317"/>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C338"/>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C341"/>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C350"/>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C496"/>
          <cell r="D496" t="str">
            <v>地探701</v>
          </cell>
          <cell r="E496" t="str">
            <v>地理探究</v>
          </cell>
        </row>
        <row r="497">
          <cell r="A497" t="str">
            <v>c191</v>
          </cell>
          <cell r="B497" t="str">
            <v>46 帝国</v>
          </cell>
          <cell r="C497"/>
          <cell r="D497" t="str">
            <v>地探702</v>
          </cell>
          <cell r="E497" t="str">
            <v>新詳地理探究</v>
          </cell>
        </row>
        <row r="498">
          <cell r="A498" t="str">
            <v>c192</v>
          </cell>
          <cell r="B498" t="str">
            <v>130 二宮</v>
          </cell>
          <cell r="C498"/>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C511"/>
          <cell r="D511" t="str">
            <v>日探701</v>
          </cell>
          <cell r="E511" t="str">
            <v>日本史探究</v>
          </cell>
        </row>
        <row r="512">
          <cell r="A512" t="str">
            <v>c206</v>
          </cell>
          <cell r="B512" t="str">
            <v>7 実教</v>
          </cell>
          <cell r="C512"/>
          <cell r="D512" t="str">
            <v>日探702</v>
          </cell>
          <cell r="E512" t="str">
            <v>日本史探究</v>
          </cell>
        </row>
        <row r="513">
          <cell r="A513" t="str">
            <v>c207</v>
          </cell>
          <cell r="B513" t="str">
            <v>7 実教</v>
          </cell>
          <cell r="C513"/>
          <cell r="D513" t="str">
            <v>日探703</v>
          </cell>
          <cell r="E513" t="str">
            <v>精選日本史探究　今につなぐ　未来をえがく</v>
          </cell>
        </row>
        <row r="514">
          <cell r="A514" t="str">
            <v>c208</v>
          </cell>
          <cell r="B514" t="str">
            <v>35 清水</v>
          </cell>
          <cell r="C514"/>
          <cell r="D514" t="str">
            <v>日探704</v>
          </cell>
          <cell r="E514" t="str">
            <v>高等学校　日本史探究</v>
          </cell>
        </row>
        <row r="515">
          <cell r="A515" t="str">
            <v>c209</v>
          </cell>
          <cell r="B515" t="str">
            <v>81 山川</v>
          </cell>
          <cell r="C515"/>
          <cell r="D515" t="str">
            <v>日探705</v>
          </cell>
          <cell r="E515" t="str">
            <v>詳説日本史</v>
          </cell>
        </row>
        <row r="516">
          <cell r="A516" t="str">
            <v>c210</v>
          </cell>
          <cell r="B516" t="str">
            <v>81 山川</v>
          </cell>
          <cell r="C516"/>
          <cell r="D516" t="str">
            <v>日探706</v>
          </cell>
          <cell r="E516" t="str">
            <v>高校日本史</v>
          </cell>
        </row>
        <row r="517">
          <cell r="A517" t="str">
            <v>c211</v>
          </cell>
          <cell r="B517" t="str">
            <v>183 第一</v>
          </cell>
          <cell r="C517"/>
          <cell r="D517" t="str">
            <v>日探707</v>
          </cell>
          <cell r="E517" t="str">
            <v>高等学校　日本史探究</v>
          </cell>
        </row>
        <row r="518">
          <cell r="A518" t="str">
            <v>c212</v>
          </cell>
          <cell r="B518" t="str">
            <v>2 東書</v>
          </cell>
          <cell r="C518"/>
          <cell r="D518" t="str">
            <v>世探701</v>
          </cell>
          <cell r="E518" t="str">
            <v>世界史探究</v>
          </cell>
        </row>
        <row r="519">
          <cell r="A519" t="str">
            <v>c213</v>
          </cell>
          <cell r="B519" t="str">
            <v>7 実教</v>
          </cell>
          <cell r="C519"/>
          <cell r="D519" t="str">
            <v>世探702</v>
          </cell>
          <cell r="E519" t="str">
            <v>世界史探究</v>
          </cell>
        </row>
        <row r="520">
          <cell r="A520" t="str">
            <v>c214</v>
          </cell>
          <cell r="B520" t="str">
            <v>46 帝国</v>
          </cell>
          <cell r="C520"/>
          <cell r="D520" t="str">
            <v>世探703</v>
          </cell>
          <cell r="E520" t="str">
            <v>新詳世界史探究</v>
          </cell>
        </row>
        <row r="521">
          <cell r="A521" t="str">
            <v>c215</v>
          </cell>
          <cell r="B521" t="str">
            <v>81 山川</v>
          </cell>
          <cell r="C521"/>
          <cell r="D521" t="str">
            <v>世探704</v>
          </cell>
          <cell r="E521" t="str">
            <v>詳説世界史</v>
          </cell>
        </row>
        <row r="522">
          <cell r="A522" t="str">
            <v>c216</v>
          </cell>
          <cell r="B522" t="str">
            <v>81 山川</v>
          </cell>
          <cell r="C522"/>
          <cell r="D522" t="str">
            <v>世探705</v>
          </cell>
          <cell r="E522" t="str">
            <v>高校世界史</v>
          </cell>
        </row>
        <row r="523">
          <cell r="A523" t="str">
            <v>c217</v>
          </cell>
          <cell r="B523" t="str">
            <v>81 山川</v>
          </cell>
          <cell r="C523"/>
          <cell r="D523" t="str">
            <v>世探706</v>
          </cell>
          <cell r="E523" t="str">
            <v>新世界史</v>
          </cell>
        </row>
        <row r="524">
          <cell r="A524" t="str">
            <v>c218</v>
          </cell>
          <cell r="B524" t="str">
            <v>183 第一</v>
          </cell>
          <cell r="C524"/>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C528"/>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C544"/>
          <cell r="D544" t="str">
            <v>倫理701</v>
          </cell>
          <cell r="E544" t="str">
            <v>倫理</v>
          </cell>
        </row>
        <row r="545">
          <cell r="A545" t="str">
            <v>c239</v>
          </cell>
          <cell r="B545" t="str">
            <v>7 実教</v>
          </cell>
          <cell r="C545"/>
          <cell r="D545" t="str">
            <v>倫理702</v>
          </cell>
          <cell r="E545" t="str">
            <v>詳述倫理</v>
          </cell>
        </row>
        <row r="546">
          <cell r="A546" t="str">
            <v>c240</v>
          </cell>
          <cell r="B546" t="str">
            <v>35 清水</v>
          </cell>
          <cell r="C546"/>
          <cell r="D546" t="str">
            <v>倫理703</v>
          </cell>
          <cell r="E546" t="str">
            <v>高等学校　新倫理</v>
          </cell>
        </row>
        <row r="547">
          <cell r="A547" t="str">
            <v>c241</v>
          </cell>
          <cell r="B547" t="str">
            <v>104 数研</v>
          </cell>
          <cell r="C547"/>
          <cell r="D547" t="str">
            <v>倫理704</v>
          </cell>
          <cell r="E547" t="str">
            <v>倫理</v>
          </cell>
        </row>
        <row r="548">
          <cell r="A548" t="str">
            <v>c242</v>
          </cell>
          <cell r="B548" t="str">
            <v>183 第一</v>
          </cell>
          <cell r="C548"/>
          <cell r="D548" t="str">
            <v>倫理705</v>
          </cell>
          <cell r="E548" t="str">
            <v>高等学校　倫理</v>
          </cell>
        </row>
        <row r="549">
          <cell r="A549" t="str">
            <v>c243</v>
          </cell>
          <cell r="B549" t="str">
            <v>2 東書</v>
          </cell>
          <cell r="C549"/>
          <cell r="D549" t="str">
            <v>政経701</v>
          </cell>
          <cell r="E549" t="str">
            <v>政治・経済</v>
          </cell>
        </row>
        <row r="550">
          <cell r="A550" t="str">
            <v>c244</v>
          </cell>
          <cell r="B550" t="str">
            <v>7 実教</v>
          </cell>
          <cell r="C550"/>
          <cell r="D550" t="str">
            <v>政経702</v>
          </cell>
          <cell r="E550" t="str">
            <v>詳述政治・経済</v>
          </cell>
        </row>
        <row r="551">
          <cell r="A551" t="str">
            <v>c245</v>
          </cell>
          <cell r="B551" t="str">
            <v>7 実教</v>
          </cell>
          <cell r="C551"/>
          <cell r="D551" t="str">
            <v>政経703</v>
          </cell>
          <cell r="E551" t="str">
            <v>最新政治・経済</v>
          </cell>
        </row>
        <row r="552">
          <cell r="A552" t="str">
            <v>c246</v>
          </cell>
          <cell r="B552" t="str">
            <v>35 清水</v>
          </cell>
          <cell r="C552"/>
          <cell r="D552" t="str">
            <v>政経704</v>
          </cell>
          <cell r="E552" t="str">
            <v>高等学校　政治・経済</v>
          </cell>
        </row>
        <row r="553">
          <cell r="A553" t="str">
            <v>c247</v>
          </cell>
          <cell r="B553" t="str">
            <v>104 数研</v>
          </cell>
          <cell r="C553"/>
          <cell r="D553" t="str">
            <v>政経705</v>
          </cell>
          <cell r="E553" t="str">
            <v>政治・経済</v>
          </cell>
        </row>
        <row r="554">
          <cell r="A554" t="str">
            <v>c248</v>
          </cell>
          <cell r="B554" t="str">
            <v>183 第一</v>
          </cell>
          <cell r="C554"/>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C574"/>
          <cell r="D574" t="str">
            <v>数Ⅱ716</v>
          </cell>
          <cell r="E574" t="str">
            <v>数学Ⅱ　Essence</v>
          </cell>
        </row>
        <row r="575">
          <cell r="A575" t="str">
            <v>c269</v>
          </cell>
          <cell r="B575" t="str">
            <v>2 東書</v>
          </cell>
          <cell r="C575"/>
          <cell r="D575" t="str">
            <v>数Ⅱ717</v>
          </cell>
          <cell r="E575" t="str">
            <v>新数学Ⅱ</v>
          </cell>
        </row>
        <row r="576">
          <cell r="A576" t="str">
            <v>c270</v>
          </cell>
          <cell r="B576" t="str">
            <v>2 東書</v>
          </cell>
          <cell r="C576"/>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C585"/>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C593"/>
          <cell r="D593" t="str">
            <v>数Ⅲ701</v>
          </cell>
          <cell r="E593" t="str">
            <v>数学Ⅲ　Advanced</v>
          </cell>
        </row>
        <row r="594">
          <cell r="A594" t="str">
            <v>c288</v>
          </cell>
          <cell r="B594" t="str">
            <v>2 東書</v>
          </cell>
          <cell r="C594"/>
          <cell r="D594" t="str">
            <v>数Ⅲ702</v>
          </cell>
          <cell r="E594" t="str">
            <v>数学Ⅲ　Standard</v>
          </cell>
        </row>
        <row r="595">
          <cell r="A595" t="str">
            <v>c289</v>
          </cell>
          <cell r="B595" t="str">
            <v>7 実教</v>
          </cell>
          <cell r="C595"/>
          <cell r="D595" t="str">
            <v>数Ⅲ714</v>
          </cell>
          <cell r="E595" t="str">
            <v>高校数学Ⅲ</v>
          </cell>
        </row>
        <row r="596">
          <cell r="A596" t="str">
            <v>c290</v>
          </cell>
          <cell r="B596" t="str">
            <v>7 実教</v>
          </cell>
          <cell r="C596"/>
          <cell r="D596" t="str">
            <v>数Ⅲ703</v>
          </cell>
          <cell r="E596" t="str">
            <v>数学Ⅲ　Progress</v>
          </cell>
        </row>
        <row r="597">
          <cell r="A597" t="str">
            <v>c291</v>
          </cell>
          <cell r="B597" t="str">
            <v>7 実教</v>
          </cell>
          <cell r="C597"/>
          <cell r="D597" t="str">
            <v>数Ⅲ704</v>
          </cell>
          <cell r="E597" t="str">
            <v>新編数学Ⅲ</v>
          </cell>
        </row>
        <row r="598">
          <cell r="A598" t="str">
            <v>c292</v>
          </cell>
          <cell r="B598" t="str">
            <v>61 啓林館</v>
          </cell>
          <cell r="C598"/>
          <cell r="D598" t="str">
            <v>数Ⅲ705</v>
          </cell>
          <cell r="E598" t="str">
            <v>数学Ⅲ</v>
          </cell>
        </row>
        <row r="599">
          <cell r="A599" t="str">
            <v>c293</v>
          </cell>
          <cell r="B599" t="str">
            <v>61 啓林館</v>
          </cell>
          <cell r="C599"/>
          <cell r="D599" t="str">
            <v>数Ⅲ706</v>
          </cell>
          <cell r="E599" t="str">
            <v>新編数学Ⅲ</v>
          </cell>
        </row>
        <row r="600">
          <cell r="A600" t="str">
            <v>c294</v>
          </cell>
          <cell r="B600" t="str">
            <v>61 啓林館</v>
          </cell>
          <cell r="C600"/>
          <cell r="D600" t="str">
            <v>数Ⅲ707</v>
          </cell>
          <cell r="E600" t="str">
            <v>深進数学Ⅲ</v>
          </cell>
        </row>
        <row r="601">
          <cell r="A601" t="str">
            <v>c295</v>
          </cell>
          <cell r="B601" t="str">
            <v>104 数研</v>
          </cell>
          <cell r="C601"/>
          <cell r="D601" t="str">
            <v>数Ⅲ708</v>
          </cell>
          <cell r="E601" t="str">
            <v>数学Ⅲ</v>
          </cell>
        </row>
        <row r="602">
          <cell r="A602" t="str">
            <v>c296</v>
          </cell>
          <cell r="B602" t="str">
            <v>104 数研</v>
          </cell>
          <cell r="C602"/>
          <cell r="D602" t="str">
            <v>数Ⅲ709</v>
          </cell>
          <cell r="E602" t="str">
            <v>高等学校　数学Ⅲ</v>
          </cell>
        </row>
        <row r="603">
          <cell r="A603" t="str">
            <v>c297</v>
          </cell>
          <cell r="B603" t="str">
            <v>104 数研</v>
          </cell>
          <cell r="C603"/>
          <cell r="D603" t="str">
            <v>数Ⅲ 710</v>
          </cell>
          <cell r="E603" t="str">
            <v>新編　数学Ⅲ</v>
          </cell>
        </row>
        <row r="604">
          <cell r="A604" t="str">
            <v>c298</v>
          </cell>
          <cell r="B604" t="str">
            <v>104 数研</v>
          </cell>
          <cell r="C604"/>
          <cell r="D604" t="str">
            <v>数Ⅲ 711</v>
          </cell>
          <cell r="E604" t="str">
            <v>最新　数学Ⅲ</v>
          </cell>
        </row>
        <row r="605">
          <cell r="A605" t="str">
            <v>c299</v>
          </cell>
          <cell r="B605" t="str">
            <v>104 数研</v>
          </cell>
          <cell r="C605"/>
          <cell r="D605" t="str">
            <v>数Ⅲ712</v>
          </cell>
          <cell r="E605" t="str">
            <v>NEXT　数学Ⅲ</v>
          </cell>
        </row>
        <row r="606">
          <cell r="A606" t="str">
            <v>c300</v>
          </cell>
          <cell r="B606" t="str">
            <v>183 第一</v>
          </cell>
          <cell r="C606"/>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C626"/>
          <cell r="D626" t="str">
            <v>数B701</v>
          </cell>
          <cell r="E626" t="str">
            <v>数学Ｂ　Advanced</v>
          </cell>
        </row>
        <row r="627">
          <cell r="A627" t="str">
            <v>c321</v>
          </cell>
          <cell r="B627" t="str">
            <v>2 東書</v>
          </cell>
          <cell r="C627"/>
          <cell r="D627" t="str">
            <v>数B702</v>
          </cell>
          <cell r="E627" t="str">
            <v>数学Ｂ　Standard</v>
          </cell>
        </row>
        <row r="628">
          <cell r="A628" t="str">
            <v>c322</v>
          </cell>
          <cell r="B628" t="str">
            <v>2 東書</v>
          </cell>
          <cell r="C628"/>
          <cell r="D628" t="str">
            <v>数B703</v>
          </cell>
          <cell r="E628" t="str">
            <v>数学Ｂ　Essence</v>
          </cell>
        </row>
        <row r="629">
          <cell r="A629" t="str">
            <v>c323</v>
          </cell>
          <cell r="B629" t="str">
            <v>7 実教</v>
          </cell>
          <cell r="C629"/>
          <cell r="D629" t="str">
            <v>数B704</v>
          </cell>
          <cell r="E629" t="str">
            <v>数学B　Progress</v>
          </cell>
        </row>
        <row r="630">
          <cell r="A630" t="str">
            <v>c324</v>
          </cell>
          <cell r="B630" t="str">
            <v>7 実教</v>
          </cell>
          <cell r="C630"/>
          <cell r="D630" t="str">
            <v>数B705</v>
          </cell>
          <cell r="E630" t="str">
            <v>新編数学B</v>
          </cell>
        </row>
        <row r="631">
          <cell r="A631" t="str">
            <v>c325</v>
          </cell>
          <cell r="B631" t="str">
            <v>7 実教</v>
          </cell>
          <cell r="C631"/>
          <cell r="D631" t="str">
            <v>数B706</v>
          </cell>
          <cell r="E631" t="str">
            <v>高校数学B</v>
          </cell>
        </row>
        <row r="632">
          <cell r="A632" t="str">
            <v>c326</v>
          </cell>
          <cell r="B632" t="str">
            <v>61 啓林館</v>
          </cell>
          <cell r="C632"/>
          <cell r="D632" t="str">
            <v>数B707</v>
          </cell>
          <cell r="E632" t="str">
            <v>数学B</v>
          </cell>
        </row>
        <row r="633">
          <cell r="A633" t="str">
            <v>c327</v>
          </cell>
          <cell r="B633" t="str">
            <v>61 啓林館</v>
          </cell>
          <cell r="C633"/>
          <cell r="D633" t="str">
            <v>数B708</v>
          </cell>
          <cell r="E633" t="str">
            <v>新編数学B</v>
          </cell>
        </row>
        <row r="634">
          <cell r="A634" t="str">
            <v>c328</v>
          </cell>
          <cell r="B634" t="str">
            <v>61 啓林館</v>
          </cell>
          <cell r="C634"/>
          <cell r="D634" t="str">
            <v>数B 709</v>
          </cell>
          <cell r="E634" t="str">
            <v>深進数学B</v>
          </cell>
        </row>
        <row r="635">
          <cell r="A635" t="str">
            <v>c329</v>
          </cell>
          <cell r="B635" t="str">
            <v>104 数研</v>
          </cell>
          <cell r="C635"/>
          <cell r="D635" t="str">
            <v>数B710</v>
          </cell>
          <cell r="E635" t="str">
            <v>数学B</v>
          </cell>
        </row>
        <row r="636">
          <cell r="A636" t="str">
            <v>c330</v>
          </cell>
          <cell r="B636" t="str">
            <v>104 数研</v>
          </cell>
          <cell r="C636"/>
          <cell r="D636" t="str">
            <v>数B711</v>
          </cell>
          <cell r="E636" t="str">
            <v>高等学校　数学B</v>
          </cell>
        </row>
        <row r="637">
          <cell r="A637" t="str">
            <v>c331</v>
          </cell>
          <cell r="B637" t="str">
            <v>104 数研</v>
          </cell>
          <cell r="C637"/>
          <cell r="D637" t="str">
            <v>数B712</v>
          </cell>
          <cell r="E637" t="str">
            <v>新編　数学B</v>
          </cell>
        </row>
        <row r="638">
          <cell r="A638" t="str">
            <v>c332</v>
          </cell>
          <cell r="B638" t="str">
            <v>104 数研</v>
          </cell>
          <cell r="C638"/>
          <cell r="D638" t="str">
            <v>数B 713</v>
          </cell>
          <cell r="E638" t="str">
            <v>最新　数学B</v>
          </cell>
        </row>
        <row r="639">
          <cell r="A639" t="str">
            <v>c333</v>
          </cell>
          <cell r="B639" t="str">
            <v>104 数研</v>
          </cell>
          <cell r="C639"/>
          <cell r="D639" t="str">
            <v>数B714</v>
          </cell>
          <cell r="E639" t="str">
            <v>新　高校の数学B</v>
          </cell>
        </row>
        <row r="640">
          <cell r="A640" t="str">
            <v>c334</v>
          </cell>
          <cell r="B640" t="str">
            <v>104 数研</v>
          </cell>
          <cell r="C640"/>
          <cell r="D640" t="str">
            <v>数B715</v>
          </cell>
          <cell r="E640" t="str">
            <v>NEXT　数学B</v>
          </cell>
        </row>
        <row r="641">
          <cell r="A641" t="str">
            <v>c335</v>
          </cell>
          <cell r="B641" t="str">
            <v>183 第一</v>
          </cell>
          <cell r="C641"/>
          <cell r="D641" t="str">
            <v>数B 716</v>
          </cell>
          <cell r="E641" t="str">
            <v>新編数学Ｂ</v>
          </cell>
        </row>
        <row r="642">
          <cell r="A642" t="str">
            <v>c336</v>
          </cell>
          <cell r="B642" t="str">
            <v>2 東書</v>
          </cell>
          <cell r="C642"/>
          <cell r="D642" t="str">
            <v>数C701</v>
          </cell>
          <cell r="E642" t="str">
            <v>数学C　Advanced</v>
          </cell>
        </row>
        <row r="643">
          <cell r="A643" t="str">
            <v>c337</v>
          </cell>
          <cell r="B643" t="str">
            <v>2 東書</v>
          </cell>
          <cell r="C643"/>
          <cell r="D643" t="str">
            <v>数C702</v>
          </cell>
          <cell r="E643" t="str">
            <v>数学C　Standard</v>
          </cell>
        </row>
        <row r="644">
          <cell r="A644" t="str">
            <v>c338</v>
          </cell>
          <cell r="B644" t="str">
            <v>7 実教</v>
          </cell>
          <cell r="C644"/>
          <cell r="D644" t="str">
            <v>数C703</v>
          </cell>
          <cell r="E644" t="str">
            <v>数学C　Progress</v>
          </cell>
        </row>
        <row r="645">
          <cell r="A645" t="str">
            <v>c339</v>
          </cell>
          <cell r="B645" t="str">
            <v>7 実教</v>
          </cell>
          <cell r="C645"/>
          <cell r="D645" t="str">
            <v>数C704</v>
          </cell>
          <cell r="E645" t="str">
            <v>新編数学C</v>
          </cell>
        </row>
        <row r="646">
          <cell r="A646" t="str">
            <v>c340</v>
          </cell>
          <cell r="B646" t="str">
            <v>61 啓林館</v>
          </cell>
          <cell r="C646"/>
          <cell r="D646" t="str">
            <v>数C705</v>
          </cell>
          <cell r="E646" t="str">
            <v>数学C</v>
          </cell>
        </row>
        <row r="647">
          <cell r="A647" t="str">
            <v>c341</v>
          </cell>
          <cell r="B647" t="str">
            <v>61 啓林館</v>
          </cell>
          <cell r="C647"/>
          <cell r="D647" t="str">
            <v>数C706</v>
          </cell>
          <cell r="E647" t="str">
            <v>新編数学C</v>
          </cell>
        </row>
        <row r="648">
          <cell r="A648" t="str">
            <v>c342</v>
          </cell>
          <cell r="B648" t="str">
            <v>61 啓林館</v>
          </cell>
          <cell r="C648"/>
          <cell r="D648" t="str">
            <v>数C707</v>
          </cell>
          <cell r="E648" t="str">
            <v>深進数学C</v>
          </cell>
        </row>
        <row r="649">
          <cell r="A649" t="str">
            <v>c343</v>
          </cell>
          <cell r="B649" t="str">
            <v>104 数研</v>
          </cell>
          <cell r="C649"/>
          <cell r="D649" t="str">
            <v>数C708</v>
          </cell>
          <cell r="E649" t="str">
            <v>数学Ｃ</v>
          </cell>
        </row>
        <row r="650">
          <cell r="A650" t="str">
            <v>c344</v>
          </cell>
          <cell r="B650" t="str">
            <v>104 数研</v>
          </cell>
          <cell r="C650"/>
          <cell r="D650" t="str">
            <v>数C709</v>
          </cell>
          <cell r="E650" t="str">
            <v>高等学校　数学Ｃ</v>
          </cell>
        </row>
        <row r="651">
          <cell r="A651" t="str">
            <v>c345</v>
          </cell>
          <cell r="B651" t="str">
            <v>104 数研</v>
          </cell>
          <cell r="C651"/>
          <cell r="D651" t="str">
            <v>数C710</v>
          </cell>
          <cell r="E651" t="str">
            <v>新編　数学Ｃ</v>
          </cell>
        </row>
        <row r="652">
          <cell r="A652" t="str">
            <v>c346</v>
          </cell>
          <cell r="B652" t="str">
            <v>104 数研</v>
          </cell>
          <cell r="C652"/>
          <cell r="D652" t="str">
            <v>数C711</v>
          </cell>
          <cell r="E652" t="str">
            <v>最新　数学Ｃ</v>
          </cell>
        </row>
        <row r="653">
          <cell r="A653" t="str">
            <v>c347</v>
          </cell>
          <cell r="B653" t="str">
            <v>104 数研</v>
          </cell>
          <cell r="C653"/>
          <cell r="D653" t="str">
            <v>数C712</v>
          </cell>
          <cell r="E653" t="str">
            <v>NEXT　数学Ｃ</v>
          </cell>
        </row>
        <row r="654">
          <cell r="A654" t="str">
            <v>c348</v>
          </cell>
          <cell r="B654" t="str">
            <v>183 第一</v>
          </cell>
          <cell r="C654"/>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C670"/>
          <cell r="D670" t="str">
            <v>物理701</v>
          </cell>
          <cell r="E670" t="str">
            <v>物理</v>
          </cell>
        </row>
        <row r="671">
          <cell r="A671" t="str">
            <v>c365</v>
          </cell>
          <cell r="B671" t="str">
            <v>7 実教</v>
          </cell>
          <cell r="C671"/>
          <cell r="D671" t="str">
            <v>物理702</v>
          </cell>
          <cell r="E671" t="str">
            <v>物理</v>
          </cell>
        </row>
        <row r="672">
          <cell r="A672" t="str">
            <v>c366</v>
          </cell>
          <cell r="B672" t="str">
            <v>61 啓林館</v>
          </cell>
          <cell r="C672"/>
          <cell r="D672" t="str">
            <v>物理703</v>
          </cell>
          <cell r="E672" t="str">
            <v>高等学校 物理</v>
          </cell>
        </row>
        <row r="673">
          <cell r="A673" t="str">
            <v>c367</v>
          </cell>
          <cell r="B673" t="str">
            <v>61 啓林館</v>
          </cell>
          <cell r="C673"/>
          <cell r="D673" t="str">
            <v>物理704</v>
          </cell>
          <cell r="E673" t="str">
            <v>高等学校 総合物理１　
様々な運動　熱　波</v>
          </cell>
        </row>
        <row r="674">
          <cell r="A674" t="str">
            <v>c368</v>
          </cell>
          <cell r="B674" t="str">
            <v>61 啓林館</v>
          </cell>
          <cell r="C674"/>
          <cell r="D674" t="str">
            <v>物理705</v>
          </cell>
          <cell r="E674" t="str">
            <v>高等学校 総合物理２　
電気と磁気　原子・分子の世界</v>
          </cell>
        </row>
        <row r="675">
          <cell r="A675" t="str">
            <v>c369</v>
          </cell>
          <cell r="B675" t="str">
            <v>104 数研</v>
          </cell>
          <cell r="C675"/>
          <cell r="D675" t="str">
            <v>物理706</v>
          </cell>
          <cell r="E675" t="str">
            <v>物理</v>
          </cell>
        </row>
        <row r="676">
          <cell r="A676" t="str">
            <v>c370</v>
          </cell>
          <cell r="B676" t="str">
            <v>104 数研</v>
          </cell>
          <cell r="C676"/>
          <cell r="D676" t="str">
            <v>物理707</v>
          </cell>
          <cell r="E676" t="str">
            <v>総合物理１　力と運動・熱</v>
          </cell>
        </row>
        <row r="677">
          <cell r="A677" t="str">
            <v>c371</v>
          </cell>
          <cell r="B677" t="str">
            <v>104 数研</v>
          </cell>
          <cell r="C677"/>
          <cell r="D677" t="str">
            <v>物理708</v>
          </cell>
          <cell r="E677" t="str">
            <v>総合物理２　波・電気と磁気・原子</v>
          </cell>
        </row>
        <row r="678">
          <cell r="A678" t="str">
            <v>c372</v>
          </cell>
          <cell r="B678" t="str">
            <v>183 第一</v>
          </cell>
          <cell r="C678"/>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C691"/>
          <cell r="D691" t="str">
            <v>化学701</v>
          </cell>
          <cell r="E691" t="str">
            <v>化学　Vol.1　理論編</v>
          </cell>
        </row>
        <row r="692">
          <cell r="A692" t="str">
            <v>c386</v>
          </cell>
          <cell r="B692" t="str">
            <v>2 東書</v>
          </cell>
          <cell r="C692"/>
          <cell r="D692" t="str">
            <v>化学702</v>
          </cell>
          <cell r="E692" t="str">
            <v>化学　Vol.2　物質編</v>
          </cell>
        </row>
        <row r="693">
          <cell r="A693" t="str">
            <v>c387</v>
          </cell>
          <cell r="B693" t="str">
            <v>7 実教</v>
          </cell>
          <cell r="C693"/>
          <cell r="D693" t="str">
            <v>化学703</v>
          </cell>
          <cell r="E693" t="str">
            <v>化学　academia</v>
          </cell>
        </row>
        <row r="694">
          <cell r="A694" t="str">
            <v>c388</v>
          </cell>
          <cell r="B694" t="str">
            <v>7 実教</v>
          </cell>
          <cell r="C694"/>
          <cell r="D694" t="str">
            <v>化学704</v>
          </cell>
          <cell r="E694" t="str">
            <v>化学</v>
          </cell>
        </row>
        <row r="695">
          <cell r="A695" t="str">
            <v>c389</v>
          </cell>
          <cell r="B695" t="str">
            <v>61 啓林館</v>
          </cell>
          <cell r="C695"/>
          <cell r="D695" t="str">
            <v>化学705</v>
          </cell>
          <cell r="E695" t="str">
            <v>高等学校 化学</v>
          </cell>
        </row>
        <row r="696">
          <cell r="A696" t="str">
            <v>c390</v>
          </cell>
          <cell r="B696" t="str">
            <v>104 数研</v>
          </cell>
          <cell r="C696"/>
          <cell r="D696" t="str">
            <v>化学706</v>
          </cell>
          <cell r="E696" t="str">
            <v>化学</v>
          </cell>
        </row>
        <row r="697">
          <cell r="A697" t="str">
            <v>c391</v>
          </cell>
          <cell r="B697" t="str">
            <v>104 数研</v>
          </cell>
          <cell r="C697"/>
          <cell r="D697" t="str">
            <v>化学707</v>
          </cell>
          <cell r="E697" t="str">
            <v>新編　化学</v>
          </cell>
        </row>
        <row r="698">
          <cell r="A698" t="str">
            <v>c392</v>
          </cell>
          <cell r="B698" t="str">
            <v>183 第一</v>
          </cell>
          <cell r="C698"/>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C710"/>
          <cell r="D710" t="str">
            <v>生物701</v>
          </cell>
          <cell r="E710" t="str">
            <v>生物</v>
          </cell>
        </row>
        <row r="711">
          <cell r="A711" t="str">
            <v>c405</v>
          </cell>
          <cell r="B711" t="str">
            <v>7 実教</v>
          </cell>
          <cell r="C711"/>
          <cell r="D711" t="str">
            <v>生物702</v>
          </cell>
          <cell r="E711" t="str">
            <v>生物</v>
          </cell>
        </row>
        <row r="712">
          <cell r="A712" t="str">
            <v>c406</v>
          </cell>
          <cell r="B712" t="str">
            <v>61 啓林館</v>
          </cell>
          <cell r="C712"/>
          <cell r="D712" t="str">
            <v>生物703</v>
          </cell>
          <cell r="E712" t="str">
            <v>高等学校 生物</v>
          </cell>
        </row>
        <row r="713">
          <cell r="A713" t="str">
            <v>c407</v>
          </cell>
          <cell r="B713" t="str">
            <v>104 数研</v>
          </cell>
          <cell r="C713"/>
          <cell r="D713" t="str">
            <v>生物704</v>
          </cell>
          <cell r="E713" t="str">
            <v>生物</v>
          </cell>
        </row>
        <row r="714">
          <cell r="A714" t="str">
            <v>c408</v>
          </cell>
          <cell r="B714" t="str">
            <v>183 第一</v>
          </cell>
          <cell r="C714"/>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C720"/>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C729"/>
          <cell r="D729" t="str">
            <v>音Ⅱ701</v>
          </cell>
          <cell r="E729" t="str">
            <v>音楽Ⅱ　Ｔｕｔｔｉ＋</v>
          </cell>
        </row>
        <row r="730">
          <cell r="A730" t="str">
            <v>c424</v>
          </cell>
          <cell r="B730" t="str">
            <v>27 教芸</v>
          </cell>
          <cell r="C730"/>
          <cell r="D730" t="str">
            <v>音Ⅱ702</v>
          </cell>
          <cell r="E730" t="str">
            <v>高校生の音楽２</v>
          </cell>
        </row>
        <row r="731">
          <cell r="A731" t="str">
            <v>c425</v>
          </cell>
          <cell r="B731" t="str">
            <v>27 教芸</v>
          </cell>
          <cell r="C731"/>
          <cell r="D731" t="str">
            <v>音Ⅱ703</v>
          </cell>
          <cell r="E731" t="str">
            <v>MOUSA２</v>
          </cell>
        </row>
        <row r="732">
          <cell r="A732" t="str">
            <v>c426</v>
          </cell>
          <cell r="B732" t="str">
            <v>89 友社</v>
          </cell>
          <cell r="C732"/>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C738"/>
          <cell r="D738" t="str">
            <v>美Ⅱ701</v>
          </cell>
          <cell r="E738" t="str">
            <v>美術２</v>
          </cell>
        </row>
        <row r="739">
          <cell r="A739" t="str">
            <v>c433</v>
          </cell>
          <cell r="B739" t="str">
            <v>116 日文</v>
          </cell>
          <cell r="C739"/>
          <cell r="D739" t="str">
            <v>美Ⅱ702</v>
          </cell>
          <cell r="E739" t="str">
            <v>高校生の美術２</v>
          </cell>
        </row>
        <row r="740">
          <cell r="A740" t="str">
            <v>c434</v>
          </cell>
          <cell r="B740" t="str">
            <v>38 光村</v>
          </cell>
          <cell r="C740"/>
          <cell r="D740" t="str">
            <v>美Ⅲ701</v>
          </cell>
          <cell r="E740" t="str">
            <v>美術３</v>
          </cell>
        </row>
        <row r="741">
          <cell r="A741" t="str">
            <v>c435</v>
          </cell>
          <cell r="B741" t="str">
            <v>116 日文</v>
          </cell>
          <cell r="C741"/>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C743"/>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C749"/>
          <cell r="D749" t="str">
            <v>書Ⅱ701</v>
          </cell>
          <cell r="E749" t="str">
            <v>書道Ⅱ</v>
          </cell>
        </row>
        <row r="750">
          <cell r="A750" t="str">
            <v>c444</v>
          </cell>
          <cell r="B750" t="str">
            <v>6 教図</v>
          </cell>
          <cell r="C750"/>
          <cell r="D750" t="str">
            <v>書Ⅱ702</v>
          </cell>
          <cell r="E750" t="str">
            <v>書Ⅱ</v>
          </cell>
        </row>
        <row r="751">
          <cell r="A751" t="str">
            <v>c445</v>
          </cell>
          <cell r="B751" t="str">
            <v>17 教出</v>
          </cell>
          <cell r="C751"/>
          <cell r="D751" t="str">
            <v>書Ⅱ703</v>
          </cell>
          <cell r="E751" t="str">
            <v>書道Ⅱ</v>
          </cell>
        </row>
        <row r="752">
          <cell r="A752" t="str">
            <v>c446</v>
          </cell>
          <cell r="B752" t="str">
            <v>38 光村</v>
          </cell>
          <cell r="C752"/>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C780"/>
          <cell r="D780" t="str">
            <v>CⅡ701</v>
          </cell>
          <cell r="E780" t="str">
            <v>All Aboard!
English Communication　Ⅱ</v>
          </cell>
        </row>
        <row r="781">
          <cell r="A781" t="str">
            <v>c475</v>
          </cell>
          <cell r="B781" t="str">
            <v>2 東書</v>
          </cell>
          <cell r="C781"/>
          <cell r="D781" t="str">
            <v>CⅡ702</v>
          </cell>
          <cell r="E781" t="str">
            <v>Power On 
English Communication　Ⅱ</v>
          </cell>
        </row>
        <row r="782">
          <cell r="A782" t="str">
            <v>c476</v>
          </cell>
          <cell r="B782" t="str">
            <v>2 東書</v>
          </cell>
          <cell r="C782"/>
          <cell r="D782" t="str">
            <v>CⅡ703</v>
          </cell>
          <cell r="E782" t="str">
            <v>ENRICH LEARNING 
ENGLISH COMMUNICATION　Ⅱ</v>
          </cell>
        </row>
        <row r="783">
          <cell r="A783" t="str">
            <v>c477</v>
          </cell>
          <cell r="B783" t="str">
            <v>9 開隆堂</v>
          </cell>
          <cell r="C783"/>
          <cell r="D783" t="str">
            <v>CⅡ704</v>
          </cell>
          <cell r="E783" t="str">
            <v>Amity English Communication　Ⅱ</v>
          </cell>
        </row>
        <row r="784">
          <cell r="A784" t="str">
            <v>c478</v>
          </cell>
          <cell r="B784" t="str">
            <v>9 開隆堂</v>
          </cell>
          <cell r="C784"/>
          <cell r="D784" t="str">
            <v>CⅡ705</v>
          </cell>
          <cell r="E784" t="str">
            <v>APPLAUSE ENGLISH COMMUNICATION　Ⅱ</v>
          </cell>
        </row>
        <row r="785">
          <cell r="A785" t="str">
            <v>c479</v>
          </cell>
          <cell r="B785" t="str">
            <v>9 開隆堂</v>
          </cell>
          <cell r="C785"/>
          <cell r="D785" t="str">
            <v>CⅡ706</v>
          </cell>
          <cell r="E785" t="str">
            <v>Ambition English Communication　Ⅱ</v>
          </cell>
        </row>
        <row r="786">
          <cell r="A786" t="str">
            <v>c480</v>
          </cell>
          <cell r="B786" t="str">
            <v>15 三省堂</v>
          </cell>
          <cell r="C786"/>
          <cell r="D786" t="str">
            <v>CⅡ707</v>
          </cell>
          <cell r="E786" t="str">
            <v>CROWN English Communication Ⅱ</v>
          </cell>
        </row>
        <row r="787">
          <cell r="A787" t="str">
            <v>c481</v>
          </cell>
          <cell r="B787" t="str">
            <v>15 三省堂</v>
          </cell>
          <cell r="C787"/>
          <cell r="D787" t="str">
            <v>CⅡ708</v>
          </cell>
          <cell r="E787" t="str">
            <v>MY WAY English Communication Ⅱ</v>
          </cell>
        </row>
        <row r="788">
          <cell r="A788" t="str">
            <v>c482</v>
          </cell>
          <cell r="B788" t="str">
            <v>15 三省堂</v>
          </cell>
          <cell r="C788"/>
          <cell r="D788" t="str">
            <v>CⅡ709</v>
          </cell>
          <cell r="E788" t="str">
            <v>VISTA English Communication Ⅱ</v>
          </cell>
        </row>
        <row r="789">
          <cell r="A789" t="str">
            <v>c483</v>
          </cell>
          <cell r="B789" t="str">
            <v>50 大修館</v>
          </cell>
          <cell r="C789"/>
          <cell r="D789" t="str">
            <v>CⅡ710</v>
          </cell>
          <cell r="E789" t="str">
            <v>Crossroads English Communication Ⅱ</v>
          </cell>
        </row>
        <row r="790">
          <cell r="A790" t="str">
            <v>c484</v>
          </cell>
          <cell r="B790" t="str">
            <v>50 大修館</v>
          </cell>
          <cell r="C790"/>
          <cell r="D790" t="str">
            <v>CⅡ711</v>
          </cell>
          <cell r="E790" t="str">
            <v>PANORAMA English Communication 2</v>
          </cell>
        </row>
        <row r="791">
          <cell r="A791" t="str">
            <v>c485</v>
          </cell>
          <cell r="B791" t="str">
            <v>61 啓林館</v>
          </cell>
          <cell r="C791"/>
          <cell r="D791" t="str">
            <v>CⅡ 712</v>
          </cell>
          <cell r="E791" t="str">
            <v>ELEMENT 
English Communication　Ⅱ</v>
          </cell>
        </row>
        <row r="792">
          <cell r="A792" t="str">
            <v>c486</v>
          </cell>
          <cell r="B792" t="str">
            <v>61 啓林館</v>
          </cell>
          <cell r="C792"/>
          <cell r="D792" t="str">
            <v>CⅡ713</v>
          </cell>
          <cell r="E792" t="str">
            <v>LANDMARK 
English Communication　Ⅱ</v>
          </cell>
        </row>
        <row r="793">
          <cell r="A793" t="str">
            <v>c487</v>
          </cell>
          <cell r="B793" t="str">
            <v>61 啓林館</v>
          </cell>
          <cell r="C793"/>
          <cell r="D793" t="str">
            <v>CⅡ714</v>
          </cell>
          <cell r="E793" t="str">
            <v>LANDMARK Fit 
English Communication　Ⅱ</v>
          </cell>
        </row>
        <row r="794">
          <cell r="A794" t="str">
            <v>c488</v>
          </cell>
          <cell r="B794" t="str">
            <v>104 数研</v>
          </cell>
          <cell r="C794"/>
          <cell r="D794" t="str">
            <v>CⅡ715</v>
          </cell>
          <cell r="E794" t="str">
            <v>BLUE MARBLE 
English Communication　Ⅱ</v>
          </cell>
        </row>
        <row r="795">
          <cell r="A795" t="str">
            <v>c489</v>
          </cell>
          <cell r="B795" t="str">
            <v>104 数研</v>
          </cell>
          <cell r="C795"/>
          <cell r="D795" t="str">
            <v>CⅡ716</v>
          </cell>
          <cell r="E795" t="str">
            <v>BIG DIPPER English Communication　Ⅱ</v>
          </cell>
        </row>
        <row r="796">
          <cell r="A796" t="str">
            <v>c490</v>
          </cell>
          <cell r="B796" t="str">
            <v>104 数研</v>
          </cell>
          <cell r="C796"/>
          <cell r="D796" t="str">
            <v>CⅡ717</v>
          </cell>
          <cell r="E796" t="str">
            <v>COMET English Communication　Ⅱ</v>
          </cell>
        </row>
        <row r="797">
          <cell r="A797" t="str">
            <v>c491</v>
          </cell>
          <cell r="B797" t="str">
            <v>109 文英堂</v>
          </cell>
          <cell r="C797"/>
          <cell r="D797" t="str">
            <v>CⅡ718</v>
          </cell>
          <cell r="E797" t="str">
            <v>Grove English Communication Ⅱ</v>
          </cell>
        </row>
        <row r="798">
          <cell r="A798" t="str">
            <v>c492</v>
          </cell>
          <cell r="B798" t="str">
            <v>177 増進堂</v>
          </cell>
          <cell r="C798"/>
          <cell r="D798" t="str">
            <v>CⅡ719</v>
          </cell>
          <cell r="E798" t="str">
            <v>FLEX ENGLISH  COMMUNICATION　Ⅱ</v>
          </cell>
        </row>
        <row r="799">
          <cell r="A799" t="str">
            <v>c493</v>
          </cell>
          <cell r="B799" t="str">
            <v>183 第一</v>
          </cell>
          <cell r="C799"/>
          <cell r="D799" t="str">
            <v>CⅡ720</v>
          </cell>
          <cell r="E799" t="str">
            <v>CREATIVE English Communication Ⅱ</v>
          </cell>
        </row>
        <row r="800">
          <cell r="A800" t="str">
            <v>c494</v>
          </cell>
          <cell r="B800" t="str">
            <v>183 第一</v>
          </cell>
          <cell r="C800"/>
          <cell r="D800" t="str">
            <v>CⅡ721</v>
          </cell>
          <cell r="E800" t="str">
            <v>Vivid English Communication Ⅱ</v>
          </cell>
        </row>
        <row r="801">
          <cell r="A801" t="str">
            <v>c495</v>
          </cell>
          <cell r="B801" t="str">
            <v>212 桐原</v>
          </cell>
          <cell r="C801"/>
          <cell r="D801" t="str">
            <v>CⅡ722</v>
          </cell>
          <cell r="E801" t="str">
            <v>Heartening English Communication　Ⅱ</v>
          </cell>
        </row>
        <row r="802">
          <cell r="A802" t="str">
            <v>c496</v>
          </cell>
          <cell r="B802" t="str">
            <v>231 いいずな</v>
          </cell>
          <cell r="C802"/>
          <cell r="D802" t="str">
            <v>CⅡ723</v>
          </cell>
          <cell r="E802" t="str">
            <v>New Rays English Communication Ⅱ</v>
          </cell>
        </row>
        <row r="803">
          <cell r="A803" t="str">
            <v>c497</v>
          </cell>
          <cell r="B803" t="str">
            <v>235 CUP</v>
          </cell>
          <cell r="C803"/>
          <cell r="D803" t="str">
            <v>CⅡ724</v>
          </cell>
          <cell r="E803" t="str">
            <v>Cambridge　Experience　2</v>
          </cell>
        </row>
        <row r="804">
          <cell r="A804" t="str">
            <v>c498</v>
          </cell>
          <cell r="B804" t="str">
            <v>2 東書</v>
          </cell>
          <cell r="C804"/>
          <cell r="D804" t="str">
            <v>CⅢ701</v>
          </cell>
          <cell r="E804" t="str">
            <v>All Aboard!
English Communication　Ⅲ</v>
          </cell>
        </row>
        <row r="805">
          <cell r="A805" t="str">
            <v>c499</v>
          </cell>
          <cell r="B805" t="str">
            <v>2 東書</v>
          </cell>
          <cell r="C805"/>
          <cell r="D805" t="str">
            <v>CⅢ702</v>
          </cell>
          <cell r="E805" t="str">
            <v>Power On 
English Communication　Ⅲ</v>
          </cell>
        </row>
        <row r="806">
          <cell r="A806" t="str">
            <v>c500</v>
          </cell>
          <cell r="B806" t="str">
            <v>2 東書</v>
          </cell>
          <cell r="C806"/>
          <cell r="D806" t="str">
            <v>CⅢ703</v>
          </cell>
          <cell r="E806" t="str">
            <v>ENRICH LEARNING 
ENGLISH COMMUNICATION　Ⅲ</v>
          </cell>
        </row>
        <row r="807">
          <cell r="A807" t="str">
            <v>c501</v>
          </cell>
          <cell r="B807" t="str">
            <v>9 開隆堂</v>
          </cell>
          <cell r="C807"/>
          <cell r="D807" t="str">
            <v>CⅢ704</v>
          </cell>
          <cell r="E807" t="str">
            <v>Ambition English Communication　Ⅲ</v>
          </cell>
        </row>
        <row r="808">
          <cell r="A808" t="str">
            <v>c502</v>
          </cell>
          <cell r="B808" t="str">
            <v>15 三省堂</v>
          </cell>
          <cell r="C808"/>
          <cell r="D808" t="str">
            <v>CⅢ705</v>
          </cell>
          <cell r="E808" t="str">
            <v>CROWN English Communication Ⅲ</v>
          </cell>
        </row>
        <row r="809">
          <cell r="A809" t="str">
            <v>c503</v>
          </cell>
          <cell r="B809" t="str">
            <v>15 三省堂</v>
          </cell>
          <cell r="C809"/>
          <cell r="D809" t="str">
            <v>CⅢ706</v>
          </cell>
          <cell r="E809" t="str">
            <v>MY WAY English Communication Ⅲ</v>
          </cell>
        </row>
        <row r="810">
          <cell r="A810" t="str">
            <v>c504</v>
          </cell>
          <cell r="B810" t="str">
            <v>15 三省堂</v>
          </cell>
          <cell r="C810"/>
          <cell r="D810" t="str">
            <v>CⅢ707</v>
          </cell>
          <cell r="E810" t="str">
            <v>VISTA English Communication Ⅲ</v>
          </cell>
        </row>
        <row r="811">
          <cell r="A811" t="str">
            <v>c505</v>
          </cell>
          <cell r="B811" t="str">
            <v>50 大修館</v>
          </cell>
          <cell r="C811"/>
          <cell r="D811" t="str">
            <v>CⅢ708</v>
          </cell>
          <cell r="E811" t="str">
            <v>Crossroads English Communication Ⅲ</v>
          </cell>
        </row>
        <row r="812">
          <cell r="A812" t="str">
            <v>c506</v>
          </cell>
          <cell r="B812" t="str">
            <v>50 大修館</v>
          </cell>
          <cell r="C812"/>
          <cell r="D812" t="str">
            <v>CⅢ709</v>
          </cell>
          <cell r="E812" t="str">
            <v>PANORAMA English Communication ３</v>
          </cell>
        </row>
        <row r="813">
          <cell r="A813" t="str">
            <v>c507</v>
          </cell>
          <cell r="B813" t="str">
            <v>61 啓林館</v>
          </cell>
          <cell r="C813"/>
          <cell r="D813" t="str">
            <v>CⅢ710</v>
          </cell>
          <cell r="E813" t="str">
            <v>ELEMENT 
English Communication　Ⅲ</v>
          </cell>
        </row>
        <row r="814">
          <cell r="A814" t="str">
            <v>c508</v>
          </cell>
          <cell r="B814" t="str">
            <v>61 啓林館</v>
          </cell>
          <cell r="C814"/>
          <cell r="D814" t="str">
            <v>CⅢ711</v>
          </cell>
          <cell r="E814" t="str">
            <v>LANDMARK 
English Communication　Ⅲ</v>
          </cell>
        </row>
        <row r="815">
          <cell r="A815" t="str">
            <v>c509</v>
          </cell>
          <cell r="B815" t="str">
            <v>61 啓林館</v>
          </cell>
          <cell r="C815"/>
          <cell r="D815" t="str">
            <v>CⅢ712</v>
          </cell>
          <cell r="E815" t="str">
            <v>LANDMARK Fit 
English Communication　Ⅲ</v>
          </cell>
        </row>
        <row r="816">
          <cell r="A816" t="str">
            <v>c510</v>
          </cell>
          <cell r="B816" t="str">
            <v>104 数研</v>
          </cell>
          <cell r="C816"/>
          <cell r="D816" t="str">
            <v>CⅢ713</v>
          </cell>
          <cell r="E816" t="str">
            <v>BLUE MARBLE 
English Communication　Ⅲ</v>
          </cell>
        </row>
        <row r="817">
          <cell r="A817" t="str">
            <v>c511</v>
          </cell>
          <cell r="B817" t="str">
            <v>104 数研</v>
          </cell>
          <cell r="C817"/>
          <cell r="D817" t="str">
            <v>CⅢ714</v>
          </cell>
          <cell r="E817" t="str">
            <v>BIG DIPPER English Communication　Ⅲ</v>
          </cell>
        </row>
        <row r="818">
          <cell r="A818" t="str">
            <v>c512</v>
          </cell>
          <cell r="B818" t="str">
            <v>104 数研</v>
          </cell>
          <cell r="C818"/>
          <cell r="D818" t="str">
            <v>CⅢ715</v>
          </cell>
          <cell r="E818" t="str">
            <v>COMET English Communication　Ⅲ</v>
          </cell>
        </row>
        <row r="819">
          <cell r="A819" t="str">
            <v>c513</v>
          </cell>
          <cell r="B819" t="str">
            <v>109 文英堂</v>
          </cell>
          <cell r="C819"/>
          <cell r="D819" t="str">
            <v>CⅢ716</v>
          </cell>
          <cell r="E819" t="str">
            <v>Grove English Communication Ⅲ</v>
          </cell>
        </row>
        <row r="820">
          <cell r="A820" t="str">
            <v>c514</v>
          </cell>
          <cell r="B820" t="str">
            <v>177 増進堂</v>
          </cell>
          <cell r="C820"/>
          <cell r="D820" t="str">
            <v>CⅢ717</v>
          </cell>
          <cell r="E820" t="str">
            <v>FLEX ENGLISH  COMMUNICATION　Ⅲ</v>
          </cell>
        </row>
        <row r="821">
          <cell r="A821" t="str">
            <v>c515</v>
          </cell>
          <cell r="B821" t="str">
            <v>183 第一</v>
          </cell>
          <cell r="C821"/>
          <cell r="D821" t="str">
            <v>CⅢ718</v>
          </cell>
          <cell r="E821" t="str">
            <v>CREATIVE English Communication Ⅲ</v>
          </cell>
        </row>
        <row r="822">
          <cell r="A822" t="str">
            <v>c516</v>
          </cell>
          <cell r="B822" t="str">
            <v>183 第一</v>
          </cell>
          <cell r="C822"/>
          <cell r="D822" t="str">
            <v>CⅢ719</v>
          </cell>
          <cell r="E822" t="str">
            <v>Vivid English Communication Ⅲ</v>
          </cell>
        </row>
        <row r="823">
          <cell r="A823" t="str">
            <v>c517</v>
          </cell>
          <cell r="B823" t="str">
            <v>212 桐原</v>
          </cell>
          <cell r="C823"/>
          <cell r="D823" t="str">
            <v>CⅢ720</v>
          </cell>
          <cell r="E823" t="str">
            <v>Heartening English Communication　Ⅲ</v>
          </cell>
        </row>
        <row r="824">
          <cell r="A824" t="str">
            <v>c518</v>
          </cell>
          <cell r="B824" t="str">
            <v>231 いいずな</v>
          </cell>
          <cell r="C824"/>
          <cell r="D824" t="str">
            <v>CⅢ721</v>
          </cell>
          <cell r="E824" t="str">
            <v>New Rays English Communication Ⅲ</v>
          </cell>
        </row>
        <row r="825">
          <cell r="A825" t="str">
            <v>c519</v>
          </cell>
          <cell r="B825" t="str">
            <v>235 CUP</v>
          </cell>
          <cell r="C825"/>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C844"/>
          <cell r="D844" t="str">
            <v>論Ⅱ701</v>
          </cell>
          <cell r="E844" t="str">
            <v>NEW　FAVORITE　
English　Logic　and　Expression　Ⅱ</v>
          </cell>
        </row>
        <row r="845">
          <cell r="A845" t="str">
            <v>c539</v>
          </cell>
          <cell r="B845" t="str">
            <v>9 開隆堂</v>
          </cell>
          <cell r="C845"/>
          <cell r="D845" t="str">
            <v>論Ⅱ702</v>
          </cell>
          <cell r="E845" t="str">
            <v>Amity English Logic and Expression　Ⅱ</v>
          </cell>
        </row>
        <row r="846">
          <cell r="A846" t="str">
            <v>c540</v>
          </cell>
          <cell r="B846" t="str">
            <v>9 開隆堂</v>
          </cell>
          <cell r="C846"/>
          <cell r="D846" t="str">
            <v>論Ⅱ703</v>
          </cell>
          <cell r="E846" t="str">
            <v>APPLAUSE ENGLISH LOGIC AND EXPRESSION　Ⅱ</v>
          </cell>
        </row>
        <row r="847">
          <cell r="A847" t="str">
            <v>c541</v>
          </cell>
          <cell r="B847" t="str">
            <v>15 三省堂</v>
          </cell>
          <cell r="C847"/>
          <cell r="D847" t="str">
            <v>論Ⅱ704</v>
          </cell>
          <cell r="E847" t="str">
            <v>CROWN Logic and Expression Ⅱ</v>
          </cell>
        </row>
        <row r="848">
          <cell r="A848" t="str">
            <v>c542</v>
          </cell>
          <cell r="B848" t="str">
            <v>15 三省堂</v>
          </cell>
          <cell r="C848"/>
          <cell r="D848" t="str">
            <v>論Ⅱ705</v>
          </cell>
          <cell r="E848" t="str">
            <v>MY WAY Logic and ExpressionⅡ</v>
          </cell>
        </row>
        <row r="849">
          <cell r="A849" t="str">
            <v>c543</v>
          </cell>
          <cell r="B849" t="str">
            <v>15 三省堂</v>
          </cell>
          <cell r="C849"/>
          <cell r="D849" t="str">
            <v>論Ⅱ706</v>
          </cell>
          <cell r="E849" t="str">
            <v>VISTA Logic and Expression Ⅱ</v>
          </cell>
        </row>
        <row r="850">
          <cell r="A850" t="str">
            <v>c544</v>
          </cell>
          <cell r="B850" t="str">
            <v>50 大修館</v>
          </cell>
          <cell r="C850"/>
          <cell r="D850" t="str">
            <v>論Ⅱ707</v>
          </cell>
          <cell r="E850" t="str">
            <v>Genius English Logic and Expression Ⅱ</v>
          </cell>
        </row>
        <row r="851">
          <cell r="A851" t="str">
            <v>c545</v>
          </cell>
          <cell r="B851" t="str">
            <v>61 啓林館</v>
          </cell>
          <cell r="C851"/>
          <cell r="D851" t="str">
            <v>論Ⅱ708</v>
          </cell>
          <cell r="E851" t="str">
            <v>Vision Quest English Logic and Expression　Ⅱ　Ace</v>
          </cell>
        </row>
        <row r="852">
          <cell r="A852" t="str">
            <v>c546</v>
          </cell>
          <cell r="B852" t="str">
            <v>61 啓林館</v>
          </cell>
          <cell r="C852"/>
          <cell r="D852" t="str">
            <v>論Ⅱ709</v>
          </cell>
          <cell r="E852" t="str">
            <v>Vision Quest English Logic and Expression Ⅱ Hope</v>
          </cell>
        </row>
        <row r="853">
          <cell r="A853" t="str">
            <v>c547</v>
          </cell>
          <cell r="B853" t="str">
            <v>104 数研</v>
          </cell>
          <cell r="C853"/>
          <cell r="D853" t="str">
            <v>論Ⅱ710</v>
          </cell>
          <cell r="E853" t="str">
            <v>EARTHRISE English Logic and Expression Ⅱ Advanced</v>
          </cell>
        </row>
        <row r="854">
          <cell r="A854" t="str">
            <v>c548</v>
          </cell>
          <cell r="B854" t="str">
            <v>104 数研</v>
          </cell>
          <cell r="C854"/>
          <cell r="D854" t="str">
            <v>論Ⅱ711</v>
          </cell>
          <cell r="E854" t="str">
            <v>EARTHRISE English Logic and Expression Ⅱ Standard</v>
          </cell>
        </row>
        <row r="855">
          <cell r="A855" t="str">
            <v>c549</v>
          </cell>
          <cell r="B855" t="str">
            <v>104 数研</v>
          </cell>
          <cell r="C855"/>
          <cell r="D855" t="str">
            <v>論Ⅱ712</v>
          </cell>
          <cell r="E855" t="str">
            <v>BIG DIPPER English Logic and Expression Ⅱ</v>
          </cell>
        </row>
        <row r="856">
          <cell r="A856" t="str">
            <v>c550</v>
          </cell>
          <cell r="B856" t="str">
            <v>177 増進堂</v>
          </cell>
          <cell r="C856"/>
          <cell r="D856" t="str">
            <v>論Ⅱ713</v>
          </cell>
          <cell r="E856" t="str">
            <v>MAINSTREAM English Logic and Expression　Ⅱ</v>
          </cell>
        </row>
        <row r="857">
          <cell r="A857" t="str">
            <v>c551</v>
          </cell>
          <cell r="B857" t="str">
            <v>212 桐原</v>
          </cell>
          <cell r="C857"/>
          <cell r="D857" t="str">
            <v>論Ⅱ714</v>
          </cell>
          <cell r="E857" t="str">
            <v>FACTBOOK English Logic and Expression　Ⅱ</v>
          </cell>
        </row>
        <row r="858">
          <cell r="A858" t="str">
            <v>c552</v>
          </cell>
          <cell r="B858" t="str">
            <v>231 いいずな</v>
          </cell>
          <cell r="C858"/>
          <cell r="D858" t="str">
            <v>論Ⅱ715</v>
          </cell>
          <cell r="E858" t="str">
            <v>Harmony English Logic and Expression Ⅱ</v>
          </cell>
        </row>
        <row r="859">
          <cell r="A859" t="str">
            <v>c553</v>
          </cell>
          <cell r="B859" t="str">
            <v>231 いいずな</v>
          </cell>
          <cell r="C859"/>
          <cell r="D859" t="str">
            <v>論Ⅱ716</v>
          </cell>
          <cell r="E859" t="str">
            <v>be English Logic and Expression Ⅱ Clear</v>
          </cell>
        </row>
        <row r="860">
          <cell r="A860" t="str">
            <v>c554</v>
          </cell>
          <cell r="B860" t="str">
            <v>231 いいずな</v>
          </cell>
          <cell r="C860"/>
          <cell r="D860" t="str">
            <v>論Ⅱ717</v>
          </cell>
          <cell r="E860" t="str">
            <v>be English Logic and Expression Ⅱ Smart</v>
          </cell>
        </row>
        <row r="861">
          <cell r="A861" t="str">
            <v>c555</v>
          </cell>
          <cell r="B861" t="str">
            <v>2 東書</v>
          </cell>
          <cell r="C861"/>
          <cell r="D861" t="str">
            <v>論Ⅲ701</v>
          </cell>
          <cell r="E861" t="str">
            <v>NEW　FAVORITE　
English　Logic　and　Expression　Ⅲ</v>
          </cell>
        </row>
        <row r="862">
          <cell r="A862" t="str">
            <v>c556</v>
          </cell>
          <cell r="B862" t="str">
            <v>9 開隆堂</v>
          </cell>
          <cell r="C862"/>
          <cell r="D862" t="str">
            <v>論Ⅲ702</v>
          </cell>
          <cell r="E862" t="str">
            <v>Amity English Logic and Expression　Ⅲ</v>
          </cell>
        </row>
        <row r="863">
          <cell r="A863" t="str">
            <v>c557</v>
          </cell>
          <cell r="B863" t="str">
            <v>15 三省堂</v>
          </cell>
          <cell r="C863"/>
          <cell r="D863" t="str">
            <v>論Ⅲ703</v>
          </cell>
          <cell r="E863" t="str">
            <v>CROWN Logic and Expression Ⅲ</v>
          </cell>
        </row>
        <row r="864">
          <cell r="A864" t="str">
            <v>c558</v>
          </cell>
          <cell r="B864" t="str">
            <v>15 三省堂</v>
          </cell>
          <cell r="C864"/>
          <cell r="D864" t="str">
            <v>論Ⅲ704</v>
          </cell>
          <cell r="E864" t="str">
            <v>MY WAY Logic and ExpressionⅢ</v>
          </cell>
        </row>
        <row r="865">
          <cell r="A865" t="str">
            <v>c559</v>
          </cell>
          <cell r="B865" t="str">
            <v>50 大修館</v>
          </cell>
          <cell r="C865"/>
          <cell r="D865" t="str">
            <v>論Ⅲ705</v>
          </cell>
          <cell r="E865" t="str">
            <v>Genius English Logic and Expression Ⅲ</v>
          </cell>
        </row>
        <row r="866">
          <cell r="A866" t="str">
            <v>c560</v>
          </cell>
          <cell r="B866" t="str">
            <v>61 啓林館</v>
          </cell>
          <cell r="C866"/>
          <cell r="D866" t="str">
            <v>論Ⅲ706</v>
          </cell>
          <cell r="E866" t="str">
            <v>Vision Quest English Logic and Expression　Ⅲ</v>
          </cell>
        </row>
        <row r="867">
          <cell r="A867" t="str">
            <v>c561</v>
          </cell>
          <cell r="B867" t="str">
            <v>104 数研</v>
          </cell>
          <cell r="C867"/>
          <cell r="D867" t="str">
            <v>論Ⅲ707</v>
          </cell>
          <cell r="E867" t="str">
            <v>EARTHRISE English Logic and Expression Ⅲ Advanced</v>
          </cell>
        </row>
        <row r="868">
          <cell r="A868" t="str">
            <v>c562</v>
          </cell>
          <cell r="B868" t="str">
            <v>104 数研</v>
          </cell>
          <cell r="C868"/>
          <cell r="D868" t="str">
            <v>論Ⅲ708</v>
          </cell>
          <cell r="E868" t="str">
            <v>EARTHRISE English Logic and Expression Ⅲ Standard</v>
          </cell>
        </row>
        <row r="869">
          <cell r="A869" t="str">
            <v>c563</v>
          </cell>
          <cell r="B869" t="str">
            <v>177 増進堂</v>
          </cell>
          <cell r="C869"/>
          <cell r="D869" t="str">
            <v>論Ⅲ709</v>
          </cell>
          <cell r="E869" t="str">
            <v>MAINSTREAM English Logic and Expression　Ⅲ</v>
          </cell>
        </row>
        <row r="870">
          <cell r="A870" t="str">
            <v>c564</v>
          </cell>
          <cell r="B870" t="str">
            <v>212 桐原</v>
          </cell>
          <cell r="C870"/>
          <cell r="D870" t="str">
            <v>論Ⅲ710</v>
          </cell>
          <cell r="E870" t="str">
            <v>FACTBOOK English Logic and Expression　Ⅲ</v>
          </cell>
        </row>
        <row r="871">
          <cell r="A871" t="str">
            <v>c565</v>
          </cell>
          <cell r="B871" t="str">
            <v>231 いいずな</v>
          </cell>
          <cell r="C871"/>
          <cell r="D871" t="str">
            <v>論Ⅲ711</v>
          </cell>
          <cell r="E871" t="str">
            <v>Harmony English Logic and Expression Ⅲ</v>
          </cell>
        </row>
        <row r="872">
          <cell r="A872" t="str">
            <v>c566</v>
          </cell>
          <cell r="B872" t="str">
            <v>231 いいずな</v>
          </cell>
          <cell r="C872"/>
          <cell r="D872" t="str">
            <v>論Ⅲ712</v>
          </cell>
          <cell r="E872" t="str">
            <v>be English Logic and Expression Ⅲ Clear</v>
          </cell>
        </row>
        <row r="873">
          <cell r="A873" t="str">
            <v>c567</v>
          </cell>
          <cell r="B873" t="str">
            <v>231 いいずな</v>
          </cell>
          <cell r="C873"/>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C903"/>
          <cell r="D903" t="str">
            <v>情Ⅱ701</v>
          </cell>
          <cell r="E903" t="str">
            <v>情報Ⅱ</v>
          </cell>
        </row>
        <row r="904">
          <cell r="A904" t="str">
            <v>c598</v>
          </cell>
          <cell r="B904" t="str">
            <v>7 実教</v>
          </cell>
          <cell r="C904"/>
          <cell r="D904" t="str">
            <v>情Ⅱ702</v>
          </cell>
          <cell r="E904" t="str">
            <v>情報Ⅱ</v>
          </cell>
        </row>
        <row r="905">
          <cell r="A905" t="str">
            <v>c599</v>
          </cell>
          <cell r="B905" t="str">
            <v>116 日文</v>
          </cell>
          <cell r="C905"/>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C913"/>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C915"/>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C917"/>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C920"/>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C924"/>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C930"/>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C939"/>
          <cell r="D939" t="str">
            <v>工業718</v>
          </cell>
          <cell r="E939" t="str">
            <v>工業情報数理</v>
          </cell>
        </row>
        <row r="940">
          <cell r="A940" t="str">
            <v>c634</v>
          </cell>
          <cell r="B940" t="str">
            <v>7 実教</v>
          </cell>
          <cell r="C940"/>
          <cell r="D940" t="str">
            <v>工業719</v>
          </cell>
          <cell r="E940" t="str">
            <v>精選工業情報数理</v>
          </cell>
        </row>
        <row r="941">
          <cell r="A941" t="str">
            <v>c635</v>
          </cell>
          <cell r="B941" t="str">
            <v>154 オーム</v>
          </cell>
          <cell r="C941"/>
          <cell r="D941" t="str">
            <v>工業723</v>
          </cell>
          <cell r="E941" t="str">
            <v>工業情報数理</v>
          </cell>
        </row>
        <row r="942">
          <cell r="A942" t="str">
            <v>c636</v>
          </cell>
          <cell r="B942" t="str">
            <v>7 実教</v>
          </cell>
          <cell r="C942"/>
          <cell r="D942" t="str">
            <v>工業754</v>
          </cell>
          <cell r="E942" t="str">
            <v>工業環境技術</v>
          </cell>
        </row>
        <row r="943">
          <cell r="A943" t="str">
            <v>c637</v>
          </cell>
          <cell r="B943" t="str">
            <v>7
実教</v>
          </cell>
          <cell r="D943" t="str">
            <v>工業
708
◆</v>
          </cell>
          <cell r="E943" t="str">
            <v>機械工作１</v>
          </cell>
        </row>
        <row r="944">
          <cell r="A944" t="str">
            <v>c638</v>
          </cell>
          <cell r="B944"/>
          <cell r="D944" t="str">
            <v>工業
709
◆</v>
          </cell>
          <cell r="E944" t="str">
            <v>機械工作２</v>
          </cell>
        </row>
        <row r="945">
          <cell r="A945" t="str">
            <v>c639</v>
          </cell>
          <cell r="B945" t="str">
            <v>7
実教</v>
          </cell>
          <cell r="D945" t="str">
            <v>工業
710
◆</v>
          </cell>
          <cell r="E945" t="str">
            <v>機械設計１</v>
          </cell>
        </row>
        <row r="946">
          <cell r="A946" t="str">
            <v>c640</v>
          </cell>
          <cell r="B946"/>
          <cell r="D946" t="str">
            <v>工業
711
◆</v>
          </cell>
          <cell r="E946" t="str">
            <v>機械設計２</v>
          </cell>
        </row>
        <row r="947">
          <cell r="A947" t="str">
            <v>c641</v>
          </cell>
          <cell r="B947" t="str">
            <v>7 実教</v>
          </cell>
          <cell r="C947"/>
          <cell r="D947" t="str">
            <v>工業763</v>
          </cell>
          <cell r="E947" t="str">
            <v>原動機</v>
          </cell>
        </row>
        <row r="948">
          <cell r="A948" t="str">
            <v>c642</v>
          </cell>
          <cell r="B948" t="str">
            <v>7 実教</v>
          </cell>
          <cell r="C948"/>
          <cell r="D948" t="str">
            <v>工業736</v>
          </cell>
          <cell r="E948" t="str">
            <v>電子機械</v>
          </cell>
        </row>
        <row r="949">
          <cell r="A949" t="str">
            <v>c643</v>
          </cell>
          <cell r="B949" t="str">
            <v>7 実教</v>
          </cell>
          <cell r="C949"/>
          <cell r="D949" t="str">
            <v>工業755</v>
          </cell>
          <cell r="E949" t="str">
            <v>生産技術</v>
          </cell>
        </row>
        <row r="950">
          <cell r="A950" t="str">
            <v>c644</v>
          </cell>
          <cell r="B950" t="str">
            <v>7
実教</v>
          </cell>
          <cell r="D950" t="str">
            <v>工業
712
◆</v>
          </cell>
          <cell r="E950" t="str">
            <v>自動車工学１</v>
          </cell>
        </row>
        <row r="951">
          <cell r="A951" t="str">
            <v>c645</v>
          </cell>
          <cell r="B951"/>
          <cell r="D951" t="str">
            <v>工業
713
◆</v>
          </cell>
          <cell r="E951" t="str">
            <v>自動車工学２</v>
          </cell>
        </row>
        <row r="952">
          <cell r="A952" t="str">
            <v>c646</v>
          </cell>
          <cell r="B952" t="str">
            <v>7 実教</v>
          </cell>
          <cell r="C952"/>
          <cell r="D952" t="str">
            <v>工業
737</v>
          </cell>
          <cell r="E952" t="str">
            <v>自動車整備</v>
          </cell>
        </row>
        <row r="953">
          <cell r="A953" t="str">
            <v>c647</v>
          </cell>
          <cell r="B953" t="str">
            <v>7 実教</v>
          </cell>
          <cell r="C953"/>
          <cell r="D953" t="str">
            <v>工業720</v>
          </cell>
          <cell r="E953" t="str">
            <v>電気回路１_x000D_</v>
          </cell>
        </row>
        <row r="954">
          <cell r="A954" t="str">
            <v>c648</v>
          </cell>
          <cell r="B954" t="str">
            <v>7 実教</v>
          </cell>
          <cell r="C954"/>
          <cell r="D954" t="str">
            <v>工業721</v>
          </cell>
          <cell r="E954" t="str">
            <v>電気回路２</v>
          </cell>
        </row>
        <row r="955">
          <cell r="A955" t="str">
            <v>c649</v>
          </cell>
          <cell r="B955" t="str">
            <v>7 実教</v>
          </cell>
          <cell r="C955"/>
          <cell r="D955" t="str">
            <v>工業722</v>
          </cell>
          <cell r="E955" t="str">
            <v>精選電気回路</v>
          </cell>
        </row>
        <row r="956">
          <cell r="A956" t="str">
            <v>c650</v>
          </cell>
          <cell r="B956" t="str">
            <v>154 オーム</v>
          </cell>
          <cell r="C956"/>
          <cell r="D956" t="str">
            <v>工業724</v>
          </cell>
          <cell r="E956" t="str">
            <v>電気回路１_x000D_</v>
          </cell>
        </row>
        <row r="957">
          <cell r="A957" t="str">
            <v>c651</v>
          </cell>
          <cell r="B957" t="str">
            <v>154 オーム</v>
          </cell>
          <cell r="C957"/>
          <cell r="D957" t="str">
            <v>工業725</v>
          </cell>
          <cell r="E957" t="str">
            <v>電気回路２</v>
          </cell>
        </row>
        <row r="958">
          <cell r="A958" t="str">
            <v>c652</v>
          </cell>
          <cell r="B958" t="str">
            <v>174 コロナ</v>
          </cell>
          <cell r="C958"/>
          <cell r="D958" t="str">
            <v>工業726</v>
          </cell>
          <cell r="E958" t="str">
            <v>わかりやすい電気回路</v>
          </cell>
        </row>
        <row r="959">
          <cell r="A959" t="str">
            <v>c653</v>
          </cell>
          <cell r="B959" t="str">
            <v>174 コロナ</v>
          </cell>
          <cell r="C959"/>
          <cell r="D959" t="str">
            <v>工業727</v>
          </cell>
          <cell r="E959" t="str">
            <v>電気回路（上）_x000D_</v>
          </cell>
        </row>
        <row r="960">
          <cell r="A960" t="str">
            <v>c654</v>
          </cell>
          <cell r="B960" t="str">
            <v>174 コロナ</v>
          </cell>
          <cell r="C960"/>
          <cell r="D960" t="str">
            <v>工業728</v>
          </cell>
          <cell r="E960" t="str">
            <v>電気回路（下）</v>
          </cell>
        </row>
        <row r="961">
          <cell r="A961" t="str">
            <v>c655</v>
          </cell>
          <cell r="B961" t="str">
            <v>7 実教</v>
          </cell>
          <cell r="C961"/>
          <cell r="D961" t="str">
            <v>工業738</v>
          </cell>
          <cell r="E961" t="str">
            <v>電気機器</v>
          </cell>
        </row>
        <row r="962">
          <cell r="A962" t="str">
            <v>c656</v>
          </cell>
          <cell r="B962" t="str">
            <v>154 オーム</v>
          </cell>
          <cell r="C962"/>
          <cell r="D962" t="str">
            <v>工業739</v>
          </cell>
          <cell r="E962" t="str">
            <v>電気機器</v>
          </cell>
        </row>
        <row r="963">
          <cell r="A963" t="str">
            <v>c657</v>
          </cell>
          <cell r="B963" t="str">
            <v>7 実教</v>
          </cell>
          <cell r="C963"/>
          <cell r="D963" t="str">
            <v>工業740</v>
          </cell>
          <cell r="E963" t="str">
            <v>電力技術1</v>
          </cell>
        </row>
        <row r="964">
          <cell r="A964" t="str">
            <v>c658</v>
          </cell>
          <cell r="B964" t="str">
            <v>7 実教</v>
          </cell>
          <cell r="C964"/>
          <cell r="D964" t="str">
            <v>工業741</v>
          </cell>
          <cell r="E964" t="str">
            <v>電力技術2</v>
          </cell>
        </row>
        <row r="965">
          <cell r="A965" t="str">
            <v>c659</v>
          </cell>
          <cell r="B965" t="str">
            <v>154 オーム</v>
          </cell>
          <cell r="C965"/>
          <cell r="D965" t="str">
            <v>工業742</v>
          </cell>
          <cell r="E965" t="str">
            <v>電力技術１</v>
          </cell>
        </row>
        <row r="966">
          <cell r="A966" t="str">
            <v>c660</v>
          </cell>
          <cell r="B966" t="str">
            <v>154 オーム</v>
          </cell>
          <cell r="C966"/>
          <cell r="D966" t="str">
            <v>工業743</v>
          </cell>
          <cell r="E966" t="str">
            <v>電力技術２</v>
          </cell>
        </row>
        <row r="967">
          <cell r="A967" t="str">
            <v>c661</v>
          </cell>
          <cell r="B967" t="str">
            <v>7 実教</v>
          </cell>
          <cell r="C967"/>
          <cell r="D967" t="str">
            <v>工業744</v>
          </cell>
          <cell r="E967" t="str">
            <v>電子技術</v>
          </cell>
        </row>
        <row r="968">
          <cell r="A968" t="str">
            <v>c662</v>
          </cell>
          <cell r="B968" t="str">
            <v>7 実教</v>
          </cell>
          <cell r="C968"/>
          <cell r="D968" t="str">
            <v>工業745</v>
          </cell>
          <cell r="E968" t="str">
            <v>電子回路</v>
          </cell>
        </row>
        <row r="969">
          <cell r="A969" t="str">
            <v>c663</v>
          </cell>
          <cell r="B969" t="str">
            <v>7 実教</v>
          </cell>
          <cell r="C969"/>
          <cell r="D969" t="str">
            <v>工業764</v>
          </cell>
          <cell r="E969" t="str">
            <v>電子計測制御</v>
          </cell>
        </row>
        <row r="970">
          <cell r="A970" t="str">
            <v>c664</v>
          </cell>
          <cell r="B970" t="str">
            <v>7 実教</v>
          </cell>
          <cell r="C970"/>
          <cell r="D970" t="str">
            <v>工業765</v>
          </cell>
          <cell r="E970" t="str">
            <v>通信技術</v>
          </cell>
        </row>
        <row r="971">
          <cell r="A971" t="str">
            <v>c665</v>
          </cell>
          <cell r="B971" t="str">
            <v>7 実教</v>
          </cell>
          <cell r="C971"/>
          <cell r="D971" t="str">
            <v>工業746</v>
          </cell>
          <cell r="E971" t="str">
            <v>プログラミング技術</v>
          </cell>
        </row>
        <row r="972">
          <cell r="A972" t="str">
            <v>c666</v>
          </cell>
          <cell r="B972" t="str">
            <v>7 実教</v>
          </cell>
          <cell r="C972"/>
          <cell r="D972" t="str">
            <v>工業747</v>
          </cell>
          <cell r="E972" t="str">
            <v>ハードウェア技術</v>
          </cell>
        </row>
        <row r="973">
          <cell r="A973" t="str">
            <v>c667</v>
          </cell>
          <cell r="B973" t="str">
            <v>7 実教</v>
          </cell>
          <cell r="C973"/>
          <cell r="D973" t="str">
            <v>工業766</v>
          </cell>
          <cell r="E973" t="str">
            <v>ソフトウェア技術</v>
          </cell>
        </row>
        <row r="974">
          <cell r="A974" t="str">
            <v>c668</v>
          </cell>
          <cell r="B974" t="str">
            <v>7 実教</v>
          </cell>
          <cell r="C974"/>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C976"/>
          <cell r="D976" t="str">
            <v>工業749</v>
          </cell>
          <cell r="E976" t="str">
            <v>建築計画</v>
          </cell>
        </row>
        <row r="977">
          <cell r="A977" t="str">
            <v>c671</v>
          </cell>
          <cell r="B977" t="str">
            <v>7 実教</v>
          </cell>
          <cell r="C977"/>
          <cell r="D977" t="str">
            <v>工業748</v>
          </cell>
          <cell r="E977" t="str">
            <v>建築構造設計</v>
          </cell>
        </row>
        <row r="978">
          <cell r="A978" t="str">
            <v>c672</v>
          </cell>
          <cell r="B978" t="str">
            <v>7 実教</v>
          </cell>
          <cell r="C978"/>
          <cell r="D978" t="str">
            <v>工業768</v>
          </cell>
          <cell r="E978" t="str">
            <v>建築施工</v>
          </cell>
        </row>
        <row r="979">
          <cell r="A979" t="str">
            <v>c673</v>
          </cell>
          <cell r="B979" t="str">
            <v>7 実教</v>
          </cell>
          <cell r="C979"/>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C981"/>
          <cell r="D981" t="str">
            <v>工業756</v>
          </cell>
          <cell r="E981" t="str">
            <v>土木基盤力学　水理学　土質力学</v>
          </cell>
        </row>
        <row r="982">
          <cell r="A982" t="str">
            <v>c676</v>
          </cell>
          <cell r="B982" t="str">
            <v>7 実教</v>
          </cell>
          <cell r="C982"/>
          <cell r="D982" t="str">
            <v>工業751</v>
          </cell>
          <cell r="E982" t="str">
            <v>土木構造設計1</v>
          </cell>
        </row>
        <row r="983">
          <cell r="A983" t="str">
            <v>c677</v>
          </cell>
          <cell r="B983" t="str">
            <v>7 実教</v>
          </cell>
          <cell r="C983"/>
          <cell r="D983" t="str">
            <v>工業752</v>
          </cell>
          <cell r="E983" t="str">
            <v>土木構造設計2</v>
          </cell>
        </row>
        <row r="984">
          <cell r="A984" t="str">
            <v>c678</v>
          </cell>
          <cell r="B984" t="str">
            <v>7 実教</v>
          </cell>
          <cell r="C984"/>
          <cell r="D984" t="str">
            <v>工業750</v>
          </cell>
          <cell r="E984" t="str">
            <v>土木施工</v>
          </cell>
        </row>
        <row r="985">
          <cell r="A985" t="str">
            <v>c679</v>
          </cell>
          <cell r="B985" t="str">
            <v>7 実教</v>
          </cell>
          <cell r="C985"/>
          <cell r="D985" t="str">
            <v>工業770</v>
          </cell>
          <cell r="E985" t="str">
            <v>社会基盤工学</v>
          </cell>
        </row>
        <row r="986">
          <cell r="A986" t="str">
            <v>c680</v>
          </cell>
          <cell r="B986" t="str">
            <v>7
実教</v>
          </cell>
          <cell r="D986" t="str">
            <v>工業
716
◆</v>
          </cell>
          <cell r="E986" t="str">
            <v>工業化学１</v>
          </cell>
        </row>
        <row r="987">
          <cell r="A987" t="str">
            <v>c681</v>
          </cell>
          <cell r="B987"/>
          <cell r="D987" t="str">
            <v>工業
717
◆</v>
          </cell>
          <cell r="E987" t="str">
            <v>工業化学２</v>
          </cell>
        </row>
        <row r="988">
          <cell r="A988" t="str">
            <v>c682</v>
          </cell>
          <cell r="B988" t="str">
            <v>7 実教</v>
          </cell>
          <cell r="C988"/>
          <cell r="D988" t="str">
            <v>工業753</v>
          </cell>
          <cell r="E988" t="str">
            <v>化学工学</v>
          </cell>
        </row>
        <row r="989">
          <cell r="A989" t="str">
            <v>c683</v>
          </cell>
          <cell r="B989" t="str">
            <v>7 実教</v>
          </cell>
          <cell r="C989"/>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C994"/>
          <cell r="D994" t="str">
            <v>工業772</v>
          </cell>
          <cell r="E994" t="str">
            <v>空気調和設備</v>
          </cell>
        </row>
        <row r="995">
          <cell r="A995" t="str">
            <v>c689</v>
          </cell>
          <cell r="B995" t="str">
            <v>201 海文堂</v>
          </cell>
          <cell r="C995"/>
          <cell r="D995" t="str">
            <v>工業757</v>
          </cell>
          <cell r="E995" t="str">
            <v>衛生・防災設備</v>
          </cell>
        </row>
        <row r="996">
          <cell r="A996" t="str">
            <v>c690</v>
          </cell>
          <cell r="B996" t="str">
            <v>201 海文堂</v>
          </cell>
          <cell r="C996"/>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C998"/>
          <cell r="D998" t="str">
            <v>工業758</v>
          </cell>
          <cell r="E998" t="str">
            <v>材料加工</v>
          </cell>
        </row>
        <row r="999">
          <cell r="A999" t="str">
            <v>c693</v>
          </cell>
          <cell r="B999" t="str">
            <v>7 実教</v>
          </cell>
          <cell r="C999"/>
          <cell r="D999" t="str">
            <v>工業759</v>
          </cell>
          <cell r="E999" t="str">
            <v>セラミック工業</v>
          </cell>
        </row>
        <row r="1000">
          <cell r="A1000" t="str">
            <v>c694</v>
          </cell>
          <cell r="B1000" t="str">
            <v>7 実教</v>
          </cell>
          <cell r="C1000"/>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C1002"/>
          <cell r="D1002" t="str">
            <v>工業761</v>
          </cell>
          <cell r="E1002" t="str">
            <v>インテリア装備</v>
          </cell>
        </row>
        <row r="1003">
          <cell r="A1003" t="str">
            <v>c697</v>
          </cell>
          <cell r="B1003" t="str">
            <v>201 海文堂</v>
          </cell>
          <cell r="C1003"/>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C1005"/>
          <cell r="D1005" t="str">
            <v>工業774</v>
          </cell>
          <cell r="E1005" t="str">
            <v>デザイン材料</v>
          </cell>
        </row>
        <row r="1006">
          <cell r="A1006" t="str">
            <v>c700</v>
          </cell>
          <cell r="B1006" t="str">
            <v>7
実教</v>
          </cell>
          <cell r="C1006"/>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C1012"/>
          <cell r="D1012" t="str">
            <v>商業718</v>
          </cell>
          <cell r="E1012" t="str">
            <v>マーケティング</v>
          </cell>
        </row>
        <row r="1013">
          <cell r="A1013" t="str">
            <v>c707</v>
          </cell>
          <cell r="B1013" t="str">
            <v>190 東法</v>
          </cell>
          <cell r="C1013"/>
          <cell r="D1013" t="str">
            <v>商業719</v>
          </cell>
          <cell r="E1013" t="str">
            <v>マーケティング</v>
          </cell>
        </row>
        <row r="1014">
          <cell r="A1014" t="str">
            <v>c708</v>
          </cell>
          <cell r="B1014" t="str">
            <v>7 実教</v>
          </cell>
          <cell r="C1014"/>
          <cell r="D1014" t="str">
            <v>商業732</v>
          </cell>
          <cell r="E1014" t="str">
            <v>商品開発と流通</v>
          </cell>
        </row>
        <row r="1015">
          <cell r="A1015" t="str">
            <v>c709</v>
          </cell>
          <cell r="B1015" t="str">
            <v>190 東法</v>
          </cell>
          <cell r="C1015"/>
          <cell r="D1015" t="str">
            <v>商業733</v>
          </cell>
          <cell r="E1015" t="str">
            <v>商品開発と流通</v>
          </cell>
        </row>
        <row r="1016">
          <cell r="A1016" t="str">
            <v>c710</v>
          </cell>
          <cell r="B1016" t="str">
            <v>7 実教</v>
          </cell>
          <cell r="C1016"/>
          <cell r="D1016" t="str">
            <v>商業738</v>
          </cell>
          <cell r="E1016" t="str">
            <v>観光ビジネス</v>
          </cell>
        </row>
        <row r="1017">
          <cell r="A1017" t="str">
            <v>c711</v>
          </cell>
          <cell r="B1017" t="str">
            <v>190　東法</v>
          </cell>
          <cell r="C1017"/>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C1020"/>
          <cell r="D1020" t="str">
            <v>商業734</v>
          </cell>
          <cell r="E1020" t="str">
            <v>グローバル経済</v>
          </cell>
        </row>
        <row r="1021">
          <cell r="A1021" t="str">
            <v>c715</v>
          </cell>
          <cell r="B1021" t="str">
            <v>190 東法</v>
          </cell>
          <cell r="C1021"/>
          <cell r="D1021" t="str">
            <v>商業735</v>
          </cell>
          <cell r="E1021" t="str">
            <v>グローバル経済</v>
          </cell>
        </row>
        <row r="1022">
          <cell r="A1022" t="str">
            <v>c716</v>
          </cell>
          <cell r="B1022" t="str">
            <v>7 実教</v>
          </cell>
          <cell r="C1022"/>
          <cell r="D1022" t="str">
            <v>商業740</v>
          </cell>
          <cell r="E1022" t="str">
            <v>ビジネス法規</v>
          </cell>
        </row>
        <row r="1023">
          <cell r="A1023" t="str">
            <v>c717</v>
          </cell>
          <cell r="B1023" t="str">
            <v>190 東法</v>
          </cell>
          <cell r="C1023"/>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C1029"/>
          <cell r="D1029" t="str">
            <v>商業727</v>
          </cell>
          <cell r="E1029" t="str">
            <v>高校財務会計Ⅰ</v>
          </cell>
        </row>
        <row r="1030">
          <cell r="A1030" t="str">
            <v>c724</v>
          </cell>
          <cell r="B1030" t="str">
            <v>7 実教</v>
          </cell>
          <cell r="C1030"/>
          <cell r="D1030" t="str">
            <v>商業728</v>
          </cell>
          <cell r="E1030" t="str">
            <v>新財務会計Ⅰ</v>
          </cell>
        </row>
        <row r="1031">
          <cell r="A1031" t="str">
            <v>c725</v>
          </cell>
          <cell r="B1031" t="str">
            <v>190 東法</v>
          </cell>
          <cell r="C1031"/>
          <cell r="D1031" t="str">
            <v>商業729</v>
          </cell>
          <cell r="E1031" t="str">
            <v>財務会計Ⅰ</v>
          </cell>
        </row>
        <row r="1032">
          <cell r="A1032" t="str">
            <v>c726</v>
          </cell>
          <cell r="B1032" t="str">
            <v>234 TAC</v>
          </cell>
          <cell r="C1032"/>
          <cell r="D1032" t="str">
            <v>商業731</v>
          </cell>
          <cell r="E1032" t="str">
            <v>財務会計Ⅰ</v>
          </cell>
        </row>
        <row r="1033">
          <cell r="A1033" t="str">
            <v>c727</v>
          </cell>
          <cell r="B1033" t="str">
            <v>7 実教</v>
          </cell>
          <cell r="C1033"/>
          <cell r="D1033" t="str">
            <v>商業742</v>
          </cell>
          <cell r="E1033" t="str">
            <v>財務会計Ⅱ</v>
          </cell>
        </row>
        <row r="1034">
          <cell r="A1034" t="str">
            <v>c728</v>
          </cell>
          <cell r="B1034" t="str">
            <v>190 東法</v>
          </cell>
          <cell r="C1034"/>
          <cell r="D1034" t="str">
            <v>商業743</v>
          </cell>
          <cell r="E1034" t="str">
            <v>財務会計Ⅱ</v>
          </cell>
        </row>
        <row r="1035">
          <cell r="A1035" t="str">
            <v>c729</v>
          </cell>
          <cell r="B1035" t="str">
            <v>230　ネット</v>
          </cell>
          <cell r="C1035"/>
          <cell r="D1035" t="str">
            <v>商業744</v>
          </cell>
          <cell r="E1035" t="str">
            <v>財務会計Ⅱ</v>
          </cell>
        </row>
        <row r="1036">
          <cell r="A1036" t="str">
            <v>c730</v>
          </cell>
          <cell r="B1036" t="str">
            <v>234 TAC</v>
          </cell>
          <cell r="C1036"/>
          <cell r="D1036" t="str">
            <v>商業745</v>
          </cell>
          <cell r="E1036" t="str">
            <v>財務会計Ⅱ</v>
          </cell>
        </row>
        <row r="1037">
          <cell r="A1037" t="str">
            <v>c731</v>
          </cell>
          <cell r="B1037" t="str">
            <v>7 実教</v>
          </cell>
          <cell r="C1037"/>
          <cell r="D1037" t="str">
            <v>商業720</v>
          </cell>
          <cell r="E1037" t="str">
            <v>原価計算</v>
          </cell>
        </row>
        <row r="1038">
          <cell r="A1038" t="str">
            <v>c732</v>
          </cell>
          <cell r="B1038" t="str">
            <v>190 東法</v>
          </cell>
          <cell r="C1038"/>
          <cell r="D1038" t="str">
            <v>商業721</v>
          </cell>
          <cell r="E1038" t="str">
            <v>原価計算</v>
          </cell>
        </row>
        <row r="1039">
          <cell r="A1039" t="str">
            <v>c733</v>
          </cell>
          <cell r="B1039" t="str">
            <v>234 TAC</v>
          </cell>
          <cell r="C1039"/>
          <cell r="D1039" t="str">
            <v>商業723</v>
          </cell>
          <cell r="E1039" t="str">
            <v>原価計算</v>
          </cell>
        </row>
        <row r="1040">
          <cell r="A1040" t="str">
            <v>c734</v>
          </cell>
          <cell r="B1040" t="str">
            <v>7 実教</v>
          </cell>
          <cell r="C1040"/>
          <cell r="D1040" t="str">
            <v>商業746</v>
          </cell>
          <cell r="E1040" t="str">
            <v>管理会計</v>
          </cell>
        </row>
        <row r="1041">
          <cell r="A1041" t="str">
            <v>c735</v>
          </cell>
          <cell r="B1041" t="str">
            <v>230　ネット</v>
          </cell>
          <cell r="C1041"/>
          <cell r="D1041" t="str">
            <v>商業747</v>
          </cell>
          <cell r="E1041" t="str">
            <v>新　新しい管理会計</v>
          </cell>
        </row>
        <row r="1042">
          <cell r="A1042" t="str">
            <v>c736</v>
          </cell>
          <cell r="B1042" t="str">
            <v>234 TAC</v>
          </cell>
          <cell r="C1042"/>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C1046"/>
          <cell r="D1046" t="str">
            <v>商業736</v>
          </cell>
          <cell r="E1046" t="str">
            <v>ソフトウェア活用</v>
          </cell>
        </row>
        <row r="1047">
          <cell r="A1047" t="str">
            <v>c741</v>
          </cell>
          <cell r="B1047" t="str">
            <v>190 東法</v>
          </cell>
          <cell r="C1047"/>
          <cell r="D1047" t="str">
            <v>商業737</v>
          </cell>
          <cell r="E1047" t="str">
            <v>ソフトウェア活用</v>
          </cell>
        </row>
        <row r="1048">
          <cell r="A1048" t="str">
            <v>c742</v>
          </cell>
          <cell r="B1048" t="str">
            <v>7 実教</v>
          </cell>
          <cell r="C1048"/>
          <cell r="D1048" t="str">
            <v>商業724</v>
          </cell>
          <cell r="E1048" t="str">
            <v>最新プログラミング　オブジェクト指向プログラミング</v>
          </cell>
        </row>
        <row r="1049">
          <cell r="A1049" t="str">
            <v>c743</v>
          </cell>
          <cell r="B1049" t="str">
            <v>7 実教</v>
          </cell>
          <cell r="C1049"/>
          <cell r="D1049" t="str">
            <v>商業725</v>
          </cell>
          <cell r="E1049" t="str">
            <v>プログラミング　～マクロ言語～</v>
          </cell>
        </row>
        <row r="1050">
          <cell r="A1050" t="str">
            <v>c744</v>
          </cell>
          <cell r="B1050" t="str">
            <v>190 東法</v>
          </cell>
          <cell r="C1050"/>
          <cell r="D1050" t="str">
            <v>商業726</v>
          </cell>
          <cell r="E1050" t="str">
            <v>プログラミング</v>
          </cell>
        </row>
        <row r="1051">
          <cell r="A1051" t="str">
            <v>c745</v>
          </cell>
          <cell r="B1051" t="str">
            <v>7 実教</v>
          </cell>
          <cell r="C1051"/>
          <cell r="D1051" t="str">
            <v>商業749</v>
          </cell>
          <cell r="E1051" t="str">
            <v>ネットワーク活用</v>
          </cell>
        </row>
        <row r="1052">
          <cell r="A1052" t="str">
            <v>c746</v>
          </cell>
          <cell r="B1052" t="str">
            <v>190 東法</v>
          </cell>
          <cell r="C1052"/>
          <cell r="D1052" t="str">
            <v>商業750</v>
          </cell>
          <cell r="E1052" t="str">
            <v>ネットワーク活用</v>
          </cell>
        </row>
        <row r="1053">
          <cell r="A1053" t="str">
            <v>c747</v>
          </cell>
          <cell r="B1053" t="str">
            <v>7 実教</v>
          </cell>
          <cell r="C1053"/>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C1057"/>
          <cell r="D1057" t="str">
            <v>水産708</v>
          </cell>
          <cell r="E1057" t="str">
            <v>航海・計器</v>
          </cell>
        </row>
        <row r="1058">
          <cell r="A1058" t="str">
            <v>c752</v>
          </cell>
          <cell r="B1058" t="str">
            <v>201 海文堂</v>
          </cell>
          <cell r="C1058"/>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C1061"/>
          <cell r="D1061" t="str">
            <v>水産709</v>
          </cell>
          <cell r="E1061" t="str">
            <v>機械設計工作</v>
          </cell>
        </row>
        <row r="1062">
          <cell r="A1062" t="str">
            <v>c756</v>
          </cell>
          <cell r="B1062" t="str">
            <v>201 海文堂</v>
          </cell>
          <cell r="C1062"/>
          <cell r="D1062" t="str">
            <v>水産710</v>
          </cell>
          <cell r="E1062" t="str">
            <v>電気理論</v>
          </cell>
        </row>
        <row r="1063">
          <cell r="A1063" t="str">
            <v>c757</v>
          </cell>
          <cell r="B1063" t="str">
            <v>201 海文堂</v>
          </cell>
          <cell r="C1063"/>
          <cell r="D1063" t="str">
            <v>水産710</v>
          </cell>
          <cell r="E1063" t="str">
            <v>移動体通信工学</v>
          </cell>
        </row>
        <row r="1064">
          <cell r="A1064" t="str">
            <v>c758</v>
          </cell>
          <cell r="B1064" t="str">
            <v>999
文科省</v>
          </cell>
          <cell r="C1064"/>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C1066"/>
          <cell r="D1066" t="str">
            <v>水産712</v>
          </cell>
          <cell r="E1066" t="str">
            <v>海洋生物</v>
          </cell>
        </row>
        <row r="1067">
          <cell r="A1067" t="str">
            <v>c761</v>
          </cell>
          <cell r="B1067" t="str">
            <v>201 海文堂</v>
          </cell>
          <cell r="C1067"/>
          <cell r="D1067" t="str">
            <v>水産717</v>
          </cell>
          <cell r="E1067" t="str">
            <v>海洋環境</v>
          </cell>
        </row>
        <row r="1068">
          <cell r="A1068" t="str">
            <v>c762</v>
          </cell>
          <cell r="B1068" t="str">
            <v>201 海文堂</v>
          </cell>
          <cell r="C1068"/>
          <cell r="D1068" t="str">
            <v>水産707</v>
          </cell>
          <cell r="E1068" t="str">
            <v>食品製造</v>
          </cell>
        </row>
        <row r="1069">
          <cell r="A1069" t="str">
            <v>c763</v>
          </cell>
          <cell r="B1069" t="str">
            <v>201 海文堂</v>
          </cell>
          <cell r="C1069"/>
          <cell r="D1069" t="str">
            <v>水産713</v>
          </cell>
          <cell r="E1069" t="str">
            <v>食品管理１</v>
          </cell>
        </row>
        <row r="1070">
          <cell r="A1070" t="str">
            <v>c764</v>
          </cell>
          <cell r="B1070" t="str">
            <v>201 海文堂</v>
          </cell>
          <cell r="C1070"/>
          <cell r="D1070" t="str">
            <v>水産714</v>
          </cell>
          <cell r="E1070" t="str">
            <v>食品管理２</v>
          </cell>
        </row>
        <row r="1071">
          <cell r="A1071" t="str">
            <v>c765</v>
          </cell>
          <cell r="B1071" t="str">
            <v>201 海文堂</v>
          </cell>
          <cell r="C1071"/>
          <cell r="D1071" t="str">
            <v>水産718</v>
          </cell>
          <cell r="E1071" t="str">
            <v>水産流通</v>
          </cell>
        </row>
        <row r="1072">
          <cell r="A1072" t="str">
            <v>c766</v>
          </cell>
          <cell r="B1072" t="str">
            <v>7 実教</v>
          </cell>
          <cell r="C1072"/>
          <cell r="D1072" t="str">
            <v>家庭704</v>
          </cell>
          <cell r="E1072" t="str">
            <v>生活産業情報</v>
          </cell>
        </row>
        <row r="1073">
          <cell r="A1073" t="str">
            <v>c767</v>
          </cell>
          <cell r="B1073" t="str">
            <v>6 教図</v>
          </cell>
          <cell r="C1073"/>
          <cell r="D1073" t="str">
            <v>家庭706</v>
          </cell>
          <cell r="E1073" t="str">
            <v>保育基礎　ようこそ，ともに育ち合う保育の世界へ</v>
          </cell>
        </row>
        <row r="1074">
          <cell r="A1074" t="str">
            <v>c768</v>
          </cell>
          <cell r="B1074" t="str">
            <v>7 実教</v>
          </cell>
          <cell r="C1074"/>
          <cell r="D1074" t="str">
            <v>家庭707</v>
          </cell>
          <cell r="E1074" t="str">
            <v>保育基礎</v>
          </cell>
        </row>
        <row r="1075">
          <cell r="A1075" t="str">
            <v>c769</v>
          </cell>
          <cell r="B1075" t="str">
            <v>7 実教</v>
          </cell>
          <cell r="C1075"/>
          <cell r="D1075" t="str">
            <v>家庭705</v>
          </cell>
          <cell r="E1075" t="str">
            <v>ファッション造形基礎</v>
          </cell>
        </row>
        <row r="1076">
          <cell r="A1076" t="str">
            <v>c770</v>
          </cell>
          <cell r="B1076" t="str">
            <v>6 教図</v>
          </cell>
          <cell r="C1076"/>
          <cell r="D1076" t="str">
            <v>家庭702</v>
          </cell>
          <cell r="E1076" t="str">
            <v>フードデザイン Food Changes LIFE</v>
          </cell>
        </row>
        <row r="1077">
          <cell r="A1077" t="str">
            <v>c771</v>
          </cell>
          <cell r="B1077" t="str">
            <v>7 実教</v>
          </cell>
          <cell r="C1077"/>
          <cell r="D1077" t="str">
            <v>家庭703</v>
          </cell>
          <cell r="E1077" t="str">
            <v>フードデザイン</v>
          </cell>
        </row>
        <row r="1078">
          <cell r="A1078" t="str">
            <v>c772</v>
          </cell>
          <cell r="B1078" t="str">
            <v>7 実教</v>
          </cell>
          <cell r="C1078"/>
          <cell r="D1078" t="str">
            <v>家庭708</v>
          </cell>
          <cell r="E1078" t="str">
            <v>消費生活</v>
          </cell>
        </row>
        <row r="1079">
          <cell r="A1079" t="str">
            <v>c773</v>
          </cell>
          <cell r="B1079" t="str">
            <v>7 実教</v>
          </cell>
          <cell r="C1079"/>
          <cell r="D1079" t="str">
            <v>家庭709</v>
          </cell>
          <cell r="E1079" t="str">
            <v>保育実践</v>
          </cell>
        </row>
        <row r="1080">
          <cell r="A1080" t="str">
            <v>c774</v>
          </cell>
          <cell r="B1080" t="str">
            <v>7 実教</v>
          </cell>
          <cell r="C1080"/>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C1085"/>
          <cell r="D1085" t="str">
            <v>情報704</v>
          </cell>
          <cell r="E1085" t="str">
            <v>情報セキュリティ</v>
          </cell>
        </row>
        <row r="1086">
          <cell r="A1086" t="str">
            <v>c780</v>
          </cell>
          <cell r="B1086" t="str">
            <v>7 実教</v>
          </cell>
          <cell r="C1086"/>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C1088"/>
          <cell r="D1088" t="str">
            <v>情報706</v>
          </cell>
          <cell r="E1088" t="str">
            <v>ネットワークシステム</v>
          </cell>
        </row>
        <row r="1089">
          <cell r="A1089" t="str">
            <v>c783</v>
          </cell>
          <cell r="B1089" t="str">
            <v>7 実教</v>
          </cell>
          <cell r="C1089"/>
          <cell r="D1089" t="str">
            <v>情報707</v>
          </cell>
          <cell r="E1089" t="str">
            <v>データベース</v>
          </cell>
        </row>
        <row r="1090">
          <cell r="A1090" t="str">
            <v>c784</v>
          </cell>
          <cell r="B1090" t="str">
            <v>7 実教</v>
          </cell>
          <cell r="C1090"/>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C1093"/>
          <cell r="D1093" t="str">
            <v>福祉705</v>
          </cell>
          <cell r="E1093" t="str">
            <v>コミュニケーション技術</v>
          </cell>
        </row>
        <row r="1094">
          <cell r="A1094" t="str">
            <v>c788</v>
          </cell>
          <cell r="B1094" t="str">
            <v>7 実教</v>
          </cell>
          <cell r="C1094"/>
          <cell r="D1094" t="str">
            <v>福祉703</v>
          </cell>
          <cell r="E1094" t="str">
            <v>生活支援技術</v>
          </cell>
        </row>
        <row r="1095">
          <cell r="A1095" t="str">
            <v>c789</v>
          </cell>
          <cell r="B1095" t="str">
            <v>7 実教</v>
          </cell>
          <cell r="C1095"/>
          <cell r="D1095" t="str">
            <v>福祉706</v>
          </cell>
          <cell r="E1095" t="str">
            <v>介護過程</v>
          </cell>
        </row>
        <row r="1096">
          <cell r="A1096" t="str">
            <v>c790</v>
          </cell>
          <cell r="B1096" t="str">
            <v>7 実教</v>
          </cell>
          <cell r="C1096"/>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C1204"/>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C1343"/>
          <cell r="D1343" t="str">
            <v>コⅡ326</v>
          </cell>
          <cell r="E1343" t="str">
            <v>All Aboard! _x000D_
English CommunicationⅡ</v>
          </cell>
        </row>
        <row r="1344">
          <cell r="A1344" t="str">
            <v>d348</v>
          </cell>
          <cell r="B1344" t="str">
            <v>2 東書</v>
          </cell>
          <cell r="C1344"/>
          <cell r="D1344" t="str">
            <v>コⅡ327</v>
          </cell>
          <cell r="E1344" t="str">
            <v>Power On _x000D_
English CommunicationⅡ</v>
          </cell>
        </row>
        <row r="1345">
          <cell r="A1345" t="str">
            <v>d349</v>
          </cell>
          <cell r="B1345" t="str">
            <v>2 東書</v>
          </cell>
          <cell r="C1345"/>
          <cell r="D1345" t="str">
            <v>コⅡ 328</v>
          </cell>
          <cell r="E1345" t="str">
            <v>PROMINENCE _x000D_
English CommunicationⅡ</v>
          </cell>
        </row>
        <row r="1346">
          <cell r="A1346" t="str">
            <v>d350</v>
          </cell>
          <cell r="B1346" t="str">
            <v>2 東書</v>
          </cell>
          <cell r="C1346"/>
          <cell r="D1346" t="str">
            <v>コⅡ301</v>
          </cell>
          <cell r="E1346" t="str">
            <v>All Aboard! _x000D_
Communication English Ⅱ</v>
          </cell>
        </row>
        <row r="1347">
          <cell r="A1347" t="str">
            <v>d351</v>
          </cell>
          <cell r="B1347" t="str">
            <v>61 啓林館</v>
          </cell>
          <cell r="C1347"/>
          <cell r="D1347" t="str">
            <v>コⅡ 337</v>
          </cell>
          <cell r="E1347" t="str">
            <v>Revised ELEMENT _x000D_
English Communication Ⅱ</v>
          </cell>
        </row>
        <row r="1348">
          <cell r="A1348" t="str">
            <v>d352</v>
          </cell>
          <cell r="B1348" t="str">
            <v>61 啓林館</v>
          </cell>
          <cell r="C1348"/>
          <cell r="D1348" t="str">
            <v>コⅡ 338</v>
          </cell>
          <cell r="E1348" t="str">
            <v>Revised LANDMARK _x000D_
English Communication Ⅱ</v>
          </cell>
        </row>
        <row r="1349">
          <cell r="A1349" t="str">
            <v>d353</v>
          </cell>
          <cell r="B1349" t="str">
            <v>61 啓林館</v>
          </cell>
          <cell r="C1349"/>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C1517"/>
          <cell r="D1517" t="str">
            <v>商業324</v>
          </cell>
          <cell r="E1517" t="str">
            <v>最新プログラミング</v>
          </cell>
        </row>
        <row r="1518">
          <cell r="A1518" t="str">
            <v>d522</v>
          </cell>
          <cell r="B1518" t="str">
            <v>7 実教</v>
          </cell>
          <cell r="C1518"/>
          <cell r="D1518" t="str">
            <v>商業312</v>
          </cell>
          <cell r="E1518" t="str">
            <v>プログラミング</v>
          </cell>
        </row>
        <row r="1519">
          <cell r="A1519" t="str">
            <v>d523</v>
          </cell>
          <cell r="B1519" t="str">
            <v>7 実教</v>
          </cell>
          <cell r="C1519"/>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8">
        <row r="2">
          <cell r="A2" t="str">
            <v>g101</v>
          </cell>
          <cell r="B2"/>
          <cell r="C2" t="str">
            <v>1</v>
          </cell>
          <cell r="D2" t="str">
            <v>国語
A-161</v>
          </cell>
          <cell r="E2" t="str">
            <v>こくご　１</v>
          </cell>
        </row>
        <row r="3">
          <cell r="A3" t="str">
            <v>g102</v>
          </cell>
          <cell r="B3"/>
          <cell r="C3" t="str">
            <v>2</v>
          </cell>
          <cell r="D3" t="str">
            <v>国語
A-261</v>
          </cell>
          <cell r="E3" t="str">
            <v>こくご　２</v>
          </cell>
        </row>
        <row r="4">
          <cell r="A4" t="str">
            <v>g103</v>
          </cell>
          <cell r="B4"/>
          <cell r="C4" t="str">
            <v>3</v>
          </cell>
          <cell r="D4" t="str">
            <v>国語
A-361</v>
          </cell>
          <cell r="E4" t="str">
            <v>国語　３</v>
          </cell>
        </row>
        <row r="5">
          <cell r="A5" t="str">
            <v>g104</v>
          </cell>
          <cell r="B5"/>
          <cell r="C5" t="str">
            <v>4</v>
          </cell>
          <cell r="D5" t="str">
            <v>国語
A-461</v>
          </cell>
          <cell r="E5" t="str">
            <v>国語　４</v>
          </cell>
        </row>
        <row r="6">
          <cell r="A6" t="str">
            <v>g105</v>
          </cell>
          <cell r="B6"/>
          <cell r="C6" t="str">
            <v>5</v>
          </cell>
          <cell r="D6" t="str">
            <v>国語
A-561</v>
          </cell>
          <cell r="E6" t="str">
            <v>国語　５</v>
          </cell>
        </row>
        <row r="7">
          <cell r="A7" t="str">
            <v>g106</v>
          </cell>
          <cell r="B7"/>
          <cell r="C7" t="str">
            <v>6</v>
          </cell>
          <cell r="D7" t="str">
            <v>国語
A-661</v>
          </cell>
          <cell r="E7" t="str">
            <v>国語　６</v>
          </cell>
        </row>
        <row r="8">
          <cell r="A8" t="str">
            <v>g107</v>
          </cell>
          <cell r="B8"/>
          <cell r="C8" t="str">
            <v>3</v>
          </cell>
          <cell r="D8" t="str">
            <v>社会
A-361</v>
          </cell>
          <cell r="E8" t="str">
            <v>社会　３</v>
          </cell>
        </row>
        <row r="9">
          <cell r="A9" t="str">
            <v>g108</v>
          </cell>
          <cell r="B9"/>
          <cell r="C9" t="str">
            <v>4</v>
          </cell>
          <cell r="D9" t="str">
            <v>社会
A-461</v>
          </cell>
          <cell r="E9" t="str">
            <v>社会　４</v>
          </cell>
        </row>
        <row r="10">
          <cell r="A10" t="str">
            <v>g109</v>
          </cell>
          <cell r="B10"/>
          <cell r="C10" t="str">
            <v>5</v>
          </cell>
          <cell r="D10" t="str">
            <v>社会
A-561</v>
          </cell>
          <cell r="E10" t="str">
            <v>社会　５</v>
          </cell>
        </row>
        <row r="11">
          <cell r="A11" t="str">
            <v>g110</v>
          </cell>
          <cell r="B11"/>
          <cell r="C11" t="str">
            <v>6</v>
          </cell>
          <cell r="D11" t="str">
            <v>社会
A-661</v>
          </cell>
          <cell r="E11" t="str">
            <v>社会　６</v>
          </cell>
        </row>
        <row r="12">
          <cell r="A12" t="str">
            <v>g111</v>
          </cell>
          <cell r="B12"/>
          <cell r="C12" t="str">
            <v>1</v>
          </cell>
          <cell r="D12" t="str">
            <v>算数
A-161</v>
          </cell>
          <cell r="E12" t="str">
            <v>さんすう　１</v>
          </cell>
        </row>
        <row r="13">
          <cell r="A13" t="str">
            <v>g112</v>
          </cell>
          <cell r="B13"/>
          <cell r="C13" t="str">
            <v>2</v>
          </cell>
          <cell r="D13" t="str">
            <v>算数
A-261</v>
          </cell>
          <cell r="E13" t="str">
            <v>さんすう　２</v>
          </cell>
        </row>
        <row r="14">
          <cell r="A14" t="str">
            <v>g113</v>
          </cell>
          <cell r="B14"/>
          <cell r="C14" t="str">
            <v>3</v>
          </cell>
          <cell r="D14" t="str">
            <v>算数
A-361</v>
          </cell>
          <cell r="E14" t="str">
            <v>さんすう　３</v>
          </cell>
        </row>
        <row r="15">
          <cell r="A15" t="str">
            <v>g114</v>
          </cell>
          <cell r="B15"/>
          <cell r="C15" t="str">
            <v>4</v>
          </cell>
          <cell r="D15" t="str">
            <v>算数
A-461</v>
          </cell>
          <cell r="E15" t="str">
            <v>算数　４</v>
          </cell>
        </row>
        <row r="16">
          <cell r="A16" t="str">
            <v>g115</v>
          </cell>
          <cell r="B16"/>
          <cell r="C16" t="str">
            <v>5</v>
          </cell>
          <cell r="D16" t="str">
            <v>算数
A-561</v>
          </cell>
          <cell r="E16" t="str">
            <v>算数　５</v>
          </cell>
        </row>
        <row r="17">
          <cell r="A17" t="str">
            <v>g116</v>
          </cell>
          <cell r="B17"/>
          <cell r="C17" t="str">
            <v>6</v>
          </cell>
          <cell r="D17" t="str">
            <v>算数
A-661</v>
          </cell>
          <cell r="E17" t="str">
            <v>算数　６</v>
          </cell>
        </row>
        <row r="18">
          <cell r="A18" t="str">
            <v>g117</v>
          </cell>
          <cell r="B18"/>
          <cell r="C18" t="str">
            <v>3</v>
          </cell>
          <cell r="D18" t="str">
            <v>理科
A-361</v>
          </cell>
          <cell r="E18" t="str">
            <v>理科　３</v>
          </cell>
        </row>
        <row r="19">
          <cell r="A19" t="str">
            <v>g118</v>
          </cell>
          <cell r="B19"/>
          <cell r="C19" t="str">
            <v>4</v>
          </cell>
          <cell r="D19" t="str">
            <v>理科
A-461</v>
          </cell>
          <cell r="E19" t="str">
            <v>理科　４</v>
          </cell>
        </row>
        <row r="20">
          <cell r="A20" t="str">
            <v>g119</v>
          </cell>
          <cell r="B20"/>
          <cell r="C20" t="str">
            <v>5</v>
          </cell>
          <cell r="D20" t="str">
            <v>理科
A-561</v>
          </cell>
          <cell r="E20" t="str">
            <v>理科　５</v>
          </cell>
        </row>
        <row r="21">
          <cell r="A21" t="str">
            <v>g120</v>
          </cell>
          <cell r="B21"/>
          <cell r="C21">
            <v>6</v>
          </cell>
          <cell r="D21" t="str">
            <v>理科
A-661</v>
          </cell>
          <cell r="E21" t="str">
            <v>理科　６</v>
          </cell>
        </row>
        <row r="22">
          <cell r="A22" t="str">
            <v>g121</v>
          </cell>
          <cell r="B22"/>
          <cell r="C22" t="str">
            <v>5</v>
          </cell>
          <cell r="D22" t="str">
            <v>英語
A-561</v>
          </cell>
          <cell r="E22" t="str">
            <v>英語　５</v>
          </cell>
        </row>
        <row r="23">
          <cell r="A23" t="str">
            <v>g122</v>
          </cell>
          <cell r="B23"/>
          <cell r="C23" t="str">
            <v>6</v>
          </cell>
          <cell r="D23" t="str">
            <v>英語
A-661</v>
          </cell>
          <cell r="E23" t="str">
            <v>英語　６</v>
          </cell>
        </row>
        <row r="24">
          <cell r="A24" t="str">
            <v>g123</v>
          </cell>
          <cell r="B24"/>
          <cell r="C24" t="str">
            <v>1</v>
          </cell>
          <cell r="D24" t="str">
            <v>道徳
A-161</v>
          </cell>
          <cell r="E24" t="str">
            <v>どうとく　１</v>
          </cell>
        </row>
        <row r="25">
          <cell r="A25" t="str">
            <v>g124</v>
          </cell>
          <cell r="B25"/>
          <cell r="C25" t="str">
            <v>2</v>
          </cell>
          <cell r="D25" t="str">
            <v>道徳
A-261</v>
          </cell>
          <cell r="E25" t="str">
            <v>どうとく　２</v>
          </cell>
        </row>
        <row r="26">
          <cell r="A26" t="str">
            <v>g125</v>
          </cell>
          <cell r="B26"/>
          <cell r="C26" t="str">
            <v>3</v>
          </cell>
          <cell r="D26" t="str">
            <v>道徳
A-361</v>
          </cell>
          <cell r="E26" t="str">
            <v>どうとく　３</v>
          </cell>
        </row>
        <row r="27">
          <cell r="A27" t="str">
            <v>g126</v>
          </cell>
          <cell r="B27"/>
          <cell r="C27" t="str">
            <v>4</v>
          </cell>
          <cell r="D27" t="str">
            <v>道徳
A-461</v>
          </cell>
          <cell r="E27" t="str">
            <v>道徳　４</v>
          </cell>
        </row>
        <row r="28">
          <cell r="A28" t="str">
            <v>g127</v>
          </cell>
          <cell r="B28"/>
          <cell r="C28" t="str">
            <v>5</v>
          </cell>
          <cell r="D28" t="str">
            <v>道徳
A-561</v>
          </cell>
          <cell r="E28" t="str">
            <v>道徳　５</v>
          </cell>
        </row>
        <row r="29">
          <cell r="A29" t="str">
            <v>g128</v>
          </cell>
          <cell r="B29"/>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C37"/>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C39"/>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C41"/>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C46"/>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C60"/>
          <cell r="D60" t="str">
            <v>国語
C-122</v>
          </cell>
          <cell r="E60" t="str">
            <v>こくご　☆☆</v>
          </cell>
        </row>
        <row r="61">
          <cell r="A61" t="str">
            <v>i1510</v>
          </cell>
          <cell r="B61" t="str">
            <v>2
東書</v>
          </cell>
          <cell r="C61"/>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C63"/>
          <cell r="D63" t="str">
            <v>算数
C-122</v>
          </cell>
          <cell r="E63" t="str">
            <v>さんすう　☆☆（１）</v>
          </cell>
        </row>
        <row r="64">
          <cell r="A64" t="str">
            <v>i1603</v>
          </cell>
          <cell r="B64" t="str">
            <v>17
教出</v>
          </cell>
          <cell r="C64"/>
          <cell r="D64" t="str">
            <v>算数
C-123</v>
          </cell>
          <cell r="E64" t="str">
            <v>さんすう　☆☆（２）</v>
          </cell>
        </row>
        <row r="65">
          <cell r="A65" t="str">
            <v>i1604</v>
          </cell>
          <cell r="B65" t="str">
            <v>17
教出</v>
          </cell>
          <cell r="C65"/>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C67"/>
          <cell r="D67" t="str">
            <v>生活
C-122</v>
          </cell>
          <cell r="E67" t="str">
            <v>せいかつ　☆☆</v>
          </cell>
        </row>
        <row r="68">
          <cell r="A68" t="str">
            <v>i1703</v>
          </cell>
          <cell r="B68" t="str">
            <v>2
東書</v>
          </cell>
          <cell r="C68"/>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C70"/>
          <cell r="D70" t="str">
            <v>音楽
C-122</v>
          </cell>
          <cell r="E70" t="str">
            <v>おんがく　☆☆</v>
          </cell>
        </row>
        <row r="71">
          <cell r="A71" t="str">
            <v>i1803</v>
          </cell>
          <cell r="B71" t="str">
            <v>2
東書</v>
          </cell>
          <cell r="C71"/>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C73"/>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C75"/>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C77"/>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cell r="QJ1">
            <v>9784536649995</v>
          </cell>
          <cell r="QK1">
            <v>9784586086337</v>
          </cell>
        </row>
        <row r="2">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t="str">
            <v>R5品切れ</v>
          </cell>
          <cell r="AT2"/>
          <cell r="AU2"/>
          <cell r="AV2"/>
          <cell r="AW2"/>
          <cell r="AX2"/>
          <cell r="AY2"/>
          <cell r="AZ2"/>
          <cell r="BA2"/>
          <cell r="BB2"/>
          <cell r="BC2"/>
          <cell r="BD2"/>
          <cell r="BE2"/>
          <cell r="BF2"/>
          <cell r="BG2"/>
          <cell r="BH2"/>
          <cell r="BI2" t="str">
            <v>×</v>
          </cell>
          <cell r="BJ2"/>
          <cell r="BK2"/>
          <cell r="BL2"/>
          <cell r="BM2"/>
          <cell r="BN2"/>
          <cell r="BO2"/>
          <cell r="BP2"/>
          <cell r="BQ2"/>
          <cell r="BR2"/>
          <cell r="BS2"/>
          <cell r="BT2"/>
          <cell r="BU2"/>
          <cell r="BV2"/>
          <cell r="BW2" t="str">
            <v>×</v>
          </cell>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cell r="EN2"/>
          <cell r="EO2"/>
          <cell r="EP2"/>
          <cell r="EQ2"/>
          <cell r="ER2"/>
          <cell r="ES2"/>
          <cell r="ET2"/>
          <cell r="EU2"/>
          <cell r="EV2"/>
          <cell r="EW2"/>
          <cell r="EX2"/>
          <cell r="EY2"/>
          <cell r="EZ2"/>
          <cell r="FA2"/>
          <cell r="FB2"/>
          <cell r="FC2"/>
          <cell r="FD2"/>
          <cell r="FE2"/>
          <cell r="FF2"/>
          <cell r="FG2"/>
          <cell r="FH2"/>
          <cell r="FI2"/>
          <cell r="FJ2"/>
          <cell r="FK2"/>
          <cell r="FL2"/>
          <cell r="FM2"/>
          <cell r="FN2"/>
          <cell r="FO2"/>
          <cell r="FP2"/>
          <cell r="FQ2"/>
          <cell r="FR2"/>
          <cell r="FS2"/>
          <cell r="FT2"/>
          <cell r="FU2"/>
          <cell r="FV2"/>
          <cell r="FW2"/>
          <cell r="FX2"/>
          <cell r="FY2"/>
          <cell r="FZ2"/>
          <cell r="GA2"/>
          <cell r="GB2"/>
          <cell r="GC2"/>
          <cell r="GD2"/>
          <cell r="GE2"/>
          <cell r="GF2"/>
          <cell r="GG2"/>
          <cell r="GH2"/>
          <cell r="GI2"/>
          <cell r="GJ2"/>
          <cell r="GK2"/>
          <cell r="GL2"/>
          <cell r="GM2"/>
          <cell r="GN2"/>
          <cell r="GO2"/>
          <cell r="GP2"/>
          <cell r="GQ2"/>
          <cell r="GR2"/>
          <cell r="GS2" t="str">
            <v>R5品切れ</v>
          </cell>
          <cell r="GT2"/>
          <cell r="GU2"/>
          <cell r="GV2"/>
          <cell r="GW2"/>
          <cell r="GX2"/>
          <cell r="GY2"/>
          <cell r="GZ2"/>
          <cell r="HA2"/>
          <cell r="HB2"/>
          <cell r="HC2"/>
          <cell r="HD2"/>
          <cell r="HE2"/>
          <cell r="HF2"/>
          <cell r="HG2"/>
          <cell r="HH2"/>
          <cell r="HI2"/>
          <cell r="HJ2"/>
          <cell r="HK2"/>
          <cell r="HL2"/>
          <cell r="HM2"/>
          <cell r="HN2"/>
          <cell r="HO2"/>
          <cell r="HP2"/>
          <cell r="HQ2"/>
          <cell r="HR2"/>
          <cell r="HS2"/>
          <cell r="HT2"/>
          <cell r="HU2"/>
          <cell r="HV2" t="str">
            <v>R5品切れ</v>
          </cell>
          <cell r="HW2"/>
          <cell r="HX2"/>
          <cell r="HY2"/>
          <cell r="HZ2"/>
          <cell r="IA2"/>
          <cell r="IB2"/>
          <cell r="IC2"/>
          <cell r="ID2"/>
          <cell r="IE2"/>
          <cell r="IF2"/>
          <cell r="IG2"/>
          <cell r="IH2" t="str">
            <v>R5品切れ</v>
          </cell>
          <cell r="II2"/>
          <cell r="IJ2"/>
          <cell r="IK2"/>
          <cell r="IL2"/>
          <cell r="IM2"/>
          <cell r="IN2"/>
          <cell r="IO2"/>
          <cell r="IP2"/>
          <cell r="IQ2"/>
          <cell r="IR2"/>
          <cell r="IS2"/>
          <cell r="IT2"/>
          <cell r="IU2"/>
          <cell r="IV2"/>
          <cell r="IW2"/>
          <cell r="IX2"/>
          <cell r="IY2"/>
          <cell r="IZ2"/>
          <cell r="JA2"/>
          <cell r="JB2"/>
          <cell r="JC2"/>
          <cell r="JD2"/>
          <cell r="JE2"/>
          <cell r="JF2"/>
          <cell r="JG2"/>
          <cell r="JH2"/>
          <cell r="JI2"/>
          <cell r="JJ2"/>
          <cell r="JK2"/>
          <cell r="JL2"/>
          <cell r="JM2" t="str">
            <v>R5品切れ</v>
          </cell>
          <cell r="JN2"/>
          <cell r="JO2"/>
          <cell r="JP2"/>
          <cell r="JQ2"/>
          <cell r="JR2"/>
          <cell r="JS2"/>
          <cell r="JT2"/>
          <cell r="JU2"/>
          <cell r="JV2"/>
          <cell r="JW2"/>
          <cell r="JX2"/>
          <cell r="JY2"/>
          <cell r="JZ2"/>
          <cell r="KA2"/>
          <cell r="KB2"/>
          <cell r="KC2"/>
          <cell r="KD2"/>
          <cell r="KE2"/>
          <cell r="KF2"/>
          <cell r="KG2"/>
          <cell r="KH2"/>
          <cell r="KI2"/>
          <cell r="KJ2"/>
          <cell r="KK2"/>
          <cell r="KL2" t="str">
            <v>R5品切れ</v>
          </cell>
          <cell r="KM2"/>
          <cell r="KN2"/>
          <cell r="KO2"/>
          <cell r="KP2" t="str">
            <v>R5品切れ</v>
          </cell>
          <cell r="KQ2"/>
          <cell r="KR2"/>
          <cell r="KS2"/>
          <cell r="KT2"/>
          <cell r="KU2"/>
          <cell r="KV2"/>
          <cell r="KW2"/>
          <cell r="KX2"/>
          <cell r="KY2"/>
          <cell r="KZ2"/>
          <cell r="LA2"/>
          <cell r="LB2"/>
          <cell r="LC2"/>
          <cell r="LD2"/>
          <cell r="LE2"/>
          <cell r="LF2"/>
          <cell r="LG2"/>
          <cell r="LH2"/>
          <cell r="LI2"/>
          <cell r="LJ2"/>
          <cell r="LK2"/>
          <cell r="LL2"/>
          <cell r="LM2"/>
          <cell r="LN2"/>
          <cell r="LO2"/>
          <cell r="LP2"/>
          <cell r="LQ2"/>
          <cell r="LR2"/>
          <cell r="LS2"/>
          <cell r="LT2"/>
          <cell r="LU2"/>
          <cell r="LV2"/>
          <cell r="LW2"/>
          <cell r="LX2"/>
          <cell r="LY2"/>
          <cell r="LZ2"/>
          <cell r="MA2"/>
          <cell r="MB2"/>
          <cell r="MC2"/>
          <cell r="MD2"/>
          <cell r="ME2"/>
          <cell r="MF2"/>
          <cell r="MG2"/>
          <cell r="MH2"/>
          <cell r="MI2"/>
          <cell r="MJ2"/>
          <cell r="MK2"/>
          <cell r="ML2"/>
          <cell r="MM2"/>
          <cell r="MN2"/>
          <cell r="MO2"/>
          <cell r="MP2"/>
          <cell r="MQ2"/>
          <cell r="MR2"/>
          <cell r="MS2"/>
          <cell r="MT2"/>
          <cell r="MU2"/>
          <cell r="MV2"/>
          <cell r="MW2"/>
          <cell r="MX2"/>
          <cell r="MY2" t="str">
            <v>R5品切れ</v>
          </cell>
          <cell r="MZ2"/>
          <cell r="NA2"/>
          <cell r="NB2"/>
          <cell r="NC2"/>
          <cell r="ND2"/>
          <cell r="NE2"/>
          <cell r="NF2"/>
          <cell r="NG2"/>
          <cell r="NH2"/>
          <cell r="NI2"/>
          <cell r="NJ2"/>
          <cell r="NK2"/>
          <cell r="NL2"/>
          <cell r="NM2"/>
          <cell r="NN2"/>
          <cell r="NO2"/>
          <cell r="NP2"/>
          <cell r="NQ2"/>
          <cell r="NR2"/>
          <cell r="NS2"/>
          <cell r="NT2"/>
          <cell r="NU2"/>
          <cell r="NV2"/>
          <cell r="NW2"/>
          <cell r="NX2"/>
          <cell r="NY2"/>
          <cell r="NZ2"/>
          <cell r="OA2"/>
          <cell r="OB2"/>
          <cell r="OC2"/>
          <cell r="OD2"/>
          <cell r="OE2"/>
          <cell r="OF2"/>
          <cell r="OG2"/>
          <cell r="OH2"/>
          <cell r="OI2"/>
          <cell r="OJ2"/>
          <cell r="OK2"/>
          <cell r="OL2"/>
          <cell r="OM2"/>
          <cell r="ON2"/>
          <cell r="OO2"/>
          <cell r="OP2" t="str">
            <v>×</v>
          </cell>
          <cell r="OQ2"/>
          <cell r="OR2"/>
          <cell r="OS2"/>
          <cell r="OT2"/>
          <cell r="OU2"/>
          <cell r="OV2"/>
          <cell r="OW2"/>
          <cell r="OX2"/>
          <cell r="OY2"/>
          <cell r="OZ2"/>
          <cell r="PA2"/>
          <cell r="PB2"/>
          <cell r="PC2"/>
          <cell r="PD2"/>
          <cell r="PE2"/>
          <cell r="PF2"/>
          <cell r="PG2" t="str">
            <v>R5品切れ</v>
          </cell>
          <cell r="PH2"/>
          <cell r="PI2"/>
          <cell r="PJ2"/>
          <cell r="PK2"/>
          <cell r="PL2"/>
          <cell r="PM2"/>
          <cell r="PN2"/>
          <cell r="PO2"/>
          <cell r="PP2"/>
          <cell r="PQ2"/>
          <cell r="PR2"/>
          <cell r="PS2"/>
          <cell r="PT2"/>
          <cell r="PU2"/>
          <cell r="PV2"/>
          <cell r="PW2"/>
          <cell r="PX2"/>
          <cell r="PY2"/>
          <cell r="PZ2"/>
          <cell r="QA2"/>
          <cell r="QB2"/>
          <cell r="QC2"/>
          <cell r="QD2"/>
          <cell r="QE2"/>
          <cell r="QF2"/>
          <cell r="QG2"/>
          <cell r="QH2"/>
          <cell r="QI2"/>
          <cell r="QJ2"/>
          <cell r="QK2"/>
        </row>
        <row r="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cell r="BF3"/>
          <cell r="BG3"/>
          <cell r="BH3"/>
          <cell r="BI3" t="str">
            <v>H30品切れ</v>
          </cell>
          <cell r="BJ3"/>
          <cell r="BK3"/>
          <cell r="BL3"/>
          <cell r="BM3"/>
          <cell r="BN3"/>
          <cell r="BO3"/>
          <cell r="BP3"/>
          <cell r="BQ3"/>
          <cell r="BR3"/>
          <cell r="BS3"/>
          <cell r="BT3"/>
          <cell r="BU3"/>
          <cell r="BV3"/>
          <cell r="BW3" t="str">
            <v>R2品切れ</v>
          </cell>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cell r="DG3"/>
          <cell r="DH3"/>
          <cell r="DI3"/>
          <cell r="DJ3"/>
          <cell r="DK3"/>
          <cell r="DL3"/>
          <cell r="DM3"/>
          <cell r="DN3"/>
          <cell r="DO3"/>
          <cell r="DP3"/>
          <cell r="DQ3"/>
          <cell r="DR3"/>
          <cell r="DS3"/>
          <cell r="DT3"/>
          <cell r="DU3"/>
          <cell r="DV3"/>
          <cell r="DW3"/>
          <cell r="DX3"/>
          <cell r="DY3"/>
          <cell r="DZ3"/>
          <cell r="EA3"/>
          <cell r="EB3"/>
          <cell r="EC3"/>
          <cell r="ED3"/>
          <cell r="EE3"/>
          <cell r="EF3"/>
          <cell r="EG3"/>
          <cell r="EH3"/>
          <cell r="EI3"/>
          <cell r="EJ3"/>
          <cell r="EK3"/>
          <cell r="EL3"/>
          <cell r="EM3"/>
          <cell r="EN3"/>
          <cell r="EO3"/>
          <cell r="EP3"/>
          <cell r="EQ3"/>
          <cell r="ER3"/>
          <cell r="ES3"/>
          <cell r="ET3"/>
          <cell r="EU3"/>
          <cell r="EV3"/>
          <cell r="EW3"/>
          <cell r="EX3"/>
          <cell r="EY3"/>
          <cell r="EZ3"/>
          <cell r="FA3"/>
          <cell r="FB3"/>
          <cell r="FC3"/>
          <cell r="FD3"/>
          <cell r="FE3"/>
          <cell r="FF3"/>
          <cell r="FG3"/>
          <cell r="FH3"/>
          <cell r="FI3"/>
          <cell r="FJ3"/>
          <cell r="FK3"/>
          <cell r="FL3"/>
          <cell r="FM3"/>
          <cell r="FN3"/>
          <cell r="FO3"/>
          <cell r="FP3"/>
          <cell r="FQ3"/>
          <cell r="FR3"/>
          <cell r="FS3"/>
          <cell r="FT3"/>
          <cell r="FU3"/>
          <cell r="FV3"/>
          <cell r="FW3"/>
          <cell r="FX3"/>
          <cell r="FY3"/>
          <cell r="FZ3"/>
          <cell r="GA3"/>
          <cell r="GB3"/>
          <cell r="GC3"/>
          <cell r="GD3"/>
          <cell r="GE3"/>
          <cell r="GF3"/>
          <cell r="GG3"/>
          <cell r="GH3"/>
          <cell r="GI3"/>
          <cell r="GJ3"/>
          <cell r="GK3"/>
          <cell r="GL3"/>
          <cell r="GM3"/>
          <cell r="GN3"/>
          <cell r="GO3"/>
          <cell r="GP3"/>
          <cell r="GQ3"/>
          <cell r="GR3"/>
          <cell r="GS3"/>
          <cell r="GT3"/>
          <cell r="GU3"/>
          <cell r="GV3"/>
          <cell r="GW3"/>
          <cell r="GX3"/>
          <cell r="GY3"/>
          <cell r="GZ3"/>
          <cell r="HA3"/>
          <cell r="HB3"/>
          <cell r="HC3"/>
          <cell r="HD3"/>
          <cell r="HE3"/>
          <cell r="HF3"/>
          <cell r="HG3"/>
          <cell r="HH3"/>
          <cell r="HI3"/>
          <cell r="HJ3"/>
          <cell r="HK3"/>
          <cell r="HL3"/>
          <cell r="HM3"/>
          <cell r="HN3"/>
          <cell r="HO3"/>
          <cell r="HP3"/>
          <cell r="HQ3"/>
          <cell r="HR3"/>
          <cell r="HS3"/>
          <cell r="HT3"/>
          <cell r="HU3"/>
          <cell r="HV3"/>
          <cell r="HW3"/>
          <cell r="HX3"/>
          <cell r="HY3"/>
          <cell r="HZ3"/>
          <cell r="IA3"/>
          <cell r="IB3"/>
          <cell r="IC3"/>
          <cell r="ID3"/>
          <cell r="IE3"/>
          <cell r="IF3"/>
          <cell r="IG3"/>
          <cell r="IH3"/>
          <cell r="II3"/>
          <cell r="IJ3"/>
          <cell r="IK3"/>
          <cell r="IL3"/>
          <cell r="IM3"/>
          <cell r="IN3"/>
          <cell r="IO3"/>
          <cell r="IP3"/>
          <cell r="IQ3"/>
          <cell r="IR3"/>
          <cell r="IS3"/>
          <cell r="IT3"/>
          <cell r="IU3"/>
          <cell r="IV3"/>
          <cell r="IW3"/>
          <cell r="IX3"/>
          <cell r="IY3"/>
          <cell r="IZ3"/>
          <cell r="JA3"/>
          <cell r="JB3"/>
          <cell r="JC3"/>
          <cell r="JD3"/>
          <cell r="JE3"/>
          <cell r="JF3"/>
          <cell r="JG3"/>
          <cell r="JH3"/>
          <cell r="JI3"/>
          <cell r="JJ3"/>
          <cell r="JK3"/>
          <cell r="JL3"/>
          <cell r="JM3"/>
          <cell r="JN3"/>
          <cell r="JO3"/>
          <cell r="JP3"/>
          <cell r="JQ3"/>
          <cell r="JR3"/>
          <cell r="JS3"/>
          <cell r="JT3"/>
          <cell r="JU3"/>
          <cell r="JV3"/>
          <cell r="JW3"/>
          <cell r="JX3"/>
          <cell r="JY3"/>
          <cell r="JZ3"/>
          <cell r="KA3"/>
          <cell r="KB3"/>
          <cell r="KC3"/>
          <cell r="KD3"/>
          <cell r="KE3"/>
          <cell r="KF3"/>
          <cell r="KG3"/>
          <cell r="KH3"/>
          <cell r="KI3"/>
          <cell r="KJ3"/>
          <cell r="KK3"/>
          <cell r="KL3"/>
          <cell r="KM3"/>
          <cell r="KN3"/>
          <cell r="KO3"/>
          <cell r="KP3"/>
          <cell r="KQ3"/>
          <cell r="KR3"/>
          <cell r="KS3"/>
          <cell r="KT3"/>
          <cell r="KU3"/>
          <cell r="KV3"/>
          <cell r="KW3"/>
          <cell r="KX3"/>
          <cell r="KY3"/>
          <cell r="KZ3"/>
          <cell r="LA3"/>
          <cell r="LB3"/>
          <cell r="LC3"/>
          <cell r="LD3"/>
          <cell r="LE3"/>
          <cell r="LF3"/>
          <cell r="LG3"/>
          <cell r="LH3"/>
          <cell r="LI3"/>
          <cell r="LJ3"/>
          <cell r="LK3"/>
          <cell r="LL3"/>
          <cell r="LM3"/>
          <cell r="LN3"/>
          <cell r="LO3"/>
          <cell r="LP3"/>
          <cell r="LQ3"/>
          <cell r="LR3"/>
          <cell r="LS3"/>
          <cell r="LT3"/>
          <cell r="LU3"/>
          <cell r="LV3"/>
          <cell r="LW3"/>
          <cell r="LX3"/>
          <cell r="LY3"/>
          <cell r="LZ3"/>
          <cell r="MA3"/>
          <cell r="MB3"/>
          <cell r="MC3"/>
          <cell r="MD3"/>
          <cell r="ME3"/>
          <cell r="MF3"/>
          <cell r="MG3"/>
          <cell r="MH3"/>
          <cell r="MI3"/>
          <cell r="MJ3"/>
          <cell r="MK3"/>
          <cell r="ML3"/>
          <cell r="MM3"/>
          <cell r="MN3"/>
          <cell r="MO3"/>
          <cell r="MP3"/>
          <cell r="MQ3"/>
          <cell r="MR3"/>
          <cell r="MS3"/>
          <cell r="MT3"/>
          <cell r="MU3"/>
          <cell r="MV3"/>
          <cell r="MW3"/>
          <cell r="MX3"/>
          <cell r="MY3"/>
          <cell r="MZ3"/>
          <cell r="NA3"/>
          <cell r="NB3"/>
          <cell r="NC3"/>
          <cell r="ND3"/>
          <cell r="NE3"/>
          <cell r="NF3"/>
          <cell r="NG3"/>
          <cell r="NH3"/>
          <cell r="NI3"/>
          <cell r="NJ3"/>
          <cell r="NK3"/>
          <cell r="NL3"/>
          <cell r="NM3"/>
          <cell r="NN3"/>
          <cell r="NO3"/>
          <cell r="NP3"/>
          <cell r="NQ3"/>
          <cell r="NR3"/>
          <cell r="NS3"/>
          <cell r="NT3"/>
          <cell r="NU3"/>
          <cell r="NV3"/>
          <cell r="NW3"/>
          <cell r="NX3"/>
          <cell r="NY3"/>
          <cell r="NZ3"/>
          <cell r="OA3"/>
          <cell r="OB3"/>
          <cell r="OC3"/>
          <cell r="OD3"/>
          <cell r="OE3"/>
          <cell r="OF3"/>
          <cell r="OG3"/>
          <cell r="OH3"/>
          <cell r="OI3"/>
          <cell r="OJ3"/>
          <cell r="OK3"/>
          <cell r="OL3"/>
          <cell r="OM3"/>
          <cell r="ON3"/>
          <cell r="OO3"/>
          <cell r="OP3" t="str">
            <v>R3品切れ</v>
          </cell>
          <cell r="OQ3"/>
          <cell r="OR3"/>
          <cell r="OS3"/>
          <cell r="OT3"/>
          <cell r="OU3"/>
          <cell r="OV3"/>
          <cell r="OW3"/>
          <cell r="OX3"/>
          <cell r="OY3"/>
          <cell r="OZ3"/>
          <cell r="PA3"/>
          <cell r="PB3"/>
          <cell r="PC3"/>
          <cell r="PD3"/>
          <cell r="PE3"/>
          <cell r="PF3"/>
          <cell r="PG3"/>
          <cell r="PH3"/>
          <cell r="PI3"/>
          <cell r="PJ3"/>
          <cell r="PK3"/>
          <cell r="PL3"/>
          <cell r="PM3"/>
          <cell r="PN3"/>
          <cell r="PO3"/>
          <cell r="PP3"/>
          <cell r="PQ3"/>
          <cell r="PR3"/>
          <cell r="PS3"/>
          <cell r="PT3"/>
          <cell r="PU3"/>
          <cell r="PV3"/>
          <cell r="PW3"/>
          <cell r="PX3"/>
          <cell r="PY3"/>
          <cell r="PZ3"/>
          <cell r="QA3"/>
          <cell r="QB3"/>
          <cell r="QC3"/>
          <cell r="QD3"/>
          <cell r="QE3"/>
          <cell r="QF3"/>
          <cell r="QG3"/>
          <cell r="QH3"/>
          <cell r="QI3"/>
          <cell r="QJ3"/>
          <cell r="QK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cell r="QJ4" t="str">
            <v>日本文教出版</v>
          </cell>
          <cell r="QK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cell r="QJ5" t="str">
            <v>つくる・見る・学ぶ</v>
          </cell>
          <cell r="QK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Q6"/>
          <cell r="AR6" t="str">
            <v>へんしんトンネル</v>
          </cell>
          <cell r="AS6" t="str">
            <v>ふうせんまってー</v>
          </cell>
          <cell r="AT6" t="str">
            <v>そらとぶクレヨン</v>
          </cell>
          <cell r="AU6"/>
          <cell r="AV6" t="str">
            <v>もったいないばあさん</v>
          </cell>
          <cell r="AW6" t="str">
            <v>しましまをたすける！</v>
          </cell>
          <cell r="AX6"/>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L6"/>
          <cell r="BM6"/>
          <cell r="BN6" t="str">
            <v>あいうえお</v>
          </cell>
          <cell r="BO6"/>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W6"/>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F6"/>
          <cell r="CG6" t="str">
            <v>てぶくろをかいに</v>
          </cell>
          <cell r="CH6"/>
          <cell r="CI6"/>
          <cell r="CJ6"/>
          <cell r="CK6" t="str">
            <v>たべものあいうえお</v>
          </cell>
          <cell r="CL6" t="str">
            <v>おしゃべりさん</v>
          </cell>
          <cell r="CM6"/>
          <cell r="CN6" t="str">
            <v>吾輩は猫である</v>
          </cell>
          <cell r="CO6"/>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V6"/>
          <cell r="CW6"/>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J6"/>
          <cell r="DK6"/>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C6"/>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K6"/>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T6"/>
          <cell r="EU6"/>
          <cell r="EV6"/>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B6"/>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K6"/>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U6"/>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J6"/>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T6"/>
          <cell r="GU6"/>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C6"/>
          <cell r="HD6"/>
          <cell r="HE6"/>
          <cell r="HF6" t="str">
            <v>やさい・くだもの</v>
          </cell>
          <cell r="HG6" t="str">
            <v>ピチャン、ポチャン、
ザブーン！水ってふしぎ！</v>
          </cell>
          <cell r="HH6"/>
          <cell r="HI6"/>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U6"/>
          <cell r="HV6" t="str">
            <v>食べもの日本地図鑑</v>
          </cell>
          <cell r="HW6"/>
          <cell r="HX6"/>
          <cell r="HY6" t="str">
            <v>おじいちゃんの
おじいちゃん</v>
          </cell>
          <cell r="HZ6"/>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M6"/>
          <cell r="IN6"/>
          <cell r="IO6" t="str">
            <v>地球</v>
          </cell>
          <cell r="IP6" t="str">
            <v>みぢかな やってみよう図鑑</v>
          </cell>
          <cell r="IQ6"/>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S6"/>
          <cell r="JT6" t="str">
            <v>えほんえかきうた</v>
          </cell>
          <cell r="JU6" t="str">
            <v>うたがみえるきこえるよ</v>
          </cell>
          <cell r="JV6"/>
          <cell r="JW6"/>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G6"/>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Q6"/>
          <cell r="KR6" t="str">
            <v>１和太鼓を打ってみよう</v>
          </cell>
          <cell r="KS6"/>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A6"/>
          <cell r="LB6" t="str">
            <v>みんなのきもちがわかるかな？</v>
          </cell>
          <cell r="LC6" t="str">
            <v>あなたがうまれるまでのこと</v>
          </cell>
          <cell r="LD6"/>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R6"/>
          <cell r="LS6"/>
          <cell r="LT6"/>
          <cell r="LU6"/>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D6"/>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T6"/>
          <cell r="MU6" t="str">
            <v>よーいどん！</v>
          </cell>
          <cell r="MV6" t="str">
            <v>ごくらくももんちゃん</v>
          </cell>
          <cell r="MW6" t="str">
            <v>カルちゃんエルくん
あついあつい</v>
          </cell>
          <cell r="MX6" t="str">
            <v>からだのなか</v>
          </cell>
          <cell r="MY6"/>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O6"/>
          <cell r="NP6" t="str">
            <v>えいかいわえほん</v>
          </cell>
          <cell r="NQ6" t="str">
            <v>ABCえほん</v>
          </cell>
          <cell r="NR6"/>
          <cell r="NS6"/>
          <cell r="NT6" t="str">
            <v>おしゃべりえほん</v>
          </cell>
          <cell r="NU6" t="str">
            <v>around the world
世界のトピック4月5月6月</v>
          </cell>
          <cell r="NV6"/>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E6"/>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R6"/>
          <cell r="OS6" t="str">
            <v>和のせいかつ</v>
          </cell>
          <cell r="OT6"/>
          <cell r="OU6"/>
          <cell r="OV6" t="str">
            <v>くらしをささえる人</v>
          </cell>
          <cell r="OW6" t="str">
            <v>まもるひと</v>
          </cell>
          <cell r="OX6"/>
          <cell r="OY6" t="str">
            <v>かんたんアイテム150</v>
          </cell>
          <cell r="OZ6" t="str">
            <v>やさいはいきている</v>
          </cell>
          <cell r="PA6"/>
          <cell r="PB6" t="str">
            <v>ただいまお仕事中</v>
          </cell>
          <cell r="PC6"/>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B6"/>
          <cell r="QC6" t="str">
            <v>しんぶんしでつくろう</v>
          </cell>
          <cell r="QD6" t="str">
            <v>手づくりおもちゃ200 
７自然であそぶ</v>
          </cell>
          <cell r="QE6" t="str">
            <v>はじめての工作</v>
          </cell>
          <cell r="QF6"/>
          <cell r="QG6"/>
          <cell r="QH6" t="str">
            <v>リサイクル工作68</v>
          </cell>
          <cell r="QI6" t="str">
            <v>だいすき！おりがみ</v>
          </cell>
          <cell r="QJ6" t="str">
            <v>美術の基本</v>
          </cell>
          <cell r="QK6" t="str">
            <v>初めてアートに出会う本</v>
          </cell>
        </row>
      </sheetData>
      <sheetData sheetId="10">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あ</v>
          </cell>
          <cell r="C28" t="str">
            <v>01-1</v>
          </cell>
          <cell r="D28" t="str">
            <v>あかね書房</v>
          </cell>
          <cell r="E28" t="str">
            <v>えいご絵じてんAＢＣ</v>
          </cell>
        </row>
        <row r="29">
          <cell r="A29">
            <v>26</v>
          </cell>
          <cell r="B29" t="str">
            <v>い</v>
          </cell>
          <cell r="C29" t="str">
            <v>52-1</v>
          </cell>
          <cell r="D29" t="str">
            <v>家の光協会</v>
          </cell>
          <cell r="E29" t="str">
            <v>もっとうまくなる農家に教わるおいしい野菜の作り方</v>
          </cell>
        </row>
        <row r="30">
          <cell r="A30">
            <v>27</v>
          </cell>
          <cell r="B30" t="str">
            <v>い</v>
          </cell>
          <cell r="C30"/>
          <cell r="D30" t="str">
            <v>医学書院</v>
          </cell>
          <cell r="E30" t="str">
            <v>学生のための医療概論　 第４版</v>
          </cell>
        </row>
        <row r="31">
          <cell r="A31">
            <v>28</v>
          </cell>
          <cell r="B31" t="str">
            <v>い</v>
          </cell>
          <cell r="C31"/>
          <cell r="D31" t="str">
            <v>医学書院</v>
          </cell>
          <cell r="E31" t="str">
            <v>義肢装具のチェックポイント　第８版</v>
          </cell>
        </row>
        <row r="32">
          <cell r="A32">
            <v>29</v>
          </cell>
          <cell r="B32" t="str">
            <v>い</v>
          </cell>
          <cell r="C32"/>
          <cell r="D32" t="str">
            <v>医学書院</v>
          </cell>
          <cell r="E32" t="str">
            <v>グラント解剖学図譜　第７版</v>
          </cell>
        </row>
        <row r="33">
          <cell r="A33">
            <v>30</v>
          </cell>
          <cell r="B33" t="str">
            <v>い</v>
          </cell>
          <cell r="C33"/>
          <cell r="D33" t="str">
            <v>医学書院</v>
          </cell>
          <cell r="E33" t="str">
            <v>系統看護学講座病理学　第６版</v>
          </cell>
        </row>
        <row r="34">
          <cell r="A34">
            <v>31</v>
          </cell>
          <cell r="B34" t="str">
            <v>い</v>
          </cell>
          <cell r="C34"/>
          <cell r="D34" t="str">
            <v>医学書院</v>
          </cell>
          <cell r="E34" t="str">
            <v>図説　包帯法　第４版</v>
          </cell>
        </row>
        <row r="35">
          <cell r="A35">
            <v>32</v>
          </cell>
          <cell r="B35" t="str">
            <v>い</v>
          </cell>
          <cell r="C35"/>
          <cell r="D35" t="str">
            <v>医学書院</v>
          </cell>
          <cell r="E35" t="str">
            <v>義肢装具学　第３版</v>
          </cell>
        </row>
        <row r="36">
          <cell r="A36">
            <v>33</v>
          </cell>
          <cell r="B36" t="str">
            <v>い</v>
          </cell>
          <cell r="C36"/>
          <cell r="D36" t="str">
            <v>医学書院</v>
          </cell>
          <cell r="E36" t="str">
            <v>ＰＴ・ＯTのためのコミュニケーション実践ガイド　第２版</v>
          </cell>
        </row>
        <row r="37">
          <cell r="A37">
            <v>34</v>
          </cell>
          <cell r="B37" t="str">
            <v>い</v>
          </cell>
          <cell r="C37"/>
          <cell r="D37" t="str">
            <v>医学書院</v>
          </cell>
          <cell r="E37" t="str">
            <v>標準整形外科学　第１４版</v>
          </cell>
        </row>
        <row r="38">
          <cell r="A38">
            <v>35</v>
          </cell>
          <cell r="B38" t="str">
            <v>い</v>
          </cell>
          <cell r="C38"/>
          <cell r="D38" t="str">
            <v>医学書院</v>
          </cell>
          <cell r="E38" t="str">
            <v>標準精神医学　第８版</v>
          </cell>
        </row>
        <row r="39">
          <cell r="A39">
            <v>36</v>
          </cell>
          <cell r="B39" t="str">
            <v>い</v>
          </cell>
          <cell r="C39"/>
          <cell r="D39" t="str">
            <v>医学書院</v>
          </cell>
          <cell r="E39" t="str">
            <v>標準理学療法学　専門分野　運動療法学　総論　第４版</v>
          </cell>
        </row>
        <row r="40">
          <cell r="A40">
            <v>37</v>
          </cell>
          <cell r="B40" t="str">
            <v>い</v>
          </cell>
          <cell r="C40"/>
          <cell r="D40" t="str">
            <v>医学書院</v>
          </cell>
          <cell r="E40" t="str">
            <v>標準理学療法学作業療法学　専門基礎分野　解剖学　第５版</v>
          </cell>
        </row>
        <row r="41">
          <cell r="A41">
            <v>38</v>
          </cell>
          <cell r="B41" t="str">
            <v>い</v>
          </cell>
          <cell r="C41"/>
          <cell r="D41" t="str">
            <v>医学書院</v>
          </cell>
          <cell r="E41" t="str">
            <v>標準理学療法学作業療法学　専門基礎分野　生理学　第５版</v>
          </cell>
        </row>
        <row r="42">
          <cell r="A42">
            <v>39</v>
          </cell>
          <cell r="B42" t="str">
            <v>い</v>
          </cell>
          <cell r="C42"/>
          <cell r="D42" t="str">
            <v>医学書院</v>
          </cell>
          <cell r="E42" t="str">
            <v>標準理学療法学・作業療法学　専門基礎分野　老年学　第５版</v>
          </cell>
        </row>
        <row r="43">
          <cell r="A43">
            <v>40</v>
          </cell>
          <cell r="B43" t="str">
            <v>い</v>
          </cell>
          <cell r="C43"/>
          <cell r="D43" t="str">
            <v>医学書院</v>
          </cell>
          <cell r="E43" t="str">
            <v>標準理学療法学　専門分野　地域理学療法学　第４版</v>
          </cell>
        </row>
        <row r="44">
          <cell r="A44">
            <v>41</v>
          </cell>
          <cell r="B44" t="str">
            <v>い</v>
          </cell>
          <cell r="C44"/>
          <cell r="D44" t="str">
            <v>医学書院</v>
          </cell>
          <cell r="E44" t="str">
            <v>標準理学療法学　専門分野　内部障害理学療法学　第２版</v>
          </cell>
        </row>
        <row r="45">
          <cell r="A45">
            <v>42</v>
          </cell>
          <cell r="B45" t="str">
            <v>い</v>
          </cell>
          <cell r="C45"/>
          <cell r="D45" t="str">
            <v>医学書院</v>
          </cell>
          <cell r="E45" t="str">
            <v>標準理学療法学　専門分野　日常生活活動学・生活環境学　第５版</v>
          </cell>
        </row>
        <row r="46">
          <cell r="A46">
            <v>43</v>
          </cell>
          <cell r="B46" t="str">
            <v>い</v>
          </cell>
          <cell r="C46"/>
          <cell r="D46" t="str">
            <v>医学書院</v>
          </cell>
          <cell r="E46" t="str">
            <v>標準理学療法学　専門分野　理学療法学概説　第１版</v>
          </cell>
        </row>
        <row r="47">
          <cell r="A47">
            <v>44</v>
          </cell>
          <cell r="B47" t="str">
            <v>い</v>
          </cell>
          <cell r="C47"/>
          <cell r="D47" t="str">
            <v>医学書院</v>
          </cell>
          <cell r="E47" t="str">
            <v>標準理学療法学　専門分野　物理療法学　第５版</v>
          </cell>
        </row>
        <row r="48">
          <cell r="A48">
            <v>45</v>
          </cell>
          <cell r="B48" t="str">
            <v>い</v>
          </cell>
          <cell r="C48"/>
          <cell r="D48" t="str">
            <v>医学書院</v>
          </cell>
          <cell r="E48" t="str">
            <v>装具　第３版</v>
          </cell>
        </row>
        <row r="49">
          <cell r="A49">
            <v>46</v>
          </cell>
          <cell r="B49" t="str">
            <v>い</v>
          </cell>
          <cell r="C49" t="str">
            <v>52-7</v>
          </cell>
          <cell r="D49" t="str">
            <v>いかだ社</v>
          </cell>
          <cell r="E49" t="str">
            <v>校庭の雑草観察便利帳-ふしぎが楽しい</v>
          </cell>
        </row>
        <row r="50">
          <cell r="A50">
            <v>47</v>
          </cell>
          <cell r="B50" t="str">
            <v>い</v>
          </cell>
          <cell r="C50"/>
          <cell r="D50" t="str">
            <v>医歯薬出版</v>
          </cell>
          <cell r="E50" t="str">
            <v>PT・OT・STのための一般臨床医学　第３版　</v>
          </cell>
        </row>
        <row r="51">
          <cell r="A51">
            <v>48</v>
          </cell>
          <cell r="B51" t="str">
            <v>い</v>
          </cell>
          <cell r="C51"/>
          <cell r="D51" t="str">
            <v>医歯薬出版</v>
          </cell>
          <cell r="E51" t="str">
            <v>運動学　改訂第３版　</v>
          </cell>
        </row>
        <row r="52">
          <cell r="A52">
            <v>49</v>
          </cell>
          <cell r="B52" t="str">
            <v>い</v>
          </cell>
          <cell r="C52"/>
          <cell r="D52" t="str">
            <v>医歯薬出版</v>
          </cell>
          <cell r="E52" t="str">
            <v>カパンジー機能解剖学　全３巻　第７版</v>
          </cell>
        </row>
        <row r="53">
          <cell r="A53">
            <v>50</v>
          </cell>
          <cell r="B53" t="str">
            <v>い</v>
          </cell>
          <cell r="C53"/>
          <cell r="D53" t="str">
            <v>医歯薬出版</v>
          </cell>
          <cell r="E53" t="str">
            <v>関係法規　202２年版</v>
          </cell>
        </row>
        <row r="54">
          <cell r="A54">
            <v>51</v>
          </cell>
          <cell r="B54" t="str">
            <v>い</v>
          </cell>
          <cell r="C54"/>
          <cell r="D54" t="str">
            <v>医歯薬出版</v>
          </cell>
          <cell r="E54" t="str">
            <v>基礎運動学　第６版</v>
          </cell>
        </row>
        <row r="55">
          <cell r="A55">
            <v>52</v>
          </cell>
          <cell r="B55" t="str">
            <v>い</v>
          </cell>
          <cell r="C55"/>
          <cell r="D55" t="str">
            <v>医歯薬出版</v>
          </cell>
          <cell r="E55" t="str">
            <v>人体の構造と機能解剖学　第２版</v>
          </cell>
        </row>
        <row r="56">
          <cell r="A56">
            <v>53</v>
          </cell>
          <cell r="B56" t="str">
            <v>い</v>
          </cell>
          <cell r="C56"/>
          <cell r="D56" t="str">
            <v>医歯薬出版</v>
          </cell>
          <cell r="E56" t="str">
            <v>人体の構造と機能生理学　第３版</v>
          </cell>
        </row>
        <row r="57">
          <cell r="A57">
            <v>54</v>
          </cell>
          <cell r="B57" t="str">
            <v>い</v>
          </cell>
          <cell r="C57"/>
          <cell r="D57" t="str">
            <v>医歯薬出版</v>
          </cell>
          <cell r="E57" t="str">
            <v>入門リハビリテーション概論　第７版</v>
          </cell>
        </row>
        <row r="58">
          <cell r="A58">
            <v>55</v>
          </cell>
          <cell r="B58" t="str">
            <v>い</v>
          </cell>
          <cell r="C58"/>
          <cell r="D58" t="str">
            <v>医歯薬出版</v>
          </cell>
          <cell r="E58" t="str">
            <v>病理学概論　改訂第３版</v>
          </cell>
        </row>
        <row r="59">
          <cell r="A59">
            <v>56</v>
          </cell>
          <cell r="B59" t="str">
            <v>い</v>
          </cell>
          <cell r="C59"/>
          <cell r="D59" t="str">
            <v>医歯薬出版</v>
          </cell>
          <cell r="E59" t="str">
            <v>リハビリテーションのための神経内科学　第２版</v>
          </cell>
        </row>
        <row r="60">
          <cell r="A60">
            <v>57</v>
          </cell>
          <cell r="B60" t="str">
            <v>い</v>
          </cell>
          <cell r="C60"/>
          <cell r="D60" t="str">
            <v>医歯薬出版</v>
          </cell>
          <cell r="E60" t="str">
            <v>臨床栄養学実習書</v>
          </cell>
        </row>
        <row r="61">
          <cell r="A61">
            <v>58</v>
          </cell>
          <cell r="B61" t="str">
            <v>い</v>
          </cell>
          <cell r="C61"/>
          <cell r="D61" t="str">
            <v>医歯薬出版</v>
          </cell>
          <cell r="E61" t="str">
            <v>解剖学（臨床検査学講座）</v>
          </cell>
        </row>
        <row r="62">
          <cell r="A62">
            <v>59</v>
          </cell>
          <cell r="B62" t="str">
            <v>い</v>
          </cell>
          <cell r="C62"/>
          <cell r="D62" t="str">
            <v>医歯薬出版</v>
          </cell>
          <cell r="E62" t="str">
            <v>社会保障制度と柔道整復師の職業倫理</v>
          </cell>
        </row>
        <row r="63">
          <cell r="A63">
            <v>60</v>
          </cell>
          <cell r="B63" t="str">
            <v>い</v>
          </cell>
          <cell r="C63"/>
          <cell r="D63" t="str">
            <v>医歯薬出版</v>
          </cell>
          <cell r="E63" t="str">
            <v>競技者の外傷予防</v>
          </cell>
        </row>
        <row r="64">
          <cell r="A64">
            <v>61</v>
          </cell>
          <cell r="B64" t="str">
            <v>い</v>
          </cell>
          <cell r="C64"/>
          <cell r="D64" t="str">
            <v>医歯薬出版</v>
          </cell>
          <cell r="E64" t="str">
            <v>会話例とワークで学ぶ　理学療法コミュニケーション論　第１版</v>
          </cell>
        </row>
        <row r="65">
          <cell r="A65">
            <v>62</v>
          </cell>
          <cell r="B65" t="str">
            <v>い</v>
          </cell>
          <cell r="C65"/>
          <cell r="D65" t="str">
            <v>医歯薬出版</v>
          </cell>
          <cell r="E65" t="str">
            <v>リハベーシック　生化学・栄養学　第１版</v>
          </cell>
        </row>
        <row r="66">
          <cell r="A66">
            <v>63</v>
          </cell>
          <cell r="B66" t="str">
            <v>い</v>
          </cell>
          <cell r="C66"/>
          <cell r="D66" t="str">
            <v>医歯薬出版</v>
          </cell>
          <cell r="E66" t="str">
            <v>リハベーシック　薬理学・臨床薬理学　第１版</v>
          </cell>
        </row>
        <row r="67">
          <cell r="A67">
            <v>64</v>
          </cell>
          <cell r="B67" t="str">
            <v>い</v>
          </cell>
          <cell r="C67"/>
          <cell r="D67" t="str">
            <v>医歯薬出版</v>
          </cell>
          <cell r="E67" t="str">
            <v>一般臨床医学　改訂第３版</v>
          </cell>
        </row>
        <row r="68">
          <cell r="A68">
            <v>65</v>
          </cell>
          <cell r="B68" t="str">
            <v>い</v>
          </cell>
          <cell r="C68"/>
          <cell r="D68" t="str">
            <v>医歯薬出版</v>
          </cell>
          <cell r="E68" t="str">
            <v>解剖学　改訂第２版</v>
          </cell>
        </row>
        <row r="69">
          <cell r="A69">
            <v>66</v>
          </cell>
          <cell r="B69" t="str">
            <v>い</v>
          </cell>
          <cell r="C69"/>
          <cell r="D69" t="str">
            <v>医道の日本社</v>
          </cell>
          <cell r="E69" t="str">
            <v>医療と社会　</v>
          </cell>
        </row>
        <row r="70">
          <cell r="A70">
            <v>67</v>
          </cell>
          <cell r="B70" t="str">
            <v>い</v>
          </cell>
          <cell r="C70"/>
          <cell r="D70" t="str">
            <v>医道の日本社</v>
          </cell>
          <cell r="E70" t="str">
            <v>医療と社会　第６版（墨字・点字）</v>
          </cell>
        </row>
        <row r="71">
          <cell r="A71">
            <v>68</v>
          </cell>
          <cell r="B71" t="str">
            <v>い</v>
          </cell>
          <cell r="C71"/>
          <cell r="D71" t="str">
            <v>医道の日本社</v>
          </cell>
          <cell r="E71" t="str">
            <v>【改訂版】鍼灸臨床における医療面接</v>
          </cell>
        </row>
        <row r="72">
          <cell r="A72">
            <v>69</v>
          </cell>
          <cell r="B72" t="str">
            <v>い</v>
          </cell>
          <cell r="C72"/>
          <cell r="D72" t="str">
            <v>医道の日本社</v>
          </cell>
          <cell r="E72" t="str">
            <v>【拡大版】鍼灸臨床における医療面接（B５版）（改訂版）</v>
          </cell>
        </row>
        <row r="73">
          <cell r="A73">
            <v>70</v>
          </cell>
          <cell r="B73" t="str">
            <v>い</v>
          </cell>
          <cell r="C73"/>
          <cell r="D73" t="str">
            <v>医道の日本社</v>
          </cell>
          <cell r="E73" t="str">
            <v>新版経絡経穴概論　第２版</v>
          </cell>
        </row>
        <row r="74">
          <cell r="A74">
            <v>71</v>
          </cell>
          <cell r="B74" t="str">
            <v>い</v>
          </cell>
          <cell r="C74"/>
          <cell r="D74" t="str">
            <v>医道の日本社</v>
          </cell>
          <cell r="E74" t="str">
            <v>新版経絡経穴概論　</v>
          </cell>
        </row>
        <row r="75">
          <cell r="A75">
            <v>72</v>
          </cell>
          <cell r="B75" t="str">
            <v>い</v>
          </cell>
          <cell r="C75"/>
          <cell r="D75" t="str">
            <v>医道の日本社</v>
          </cell>
          <cell r="E75" t="str">
            <v>東洋医学臨床論（あん摩マッサージ指圧編）　初版</v>
          </cell>
        </row>
        <row r="76">
          <cell r="A76">
            <v>73</v>
          </cell>
          <cell r="B76" t="str">
            <v>い</v>
          </cell>
          <cell r="C76"/>
          <cell r="D76" t="str">
            <v>医道の日本社</v>
          </cell>
          <cell r="E76" t="str">
            <v>東洋医学臨床論（はりきゅう編）　初版</v>
          </cell>
        </row>
        <row r="77">
          <cell r="A77">
            <v>74</v>
          </cell>
          <cell r="B77" t="str">
            <v>い</v>
          </cell>
          <cell r="C77"/>
          <cell r="D77" t="str">
            <v>医道の日本社</v>
          </cell>
          <cell r="E77" t="str">
            <v>はりきゅう理論　改訂第３版</v>
          </cell>
        </row>
        <row r="78">
          <cell r="A78">
            <v>75</v>
          </cell>
          <cell r="B78" t="str">
            <v>い</v>
          </cell>
          <cell r="C78" t="str">
            <v>52-4</v>
          </cell>
          <cell r="D78" t="str">
            <v>教養池田</v>
          </cell>
          <cell r="E78" t="str">
            <v>パンづくりに困ったら読む本</v>
          </cell>
        </row>
        <row r="79">
          <cell r="A79">
            <v>76</v>
          </cell>
          <cell r="B79" t="str">
            <v>い</v>
          </cell>
          <cell r="C79" t="str">
            <v>02-1</v>
          </cell>
          <cell r="D79" t="str">
            <v>岩崎書店</v>
          </cell>
          <cell r="E79" t="str">
            <v>五味太郎のことわざえほんシリーズ（全２巻）</v>
          </cell>
        </row>
        <row r="80">
          <cell r="A80">
            <v>77</v>
          </cell>
          <cell r="B80" t="str">
            <v>い</v>
          </cell>
          <cell r="C80" t="str">
            <v>02-1</v>
          </cell>
          <cell r="D80" t="str">
            <v>岩崎書店</v>
          </cell>
          <cell r="E80" t="str">
            <v>知識の絵本　人のからだ</v>
          </cell>
        </row>
        <row r="81">
          <cell r="A81">
            <v>78</v>
          </cell>
          <cell r="B81" t="str">
            <v>い</v>
          </cell>
          <cell r="C81" t="str">
            <v>52-2</v>
          </cell>
          <cell r="D81" t="str">
            <v>岩波書店</v>
          </cell>
          <cell r="E81" t="str">
            <v>だれでもアーティスト</v>
          </cell>
        </row>
        <row r="82">
          <cell r="A82">
            <v>79</v>
          </cell>
          <cell r="B82" t="str">
            <v>お</v>
          </cell>
          <cell r="C82" t="str">
            <v>05-3</v>
          </cell>
          <cell r="D82" t="str">
            <v>旺文社</v>
          </cell>
          <cell r="E82" t="str">
            <v>学校では教えてくれない大切なこと（１２）ネットのルール</v>
          </cell>
        </row>
        <row r="83">
          <cell r="A83">
            <v>80</v>
          </cell>
          <cell r="B83" t="str">
            <v>お</v>
          </cell>
          <cell r="C83" t="str">
            <v>55-22</v>
          </cell>
          <cell r="D83" t="str">
            <v>桜雲会</v>
          </cell>
          <cell r="E83" t="str">
            <v>疾病の成り立ちと予防Ⅰ衛生学・公衆衛生学（墨字・点字・音声）　改訂第９版</v>
          </cell>
        </row>
        <row r="84">
          <cell r="A84">
            <v>81</v>
          </cell>
          <cell r="B84" t="str">
            <v>お</v>
          </cell>
          <cell r="C84" t="str">
            <v>55-22</v>
          </cell>
          <cell r="D84" t="str">
            <v>桜雲会</v>
          </cell>
          <cell r="E84" t="str">
            <v>触察解剖図（墨字・点字）</v>
          </cell>
        </row>
        <row r="85">
          <cell r="A85">
            <v>82</v>
          </cell>
          <cell r="B85" t="str">
            <v>お</v>
          </cell>
          <cell r="C85" t="str">
            <v>55-22</v>
          </cell>
          <cell r="D85" t="str">
            <v>桜雲会</v>
          </cell>
          <cell r="E85" t="str">
            <v>触察図譜シリーズ　病理学</v>
          </cell>
        </row>
        <row r="86">
          <cell r="A86">
            <v>83</v>
          </cell>
          <cell r="B86" t="str">
            <v>お</v>
          </cell>
          <cell r="C86" t="str">
            <v>55-22</v>
          </cell>
          <cell r="D86" t="str">
            <v>桜雲会</v>
          </cell>
          <cell r="E86" t="str">
            <v>触察図譜２　病理学（墨字・点字）</v>
          </cell>
        </row>
        <row r="87">
          <cell r="A87">
            <v>84</v>
          </cell>
          <cell r="B87" t="str">
            <v>お</v>
          </cell>
          <cell r="C87" t="str">
            <v>14-3</v>
          </cell>
          <cell r="D87" t="str">
            <v>育成会</v>
          </cell>
          <cell r="E87" t="str">
            <v>ホームヘルパー養成講座テキスト（３級課程）</v>
          </cell>
        </row>
        <row r="88">
          <cell r="A88">
            <v>85</v>
          </cell>
          <cell r="B88" t="str">
            <v>お</v>
          </cell>
          <cell r="C88" t="str">
            <v>14-3</v>
          </cell>
          <cell r="D88" t="str">
            <v>育成会</v>
          </cell>
          <cell r="E88" t="str">
            <v>自立生活ハンドブック16　性・say・生</v>
          </cell>
        </row>
        <row r="89">
          <cell r="A89">
            <v>86</v>
          </cell>
          <cell r="B89" t="str">
            <v>お</v>
          </cell>
          <cell r="C89" t="str">
            <v>14-3</v>
          </cell>
          <cell r="D89" t="str">
            <v>育成会</v>
          </cell>
          <cell r="E89" t="str">
            <v>自立生活ハンドブック11　ひとりだち（改訂版）</v>
          </cell>
        </row>
        <row r="90">
          <cell r="A90">
            <v>87</v>
          </cell>
          <cell r="B90" t="str">
            <v>お</v>
          </cell>
          <cell r="C90" t="str">
            <v>14-3</v>
          </cell>
          <cell r="D90" t="str">
            <v>育成会</v>
          </cell>
          <cell r="E90" t="str">
            <v>自立生活ハンドブック５　ぼなぺてぃー</v>
          </cell>
        </row>
        <row r="91">
          <cell r="A91">
            <v>88</v>
          </cell>
          <cell r="B91" t="str">
            <v>お</v>
          </cell>
          <cell r="C91" t="str">
            <v>14-3</v>
          </cell>
          <cell r="D91" t="str">
            <v>育成会</v>
          </cell>
          <cell r="E91" t="str">
            <v>自立生活ハンドブック４　からだ！！げんき！？</v>
          </cell>
        </row>
        <row r="92">
          <cell r="A92">
            <v>89</v>
          </cell>
          <cell r="B92" t="str">
            <v>お</v>
          </cell>
          <cell r="C92"/>
          <cell r="D92" t="str">
            <v>岡山ライトハウス</v>
          </cell>
          <cell r="E92" t="str">
            <v>あはき師　　国家試験全科総まとめ　改訂第５版　第１巻</v>
          </cell>
        </row>
        <row r="93">
          <cell r="A93">
            <v>90</v>
          </cell>
          <cell r="B93" t="str">
            <v>お</v>
          </cell>
          <cell r="C93"/>
          <cell r="D93" t="str">
            <v>岡山ライトハウス</v>
          </cell>
          <cell r="E93" t="str">
            <v>あはき師　　国家試験全科総まとめ　改訂第５版　第２巻</v>
          </cell>
        </row>
        <row r="94">
          <cell r="A94">
            <v>91</v>
          </cell>
          <cell r="B94" t="str">
            <v>お</v>
          </cell>
          <cell r="C94"/>
          <cell r="D94" t="str">
            <v>岡山ライトハウス</v>
          </cell>
          <cell r="E94" t="str">
            <v>あはき師　　国家試験全科総まとめ　改訂第５版　第３巻</v>
          </cell>
        </row>
        <row r="95">
          <cell r="A95">
            <v>92</v>
          </cell>
          <cell r="B95" t="str">
            <v>お</v>
          </cell>
          <cell r="C95"/>
          <cell r="D95" t="str">
            <v>岡山ライトハウス</v>
          </cell>
          <cell r="E95" t="str">
            <v>あはき師　　国家試験全科総まとめ　改訂第５版　第４巻</v>
          </cell>
        </row>
        <row r="96">
          <cell r="A96">
            <v>93</v>
          </cell>
          <cell r="B96" t="str">
            <v>お</v>
          </cell>
          <cell r="C96"/>
          <cell r="D96" t="str">
            <v>岡山ライトハウス</v>
          </cell>
          <cell r="E96" t="str">
            <v>あはき師　　国家試験全科総まとめ　改訂第５版　第５巻</v>
          </cell>
        </row>
        <row r="97">
          <cell r="A97">
            <v>94</v>
          </cell>
          <cell r="B97" t="str">
            <v>お</v>
          </cell>
          <cell r="C97"/>
          <cell r="D97" t="str">
            <v>岡山ライトハウス</v>
          </cell>
          <cell r="E97" t="str">
            <v>あん摩マッサージ指圧師　国家試験全科総まとめ　改訂第４版　第１巻</v>
          </cell>
        </row>
        <row r="98">
          <cell r="A98">
            <v>95</v>
          </cell>
          <cell r="B98" t="str">
            <v>お</v>
          </cell>
          <cell r="C98"/>
          <cell r="D98" t="str">
            <v>岡山ライトハウス</v>
          </cell>
          <cell r="E98" t="str">
            <v>あん摩マッサージ指圧師　国家試験全科総まとめ　改訂第４版　第２巻</v>
          </cell>
        </row>
        <row r="99">
          <cell r="A99">
            <v>96</v>
          </cell>
          <cell r="B99" t="str">
            <v>お</v>
          </cell>
          <cell r="C99"/>
          <cell r="D99" t="str">
            <v>岡山ライトハウス</v>
          </cell>
          <cell r="E99" t="str">
            <v>あん摩マッサージ指圧師　国家試験全科総まとめ　改訂第４版　第３巻</v>
          </cell>
        </row>
        <row r="100">
          <cell r="A100">
            <v>97</v>
          </cell>
          <cell r="B100" t="str">
            <v>お</v>
          </cell>
          <cell r="C100"/>
          <cell r="D100" t="str">
            <v>岡山ライトハウス</v>
          </cell>
          <cell r="E100" t="str">
            <v>あん摩マッサージ指圧師　国家試験全科総まとめ　改訂第４版　第４巻</v>
          </cell>
        </row>
        <row r="101">
          <cell r="A101">
            <v>98</v>
          </cell>
          <cell r="B101" t="str">
            <v>お</v>
          </cell>
          <cell r="C101"/>
          <cell r="D101" t="str">
            <v>岡山ライトハウス</v>
          </cell>
          <cell r="E101" t="str">
            <v>医療と社会　</v>
          </cell>
        </row>
        <row r="102">
          <cell r="A102">
            <v>99</v>
          </cell>
          <cell r="B102" t="str">
            <v>お</v>
          </cell>
          <cell r="C102"/>
          <cell r="D102" t="str">
            <v>岡山ライトハウス</v>
          </cell>
          <cell r="E102" t="str">
            <v>基礎理療学Ⅲ　理療理論　改訂第１０版　（墨字・点字・音声）　</v>
          </cell>
        </row>
        <row r="103">
          <cell r="A103">
            <v>100</v>
          </cell>
          <cell r="B103" t="str">
            <v>お</v>
          </cell>
          <cell r="C103"/>
          <cell r="D103" t="str">
            <v>岡山ライトハウス</v>
          </cell>
          <cell r="E103" t="str">
            <v>コミュニケーション概論‐医療面接を目指して‐　改訂第２版　（墨字・点字・音声）</v>
          </cell>
        </row>
        <row r="104">
          <cell r="A104">
            <v>101</v>
          </cell>
          <cell r="B104" t="str">
            <v>お</v>
          </cell>
          <cell r="C104"/>
          <cell r="D104" t="str">
            <v>岡山ライトハウス</v>
          </cell>
          <cell r="E104" t="str">
            <v>疾病の成り立ちと予防Ⅱ　病理学概論　改訂第７版　（墨字・点字・音声）</v>
          </cell>
        </row>
        <row r="105">
          <cell r="A105">
            <v>102</v>
          </cell>
          <cell r="B105" t="str">
            <v>お</v>
          </cell>
          <cell r="C105"/>
          <cell r="D105" t="str">
            <v>岡山ライトハウス</v>
          </cell>
          <cell r="E105" t="str">
            <v>疾病の成り立ちと予防Ⅱ　病理</v>
          </cell>
        </row>
        <row r="106">
          <cell r="A106">
            <v>103</v>
          </cell>
          <cell r="B106" t="str">
            <v>お</v>
          </cell>
          <cell r="C106"/>
          <cell r="D106" t="str">
            <v>岡山ライトハウス</v>
          </cell>
          <cell r="E106" t="str">
            <v>生活と疾病Ⅰリハビリテーション医学と機能再建（墨字・点字・音声）</v>
          </cell>
        </row>
        <row r="107">
          <cell r="A107">
            <v>104</v>
          </cell>
          <cell r="B107" t="str">
            <v>お</v>
          </cell>
          <cell r="C107"/>
          <cell r="D107" t="str">
            <v>岡山ライトハウス</v>
          </cell>
          <cell r="E107" t="str">
            <v>生活と疾病Ⅱ臨床医学　改訂第４版　（墨字・点字・音声）</v>
          </cell>
        </row>
        <row r="108">
          <cell r="A108">
            <v>105</v>
          </cell>
          <cell r="B108" t="str">
            <v>お</v>
          </cell>
          <cell r="C108"/>
          <cell r="D108" t="str">
            <v>岡山ライトハウス</v>
          </cell>
          <cell r="E108" t="str">
            <v>生活と疾病Ⅱ臨床医学　改訂第５版</v>
          </cell>
        </row>
        <row r="109">
          <cell r="A109">
            <v>106</v>
          </cell>
          <cell r="B109" t="str">
            <v>お</v>
          </cell>
          <cell r="C109"/>
          <cell r="D109" t="str">
            <v>岡山ライトハウス</v>
          </cell>
          <cell r="E109" t="str">
            <v>臨床保健理療　東洋医学臨床論（あん摩マッサージ指圧）　初版　（墨字・点字・音声）</v>
          </cell>
        </row>
        <row r="110">
          <cell r="A110">
            <v>107</v>
          </cell>
          <cell r="B110" t="str">
            <v>お</v>
          </cell>
          <cell r="C110"/>
          <cell r="D110" t="str">
            <v>岡山ライトハウス</v>
          </cell>
          <cell r="E110" t="str">
            <v>臨床保健理療　東洋医学臨床論（あん摩マッサージ指圧）　第２版　（墨字・点字・音声）</v>
          </cell>
        </row>
        <row r="111">
          <cell r="A111">
            <v>108</v>
          </cell>
          <cell r="B111" t="str">
            <v>お</v>
          </cell>
          <cell r="C111"/>
          <cell r="D111" t="str">
            <v>岡山ライトハウス</v>
          </cell>
          <cell r="E111" t="str">
            <v>臨床保健理療　あん摩マッサージ指圧師用東洋医学臨床論　第２版　（墨字・点字・音声）</v>
          </cell>
        </row>
        <row r="112">
          <cell r="A112">
            <v>109</v>
          </cell>
          <cell r="B112" t="str">
            <v>お</v>
          </cell>
          <cell r="C112"/>
          <cell r="D112" t="str">
            <v>岡山ライトハウス</v>
          </cell>
          <cell r="E112" t="str">
            <v>臨床理療学　あはき師用東洋医学臨床論　第２版</v>
          </cell>
        </row>
        <row r="113">
          <cell r="A113">
            <v>110</v>
          </cell>
          <cell r="B113" t="str">
            <v>お</v>
          </cell>
          <cell r="C113"/>
          <cell r="D113" t="str">
            <v>岡山ライトハウス</v>
          </cell>
          <cell r="E113" t="str">
            <v>東洋医学臨床論　（はりきゅう編）　初版　（点字）　</v>
          </cell>
        </row>
        <row r="114">
          <cell r="A114">
            <v>111</v>
          </cell>
          <cell r="B114" t="str">
            <v>お</v>
          </cell>
          <cell r="C114"/>
          <cell r="D114" t="str">
            <v>岡山ライトハウス</v>
          </cell>
          <cell r="E114" t="str">
            <v>東洋医学臨床論　（はりきゅう編）　第６刷　（点字）</v>
          </cell>
        </row>
        <row r="115">
          <cell r="A115">
            <v>112</v>
          </cell>
          <cell r="B115" t="str">
            <v>お</v>
          </cell>
          <cell r="C115"/>
          <cell r="D115" t="str">
            <v>岡山ライトハウス</v>
          </cell>
          <cell r="E115" t="str">
            <v>基礎理療学　新版理療論　</v>
          </cell>
        </row>
        <row r="116">
          <cell r="A116">
            <v>113</v>
          </cell>
          <cell r="B116" t="str">
            <v>お</v>
          </cell>
          <cell r="C116"/>
          <cell r="D116" t="str">
            <v>岡山ライトハウス</v>
          </cell>
          <cell r="E116" t="str">
            <v>基礎理療学Ⅰ　東洋医学概論　改訂第７版　（墨字・点字・音声）　</v>
          </cell>
        </row>
        <row r="117">
          <cell r="A117">
            <v>114</v>
          </cell>
          <cell r="B117" t="str">
            <v>お</v>
          </cell>
          <cell r="C117"/>
          <cell r="D117" t="str">
            <v>岡山ライトハウス</v>
          </cell>
          <cell r="E117" t="str">
            <v>東洋医学臨床論（あん摩マッサージ指圧師編）初版（点字）</v>
          </cell>
        </row>
        <row r="118">
          <cell r="A118">
            <v>115</v>
          </cell>
          <cell r="B118" t="str">
            <v>お</v>
          </cell>
          <cell r="C118"/>
          <cell r="D118" t="str">
            <v>岡山ライトハウス</v>
          </cell>
          <cell r="E118" t="str">
            <v>はりきゅう理論　第１５刷（点字）</v>
          </cell>
        </row>
        <row r="119">
          <cell r="A119">
            <v>116</v>
          </cell>
          <cell r="B119" t="str">
            <v>お</v>
          </cell>
          <cell r="C119" t="str">
            <v>55-15</v>
          </cell>
          <cell r="D119" t="str">
            <v>音楽之友社</v>
          </cell>
          <cell r="E119" t="str">
            <v>クラス合唱曲　レッツ・コーラス！</v>
          </cell>
        </row>
        <row r="120">
          <cell r="A120">
            <v>117</v>
          </cell>
          <cell r="B120" t="str">
            <v>か</v>
          </cell>
          <cell r="C120" t="str">
            <v>06-1</v>
          </cell>
          <cell r="D120" t="str">
            <v>偕成社</v>
          </cell>
          <cell r="E120" t="str">
            <v>かぞえてみよ　くらべてみよう　ゲームブック　NO.２</v>
          </cell>
        </row>
        <row r="121">
          <cell r="A121">
            <v>118</v>
          </cell>
          <cell r="B121" t="str">
            <v>か</v>
          </cell>
          <cell r="C121" t="str">
            <v>06-1</v>
          </cell>
          <cell r="D121" t="str">
            <v>偕成社</v>
          </cell>
          <cell r="E121" t="str">
            <v>ことばをおぼえる本かず・かたち・いろあいうえお</v>
          </cell>
        </row>
        <row r="122">
          <cell r="A122">
            <v>119</v>
          </cell>
          <cell r="B122" t="str">
            <v>か</v>
          </cell>
          <cell r="C122" t="str">
            <v>06-1</v>
          </cell>
          <cell r="D122" t="str">
            <v>偕成社</v>
          </cell>
          <cell r="E122" t="str">
            <v>算数たんけん（７）わり算わかったよ</v>
          </cell>
        </row>
        <row r="123">
          <cell r="A123">
            <v>120</v>
          </cell>
          <cell r="B123" t="str">
            <v>か</v>
          </cell>
          <cell r="C123" t="str">
            <v>06-4</v>
          </cell>
          <cell r="D123" t="str">
            <v>開隆堂出版</v>
          </cell>
          <cell r="E123" t="str">
            <v>たのしい家庭科　職業・家庭　わたしのくらしに生かす</v>
          </cell>
        </row>
        <row r="124">
          <cell r="A124">
            <v>121</v>
          </cell>
          <cell r="B124" t="str">
            <v>か</v>
          </cell>
          <cell r="C124" t="str">
            <v>06-2</v>
          </cell>
          <cell r="D124" t="str">
            <v>学研</v>
          </cell>
          <cell r="E124" t="str">
            <v>あそびのおうさまずかん たべもの　増補改訂</v>
          </cell>
        </row>
        <row r="125">
          <cell r="A125">
            <v>122</v>
          </cell>
          <cell r="B125" t="str">
            <v>か</v>
          </cell>
          <cell r="C125" t="str">
            <v>06-2</v>
          </cell>
          <cell r="D125" t="str">
            <v>学研</v>
          </cell>
          <cell r="E125" t="str">
            <v>お仕事のマナーとコツ</v>
          </cell>
        </row>
        <row r="126">
          <cell r="A126">
            <v>123</v>
          </cell>
          <cell r="B126" t="str">
            <v>か</v>
          </cell>
          <cell r="C126" t="str">
            <v>06-2</v>
          </cell>
          <cell r="D126" t="str">
            <v>学研</v>
          </cell>
          <cell r="E126" t="str">
            <v>せいかつこどもずかん衣食住</v>
          </cell>
        </row>
        <row r="127">
          <cell r="A127">
            <v>124</v>
          </cell>
          <cell r="B127" t="str">
            <v>か</v>
          </cell>
          <cell r="C127" t="str">
            <v>06-2</v>
          </cell>
          <cell r="D127" t="str">
            <v>学研</v>
          </cell>
          <cell r="E127" t="str">
            <v>中学公民をひとつひとつわかりやすく</v>
          </cell>
        </row>
        <row r="128">
          <cell r="A128">
            <v>125</v>
          </cell>
          <cell r="B128" t="str">
            <v>か</v>
          </cell>
          <cell r="C128" t="str">
            <v>06-2</v>
          </cell>
          <cell r="D128" t="str">
            <v>学研</v>
          </cell>
          <cell r="E128" t="str">
            <v>日本地図の迷宮　改訂版</v>
          </cell>
        </row>
        <row r="129">
          <cell r="A129">
            <v>126</v>
          </cell>
          <cell r="B129" t="str">
            <v>か</v>
          </cell>
          <cell r="C129" t="str">
            <v>06-2</v>
          </cell>
          <cell r="D129" t="str">
            <v>学研</v>
          </cell>
          <cell r="E129" t="str">
            <v>はっけんずかんプチ　からだ</v>
          </cell>
        </row>
        <row r="130">
          <cell r="A130">
            <v>127</v>
          </cell>
          <cell r="B130" t="str">
            <v>か</v>
          </cell>
          <cell r="C130" t="str">
            <v>06-2</v>
          </cell>
          <cell r="D130" t="str">
            <v>学研</v>
          </cell>
          <cell r="E130" t="str">
            <v>プロに教わる　安心！　はじめての野菜づくり  （品切れ　重版未定）</v>
          </cell>
        </row>
        <row r="131">
          <cell r="A131">
            <v>128</v>
          </cell>
          <cell r="B131" t="str">
            <v>か</v>
          </cell>
          <cell r="C131" t="str">
            <v>06-2</v>
          </cell>
          <cell r="D131" t="str">
            <v>学研</v>
          </cell>
          <cell r="E131" t="str">
            <v>読んで見て楽しむ日本地図帳 増補改訂版</v>
          </cell>
        </row>
        <row r="132">
          <cell r="A132">
            <v>129</v>
          </cell>
          <cell r="B132" t="str">
            <v>か</v>
          </cell>
          <cell r="C132" t="str">
            <v>06-2</v>
          </cell>
          <cell r="D132" t="str">
            <v>学研</v>
          </cell>
          <cell r="E132" t="str">
            <v>リハビリテーションビジュアルブック</v>
          </cell>
        </row>
        <row r="133">
          <cell r="A133">
            <v>130</v>
          </cell>
          <cell r="B133" t="str">
            <v>か</v>
          </cell>
          <cell r="C133" t="str">
            <v>06-2</v>
          </cell>
          <cell r="D133" t="str">
            <v>学研</v>
          </cell>
          <cell r="E133" t="str">
            <v>改訂版　DIY木工上達テクニック　技がふえれば木工がさらに楽しくなる！</v>
          </cell>
        </row>
        <row r="134">
          <cell r="A134">
            <v>131</v>
          </cell>
          <cell r="B134" t="str">
            <v>か</v>
          </cell>
          <cell r="C134" t="str">
            <v>06-2</v>
          </cell>
          <cell r="D134" t="str">
            <v>学研</v>
          </cell>
          <cell r="E134" t="str">
            <v>まいにちの中高生のお弁当</v>
          </cell>
        </row>
        <row r="135">
          <cell r="A135">
            <v>132</v>
          </cell>
          <cell r="B135" t="str">
            <v>か</v>
          </cell>
          <cell r="C135" t="str">
            <v>06-2</v>
          </cell>
          <cell r="D135" t="str">
            <v>学研</v>
          </cell>
          <cell r="E135" t="str">
            <v>リハビリテーションビジュアルブック　第２版</v>
          </cell>
        </row>
        <row r="136">
          <cell r="A136">
            <v>133</v>
          </cell>
          <cell r="B136" t="str">
            <v>か</v>
          </cell>
          <cell r="C136" t="str">
            <v>06-2</v>
          </cell>
          <cell r="D136" t="str">
            <v>学研</v>
          </cell>
          <cell r="E136" t="str">
            <v>お菓子な自由研究</v>
          </cell>
        </row>
        <row r="137">
          <cell r="A137">
            <v>134</v>
          </cell>
          <cell r="B137" t="str">
            <v>か</v>
          </cell>
          <cell r="C137" t="str">
            <v>06-2</v>
          </cell>
          <cell r="D137" t="str">
            <v>学研</v>
          </cell>
          <cell r="E137" t="str">
            <v>10分で読めるお話１年生</v>
          </cell>
        </row>
        <row r="138">
          <cell r="A138">
            <v>135</v>
          </cell>
          <cell r="B138" t="str">
            <v>か</v>
          </cell>
          <cell r="C138" t="str">
            <v>06-2</v>
          </cell>
          <cell r="D138" t="str">
            <v>学研</v>
          </cell>
          <cell r="E138" t="str">
            <v>10分で読めるお話２年生</v>
          </cell>
        </row>
        <row r="139">
          <cell r="A139">
            <v>136</v>
          </cell>
          <cell r="B139" t="str">
            <v>か</v>
          </cell>
          <cell r="C139"/>
          <cell r="D139" t="str">
            <v>学研教育出版</v>
          </cell>
          <cell r="E139" t="str">
            <v>絵でわかる小学生の英単語</v>
          </cell>
        </row>
        <row r="140">
          <cell r="A140">
            <v>137</v>
          </cell>
          <cell r="B140" t="str">
            <v>か</v>
          </cell>
          <cell r="C140"/>
          <cell r="D140" t="str">
            <v>角川</v>
          </cell>
          <cell r="E140" t="str">
            <v>新生活便利シリーズさいほうの基本</v>
          </cell>
        </row>
        <row r="141">
          <cell r="A141">
            <v>138</v>
          </cell>
          <cell r="B141" t="str">
            <v>か</v>
          </cell>
          <cell r="C141"/>
          <cell r="D141" t="str">
            <v>金原出版</v>
          </cell>
          <cell r="E141" t="str">
            <v>スポーツ傷害のリハビリテーション　第２版</v>
          </cell>
        </row>
        <row r="142">
          <cell r="A142">
            <v>139</v>
          </cell>
          <cell r="B142" t="str">
            <v>か</v>
          </cell>
          <cell r="C142"/>
          <cell r="D142" t="str">
            <v>金原出版</v>
          </cell>
          <cell r="E142" t="str">
            <v>理学療法評価学　改訂第６版</v>
          </cell>
        </row>
        <row r="143">
          <cell r="A143">
            <v>140</v>
          </cell>
          <cell r="B143" t="str">
            <v>か</v>
          </cell>
          <cell r="C143"/>
          <cell r="D143" t="str">
            <v>金原出版</v>
          </cell>
          <cell r="E143" t="str">
            <v>ＰＴ・ＯTのための画像のみかた　第２版</v>
          </cell>
        </row>
        <row r="144">
          <cell r="A144">
            <v>141</v>
          </cell>
          <cell r="B144" t="str">
            <v>か</v>
          </cell>
          <cell r="C144"/>
          <cell r="D144" t="str">
            <v>株式会社じほう</v>
          </cell>
          <cell r="E144" t="str">
            <v>わかりやすい糖尿病テキスト　第５版</v>
          </cell>
        </row>
        <row r="145">
          <cell r="A145">
            <v>142</v>
          </cell>
          <cell r="B145" t="str">
            <v>か</v>
          </cell>
          <cell r="C145"/>
          <cell r="D145" t="str">
            <v>翰林書房</v>
          </cell>
          <cell r="E145" t="str">
            <v>日本語表現法　改訂版　２１世紀を生きる社会人のたしなみ</v>
          </cell>
        </row>
        <row r="146">
          <cell r="A146">
            <v>143</v>
          </cell>
          <cell r="B146" t="str">
            <v>か</v>
          </cell>
          <cell r="C146" t="str">
            <v>56-13</v>
          </cell>
          <cell r="D146" t="str">
            <v>かもがわ</v>
          </cell>
          <cell r="E146" t="str">
            <v>あたまと心で考えようSSTワークシート自己認知・コミュニケーションスキル編</v>
          </cell>
        </row>
        <row r="147">
          <cell r="A147">
            <v>144</v>
          </cell>
          <cell r="B147" t="str">
            <v>か</v>
          </cell>
          <cell r="C147" t="str">
            <v>56-13</v>
          </cell>
          <cell r="D147" t="str">
            <v>かもがわ</v>
          </cell>
          <cell r="E147" t="str">
            <v>あたまと心で考えようSSTワークシート社会的行動編</v>
          </cell>
        </row>
        <row r="148">
          <cell r="A148">
            <v>145</v>
          </cell>
          <cell r="B148" t="str">
            <v>か</v>
          </cell>
          <cell r="C148" t="str">
            <v>56-13</v>
          </cell>
          <cell r="D148" t="str">
            <v>かもがわ</v>
          </cell>
          <cell r="E148" t="str">
            <v>あたまと心で考えよう　ＳＳＴワークシート　思春期編</v>
          </cell>
        </row>
        <row r="149">
          <cell r="A149">
            <v>146</v>
          </cell>
          <cell r="B149" t="str">
            <v>か</v>
          </cell>
          <cell r="C149" t="str">
            <v>56-13</v>
          </cell>
          <cell r="D149" t="str">
            <v>かもがわ</v>
          </cell>
          <cell r="E149" t="str">
            <v>ポリポリ村のみんしゅしゅぎ</v>
          </cell>
        </row>
        <row r="150">
          <cell r="A150">
            <v>147</v>
          </cell>
          <cell r="B150" t="str">
            <v>か</v>
          </cell>
          <cell r="C150" t="str">
            <v>56-29</v>
          </cell>
          <cell r="D150" t="str">
            <v>かんき出版</v>
          </cell>
          <cell r="E150" t="str">
            <v>ゼロから教えて　接客・接遇</v>
          </cell>
        </row>
        <row r="151">
          <cell r="A151">
            <v>148</v>
          </cell>
          <cell r="B151" t="str">
            <v>き</v>
          </cell>
          <cell r="C151" t="str">
            <v>57-26</v>
          </cell>
          <cell r="D151" t="str">
            <v>技術評論社</v>
          </cell>
          <cell r="E151" t="str">
            <v>大きな字でわかりやすい　ワード2013入門</v>
          </cell>
        </row>
        <row r="152">
          <cell r="A152">
            <v>149</v>
          </cell>
          <cell r="B152" t="str">
            <v>き</v>
          </cell>
          <cell r="C152" t="str">
            <v>57-26</v>
          </cell>
          <cell r="D152" t="str">
            <v>技術評論社</v>
          </cell>
          <cell r="E152" t="str">
            <v>例題30+演習問題70でしっかい学ぶExcel標準テキストWindows10/office2016対応版</v>
          </cell>
        </row>
        <row r="153">
          <cell r="A153">
            <v>150</v>
          </cell>
          <cell r="B153" t="str">
            <v>き</v>
          </cell>
          <cell r="C153" t="str">
            <v>57-26</v>
          </cell>
          <cell r="D153" t="str">
            <v>技術評論社</v>
          </cell>
          <cell r="E153" t="str">
            <v>今すぐ使えるかんたんぜったいデキます！ワード＆エクセル超入門</v>
          </cell>
        </row>
        <row r="154">
          <cell r="A154">
            <v>151</v>
          </cell>
          <cell r="B154" t="str">
            <v>き</v>
          </cell>
          <cell r="C154" t="str">
            <v>57-26</v>
          </cell>
          <cell r="D154" t="str">
            <v>技術評論社</v>
          </cell>
          <cell r="E154" t="str">
            <v>世界一わかりやすいInDesign　操作とデザインの教科書　cc/cs6対応</v>
          </cell>
        </row>
        <row r="155">
          <cell r="A155">
            <v>152</v>
          </cell>
          <cell r="B155" t="str">
            <v>き</v>
          </cell>
          <cell r="C155" t="str">
            <v>57-26</v>
          </cell>
          <cell r="D155" t="str">
            <v>技術評論社</v>
          </cell>
          <cell r="E155" t="str">
            <v>大きな字で分かりやすい　エクセル2013入門</v>
          </cell>
        </row>
        <row r="156">
          <cell r="A156">
            <v>153</v>
          </cell>
          <cell r="B156" t="str">
            <v>き</v>
          </cell>
          <cell r="C156" t="str">
            <v>57-26</v>
          </cell>
          <cell r="D156" t="str">
            <v>技術評論社</v>
          </cell>
          <cell r="E156" t="str">
            <v>これからはじめるパワーポイントの本</v>
          </cell>
        </row>
        <row r="157">
          <cell r="A157">
            <v>154</v>
          </cell>
          <cell r="B157" t="str">
            <v>き</v>
          </cell>
          <cell r="C157" t="str">
            <v>57-26</v>
          </cell>
          <cell r="D157" t="str">
            <v>技術評論社</v>
          </cell>
          <cell r="E157" t="str">
            <v>やさしくわかるデジタル時代の情報モラル１基本編</v>
          </cell>
        </row>
        <row r="158">
          <cell r="A158">
            <v>155</v>
          </cell>
          <cell r="B158" t="str">
            <v>き</v>
          </cell>
          <cell r="C158" t="str">
            <v>57-26</v>
          </cell>
          <cell r="D158" t="str">
            <v>教育芸術社</v>
          </cell>
          <cell r="E158" t="str">
            <v>TOMORROW４訂版</v>
          </cell>
        </row>
        <row r="159">
          <cell r="A159">
            <v>156</v>
          </cell>
          <cell r="B159" t="str">
            <v>き</v>
          </cell>
          <cell r="C159" t="str">
            <v>57-26</v>
          </cell>
          <cell r="D159" t="str">
            <v>教育芸術社</v>
          </cell>
          <cell r="E159" t="str">
            <v>歌のミュージックランド</v>
          </cell>
        </row>
        <row r="160">
          <cell r="A160">
            <v>157</v>
          </cell>
          <cell r="B160" t="str">
            <v>き</v>
          </cell>
          <cell r="C160" t="str">
            <v>57-26</v>
          </cell>
          <cell r="D160" t="str">
            <v>教育芸術社</v>
          </cell>
          <cell r="E160" t="str">
            <v>５訂版　歌はともだち</v>
          </cell>
        </row>
        <row r="161">
          <cell r="A161">
            <v>158</v>
          </cell>
          <cell r="B161" t="str">
            <v>き</v>
          </cell>
          <cell r="C161"/>
          <cell r="D161" t="str">
            <v>教育実務センター</v>
          </cell>
          <cell r="E161" t="str">
            <v>季節の歌あそび</v>
          </cell>
        </row>
        <row r="162">
          <cell r="A162">
            <v>159</v>
          </cell>
          <cell r="B162" t="str">
            <v>き</v>
          </cell>
          <cell r="C162" t="str">
            <v>57-11</v>
          </cell>
          <cell r="D162" t="str">
            <v>教育図書</v>
          </cell>
          <cell r="E162" t="str">
            <v>トータル・データ　家庭科ガイドブック　資料+成分表　（付録　自立の話、食べ物の話）</v>
          </cell>
        </row>
        <row r="163">
          <cell r="A163">
            <v>160</v>
          </cell>
          <cell r="B163" t="str">
            <v>き</v>
          </cell>
          <cell r="C163" t="str">
            <v>57-11</v>
          </cell>
          <cell r="D163" t="str">
            <v>教育図書</v>
          </cell>
          <cell r="E163" t="str">
            <v>LIFE　おとなガイド　家庭科資料+グラフ式成分表</v>
          </cell>
        </row>
        <row r="164">
          <cell r="A164">
            <v>161</v>
          </cell>
          <cell r="B164" t="str">
            <v>き</v>
          </cell>
          <cell r="C164"/>
          <cell r="D164" t="str">
            <v>協同医書</v>
          </cell>
          <cell r="E164" t="str">
            <v>新・徒手筋力検査法</v>
          </cell>
        </row>
        <row r="165">
          <cell r="A165">
            <v>162</v>
          </cell>
          <cell r="B165" t="str">
            <v>き</v>
          </cell>
          <cell r="C165"/>
          <cell r="D165" t="str">
            <v>協同医書</v>
          </cell>
          <cell r="E165" t="str">
            <v>新・徒手筋力検査法　第１０版</v>
          </cell>
        </row>
        <row r="166">
          <cell r="A166">
            <v>163</v>
          </cell>
          <cell r="B166" t="str">
            <v>き</v>
          </cell>
          <cell r="C166" t="str">
            <v>07-2</v>
          </cell>
          <cell r="D166" t="str">
            <v>金の星社</v>
          </cell>
          <cell r="E166" t="str">
            <v>あいさつ（はじめての絵本たいむ）</v>
          </cell>
        </row>
        <row r="167">
          <cell r="A167">
            <v>164</v>
          </cell>
          <cell r="B167" t="str">
            <v>き</v>
          </cell>
          <cell r="C167" t="str">
            <v>07-2</v>
          </cell>
          <cell r="D167" t="str">
            <v>金の星社</v>
          </cell>
          <cell r="E167" t="str">
            <v>斎藤孝の覚えておきたい日本の行事</v>
          </cell>
        </row>
        <row r="168">
          <cell r="A168">
            <v>165</v>
          </cell>
          <cell r="B168" t="str">
            <v>く</v>
          </cell>
          <cell r="C168" t="str">
            <v>08-1</v>
          </cell>
          <cell r="D168" t="str">
            <v>くもん出版</v>
          </cell>
          <cell r="E168" t="str">
            <v>時計のみかたが楽しくわかる　くろくまくんのとけいえほん</v>
          </cell>
        </row>
        <row r="169">
          <cell r="A169">
            <v>166</v>
          </cell>
          <cell r="B169" t="str">
            <v>く</v>
          </cell>
          <cell r="C169" t="str">
            <v>08-1</v>
          </cell>
          <cell r="D169" t="str">
            <v>くもん出版</v>
          </cell>
          <cell r="E169" t="str">
            <v>かず・けいさん１　はじめてのすうじ</v>
          </cell>
        </row>
        <row r="170">
          <cell r="A170">
            <v>167</v>
          </cell>
          <cell r="B170" t="str">
            <v>く</v>
          </cell>
          <cell r="C170" t="str">
            <v>58-8</v>
          </cell>
          <cell r="D170" t="str">
            <v>グラフィック社</v>
          </cell>
          <cell r="E170" t="str">
            <v>アートであそぼ　おえかきレッスンわくわくワーク</v>
          </cell>
        </row>
        <row r="171">
          <cell r="A171">
            <v>168</v>
          </cell>
          <cell r="B171" t="str">
            <v>く</v>
          </cell>
          <cell r="C171"/>
          <cell r="D171" t="str">
            <v>クリーンシステム科学研究所</v>
          </cell>
          <cell r="E171" t="str">
            <v>してはいけない！一目でわかる清掃の基本</v>
          </cell>
        </row>
        <row r="172">
          <cell r="A172">
            <v>169</v>
          </cell>
          <cell r="B172" t="str">
            <v>く</v>
          </cell>
          <cell r="C172"/>
          <cell r="D172" t="str">
            <v>クリーンシステム科学研究所</v>
          </cell>
          <cell r="E172" t="str">
            <v>まんがやさしいお掃除教室第1巻</v>
          </cell>
        </row>
        <row r="173">
          <cell r="A173">
            <v>170</v>
          </cell>
          <cell r="B173" t="str">
            <v>け</v>
          </cell>
          <cell r="C173" t="str">
            <v>６２－１３</v>
          </cell>
          <cell r="D173" t="str">
            <v>啓林館</v>
          </cell>
          <cell r="E173" t="str">
            <v>せいかつめいじんブック１１４</v>
          </cell>
        </row>
        <row r="174">
          <cell r="A174">
            <v>171</v>
          </cell>
          <cell r="B174" t="str">
            <v>け</v>
          </cell>
          <cell r="C174"/>
          <cell r="D174" t="str">
            <v>建帛社</v>
          </cell>
          <cell r="E174" t="str">
            <v>食と健康の科学　第３版</v>
          </cell>
        </row>
        <row r="175">
          <cell r="A175">
            <v>172</v>
          </cell>
          <cell r="B175" t="str">
            <v>け</v>
          </cell>
          <cell r="C175"/>
          <cell r="D175" t="str">
            <v>玄光社</v>
          </cell>
          <cell r="E175" t="str">
            <v>新版　映像制作ハンドブック</v>
          </cell>
        </row>
        <row r="176">
          <cell r="A176">
            <v>173</v>
          </cell>
          <cell r="B176" t="str">
            <v>こ</v>
          </cell>
          <cell r="C176"/>
          <cell r="D176" t="str">
            <v>向学院</v>
          </cell>
          <cell r="E176" t="str">
            <v>丙種危険物取扱者受験教科書</v>
          </cell>
        </row>
        <row r="177">
          <cell r="A177">
            <v>174</v>
          </cell>
          <cell r="B177" t="str">
            <v>こ</v>
          </cell>
          <cell r="C177" t="str">
            <v>10-1</v>
          </cell>
          <cell r="D177" t="str">
            <v>講談社</v>
          </cell>
          <cell r="E177" t="str">
            <v>すてきなひらがな</v>
          </cell>
        </row>
        <row r="178">
          <cell r="A178">
            <v>175</v>
          </cell>
          <cell r="B178" t="str">
            <v>こ</v>
          </cell>
          <cell r="C178" t="str">
            <v>10-8</v>
          </cell>
          <cell r="D178" t="str">
            <v>合同出版</v>
          </cell>
          <cell r="E178" t="str">
            <v>イラスト版　10歳からの性教育 子どもとマスターする51の性のしくみと命のだいじ</v>
          </cell>
        </row>
        <row r="179">
          <cell r="A179">
            <v>176</v>
          </cell>
          <cell r="B179" t="str">
            <v>こ</v>
          </cell>
          <cell r="C179" t="str">
            <v>10-8</v>
          </cell>
          <cell r="D179" t="str">
            <v>合同出版</v>
          </cell>
          <cell r="E179" t="str">
            <v>イラスト版　からだのしくみとケア 子どもとマスターする58のからだの知識</v>
          </cell>
        </row>
        <row r="180">
          <cell r="A180">
            <v>177</v>
          </cell>
          <cell r="B180" t="str">
            <v>こ</v>
          </cell>
          <cell r="C180" t="str">
            <v>10-8</v>
          </cell>
          <cell r="D180" t="str">
            <v>合同出版</v>
          </cell>
          <cell r="E180" t="str">
            <v>イラスト版　子どものマナー　子どもとマスターする49の生活技術３</v>
          </cell>
        </row>
        <row r="181">
          <cell r="A181">
            <v>178</v>
          </cell>
          <cell r="B181" t="str">
            <v>こ</v>
          </cell>
          <cell r="C181" t="str">
            <v>10-8</v>
          </cell>
          <cell r="D181" t="str">
            <v>合同出版</v>
          </cell>
          <cell r="E181" t="str">
            <v xml:space="preserve">イラスト版　台所のしごと　子どもとマスターする37の調理の知識 </v>
          </cell>
        </row>
        <row r="182">
          <cell r="A182">
            <v>179</v>
          </cell>
          <cell r="B182" t="str">
            <v>こ</v>
          </cell>
          <cell r="C182" t="str">
            <v>10-8</v>
          </cell>
          <cell r="D182" t="str">
            <v>合同出版</v>
          </cell>
          <cell r="E182" t="str">
            <v>イラスト版　子どもとマスターする54の生活技術 修理のこつ</v>
          </cell>
        </row>
        <row r="183">
          <cell r="A183">
            <v>180</v>
          </cell>
          <cell r="B183" t="str">
            <v>こ</v>
          </cell>
          <cell r="C183" t="str">
            <v>10-8</v>
          </cell>
          <cell r="D183" t="str">
            <v>合同出版</v>
          </cell>
          <cell r="E183" t="str">
            <v>イラスト版　気持ちが伝わる言葉の使方　子どもとマスターする49の敬語</v>
          </cell>
        </row>
        <row r="184">
          <cell r="A184">
            <v>181</v>
          </cell>
          <cell r="B184" t="str">
            <v>こ</v>
          </cell>
          <cell r="C184" t="str">
            <v>10-3</v>
          </cell>
          <cell r="D184" t="str">
            <v>国土社</v>
          </cell>
          <cell r="E184" t="str">
            <v>わくわく自由研究工作・観察・実験ブック１</v>
          </cell>
        </row>
        <row r="185">
          <cell r="A185">
            <v>182</v>
          </cell>
          <cell r="B185" t="str">
            <v>こ</v>
          </cell>
          <cell r="C185" t="str">
            <v>10-9</v>
          </cell>
          <cell r="D185" t="str">
            <v>こばと</v>
          </cell>
          <cell r="E185" t="str">
            <v>認知発達教材上級編レベルアップしぜん</v>
          </cell>
        </row>
        <row r="186">
          <cell r="A186">
            <v>183</v>
          </cell>
          <cell r="B186" t="str">
            <v>こ</v>
          </cell>
          <cell r="C186" t="str">
            <v>10-9</v>
          </cell>
          <cell r="D186" t="str">
            <v>こばと</v>
          </cell>
          <cell r="E186" t="str">
            <v>認知発達教材上級編レベルアップせいかつ上・下</v>
          </cell>
        </row>
        <row r="187">
          <cell r="A187">
            <v>184</v>
          </cell>
          <cell r="B187" t="str">
            <v>こ</v>
          </cell>
          <cell r="C187"/>
          <cell r="D187" t="str">
            <v>コミット出版</v>
          </cell>
          <cell r="E187" t="str">
            <v>自分で作る家具！　はじめてのＤＩＹ</v>
          </cell>
        </row>
        <row r="188">
          <cell r="A188">
            <v>185</v>
          </cell>
          <cell r="B188" t="str">
            <v>さ</v>
          </cell>
          <cell r="C188" t="str">
            <v>11-4</v>
          </cell>
          <cell r="D188" t="str">
            <v>三省堂</v>
          </cell>
          <cell r="E188" t="str">
            <v>こどもマナーとけいご絵じてん</v>
          </cell>
        </row>
        <row r="189">
          <cell r="A189">
            <v>186</v>
          </cell>
          <cell r="B189" t="str">
            <v>さ</v>
          </cell>
          <cell r="C189" t="str">
            <v>11-4</v>
          </cell>
          <cell r="D189" t="str">
            <v>三省堂</v>
          </cell>
          <cell r="E189" t="str">
            <v>こどもきせつぎょうじ絵じてん</v>
          </cell>
        </row>
        <row r="190">
          <cell r="A190">
            <v>187</v>
          </cell>
          <cell r="B190" t="str">
            <v>し</v>
          </cell>
          <cell r="C190" t="str">
            <v>62-43</v>
          </cell>
          <cell r="D190" t="str">
            <v>ジアース</v>
          </cell>
          <cell r="E190" t="str">
            <v>知的障害・発達障害の人たちのための見てわかる社会生活ガイド集</v>
          </cell>
        </row>
        <row r="191">
          <cell r="A191">
            <v>188</v>
          </cell>
          <cell r="B191" t="str">
            <v>し</v>
          </cell>
          <cell r="C191" t="str">
            <v>62-43</v>
          </cell>
          <cell r="D191" t="str">
            <v>ジアース</v>
          </cell>
          <cell r="E191" t="str">
            <v>知的障害や発達障害の人たちのための新・見てわかるビジネスマナー集</v>
          </cell>
        </row>
        <row r="192">
          <cell r="A192">
            <v>189</v>
          </cell>
          <cell r="B192" t="str">
            <v>し</v>
          </cell>
          <cell r="C192" t="str">
            <v>62-43</v>
          </cell>
          <cell r="D192" t="str">
            <v>ジアース</v>
          </cell>
          <cell r="E192" t="str">
            <v>知的障害や自閉症の人たちのための見てわかるビジネスマナー集</v>
          </cell>
        </row>
        <row r="193">
          <cell r="A193">
            <v>190</v>
          </cell>
          <cell r="B193" t="str">
            <v>し</v>
          </cell>
          <cell r="C193" t="str">
            <v>62-43</v>
          </cell>
          <cell r="D193" t="str">
            <v>ジアース</v>
          </cell>
          <cell r="E193" t="str">
            <v>キャリアトレーニング事例集１卒業後の社会参加・自立を目指したキャリア教育の充実ビルクリーニング編</v>
          </cell>
        </row>
        <row r="194">
          <cell r="A194">
            <v>191</v>
          </cell>
          <cell r="B194" t="str">
            <v>し</v>
          </cell>
          <cell r="C194" t="str">
            <v>12-10</v>
          </cell>
          <cell r="D194" t="str">
            <v>視覚デザイ</v>
          </cell>
          <cell r="E194" t="str">
            <v>色のえほん</v>
          </cell>
        </row>
        <row r="195">
          <cell r="A195">
            <v>192</v>
          </cell>
          <cell r="B195" t="str">
            <v>し</v>
          </cell>
          <cell r="C195" t="str">
            <v>12-10</v>
          </cell>
          <cell r="D195" t="str">
            <v>視覚デザイ</v>
          </cell>
          <cell r="E195" t="str">
            <v>みみずく・くらふとシリーズ　初めて楽しい陶芸</v>
          </cell>
        </row>
        <row r="196">
          <cell r="A196">
            <v>193</v>
          </cell>
          <cell r="B196" t="str">
            <v>し</v>
          </cell>
          <cell r="C196"/>
          <cell r="D196" t="str">
            <v>実教出版</v>
          </cell>
          <cell r="E196" t="str">
            <v>３０時間でマスターvisual Basic.NET＆Express</v>
          </cell>
        </row>
        <row r="197">
          <cell r="A197">
            <v>194</v>
          </cell>
          <cell r="B197" t="str">
            <v>し</v>
          </cell>
          <cell r="C197"/>
          <cell r="D197" t="str">
            <v>実教出版</v>
          </cell>
          <cell r="E197" t="str">
            <v>３０時間でマスタープレゼンテーション＋PowerPoint　2016（Windows10対応）</v>
          </cell>
        </row>
        <row r="198">
          <cell r="A198">
            <v>195</v>
          </cell>
          <cell r="B198" t="str">
            <v>し</v>
          </cell>
          <cell r="C198"/>
          <cell r="D198" t="str">
            <v>実教出版</v>
          </cell>
          <cell r="E198" t="str">
            <v>３０時間でマスターword&amp;excel（Windows10対応）</v>
          </cell>
        </row>
        <row r="199">
          <cell r="A199">
            <v>196</v>
          </cell>
          <cell r="B199" t="str">
            <v>し</v>
          </cell>
          <cell r="C199"/>
          <cell r="D199" t="str">
            <v>実教出版</v>
          </cell>
          <cell r="E199" t="str">
            <v>３０時間でマスター　Woｒｄ　2019（Windows10対応）</v>
          </cell>
        </row>
        <row r="200">
          <cell r="A200">
            <v>197</v>
          </cell>
          <cell r="B200" t="str">
            <v>し</v>
          </cell>
          <cell r="C200"/>
          <cell r="D200" t="str">
            <v>実教出版</v>
          </cell>
          <cell r="E200" t="str">
            <v>３０時間でマスター　Excel　2019（Windows10対応）</v>
          </cell>
        </row>
        <row r="201">
          <cell r="A201">
            <v>198</v>
          </cell>
          <cell r="B201" t="str">
            <v>し</v>
          </cell>
          <cell r="C201"/>
          <cell r="D201" t="str">
            <v>実教出版</v>
          </cell>
          <cell r="E201" t="str">
            <v>３０時間でマスター　Windows10　Office2016</v>
          </cell>
        </row>
        <row r="202">
          <cell r="A202">
            <v>199</v>
          </cell>
          <cell r="B202" t="str">
            <v>し</v>
          </cell>
          <cell r="C202"/>
          <cell r="D202" t="str">
            <v>実教出版</v>
          </cell>
          <cell r="E202" t="str">
            <v>３０時間アカデミック情報リテラシーoffice2016</v>
          </cell>
        </row>
        <row r="203">
          <cell r="A203">
            <v>200</v>
          </cell>
          <cell r="B203" t="str">
            <v>し</v>
          </cell>
          <cell r="C203"/>
          <cell r="D203" t="str">
            <v>実教出版</v>
          </cell>
          <cell r="E203" t="str">
            <v>CGリテラシー　Photoshop＆Illustrator　CC＋CS6</v>
          </cell>
        </row>
        <row r="204">
          <cell r="A204">
            <v>201</v>
          </cell>
          <cell r="B204" t="str">
            <v>し</v>
          </cell>
          <cell r="C204"/>
          <cell r="D204" t="str">
            <v>実教出版</v>
          </cell>
          <cell r="E204" t="str">
            <v>新版　機械実習1　　測定の基礎・手仕上・鋳造・塑性加工・溶接・切削加工[1]</v>
          </cell>
        </row>
        <row r="205">
          <cell r="A205">
            <v>202</v>
          </cell>
          <cell r="B205" t="str">
            <v>し</v>
          </cell>
          <cell r="C205"/>
          <cell r="D205" t="str">
            <v>実教出版</v>
          </cell>
          <cell r="E205" t="str">
            <v>新版　機械実習2　　切削加工[2]・研削加工・NC工作機械加工　CAD/CAM</v>
          </cell>
        </row>
        <row r="206">
          <cell r="A206">
            <v>203</v>
          </cell>
          <cell r="B206" t="str">
            <v>し</v>
          </cell>
          <cell r="C206"/>
          <cell r="D206" t="str">
            <v>実教出版</v>
          </cell>
          <cell r="E206" t="str">
            <v>新版　機械実習3　　材料試験・熱処理、工作、内燃機関、液体機械、電気電子他</v>
          </cell>
        </row>
        <row r="207">
          <cell r="A207">
            <v>204</v>
          </cell>
          <cell r="B207" t="str">
            <v>し</v>
          </cell>
          <cell r="C207"/>
          <cell r="D207" t="str">
            <v>実教出版</v>
          </cell>
          <cell r="E207" t="str">
            <v>基本マスターフード＆クッキングレシピ＋成分表</v>
          </cell>
        </row>
        <row r="208">
          <cell r="A208">
            <v>205</v>
          </cell>
          <cell r="B208" t="str">
            <v>し</v>
          </cell>
          <cell r="C208"/>
          <cell r="D208" t="str">
            <v>実教出版</v>
          </cell>
          <cell r="E208" t="str">
            <v>最新事例でわかる情報モラル　改訂版</v>
          </cell>
        </row>
        <row r="209">
          <cell r="A209">
            <v>206</v>
          </cell>
          <cell r="B209" t="str">
            <v>し</v>
          </cell>
          <cell r="C209"/>
          <cell r="D209" t="str">
            <v>実教出版</v>
          </cell>
          <cell r="E209" t="str">
            <v>情報books plus!　コンピュータのしくみ</v>
          </cell>
        </row>
        <row r="210">
          <cell r="A210">
            <v>207</v>
          </cell>
          <cell r="B210" t="str">
            <v>し</v>
          </cell>
          <cell r="C210"/>
          <cell r="D210" t="str">
            <v>実教出版</v>
          </cell>
          <cell r="E210" t="str">
            <v>情報Booksplus!　初歩からのネットワーク</v>
          </cell>
        </row>
        <row r="211">
          <cell r="A211">
            <v>208</v>
          </cell>
          <cell r="B211" t="str">
            <v>し</v>
          </cell>
          <cell r="C211"/>
          <cell r="D211" t="str">
            <v>実教出版</v>
          </cell>
          <cell r="E211" t="str">
            <v>生活産業基礎</v>
          </cell>
        </row>
        <row r="212">
          <cell r="A212">
            <v>209</v>
          </cell>
          <cell r="B212" t="str">
            <v>し</v>
          </cell>
          <cell r="C212"/>
          <cell r="D212" t="str">
            <v>実教出版</v>
          </cell>
          <cell r="E212" t="str">
            <v>チャレンジライセンス　乙種４類危険物取扱者テキスト（新訂版）</v>
          </cell>
        </row>
        <row r="213">
          <cell r="A213">
            <v>210</v>
          </cell>
          <cell r="B213" t="str">
            <v>し</v>
          </cell>
          <cell r="C213"/>
          <cell r="D213" t="str">
            <v>実教出版</v>
          </cell>
          <cell r="E213" t="str">
            <v>調理１</v>
          </cell>
        </row>
        <row r="214">
          <cell r="A214">
            <v>211</v>
          </cell>
          <cell r="B214" t="str">
            <v>し</v>
          </cell>
          <cell r="C214"/>
          <cell r="D214" t="str">
            <v>実教出版</v>
          </cell>
          <cell r="E214" t="str">
            <v>調理２</v>
          </cell>
        </row>
        <row r="215">
          <cell r="A215">
            <v>212</v>
          </cell>
          <cell r="B215" t="str">
            <v>し</v>
          </cell>
          <cell r="C215"/>
          <cell r="D215" t="str">
            <v>実教出版</v>
          </cell>
          <cell r="E215" t="str">
            <v>福祉情報活用</v>
          </cell>
        </row>
        <row r="216">
          <cell r="A216">
            <v>213</v>
          </cell>
          <cell r="B216" t="str">
            <v>し</v>
          </cell>
          <cell r="C216"/>
          <cell r="D216" t="str">
            <v>実教出版</v>
          </cell>
          <cell r="E216" t="str">
            <v>要点と演習　ビジネス能力検定３級</v>
          </cell>
        </row>
        <row r="217">
          <cell r="A217">
            <v>214</v>
          </cell>
          <cell r="B217" t="str">
            <v>し</v>
          </cell>
          <cell r="C217"/>
          <cell r="D217" t="str">
            <v>実教出版</v>
          </cell>
          <cell r="E217" t="str">
            <v>リビングデザイン</v>
          </cell>
        </row>
        <row r="218">
          <cell r="A218">
            <v>215</v>
          </cell>
          <cell r="B218" t="str">
            <v>し</v>
          </cell>
          <cell r="C218"/>
          <cell r="D218" t="str">
            <v>実教出版</v>
          </cell>
          <cell r="E218" t="str">
            <v>精選電気基礎　新訂版</v>
          </cell>
        </row>
        <row r="219">
          <cell r="A219">
            <v>216</v>
          </cell>
          <cell r="B219" t="str">
            <v>し</v>
          </cell>
          <cell r="C219"/>
          <cell r="D219" t="str">
            <v>実教出版</v>
          </cell>
          <cell r="E219" t="str">
            <v>情報テクノロジー</v>
          </cell>
        </row>
        <row r="220">
          <cell r="A220">
            <v>217</v>
          </cell>
          <cell r="B220" t="str">
            <v>し</v>
          </cell>
          <cell r="C220" t="str">
            <v>62-3</v>
          </cell>
          <cell r="D220" t="str">
            <v>集英社</v>
          </cell>
          <cell r="E220" t="str">
            <v>ちびまるこちゃんの音読暗誦教室</v>
          </cell>
        </row>
        <row r="221">
          <cell r="A221">
            <v>218</v>
          </cell>
          <cell r="B221" t="str">
            <v>し</v>
          </cell>
          <cell r="C221" t="str">
            <v>62-3</v>
          </cell>
          <cell r="D221" t="str">
            <v>集英社</v>
          </cell>
          <cell r="E221" t="str">
            <v>ちびまるこちゃんの敬語教室</v>
          </cell>
        </row>
        <row r="222">
          <cell r="A222">
            <v>219</v>
          </cell>
          <cell r="B222" t="str">
            <v>し</v>
          </cell>
          <cell r="C222" t="str">
            <v>62-7</v>
          </cell>
          <cell r="D222" t="str">
            <v>秀学社</v>
          </cell>
          <cell r="E222" t="str">
            <v>WATCH２　イマジネーションの旅</v>
          </cell>
        </row>
        <row r="223">
          <cell r="A223">
            <v>220</v>
          </cell>
          <cell r="B223" t="str">
            <v>し</v>
          </cell>
          <cell r="C223" t="str">
            <v>62-7</v>
          </cell>
          <cell r="D223" t="str">
            <v>秀学社</v>
          </cell>
          <cell r="E223" t="str">
            <v>美術資料　大阪府版</v>
          </cell>
        </row>
        <row r="224">
          <cell r="A224">
            <v>221</v>
          </cell>
          <cell r="B224" t="str">
            <v>し</v>
          </cell>
          <cell r="C224"/>
          <cell r="D224" t="str">
            <v>受験研究社</v>
          </cell>
          <cell r="E224" t="str">
            <v>なるほど！理科図録</v>
          </cell>
        </row>
        <row r="225">
          <cell r="A225">
            <v>222</v>
          </cell>
          <cell r="B225" t="str">
            <v>し</v>
          </cell>
          <cell r="C225" t="str">
            <v>62-8</v>
          </cell>
          <cell r="D225" t="str">
            <v>主婦と生活</v>
          </cell>
          <cell r="E225" t="str">
            <v>幸せ！一人暮らし完全サポートBOOK</v>
          </cell>
        </row>
        <row r="226">
          <cell r="A226">
            <v>223</v>
          </cell>
          <cell r="B226" t="str">
            <v>し</v>
          </cell>
          <cell r="C226" t="str">
            <v>62-8</v>
          </cell>
          <cell r="D226" t="str">
            <v>主婦と生活</v>
          </cell>
          <cell r="E226" t="str">
            <v>見てわかるビジネスマナー集</v>
          </cell>
        </row>
        <row r="227">
          <cell r="A227">
            <v>224</v>
          </cell>
          <cell r="B227" t="str">
            <v>し</v>
          </cell>
          <cell r="C227" t="str">
            <v>62-12</v>
          </cell>
          <cell r="D227" t="str">
            <v>主婦の友社</v>
          </cell>
          <cell r="E227" t="str">
            <v>はじめての花づくり</v>
          </cell>
        </row>
        <row r="228">
          <cell r="A228">
            <v>225</v>
          </cell>
          <cell r="B228" t="str">
            <v>し</v>
          </cell>
          <cell r="C228" t="str">
            <v>62-12</v>
          </cell>
          <cell r="D228" t="str">
            <v>主婦の友社</v>
          </cell>
          <cell r="E228" t="str">
            <v>はじめてのおもしろ理科実験＆工作</v>
          </cell>
        </row>
        <row r="229">
          <cell r="A229">
            <v>226</v>
          </cell>
          <cell r="B229" t="str">
            <v>し</v>
          </cell>
          <cell r="C229" t="str">
            <v>12-2</v>
          </cell>
          <cell r="D229" t="str">
            <v>小学館</v>
          </cell>
          <cell r="E229" t="str">
            <v>科学の実験～あそび・工作・手品～</v>
          </cell>
        </row>
        <row r="230">
          <cell r="A230">
            <v>227</v>
          </cell>
          <cell r="B230" t="str">
            <v>し</v>
          </cell>
          <cell r="C230" t="str">
            <v>12-2</v>
          </cell>
          <cell r="D230" t="str">
            <v>小学館</v>
          </cell>
          <cell r="E230" t="str">
            <v>きせつの行事あそび</v>
          </cell>
        </row>
        <row r="231">
          <cell r="A231">
            <v>228</v>
          </cell>
          <cell r="B231" t="str">
            <v>し</v>
          </cell>
          <cell r="C231" t="str">
            <v>12-2</v>
          </cell>
          <cell r="D231" t="str">
            <v>小学館</v>
          </cell>
          <cell r="E231" t="str">
            <v>なぜ？どうして？科学の不思議</v>
          </cell>
        </row>
        <row r="232">
          <cell r="A232">
            <v>229</v>
          </cell>
          <cell r="B232" t="str">
            <v>し</v>
          </cell>
          <cell r="C232" t="str">
            <v>12-2</v>
          </cell>
          <cell r="D232" t="str">
            <v>小学館</v>
          </cell>
          <cell r="E232" t="str">
            <v>本物の大きさ絵本原寸大すいぞく館</v>
          </cell>
        </row>
        <row r="233">
          <cell r="A233">
            <v>230</v>
          </cell>
          <cell r="B233" t="str">
            <v>し</v>
          </cell>
          <cell r="C233" t="str">
            <v>12-2</v>
          </cell>
          <cell r="D233" t="str">
            <v>小学館</v>
          </cell>
          <cell r="E233" t="str">
            <v>楽しく遊ぶ学ぶ　せいかつ図鑑</v>
          </cell>
        </row>
        <row r="234">
          <cell r="A234">
            <v>231</v>
          </cell>
          <cell r="B234" t="str">
            <v>し</v>
          </cell>
          <cell r="C234" t="str">
            <v>12-2</v>
          </cell>
          <cell r="D234" t="str">
            <v>小学館</v>
          </cell>
          <cell r="E234" t="str">
            <v>にほんのマナー　えほん</v>
          </cell>
        </row>
        <row r="235">
          <cell r="A235">
            <v>232</v>
          </cell>
          <cell r="B235" t="str">
            <v>し</v>
          </cell>
          <cell r="C235" t="str">
            <v>12-2</v>
          </cell>
          <cell r="D235" t="str">
            <v>小学館</v>
          </cell>
          <cell r="E235" t="str">
            <v>マンガでわかるよのなかのルール</v>
          </cell>
        </row>
        <row r="236">
          <cell r="A236">
            <v>233</v>
          </cell>
          <cell r="B236" t="str">
            <v>し</v>
          </cell>
          <cell r="C236" t="str">
            <v>12-2</v>
          </cell>
          <cell r="D236" t="str">
            <v>小学館</v>
          </cell>
          <cell r="E236" t="str">
            <v>えいごではなそう！ミニオンABCの絵本</v>
          </cell>
        </row>
        <row r="237">
          <cell r="A237">
            <v>234</v>
          </cell>
          <cell r="B237" t="str">
            <v>し</v>
          </cell>
          <cell r="C237" t="str">
            <v>62-4</v>
          </cell>
          <cell r="D237" t="str">
            <v>少年写真新</v>
          </cell>
          <cell r="E237" t="str">
            <v>大切なからだ・こころ</v>
          </cell>
        </row>
        <row r="238">
          <cell r="A238">
            <v>235</v>
          </cell>
          <cell r="B238" t="str">
            <v>し</v>
          </cell>
          <cell r="C238" t="str">
            <v>62-22</v>
          </cell>
          <cell r="D238" t="str">
            <v>新星出版社</v>
          </cell>
          <cell r="E238" t="str">
            <v>イチバン親切な掃除と洗濯の教科書</v>
          </cell>
        </row>
        <row r="239">
          <cell r="A239">
            <v>236</v>
          </cell>
          <cell r="B239" t="str">
            <v>し</v>
          </cell>
          <cell r="C239" t="str">
            <v>62-22</v>
          </cell>
          <cell r="D239" t="str">
            <v>新星出版社</v>
          </cell>
          <cell r="E239" t="str">
            <v>イチバン親切な野菜づくりの教科書</v>
          </cell>
        </row>
        <row r="240">
          <cell r="A240">
            <v>237</v>
          </cell>
          <cell r="B240" t="str">
            <v>し</v>
          </cell>
          <cell r="C240" t="str">
            <v>62-22</v>
          </cell>
          <cell r="D240" t="str">
            <v>新星出版社</v>
          </cell>
          <cell r="E240" t="str">
            <v>イチバン親切な料理の教科書</v>
          </cell>
        </row>
        <row r="241">
          <cell r="A241">
            <v>238</v>
          </cell>
          <cell r="B241" t="str">
            <v>し</v>
          </cell>
          <cell r="C241" t="str">
            <v>62-22</v>
          </cell>
          <cell r="D241" t="str">
            <v>新星出版社</v>
          </cell>
          <cell r="E241" t="str">
            <v>ひとめ目でわかる　料理の教科書　きほん編</v>
          </cell>
        </row>
        <row r="242">
          <cell r="A242">
            <v>239</v>
          </cell>
          <cell r="B242" t="str">
            <v>し</v>
          </cell>
          <cell r="C242" t="str">
            <v>62-22</v>
          </cell>
          <cell r="D242" t="str">
            <v>新星出版社</v>
          </cell>
          <cell r="E242" t="str">
            <v>ひとめ目でわかる　お菓子の教科書　きほん編</v>
          </cell>
        </row>
        <row r="243">
          <cell r="A243">
            <v>240</v>
          </cell>
          <cell r="B243" t="str">
            <v>し</v>
          </cell>
          <cell r="C243" t="str">
            <v>62-22</v>
          </cell>
          <cell r="D243" t="str">
            <v>新星出版社</v>
          </cell>
          <cell r="E243" t="str">
            <v>おいしい野菜を育てましょう！はじめての野菜づくり６０種類</v>
          </cell>
        </row>
        <row r="244">
          <cell r="A244">
            <v>241</v>
          </cell>
          <cell r="B244" t="str">
            <v>し</v>
          </cell>
          <cell r="C244"/>
          <cell r="D244" t="str">
            <v>神陵文庫</v>
          </cell>
          <cell r="E244" t="str">
            <v>はじめての研究法</v>
          </cell>
        </row>
        <row r="245">
          <cell r="A245">
            <v>242</v>
          </cell>
          <cell r="B245" t="str">
            <v>し</v>
          </cell>
          <cell r="C245"/>
          <cell r="D245" t="str">
            <v>神陵文庫</v>
          </cell>
          <cell r="E245" t="str">
            <v>理学療法学テキストＸ生活環境論　第１版</v>
          </cell>
        </row>
        <row r="246">
          <cell r="A246">
            <v>243</v>
          </cell>
          <cell r="B246" t="str">
            <v>し</v>
          </cell>
          <cell r="C246"/>
          <cell r="D246" t="str">
            <v>神陵文庫</v>
          </cell>
          <cell r="E246" t="str">
            <v>理学療法評価法　第３版</v>
          </cell>
        </row>
        <row r="247">
          <cell r="A247">
            <v>244</v>
          </cell>
          <cell r="B247" t="str">
            <v>し</v>
          </cell>
          <cell r="C247"/>
          <cell r="D247" t="str">
            <v>神陵文庫</v>
          </cell>
          <cell r="E247" t="str">
            <v>機能障害科学入門　第１版</v>
          </cell>
        </row>
        <row r="248">
          <cell r="A248">
            <v>245</v>
          </cell>
          <cell r="B248" t="str">
            <v>し</v>
          </cell>
          <cell r="C248"/>
          <cell r="D248" t="str">
            <v>神陵文庫</v>
          </cell>
          <cell r="E248" t="str">
            <v>はじめての研究法　第２版</v>
          </cell>
        </row>
        <row r="249">
          <cell r="A249">
            <v>246</v>
          </cell>
          <cell r="B249" t="str">
            <v>す</v>
          </cell>
          <cell r="C249" t="str">
            <v>63-8</v>
          </cell>
          <cell r="D249" t="str">
            <v>数研出版</v>
          </cell>
          <cell r="E249" t="str">
            <v>まちのしごと日記</v>
          </cell>
        </row>
        <row r="250">
          <cell r="A250">
            <v>247</v>
          </cell>
          <cell r="B250" t="str">
            <v>す</v>
          </cell>
          <cell r="C250" t="str">
            <v>13-2</v>
          </cell>
          <cell r="D250" t="str">
            <v>鈴木出版</v>
          </cell>
          <cell r="E250" t="str">
            <v>ことわざのえほん</v>
          </cell>
        </row>
        <row r="251">
          <cell r="A251">
            <v>248</v>
          </cell>
          <cell r="B251" t="str">
            <v>す</v>
          </cell>
          <cell r="C251" t="str">
            <v>13-2</v>
          </cell>
          <cell r="D251" t="str">
            <v>鈴木出版</v>
          </cell>
          <cell r="E251" t="str">
            <v>こどもヨガソングヨガであそぼう！～アートヨガほぐしあそび</v>
          </cell>
        </row>
        <row r="252">
          <cell r="A252">
            <v>249</v>
          </cell>
          <cell r="B252" t="str">
            <v>せ</v>
          </cell>
          <cell r="C252" t="str">
            <v>64-9</v>
          </cell>
          <cell r="D252" t="str">
            <v>西東社</v>
          </cell>
          <cell r="E252" t="str">
            <v>写真とイラストですぐわかる！安全・やさしい介護術</v>
          </cell>
        </row>
        <row r="253">
          <cell r="A253">
            <v>250</v>
          </cell>
          <cell r="B253" t="str">
            <v>せ</v>
          </cell>
          <cell r="C253" t="str">
            <v>64-9</v>
          </cell>
          <cell r="D253" t="str">
            <v>西東社</v>
          </cell>
          <cell r="E253" t="str">
            <v>プロが教えるはじめての野菜づくり-DVD６０分付き</v>
          </cell>
        </row>
        <row r="254">
          <cell r="A254">
            <v>251</v>
          </cell>
          <cell r="B254" t="str">
            <v>せ</v>
          </cell>
          <cell r="C254" t="str">
            <v>14-4</v>
          </cell>
          <cell r="D254" t="str">
            <v>成美堂出版</v>
          </cell>
          <cell r="E254" t="str">
            <v>目で見てわかる最新介護術</v>
          </cell>
        </row>
        <row r="255">
          <cell r="A255">
            <v>252</v>
          </cell>
          <cell r="B255" t="str">
            <v>せ</v>
          </cell>
          <cell r="C255" t="str">
            <v>14-4</v>
          </cell>
          <cell r="D255" t="str">
            <v>成美堂出版</v>
          </cell>
          <cell r="E255" t="str">
            <v>いちばんわかりやすい家事の基本大事典</v>
          </cell>
        </row>
        <row r="256">
          <cell r="A256">
            <v>253</v>
          </cell>
          <cell r="B256" t="str">
            <v>せ</v>
          </cell>
          <cell r="C256"/>
          <cell r="D256" t="str">
            <v>青春出版社</v>
          </cell>
          <cell r="E256" t="str">
            <v>面白いほど点が取れる！　小論文</v>
          </cell>
        </row>
        <row r="257">
          <cell r="A257">
            <v>254</v>
          </cell>
          <cell r="B257" t="str">
            <v>せ</v>
          </cell>
          <cell r="C257" t="str">
            <v>14-5</v>
          </cell>
          <cell r="D257" t="str">
            <v>世界文化社</v>
          </cell>
          <cell r="E257" t="str">
            <v>うたで楽しむーかけ算九九えほん</v>
          </cell>
        </row>
        <row r="258">
          <cell r="A258">
            <v>255</v>
          </cell>
          <cell r="B258" t="str">
            <v>せ</v>
          </cell>
          <cell r="C258" t="str">
            <v>14-5</v>
          </cell>
          <cell r="D258" t="str">
            <v>世界文化社</v>
          </cell>
          <cell r="E258" t="str">
            <v>はじめてのえいご</v>
          </cell>
        </row>
        <row r="259">
          <cell r="A259">
            <v>256</v>
          </cell>
          <cell r="B259" t="str">
            <v>せ</v>
          </cell>
          <cell r="C259" t="str">
            <v>14-5</v>
          </cell>
          <cell r="D259" t="str">
            <v>世界文化社</v>
          </cell>
          <cell r="E259" t="str">
            <v>はじめての日本知事絵本</v>
          </cell>
        </row>
        <row r="260">
          <cell r="A260">
            <v>257</v>
          </cell>
          <cell r="B260" t="str">
            <v>そ</v>
          </cell>
          <cell r="C260" t="str">
            <v>15-3</v>
          </cell>
          <cell r="D260" t="str">
            <v>草思社</v>
          </cell>
          <cell r="E260" t="str">
            <v>考える力がつく子ども地図帳＜日本＞</v>
          </cell>
        </row>
        <row r="261">
          <cell r="A261">
            <v>258</v>
          </cell>
          <cell r="B261" t="str">
            <v>そ</v>
          </cell>
          <cell r="C261" t="str">
            <v>15-3</v>
          </cell>
          <cell r="D261" t="str">
            <v>草思社</v>
          </cell>
          <cell r="E261" t="str">
            <v>声に出して読みたい日本語</v>
          </cell>
        </row>
        <row r="262">
          <cell r="A262">
            <v>259</v>
          </cell>
          <cell r="B262" t="str">
            <v>そ</v>
          </cell>
          <cell r="C262" t="str">
            <v>15-3</v>
          </cell>
          <cell r="D262" t="str">
            <v>草思社</v>
          </cell>
          <cell r="E262" t="str">
            <v>みんなのためのルールブックあたりまえだけどとても大切なこと</v>
          </cell>
        </row>
        <row r="263">
          <cell r="A263">
            <v>260</v>
          </cell>
          <cell r="B263" t="str">
            <v>そ</v>
          </cell>
          <cell r="C263"/>
          <cell r="D263" t="str">
            <v>ソーテック社</v>
          </cell>
          <cell r="E263" t="str">
            <v>Premiere Pro スーパーリファレンス　cc2017/2015/2014/cc/cs6対応</v>
          </cell>
        </row>
        <row r="264">
          <cell r="A264">
            <v>261</v>
          </cell>
          <cell r="B264" t="str">
            <v>そ</v>
          </cell>
          <cell r="C264"/>
          <cell r="D264" t="str">
            <v>ソーテック社</v>
          </cell>
          <cell r="E264" t="str">
            <v>Premiere Pro スーパーリファレンス　cc2018/2017対応 Windows&amp;MacOS</v>
          </cell>
        </row>
        <row r="265">
          <cell r="A265">
            <v>262</v>
          </cell>
          <cell r="B265" t="str">
            <v>そ</v>
          </cell>
          <cell r="C265"/>
          <cell r="D265" t="str">
            <v>ソシム</v>
          </cell>
          <cell r="E265" t="str">
            <v>InDesignレッスンブック　cc2017/cs6/cs5/cs4対応</v>
          </cell>
        </row>
        <row r="266">
          <cell r="A266">
            <v>263</v>
          </cell>
          <cell r="B266" t="str">
            <v>そ</v>
          </cell>
          <cell r="C266"/>
          <cell r="D266" t="str">
            <v>ソシム</v>
          </cell>
          <cell r="E266" t="str">
            <v>HTML5＆CSS３　レッスンブック</v>
          </cell>
        </row>
        <row r="267">
          <cell r="A267">
            <v>264</v>
          </cell>
          <cell r="B267" t="str">
            <v>た</v>
          </cell>
          <cell r="C267" t="str">
            <v>66-5</v>
          </cell>
          <cell r="D267" t="str">
            <v>大修館書店</v>
          </cell>
          <cell r="E267" t="str">
            <v>ステップアップ高校スポーツ</v>
          </cell>
        </row>
        <row r="268">
          <cell r="A268">
            <v>265</v>
          </cell>
          <cell r="B268" t="str">
            <v>た</v>
          </cell>
          <cell r="C268"/>
          <cell r="D268" t="str">
            <v>ダイヤモンド社</v>
          </cell>
          <cell r="E268" t="str">
            <v>この1冊で一気におさらい　小中学校9年分の算数・数学がわかる本</v>
          </cell>
        </row>
        <row r="269">
          <cell r="A269">
            <v>266</v>
          </cell>
          <cell r="B269" t="str">
            <v>た</v>
          </cell>
          <cell r="C269"/>
          <cell r="D269" t="str">
            <v>大峰閣</v>
          </cell>
          <cell r="E269" t="str">
            <v>骨格筋の形と触察法　第２版</v>
          </cell>
        </row>
        <row r="270">
          <cell r="A270">
            <v>267</v>
          </cell>
          <cell r="B270" t="str">
            <v>た</v>
          </cell>
          <cell r="C270" t="str">
            <v>66-10</v>
          </cell>
          <cell r="D270" t="str">
            <v>高橋書店</v>
          </cell>
          <cell r="E270" t="str">
            <v>おぼえる！学べる！たのしい四字熟語</v>
          </cell>
        </row>
        <row r="271">
          <cell r="A271">
            <v>268</v>
          </cell>
          <cell r="B271" t="str">
            <v>た</v>
          </cell>
          <cell r="C271" t="str">
            <v>66-10</v>
          </cell>
          <cell r="D271" t="str">
            <v>高橋書店</v>
          </cell>
          <cell r="E271" t="str">
            <v>たのしく読める　日本のすごい歴史人物伝</v>
          </cell>
        </row>
        <row r="272">
          <cell r="A272">
            <v>269</v>
          </cell>
          <cell r="B272" t="str">
            <v>た</v>
          </cell>
          <cell r="C272" t="str">
            <v>66-10</v>
          </cell>
          <cell r="D272" t="str">
            <v>高橋書店</v>
          </cell>
          <cell r="E272" t="str">
            <v>はじめてでも、おいしい　料理のきほん練習帳</v>
          </cell>
        </row>
        <row r="273">
          <cell r="A273">
            <v>270</v>
          </cell>
          <cell r="B273" t="str">
            <v>ち</v>
          </cell>
          <cell r="C273"/>
          <cell r="D273" t="str">
            <v>中経出版</v>
          </cell>
          <cell r="E273" t="str">
            <v>カラー版ＣＤ付　中学３年間の英語を10時間で復習する本</v>
          </cell>
        </row>
        <row r="274">
          <cell r="A274">
            <v>271</v>
          </cell>
          <cell r="B274" t="str">
            <v>ち</v>
          </cell>
          <cell r="C274"/>
          <cell r="D274" t="str">
            <v>中外医学社</v>
          </cell>
          <cell r="E274" t="str">
            <v>ナースの小児科学　第６版</v>
          </cell>
        </row>
        <row r="275">
          <cell r="A275">
            <v>272</v>
          </cell>
          <cell r="B275" t="str">
            <v>ち</v>
          </cell>
          <cell r="C275"/>
          <cell r="D275" t="str">
            <v>中外医学社</v>
          </cell>
          <cell r="E275" t="str">
            <v>ナースの内科学　　第１０版</v>
          </cell>
        </row>
        <row r="276">
          <cell r="A276">
            <v>273</v>
          </cell>
          <cell r="B276" t="str">
            <v>ち</v>
          </cell>
          <cell r="C276"/>
          <cell r="D276" t="str">
            <v>中災防</v>
          </cell>
          <cell r="E276" t="str">
            <v>ガス溶接・溶断作業の安全</v>
          </cell>
        </row>
        <row r="277">
          <cell r="A277">
            <v>274</v>
          </cell>
          <cell r="B277" t="str">
            <v>ち</v>
          </cell>
          <cell r="C277" t="str">
            <v>67-6</v>
          </cell>
          <cell r="D277" t="str">
            <v>中央法規</v>
          </cell>
          <cell r="E277" t="str">
            <v>介護職員初任者研修テキスト２</v>
          </cell>
        </row>
        <row r="278">
          <cell r="A278">
            <v>275</v>
          </cell>
          <cell r="B278" t="str">
            <v>ち</v>
          </cell>
          <cell r="C278" t="str">
            <v>67-6</v>
          </cell>
          <cell r="D278" t="str">
            <v>中央法規</v>
          </cell>
          <cell r="E278" t="str">
            <v>介護職員初任者研修テキスト１　第２版</v>
          </cell>
        </row>
        <row r="279">
          <cell r="A279">
            <v>276</v>
          </cell>
          <cell r="B279" t="str">
            <v>て</v>
          </cell>
          <cell r="C279" t="str">
            <v>69-2</v>
          </cell>
          <cell r="D279" t="str">
            <v>帝国書院</v>
          </cell>
          <cell r="E279" t="str">
            <v>アドバンス　中学歴史資料</v>
          </cell>
        </row>
        <row r="280">
          <cell r="A280">
            <v>277</v>
          </cell>
          <cell r="B280" t="str">
            <v>て</v>
          </cell>
          <cell r="C280" t="str">
            <v>69-2</v>
          </cell>
          <cell r="D280" t="str">
            <v>帝国書院</v>
          </cell>
          <cell r="E280" t="str">
            <v>大きな文字の地図帳</v>
          </cell>
        </row>
        <row r="281">
          <cell r="A281">
            <v>278</v>
          </cell>
          <cell r="B281" t="str">
            <v>て</v>
          </cell>
          <cell r="C281" t="str">
            <v>69-2</v>
          </cell>
          <cell r="D281" t="str">
            <v>帝国書院</v>
          </cell>
          <cell r="E281" t="str">
            <v>みんなの地図帳～見やすい・使いやすい～</v>
          </cell>
        </row>
        <row r="282">
          <cell r="A282">
            <v>279</v>
          </cell>
          <cell r="B282" t="str">
            <v>と</v>
          </cell>
          <cell r="C282" t="str">
            <v>70-12</v>
          </cell>
          <cell r="D282" t="str">
            <v>東京書籍</v>
          </cell>
          <cell r="E282" t="str">
            <v>日本語検定これならわかる図解日本語　超入門用</v>
          </cell>
        </row>
        <row r="283">
          <cell r="A283">
            <v>280</v>
          </cell>
          <cell r="B283" t="str">
            <v>と</v>
          </cell>
          <cell r="C283" t="str">
            <v>181</v>
          </cell>
          <cell r="D283" t="str">
            <v>東点</v>
          </cell>
          <cell r="E283" t="str">
            <v>人体の構造と機能　解剖学（点字・音声）　第２版　</v>
          </cell>
        </row>
        <row r="284">
          <cell r="A284">
            <v>281</v>
          </cell>
          <cell r="B284" t="str">
            <v>と</v>
          </cell>
          <cell r="C284" t="str">
            <v>181</v>
          </cell>
          <cell r="D284" t="str">
            <v>東点</v>
          </cell>
          <cell r="E284" t="str">
            <v>人体の構造と機能　生理学（点字・音声）　第３版　</v>
          </cell>
        </row>
        <row r="285">
          <cell r="A285">
            <v>282</v>
          </cell>
          <cell r="B285" t="str">
            <v>と</v>
          </cell>
          <cell r="C285" t="str">
            <v>181</v>
          </cell>
          <cell r="D285" t="str">
            <v>東点</v>
          </cell>
          <cell r="E285" t="str">
            <v>疾病の成り立ちと予防Ⅱ　病理（点字）</v>
          </cell>
        </row>
        <row r="286">
          <cell r="A286">
            <v>283</v>
          </cell>
          <cell r="B286" t="str">
            <v>と</v>
          </cell>
          <cell r="C286" t="str">
            <v>181</v>
          </cell>
          <cell r="D286" t="str">
            <v>東点</v>
          </cell>
          <cell r="E286" t="str">
            <v>改訂第７版医療と関係法規（墨字・点字・音声）</v>
          </cell>
        </row>
        <row r="287">
          <cell r="A287">
            <v>284</v>
          </cell>
          <cell r="B287" t="str">
            <v>と</v>
          </cell>
          <cell r="C287" t="str">
            <v>181</v>
          </cell>
          <cell r="D287" t="str">
            <v>東点</v>
          </cell>
          <cell r="E287" t="str">
            <v>生活と疾病Ⅱ臨床医学総論第２版　（墨字・点字・音声）　</v>
          </cell>
        </row>
        <row r="288">
          <cell r="A288">
            <v>285</v>
          </cell>
          <cell r="B288" t="str">
            <v>と</v>
          </cell>
          <cell r="C288" t="str">
            <v>20-1</v>
          </cell>
          <cell r="D288" t="str">
            <v>童心社</v>
          </cell>
          <cell r="E288" t="str">
            <v>おかあさんとみる性の本　わたしのはなし</v>
          </cell>
        </row>
        <row r="289">
          <cell r="A289">
            <v>286</v>
          </cell>
          <cell r="B289" t="str">
            <v>と</v>
          </cell>
          <cell r="C289" t="str">
            <v>20-1</v>
          </cell>
          <cell r="D289" t="str">
            <v>童心社</v>
          </cell>
          <cell r="E289" t="str">
            <v>かずのほん２　０から１０まで</v>
          </cell>
        </row>
        <row r="290">
          <cell r="A290">
            <v>287</v>
          </cell>
          <cell r="B290" t="str">
            <v>と</v>
          </cell>
          <cell r="C290" t="str">
            <v>20-5</v>
          </cell>
          <cell r="D290" t="str">
            <v>同成社</v>
          </cell>
          <cell r="E290" t="str">
            <v>ゆっくり学ぶ子のためのこくご入門編</v>
          </cell>
        </row>
        <row r="291">
          <cell r="A291">
            <v>288</v>
          </cell>
          <cell r="B291" t="str">
            <v>と</v>
          </cell>
          <cell r="C291" t="str">
            <v>20-5</v>
          </cell>
          <cell r="D291" t="str">
            <v>同成社</v>
          </cell>
          <cell r="E291" t="str">
            <v>ゆっくり学ぶ子のためのこくご入門編２　改訂版ひらがなの読み書き</v>
          </cell>
        </row>
        <row r="292">
          <cell r="A292">
            <v>289</v>
          </cell>
          <cell r="B292" t="str">
            <v>と</v>
          </cell>
          <cell r="C292" t="str">
            <v>20-5</v>
          </cell>
          <cell r="D292" t="str">
            <v>同成社</v>
          </cell>
          <cell r="E292" t="str">
            <v>ゆっくり学ぶ子のためのこくご１　改訂版</v>
          </cell>
        </row>
        <row r="293">
          <cell r="A293">
            <v>290</v>
          </cell>
          <cell r="B293" t="str">
            <v>と</v>
          </cell>
          <cell r="C293" t="str">
            <v>20-5</v>
          </cell>
          <cell r="D293" t="str">
            <v>同成社</v>
          </cell>
          <cell r="E293" t="str">
            <v>ゆっくり学ぶ子のためのこくご２　改訂版</v>
          </cell>
        </row>
        <row r="294">
          <cell r="A294">
            <v>291</v>
          </cell>
          <cell r="B294" t="str">
            <v>と</v>
          </cell>
          <cell r="C294" t="str">
            <v>20-5</v>
          </cell>
          <cell r="D294" t="str">
            <v>同成社</v>
          </cell>
          <cell r="E294" t="str">
            <v>ゆっくり学ぶ子のためのこくご３　改訂版</v>
          </cell>
        </row>
        <row r="295">
          <cell r="A295">
            <v>292</v>
          </cell>
          <cell r="B295" t="str">
            <v>と</v>
          </cell>
          <cell r="C295" t="str">
            <v>20-5</v>
          </cell>
          <cell r="D295" t="str">
            <v>同成社</v>
          </cell>
          <cell r="E295" t="str">
            <v>ゆっくり学ぶ子のための国語４</v>
          </cell>
        </row>
        <row r="296">
          <cell r="A296">
            <v>293</v>
          </cell>
          <cell r="B296" t="str">
            <v>と</v>
          </cell>
          <cell r="C296" t="str">
            <v>20-5</v>
          </cell>
          <cell r="D296" t="str">
            <v>同成社</v>
          </cell>
          <cell r="E296" t="str">
            <v>ゆっくり学ぶ子のための国語５</v>
          </cell>
        </row>
        <row r="297">
          <cell r="A297">
            <v>294</v>
          </cell>
          <cell r="B297" t="str">
            <v>と</v>
          </cell>
          <cell r="C297" t="str">
            <v>20-5</v>
          </cell>
          <cell r="D297" t="str">
            <v>同成社</v>
          </cell>
          <cell r="E297" t="str">
            <v>ゆっくり学ぶ子のためのこくご入門編１　改訂版</v>
          </cell>
        </row>
        <row r="298">
          <cell r="A298">
            <v>295</v>
          </cell>
          <cell r="B298" t="str">
            <v>と</v>
          </cell>
          <cell r="C298" t="str">
            <v>20-5</v>
          </cell>
          <cell r="D298" t="str">
            <v>同成社</v>
          </cell>
          <cell r="E298" t="str">
            <v>ゆっくり学ぶ子のためのこくご２　改訂版</v>
          </cell>
        </row>
        <row r="299">
          <cell r="A299">
            <v>296</v>
          </cell>
          <cell r="B299" t="str">
            <v>と</v>
          </cell>
          <cell r="C299" t="str">
            <v>20-5</v>
          </cell>
          <cell r="D299" t="str">
            <v>同成社</v>
          </cell>
          <cell r="E299" t="str">
            <v>ゆっくり学ぶ子のためのさんすう１</v>
          </cell>
        </row>
        <row r="300">
          <cell r="A300">
            <v>297</v>
          </cell>
          <cell r="B300" t="str">
            <v>と</v>
          </cell>
          <cell r="C300" t="str">
            <v>20-5</v>
          </cell>
          <cell r="D300" t="str">
            <v>同成社</v>
          </cell>
          <cell r="E300" t="str">
            <v>ゆっくり学ぶ子のためのさんすう２</v>
          </cell>
        </row>
        <row r="301">
          <cell r="A301">
            <v>298</v>
          </cell>
          <cell r="B301" t="str">
            <v>と</v>
          </cell>
          <cell r="C301" t="str">
            <v>20-5</v>
          </cell>
          <cell r="D301" t="str">
            <v>同成社</v>
          </cell>
          <cell r="E301" t="str">
            <v>ゆっくり学ぶ子のためのさんすう３</v>
          </cell>
        </row>
        <row r="302">
          <cell r="A302">
            <v>299</v>
          </cell>
          <cell r="B302" t="str">
            <v>と</v>
          </cell>
          <cell r="C302" t="str">
            <v>20-5</v>
          </cell>
          <cell r="D302" t="str">
            <v>同成社</v>
          </cell>
          <cell r="E302" t="str">
            <v>ゆっくり学ぶ子のためのさんすう４</v>
          </cell>
        </row>
        <row r="303">
          <cell r="A303">
            <v>300</v>
          </cell>
          <cell r="B303" t="str">
            <v>と</v>
          </cell>
          <cell r="C303" t="str">
            <v>20-5</v>
          </cell>
          <cell r="D303" t="str">
            <v>同成社</v>
          </cell>
          <cell r="E303" t="str">
            <v>ゆっくり学ぶ子のためのさんすう５</v>
          </cell>
        </row>
        <row r="304">
          <cell r="A304">
            <v>301</v>
          </cell>
          <cell r="B304" t="str">
            <v>と</v>
          </cell>
          <cell r="C304" t="str">
            <v>196</v>
          </cell>
          <cell r="D304" t="str">
            <v>ヘレン</v>
          </cell>
          <cell r="E304" t="str">
            <v>生活と疾病ⅠＡ：リハビリテーション医学（概論編）点字（増補版）墨字（追補版）音声（増補版）</v>
          </cell>
        </row>
        <row r="305">
          <cell r="A305">
            <v>302</v>
          </cell>
          <cell r="B305" t="str">
            <v>と</v>
          </cell>
          <cell r="C305" t="str">
            <v>196</v>
          </cell>
          <cell r="D305" t="str">
            <v>ヘレン</v>
          </cell>
          <cell r="E305" t="str">
            <v>生活と疾病ⅠＢ：リハビリテーション医学（基礎運動学編）（墨字・点字・音声）</v>
          </cell>
        </row>
        <row r="306">
          <cell r="A306">
            <v>303</v>
          </cell>
          <cell r="B306" t="str">
            <v>と</v>
          </cell>
          <cell r="C306" t="str">
            <v>196</v>
          </cell>
          <cell r="D306" t="str">
            <v>ヘレン</v>
          </cell>
          <cell r="E306" t="str">
            <v>生活と疾病ⅠＢ：リハビリテーション医学（基礎運動学編）第２版（墨字・点字・音声）　</v>
          </cell>
        </row>
        <row r="307">
          <cell r="A307">
            <v>304</v>
          </cell>
          <cell r="B307" t="str">
            <v>と</v>
          </cell>
          <cell r="C307" t="str">
            <v>196</v>
          </cell>
          <cell r="D307" t="str">
            <v>ヘレン</v>
          </cell>
          <cell r="E307" t="str">
            <v>地域理療と理療経営　第４版　（墨字・点字・音声）　</v>
          </cell>
        </row>
        <row r="308">
          <cell r="A308">
            <v>305</v>
          </cell>
          <cell r="B308" t="str">
            <v>と</v>
          </cell>
          <cell r="C308" t="str">
            <v>20-7</v>
          </cell>
          <cell r="D308" t="str">
            <v>東洋館</v>
          </cell>
          <cell r="E308" t="str">
            <v>くらしに役立つ家庭</v>
          </cell>
        </row>
        <row r="309">
          <cell r="A309">
            <v>306</v>
          </cell>
          <cell r="B309" t="str">
            <v>と</v>
          </cell>
          <cell r="C309" t="str">
            <v>20-7</v>
          </cell>
          <cell r="D309" t="str">
            <v>東洋館</v>
          </cell>
          <cell r="E309" t="str">
            <v>くらしに役立つ国語</v>
          </cell>
        </row>
        <row r="310">
          <cell r="A310">
            <v>307</v>
          </cell>
          <cell r="B310" t="str">
            <v>と</v>
          </cell>
          <cell r="C310" t="str">
            <v>20-7</v>
          </cell>
          <cell r="D310" t="str">
            <v>東洋館</v>
          </cell>
          <cell r="E310" t="str">
            <v>くらしに役立つ社会</v>
          </cell>
        </row>
        <row r="311">
          <cell r="A311">
            <v>308</v>
          </cell>
          <cell r="B311" t="str">
            <v>と</v>
          </cell>
          <cell r="C311" t="str">
            <v>20-7</v>
          </cell>
          <cell r="D311" t="str">
            <v>東洋館</v>
          </cell>
          <cell r="E311" t="str">
            <v>くらしに役立つ数学</v>
          </cell>
        </row>
        <row r="312">
          <cell r="A312">
            <v>309</v>
          </cell>
          <cell r="B312" t="str">
            <v>と</v>
          </cell>
          <cell r="C312" t="str">
            <v>20-7</v>
          </cell>
          <cell r="D312" t="str">
            <v>東洋館</v>
          </cell>
          <cell r="E312" t="str">
            <v>くらしに役立つ保健体育</v>
          </cell>
        </row>
        <row r="313">
          <cell r="A313">
            <v>310</v>
          </cell>
          <cell r="B313" t="str">
            <v>と</v>
          </cell>
          <cell r="C313" t="str">
            <v>20-7</v>
          </cell>
          <cell r="D313" t="str">
            <v>東洋館</v>
          </cell>
          <cell r="E313" t="str">
            <v>くらしに役立つ理科</v>
          </cell>
        </row>
        <row r="314">
          <cell r="A314">
            <v>311</v>
          </cell>
          <cell r="B314" t="str">
            <v>と</v>
          </cell>
          <cell r="C314" t="str">
            <v>20-7</v>
          </cell>
          <cell r="D314" t="str">
            <v>東洋館</v>
          </cell>
          <cell r="E314" t="str">
            <v>くらしに役立つ音楽</v>
          </cell>
        </row>
        <row r="315">
          <cell r="A315">
            <v>312</v>
          </cell>
          <cell r="B315" t="str">
            <v>と</v>
          </cell>
          <cell r="C315" t="str">
            <v>20-7</v>
          </cell>
          <cell r="D315" t="str">
            <v>東洋館</v>
          </cell>
          <cell r="E315" t="str">
            <v>くらしに役立つ英語</v>
          </cell>
        </row>
        <row r="316">
          <cell r="A316">
            <v>313</v>
          </cell>
          <cell r="B316" t="str">
            <v>と</v>
          </cell>
          <cell r="C316" t="str">
            <v>20-4</v>
          </cell>
          <cell r="D316" t="str">
            <v>戸田デザイ</v>
          </cell>
          <cell r="E316" t="str">
            <v>よみかた絵本</v>
          </cell>
        </row>
        <row r="317">
          <cell r="A317">
            <v>314</v>
          </cell>
          <cell r="B317" t="str">
            <v>と</v>
          </cell>
          <cell r="C317" t="str">
            <v>20-2</v>
          </cell>
          <cell r="D317" t="str">
            <v>ドレミ楽譜</v>
          </cell>
          <cell r="E317" t="str">
            <v>みんなでうたおうニュー・スクール・ソング</v>
          </cell>
        </row>
        <row r="318">
          <cell r="A318">
            <v>315</v>
          </cell>
          <cell r="B318" t="str">
            <v>な</v>
          </cell>
          <cell r="C318" t="str">
            <v>21-1</v>
          </cell>
          <cell r="D318" t="str">
            <v>永岡書店</v>
          </cell>
          <cell r="E318" t="str">
            <v>あそびうた大全集　２００</v>
          </cell>
        </row>
        <row r="319">
          <cell r="A319">
            <v>316</v>
          </cell>
          <cell r="B319" t="str">
            <v>な</v>
          </cell>
          <cell r="C319" t="str">
            <v>21-1</v>
          </cell>
          <cell r="D319" t="str">
            <v>永岡書店</v>
          </cell>
          <cell r="E319" t="str">
            <v>見て、学んで、力がつく！こども日本地図　2023年版</v>
          </cell>
        </row>
        <row r="320">
          <cell r="A320">
            <v>317</v>
          </cell>
          <cell r="B320" t="str">
            <v>な</v>
          </cell>
          <cell r="C320" t="str">
            <v>21-1</v>
          </cell>
          <cell r="D320" t="str">
            <v>永岡書店</v>
          </cell>
          <cell r="E320" t="str">
            <v>ワザあり全力解説！ゼロからわかるＳＰＩ</v>
          </cell>
        </row>
        <row r="321">
          <cell r="A321">
            <v>318</v>
          </cell>
          <cell r="B321" t="str">
            <v>な</v>
          </cell>
          <cell r="C321"/>
          <cell r="D321" t="str">
            <v>ナカニシヤ出版</v>
          </cell>
          <cell r="E321" t="str">
            <v>心とかかわる臨床心理　基礎・実際・方法　第３版</v>
          </cell>
        </row>
        <row r="322">
          <cell r="A322">
            <v>319</v>
          </cell>
          <cell r="B322" t="str">
            <v>な</v>
          </cell>
          <cell r="C322"/>
          <cell r="D322" t="str">
            <v>中山書店</v>
          </cell>
          <cell r="E322" t="str">
            <v>動画でわかる呼吸リハビリテーション　第５版</v>
          </cell>
        </row>
        <row r="323">
          <cell r="A323">
            <v>320</v>
          </cell>
          <cell r="B323" t="str">
            <v>な</v>
          </cell>
          <cell r="C323" t="str">
            <v>21-2</v>
          </cell>
          <cell r="D323" t="str">
            <v>ナツメ社</v>
          </cell>
          <cell r="E323" t="str">
            <v>一発合格！甲種危険物取扱者試験</v>
          </cell>
        </row>
        <row r="324">
          <cell r="A324">
            <v>321</v>
          </cell>
          <cell r="B324" t="str">
            <v>な</v>
          </cell>
          <cell r="C324" t="str">
            <v>21-2</v>
          </cell>
          <cell r="D324" t="str">
            <v>ナツメ社</v>
          </cell>
          <cell r="E324" t="str">
            <v>介護職のための困りごと＆お悩み解決ハンドブック</v>
          </cell>
        </row>
        <row r="325">
          <cell r="A325">
            <v>322</v>
          </cell>
          <cell r="B325" t="str">
            <v>な</v>
          </cell>
          <cell r="C325" t="str">
            <v>21-2</v>
          </cell>
          <cell r="D325" t="str">
            <v>ナツメ社</v>
          </cell>
          <cell r="E325" t="str">
            <v>日常の「ふしぎ」に学ぶ　たのしい科学</v>
          </cell>
        </row>
        <row r="326">
          <cell r="A326">
            <v>323</v>
          </cell>
          <cell r="B326" t="str">
            <v>な</v>
          </cell>
          <cell r="C326" t="str">
            <v>21-2</v>
          </cell>
          <cell r="D326" t="str">
            <v>ナツメ社</v>
          </cell>
          <cell r="E326" t="str">
            <v>早引き　介護用語ハンドブック　第4版</v>
          </cell>
        </row>
        <row r="327">
          <cell r="A327">
            <v>324</v>
          </cell>
          <cell r="B327" t="str">
            <v>な</v>
          </cell>
          <cell r="C327" t="str">
            <v>21-2</v>
          </cell>
          <cell r="D327" t="str">
            <v>ナツメ社</v>
          </cell>
          <cell r="E327" t="str">
            <v>早引き　介護のための医学知識ハンドブック　第２版</v>
          </cell>
        </row>
        <row r="328">
          <cell r="A328">
            <v>325</v>
          </cell>
          <cell r="B328" t="str">
            <v>な</v>
          </cell>
          <cell r="C328" t="str">
            <v>21-2</v>
          </cell>
          <cell r="D328" t="str">
            <v>ナツメ社</v>
          </cell>
          <cell r="E328" t="str">
            <v>【最新版】これ一冊ではじめる！日曜大工</v>
          </cell>
        </row>
        <row r="329">
          <cell r="A329">
            <v>326</v>
          </cell>
          <cell r="B329" t="str">
            <v>な</v>
          </cell>
          <cell r="C329"/>
          <cell r="D329" t="str">
            <v>南江堂</v>
          </cell>
          <cell r="E329" t="str">
            <v>衛生学・公衆衛生学　改訂第６版</v>
          </cell>
        </row>
        <row r="330">
          <cell r="A330">
            <v>327</v>
          </cell>
          <cell r="B330" t="str">
            <v>な</v>
          </cell>
          <cell r="C330"/>
          <cell r="D330" t="str">
            <v>南江堂</v>
          </cell>
          <cell r="E330" t="str">
            <v>柔道整復学・理論編　改訂第７版　</v>
          </cell>
        </row>
        <row r="331">
          <cell r="A331">
            <v>328</v>
          </cell>
          <cell r="B331" t="str">
            <v>な</v>
          </cell>
          <cell r="C331"/>
          <cell r="D331" t="str">
            <v>南江堂</v>
          </cell>
          <cell r="E331" t="str">
            <v>柔道整復学・実技編　改訂第２版　</v>
          </cell>
        </row>
        <row r="332">
          <cell r="A332">
            <v>329</v>
          </cell>
          <cell r="B332" t="str">
            <v>な</v>
          </cell>
          <cell r="C332"/>
          <cell r="D332" t="str">
            <v>南江堂</v>
          </cell>
          <cell r="E332" t="str">
            <v>柔道整復師と機能訓練指導　機能訓練指導員養成テキスト</v>
          </cell>
        </row>
        <row r="333">
          <cell r="A333">
            <v>330</v>
          </cell>
          <cell r="B333" t="str">
            <v>な</v>
          </cell>
          <cell r="C333"/>
          <cell r="D333" t="str">
            <v>南江堂</v>
          </cell>
          <cell r="E333" t="str">
            <v>シンプル理学療法学シリーズ　地域リハビリテーション学テキスト　改訂第３版　</v>
          </cell>
        </row>
        <row r="334">
          <cell r="A334">
            <v>331</v>
          </cell>
          <cell r="B334" t="str">
            <v>な</v>
          </cell>
          <cell r="C334"/>
          <cell r="D334" t="str">
            <v>南江堂</v>
          </cell>
          <cell r="E334" t="str">
            <v>シンプル理学療法学シリーズ　小児理学療法学テキスト　改訂第３版</v>
          </cell>
        </row>
        <row r="335">
          <cell r="A335">
            <v>332</v>
          </cell>
          <cell r="B335" t="str">
            <v>な</v>
          </cell>
          <cell r="C335"/>
          <cell r="D335" t="str">
            <v>南江堂</v>
          </cell>
          <cell r="E335" t="str">
            <v>シンプル理学療法学シリーズ　神経筋障害理学療法学テキスト　改訂第３版　</v>
          </cell>
        </row>
        <row r="336">
          <cell r="A336">
            <v>333</v>
          </cell>
          <cell r="B336" t="str">
            <v>な</v>
          </cell>
          <cell r="C336"/>
          <cell r="D336" t="str">
            <v>南江堂</v>
          </cell>
          <cell r="E336" t="str">
            <v>整形外科学テキスト　改訂第４版　</v>
          </cell>
        </row>
        <row r="337">
          <cell r="A337">
            <v>334</v>
          </cell>
          <cell r="B337" t="str">
            <v>な</v>
          </cell>
          <cell r="C337"/>
          <cell r="D337" t="str">
            <v>南江堂</v>
          </cell>
          <cell r="E337" t="str">
            <v>医療の中の柔道整復</v>
          </cell>
        </row>
        <row r="338">
          <cell r="A338">
            <v>335</v>
          </cell>
          <cell r="B338" t="str">
            <v>な</v>
          </cell>
          <cell r="C338"/>
          <cell r="D338" t="str">
            <v>南江堂</v>
          </cell>
          <cell r="E338" t="str">
            <v>施術の適応と医用画像の理解</v>
          </cell>
        </row>
        <row r="339">
          <cell r="A339">
            <v>336</v>
          </cell>
          <cell r="B339" t="str">
            <v>な</v>
          </cell>
          <cell r="C339"/>
          <cell r="D339" t="str">
            <v>南江堂</v>
          </cell>
          <cell r="E339" t="str">
            <v>生理学　改訂第４版　</v>
          </cell>
        </row>
        <row r="340">
          <cell r="A340">
            <v>337</v>
          </cell>
          <cell r="B340" t="str">
            <v>な</v>
          </cell>
          <cell r="C340"/>
          <cell r="D340" t="str">
            <v>南江堂</v>
          </cell>
          <cell r="E340" t="str">
            <v>リハビリテーション医学　改訂第４版　</v>
          </cell>
        </row>
        <row r="341">
          <cell r="A341">
            <v>338</v>
          </cell>
          <cell r="B341" t="str">
            <v>な</v>
          </cell>
          <cell r="C341"/>
          <cell r="D341" t="str">
            <v>南江堂</v>
          </cell>
          <cell r="E341" t="str">
            <v>整形外科学　改訂第４版　</v>
          </cell>
        </row>
        <row r="342">
          <cell r="A342">
            <v>339</v>
          </cell>
          <cell r="B342" t="str">
            <v>な</v>
          </cell>
          <cell r="C342"/>
          <cell r="D342" t="str">
            <v>南江堂</v>
          </cell>
          <cell r="E342" t="str">
            <v>外科学概論　改訂第４版　</v>
          </cell>
        </row>
        <row r="343">
          <cell r="A343">
            <v>340</v>
          </cell>
          <cell r="B343" t="str">
            <v>な</v>
          </cell>
          <cell r="C343"/>
          <cell r="D343" t="str">
            <v>南江堂</v>
          </cell>
          <cell r="E343" t="str">
            <v>ベッドサイドの神経の診かた　改訂第１８版</v>
          </cell>
        </row>
        <row r="344">
          <cell r="A344">
            <v>341</v>
          </cell>
          <cell r="B344" t="str">
            <v>な</v>
          </cell>
          <cell r="C344"/>
          <cell r="D344" t="str">
            <v>南江堂</v>
          </cell>
          <cell r="E344" t="str">
            <v>包帯固定学　改訂第２版　</v>
          </cell>
        </row>
        <row r="345">
          <cell r="A345">
            <v>342</v>
          </cell>
          <cell r="B345" t="str">
            <v>に</v>
          </cell>
          <cell r="C345"/>
          <cell r="D345" t="str">
            <v>日能研</v>
          </cell>
          <cell r="E345" t="str">
            <v>日本と世界のしくみがわかる！よのなかマップ　新版</v>
          </cell>
        </row>
        <row r="346">
          <cell r="A346">
            <v>343</v>
          </cell>
          <cell r="B346" t="str">
            <v>に</v>
          </cell>
          <cell r="C346"/>
          <cell r="D346" t="str">
            <v>日経BP社</v>
          </cell>
          <cell r="E346" t="str">
            <v>Ｓｃｒａｔｃｈで学ぶ　プログラミングとアルゴリズムの基本　改訂第２版</v>
          </cell>
        </row>
        <row r="347">
          <cell r="A347">
            <v>344</v>
          </cell>
          <cell r="B347" t="str">
            <v>に</v>
          </cell>
          <cell r="C347"/>
          <cell r="D347" t="str">
            <v>日経BP社</v>
          </cell>
          <cell r="E347" t="str">
            <v>いちばんやさしいＷｏｒｄ2016 スクール標準教科書　初級</v>
          </cell>
        </row>
        <row r="348">
          <cell r="A348">
            <v>345</v>
          </cell>
          <cell r="B348" t="str">
            <v>に</v>
          </cell>
          <cell r="C348"/>
          <cell r="D348" t="str">
            <v>日経BP社</v>
          </cell>
          <cell r="E348" t="str">
            <v>いちばんやさしいＥxcel2016 スクール標準教科書　初級</v>
          </cell>
        </row>
        <row r="349">
          <cell r="A349">
            <v>346</v>
          </cell>
          <cell r="B349" t="str">
            <v>に</v>
          </cell>
          <cell r="C349"/>
          <cell r="D349" t="str">
            <v>日経BP社</v>
          </cell>
          <cell r="E349" t="str">
            <v>やさしく学べるExcel2013スクール標準教科書1</v>
          </cell>
        </row>
        <row r="350">
          <cell r="A350">
            <v>347</v>
          </cell>
          <cell r="B350" t="str">
            <v>に</v>
          </cell>
          <cell r="C350"/>
          <cell r="D350" t="str">
            <v>日経BP社</v>
          </cell>
          <cell r="E350" t="str">
            <v>やさしく学べるWord2013スクール標準教科書1</v>
          </cell>
        </row>
        <row r="351">
          <cell r="A351">
            <v>348</v>
          </cell>
          <cell r="B351" t="str">
            <v>に</v>
          </cell>
          <cell r="C351"/>
          <cell r="D351" t="str">
            <v>日経BP社</v>
          </cell>
          <cell r="E351" t="str">
            <v>情報利活用文書作成　Word 2016対応</v>
          </cell>
        </row>
        <row r="352">
          <cell r="A352">
            <v>349</v>
          </cell>
          <cell r="B352" t="str">
            <v>に</v>
          </cell>
          <cell r="C352"/>
          <cell r="D352" t="str">
            <v>日経BP社</v>
          </cell>
          <cell r="E352" t="str">
            <v>情報利活用表計算　Excel 2016対応</v>
          </cell>
        </row>
        <row r="353">
          <cell r="A353">
            <v>350</v>
          </cell>
          <cell r="B353" t="str">
            <v>に</v>
          </cell>
          <cell r="C353"/>
          <cell r="D353" t="str">
            <v>日経BP社</v>
          </cell>
          <cell r="E353" t="str">
            <v>留学生のためのITテキスト</v>
          </cell>
        </row>
        <row r="354">
          <cell r="A354">
            <v>351</v>
          </cell>
          <cell r="B354" t="str">
            <v>に</v>
          </cell>
          <cell r="C354"/>
          <cell r="D354" t="str">
            <v>日本医療企画</v>
          </cell>
          <cell r="E354" t="str">
            <v>介護を知るはじめの一歩「介護に関する入門的研修」テキスト　わたしたちの介護</v>
          </cell>
        </row>
        <row r="355">
          <cell r="A355">
            <v>352</v>
          </cell>
          <cell r="B355" t="str">
            <v>に</v>
          </cell>
          <cell r="C355"/>
          <cell r="D355" t="str">
            <v>日本医療企画</v>
          </cell>
          <cell r="E355" t="str">
            <v>介護職員初任者研修課程</v>
          </cell>
        </row>
        <row r="356">
          <cell r="A356">
            <v>353</v>
          </cell>
          <cell r="B356" t="str">
            <v>に</v>
          </cell>
          <cell r="C356" t="str">
            <v>22-3</v>
          </cell>
          <cell r="D356" t="str">
            <v>日本教育研</v>
          </cell>
          <cell r="E356" t="str">
            <v>ひとりだちするための国語</v>
          </cell>
        </row>
        <row r="357">
          <cell r="A357">
            <v>354</v>
          </cell>
          <cell r="B357" t="str">
            <v>に</v>
          </cell>
          <cell r="C357" t="str">
            <v>22-3</v>
          </cell>
          <cell r="D357" t="str">
            <v>日本教育研</v>
          </cell>
          <cell r="E357" t="str">
            <v>ひとりだちするための算数・数学</v>
          </cell>
        </row>
        <row r="358">
          <cell r="A358">
            <v>355</v>
          </cell>
          <cell r="B358" t="str">
            <v>に</v>
          </cell>
          <cell r="C358" t="str">
            <v>22-3</v>
          </cell>
          <cell r="D358" t="str">
            <v>日本教育研</v>
          </cell>
          <cell r="E358" t="str">
            <v>ひとり立ちするためのビジネスマナー＆コミュニケーション</v>
          </cell>
        </row>
        <row r="359">
          <cell r="A359">
            <v>356</v>
          </cell>
          <cell r="B359" t="str">
            <v>に</v>
          </cell>
          <cell r="C359" t="str">
            <v>22-3</v>
          </cell>
          <cell r="D359" t="str">
            <v>日本教育研</v>
          </cell>
          <cell r="E359" t="str">
            <v>ひとりだちするための進路学習－あしたへのステップー</v>
          </cell>
        </row>
        <row r="360">
          <cell r="A360">
            <v>357</v>
          </cell>
          <cell r="B360" t="str">
            <v>に</v>
          </cell>
          <cell r="C360" t="str">
            <v>22-3</v>
          </cell>
          <cell r="D360" t="str">
            <v>日本教育研</v>
          </cell>
          <cell r="E360" t="str">
            <v>ひとりだちするための調理学習</v>
          </cell>
        </row>
        <row r="361">
          <cell r="A361">
            <v>358</v>
          </cell>
          <cell r="B361" t="str">
            <v>に</v>
          </cell>
          <cell r="C361" t="str">
            <v>22-3</v>
          </cell>
          <cell r="D361" t="str">
            <v>日本教育研</v>
          </cell>
          <cell r="E361" t="str">
            <v>ひとりだちするためのトラブル対策　予防・回避・対処が学べる　改訂版</v>
          </cell>
        </row>
        <row r="362">
          <cell r="A362">
            <v>359</v>
          </cell>
          <cell r="B362" t="str">
            <v>に</v>
          </cell>
          <cell r="C362" t="str">
            <v>22-3</v>
          </cell>
          <cell r="D362" t="str">
            <v>日本教育研</v>
          </cell>
          <cell r="E362" t="str">
            <v>ひとりだちするためのライフキャリア教育　豊かな自立生活への第１歩</v>
          </cell>
        </row>
        <row r="363">
          <cell r="A363">
            <v>360</v>
          </cell>
          <cell r="B363" t="str">
            <v>に</v>
          </cell>
          <cell r="C363" t="str">
            <v>22-3</v>
          </cell>
          <cell r="D363" t="str">
            <v>日本教育研</v>
          </cell>
          <cell r="E363" t="str">
            <v>私たちの進路＜あしたへのステップ＞</v>
          </cell>
        </row>
        <row r="364">
          <cell r="A364">
            <v>361</v>
          </cell>
          <cell r="B364" t="str">
            <v>に</v>
          </cell>
          <cell r="C364" t="str">
            <v>22-3</v>
          </cell>
          <cell r="D364" t="str">
            <v>日本教育研</v>
          </cell>
          <cell r="E364" t="str">
            <v>ひとりだちするための社会</v>
          </cell>
        </row>
        <row r="365">
          <cell r="A365">
            <v>362</v>
          </cell>
          <cell r="B365" t="str">
            <v>に</v>
          </cell>
          <cell r="C365"/>
          <cell r="D365" t="str">
            <v>日本コンサルタントグループ</v>
          </cell>
          <cell r="E365" t="str">
            <v>フードサービス接客テキスト実践編</v>
          </cell>
        </row>
        <row r="366">
          <cell r="A366">
            <v>363</v>
          </cell>
          <cell r="B366" t="str">
            <v>に</v>
          </cell>
          <cell r="C366"/>
          <cell r="D366" t="str">
            <v>日本情報処理検定協会</v>
          </cell>
          <cell r="E366" t="str">
            <v>日本語ワープロ検定試験　日本語ワープロ模擬問題集　３・４級編</v>
          </cell>
        </row>
        <row r="367">
          <cell r="A367">
            <v>364</v>
          </cell>
          <cell r="B367" t="str">
            <v>に</v>
          </cell>
          <cell r="C367" t="str">
            <v>T217</v>
          </cell>
          <cell r="D367" t="str">
            <v>日点（一般）</v>
          </cell>
          <cell r="E367" t="str">
            <v>医療と社会　（点字・音声）　（第６版）</v>
          </cell>
        </row>
        <row r="368">
          <cell r="A368">
            <v>365</v>
          </cell>
          <cell r="B368" t="str">
            <v>に</v>
          </cell>
          <cell r="C368" t="str">
            <v>72-31</v>
          </cell>
          <cell r="D368" t="str">
            <v>日本図書</v>
          </cell>
          <cell r="E368" t="str">
            <v>メシが食える大人になる！もっとよのなかルールブック</v>
          </cell>
        </row>
        <row r="369">
          <cell r="A369">
            <v>366</v>
          </cell>
          <cell r="B369" t="str">
            <v>に</v>
          </cell>
          <cell r="C369" t="str">
            <v>72-31</v>
          </cell>
          <cell r="D369" t="str">
            <v>日本図書</v>
          </cell>
          <cell r="E369" t="str">
            <v>さんすうだいすき　第３巻かずってなんだ？（１）</v>
          </cell>
        </row>
        <row r="370">
          <cell r="A370">
            <v>367</v>
          </cell>
          <cell r="B370" t="str">
            <v>に</v>
          </cell>
          <cell r="C370" t="str">
            <v>72-31</v>
          </cell>
          <cell r="D370" t="str">
            <v>日本図書</v>
          </cell>
          <cell r="E370" t="str">
            <v>さんすうだいすき　第６巻かずってなんだ？（２）６～９９まで</v>
          </cell>
        </row>
        <row r="371">
          <cell r="A371">
            <v>368</v>
          </cell>
          <cell r="B371" t="str">
            <v>に</v>
          </cell>
          <cell r="C371" t="str">
            <v>72-31</v>
          </cell>
          <cell r="D371" t="str">
            <v>日本図書</v>
          </cell>
          <cell r="E371" t="str">
            <v>おやくそく　えほん　はじめての「よのなかルールブック」</v>
          </cell>
        </row>
        <row r="372">
          <cell r="A372">
            <v>369</v>
          </cell>
          <cell r="B372" t="str">
            <v>に</v>
          </cell>
          <cell r="C372"/>
          <cell r="D372" t="str">
            <v>日本能率協会マネジメントセンター</v>
          </cell>
          <cell r="E372" t="str">
            <v>介護福祉スタッフのマナー基本テキスト　改訂版</v>
          </cell>
        </row>
        <row r="373">
          <cell r="A373">
            <v>370</v>
          </cell>
          <cell r="B373" t="str">
            <v>に</v>
          </cell>
          <cell r="C373"/>
          <cell r="D373" t="str">
            <v>日本文教出版</v>
          </cell>
          <cell r="E373" t="str">
            <v>見てわかる情報モラル第３版スマホ・SNS時代の情報社会の歩き方２２Lessons</v>
          </cell>
        </row>
        <row r="374">
          <cell r="A374">
            <v>371</v>
          </cell>
          <cell r="B374" t="str">
            <v>に</v>
          </cell>
          <cell r="C374" t="str">
            <v>72-7</v>
          </cell>
          <cell r="D374" t="str">
            <v>日本文芸社</v>
          </cell>
          <cell r="E374" t="str">
            <v>はじめての野菜づくり</v>
          </cell>
        </row>
        <row r="375">
          <cell r="A375">
            <v>372</v>
          </cell>
          <cell r="B375" t="str">
            <v>に</v>
          </cell>
          <cell r="C375" t="str">
            <v>72-7</v>
          </cell>
          <cell r="D375" t="str">
            <v>日本文芸社</v>
          </cell>
          <cell r="E375" t="str">
            <v>「よくある失敗」と「対策」がわかる 野菜づくり</v>
          </cell>
        </row>
        <row r="376">
          <cell r="A376">
            <v>373</v>
          </cell>
          <cell r="B376" t="str">
            <v>に</v>
          </cell>
          <cell r="C376" t="str">
            <v>182</v>
          </cell>
          <cell r="D376" t="str">
            <v>ライト</v>
          </cell>
          <cell r="E376" t="str">
            <v>簡明経穴学　改訂版</v>
          </cell>
        </row>
        <row r="377">
          <cell r="A377">
            <v>374</v>
          </cell>
          <cell r="B377" t="str">
            <v>に</v>
          </cell>
          <cell r="C377" t="str">
            <v>182</v>
          </cell>
          <cell r="D377" t="str">
            <v>ライト</v>
          </cell>
          <cell r="E377" t="str">
            <v>基礎保健理療Ⅰ（東洋医学一般）第４版（墨字・点字・音声）　</v>
          </cell>
        </row>
        <row r="378">
          <cell r="A378">
            <v>375</v>
          </cell>
          <cell r="B378" t="str">
            <v>に</v>
          </cell>
          <cell r="C378" t="str">
            <v>182</v>
          </cell>
          <cell r="D378" t="str">
            <v>ライト</v>
          </cell>
          <cell r="E378" t="str">
            <v>基礎保健理療Ⅱ（保健理療理論）改訂版（墨字・点字・音声）　</v>
          </cell>
        </row>
        <row r="379">
          <cell r="A379">
            <v>376</v>
          </cell>
          <cell r="B379" t="str">
            <v>に</v>
          </cell>
          <cell r="C379" t="str">
            <v>182</v>
          </cell>
          <cell r="D379" t="str">
            <v>ライト</v>
          </cell>
          <cell r="E379" t="str">
            <v>生活と疾病Ⅲ　（臨床医学各論）第４版（墨字・点字・音声）　</v>
          </cell>
        </row>
        <row r="380">
          <cell r="A380">
            <v>377</v>
          </cell>
          <cell r="B380" t="str">
            <v>に</v>
          </cell>
          <cell r="C380" t="str">
            <v>182</v>
          </cell>
          <cell r="D380" t="str">
            <v>ライト</v>
          </cell>
          <cell r="E380" t="str">
            <v>生活と疾病Ⅲ　（臨床医学各論）第５版（墨字・点字・音声）　</v>
          </cell>
        </row>
        <row r="381">
          <cell r="A381">
            <v>378</v>
          </cell>
          <cell r="B381" t="str">
            <v>に</v>
          </cell>
          <cell r="C381" t="str">
            <v>182</v>
          </cell>
          <cell r="D381" t="str">
            <v>ライト</v>
          </cell>
          <cell r="E381" t="str">
            <v>保健理療基礎実習　（墨字・点字・音声）　第２版</v>
          </cell>
        </row>
        <row r="382">
          <cell r="A382">
            <v>379</v>
          </cell>
          <cell r="B382" t="str">
            <v>に</v>
          </cell>
          <cell r="C382" t="str">
            <v>182</v>
          </cell>
          <cell r="D382" t="str">
            <v>ライト</v>
          </cell>
          <cell r="E382" t="str">
            <v>保健理療臨床実習（墨字・点字・音声）</v>
          </cell>
        </row>
        <row r="383">
          <cell r="A383">
            <v>380</v>
          </cell>
          <cell r="B383" t="str">
            <v>に</v>
          </cell>
          <cell r="C383" t="str">
            <v>182</v>
          </cell>
          <cell r="D383" t="str">
            <v>ライト</v>
          </cell>
          <cell r="E383" t="str">
            <v>理療基礎実習（墨字・点字・音声）　　第２版</v>
          </cell>
        </row>
        <row r="384">
          <cell r="A384">
            <v>381</v>
          </cell>
          <cell r="B384" t="str">
            <v>に</v>
          </cell>
          <cell r="C384" t="str">
            <v>182</v>
          </cell>
          <cell r="D384" t="str">
            <v>ライト</v>
          </cell>
          <cell r="E384" t="str">
            <v>理療臨床実習（墨字・点字・音声）</v>
          </cell>
        </row>
        <row r="385">
          <cell r="A385">
            <v>382</v>
          </cell>
          <cell r="B385" t="str">
            <v>に</v>
          </cell>
          <cell r="C385" t="str">
            <v>182</v>
          </cell>
          <cell r="D385" t="str">
            <v>ライト</v>
          </cell>
          <cell r="E385" t="str">
            <v>鍼灸臨床における医療面接　【改訂版】　（点字・音声）　</v>
          </cell>
        </row>
        <row r="386">
          <cell r="A386">
            <v>383</v>
          </cell>
          <cell r="B386" t="str">
            <v>に</v>
          </cell>
          <cell r="C386" t="str">
            <v>182</v>
          </cell>
          <cell r="D386" t="str">
            <v>ライト</v>
          </cell>
          <cell r="E386" t="str">
            <v>新版　経路経穴概論（点字・音声）　改訂第２版</v>
          </cell>
        </row>
        <row r="387">
          <cell r="A387">
            <v>384</v>
          </cell>
          <cell r="B387" t="str">
            <v>に</v>
          </cell>
          <cell r="C387" t="str">
            <v>182</v>
          </cell>
          <cell r="D387" t="str">
            <v>ライト</v>
          </cell>
          <cell r="E387" t="str">
            <v>保健理療　臨床実習　（墨字・点字・音声）</v>
          </cell>
        </row>
        <row r="388">
          <cell r="A388">
            <v>385</v>
          </cell>
          <cell r="B388" t="str">
            <v>に</v>
          </cell>
          <cell r="C388"/>
          <cell r="D388" t="str">
            <v>日刊工業</v>
          </cell>
          <cell r="E388" t="str">
            <v>トントンやさしい木工</v>
          </cell>
        </row>
        <row r="389">
          <cell r="A389">
            <v>386</v>
          </cell>
          <cell r="B389" t="str">
            <v>の</v>
          </cell>
          <cell r="C389" t="str">
            <v>25-1</v>
          </cell>
          <cell r="D389" t="str">
            <v>のら書店</v>
          </cell>
          <cell r="E389" t="str">
            <v>子どもと楽しむ行事とあそびのえほん</v>
          </cell>
        </row>
        <row r="390">
          <cell r="A390">
            <v>387</v>
          </cell>
          <cell r="B390" t="str">
            <v>の</v>
          </cell>
          <cell r="C390" t="str">
            <v>75-1</v>
          </cell>
          <cell r="D390" t="str">
            <v>農文協</v>
          </cell>
          <cell r="E390" t="str">
            <v>国産材でつくるインパクトドライバー　木工：木工・道具の基礎から家づくりまで</v>
          </cell>
        </row>
        <row r="391">
          <cell r="A391">
            <v>388</v>
          </cell>
          <cell r="B391" t="str">
            <v>は</v>
          </cell>
          <cell r="C391" t="str">
            <v>76-4</v>
          </cell>
          <cell r="D391" t="str">
            <v>白泉社</v>
          </cell>
          <cell r="E391" t="str">
            <v>１日１０分でちずをおぼえる絵本　改訂版</v>
          </cell>
        </row>
        <row r="392">
          <cell r="A392">
            <v>389</v>
          </cell>
          <cell r="B392" t="str">
            <v>は</v>
          </cell>
          <cell r="C392"/>
          <cell r="D392" t="str">
            <v>浜島書店</v>
          </cell>
          <cell r="E392" t="str">
            <v>最新　理科便覧　大阪府版</v>
          </cell>
        </row>
        <row r="393">
          <cell r="A393">
            <v>390</v>
          </cell>
          <cell r="B393" t="str">
            <v>は</v>
          </cell>
          <cell r="C393"/>
          <cell r="D393" t="str">
            <v>浜島書店</v>
          </cell>
          <cell r="E393" t="str">
            <v>最新　理科便覧　東京都版</v>
          </cell>
        </row>
        <row r="394">
          <cell r="A394">
            <v>391</v>
          </cell>
          <cell r="B394" t="str">
            <v>は</v>
          </cell>
          <cell r="C394"/>
          <cell r="D394" t="str">
            <v>パワー社</v>
          </cell>
          <cell r="E394" t="str">
            <v>わすれた算数・数学の勉強</v>
          </cell>
        </row>
        <row r="395">
          <cell r="A395">
            <v>392</v>
          </cell>
          <cell r="B395" t="str">
            <v>ひ</v>
          </cell>
          <cell r="C395" t="str">
            <v>27-1</v>
          </cell>
          <cell r="D395" t="str">
            <v>ひかりのくに</v>
          </cell>
          <cell r="E395" t="str">
            <v>からだとけんこう</v>
          </cell>
        </row>
        <row r="396">
          <cell r="A396">
            <v>393</v>
          </cell>
          <cell r="B396" t="str">
            <v>ひ</v>
          </cell>
          <cell r="C396" t="str">
            <v>27-1</v>
          </cell>
          <cell r="D396" t="str">
            <v>ひかりのくに</v>
          </cell>
          <cell r="E396" t="str">
            <v>なまえのことばえじてん</v>
          </cell>
        </row>
        <row r="397">
          <cell r="A397">
            <v>394</v>
          </cell>
          <cell r="B397" t="str">
            <v>ひ</v>
          </cell>
          <cell r="C397" t="str">
            <v>27-1</v>
          </cell>
          <cell r="D397" t="str">
            <v>ひかりのくに</v>
          </cell>
          <cell r="E397" t="str">
            <v>マナーやルールがどんどんわかる！新装改訂版　みぢかなマーク</v>
          </cell>
        </row>
        <row r="398">
          <cell r="A398">
            <v>395</v>
          </cell>
          <cell r="B398" t="str">
            <v>ひ</v>
          </cell>
          <cell r="C398" t="str">
            <v>27-3</v>
          </cell>
          <cell r="D398" t="str">
            <v>ひさかた</v>
          </cell>
          <cell r="E398" t="str">
            <v>漢字えほん</v>
          </cell>
        </row>
        <row r="399">
          <cell r="A399">
            <v>396</v>
          </cell>
          <cell r="B399" t="str">
            <v>ひ</v>
          </cell>
          <cell r="C399" t="str">
            <v>27-3</v>
          </cell>
          <cell r="D399" t="str">
            <v>ひさかた</v>
          </cell>
          <cell r="E399" t="str">
            <v>きせつとぎょうじのえほん</v>
          </cell>
        </row>
        <row r="400">
          <cell r="A400">
            <v>397</v>
          </cell>
          <cell r="B400" t="str">
            <v>ひ</v>
          </cell>
          <cell r="C400" t="str">
            <v>27-3</v>
          </cell>
          <cell r="D400" t="str">
            <v>ひさかた</v>
          </cell>
          <cell r="E400" t="str">
            <v>どうなってるの？からだのなか</v>
          </cell>
        </row>
        <row r="401">
          <cell r="A401">
            <v>398</v>
          </cell>
          <cell r="B401" t="str">
            <v>ひ</v>
          </cell>
          <cell r="C401" t="str">
            <v>27-3</v>
          </cell>
          <cell r="D401" t="str">
            <v>ひさかた</v>
          </cell>
          <cell r="E401" t="str">
            <v>ぼよよんのはら</v>
          </cell>
        </row>
        <row r="402">
          <cell r="A402">
            <v>399</v>
          </cell>
          <cell r="B402" t="str">
            <v>ひ</v>
          </cell>
          <cell r="C402" t="str">
            <v>27-3</v>
          </cell>
          <cell r="D402" t="str">
            <v>ひさかた</v>
          </cell>
          <cell r="E402" t="str">
            <v>わらべうたえほん　おべんとうばこのうた</v>
          </cell>
        </row>
        <row r="403">
          <cell r="A403">
            <v>400</v>
          </cell>
          <cell r="B403" t="str">
            <v>ふ</v>
          </cell>
          <cell r="C403" t="str">
            <v>28-1</v>
          </cell>
          <cell r="D403" t="str">
            <v>福音館</v>
          </cell>
          <cell r="E403" t="str">
            <v>絵で見る日本の歴史</v>
          </cell>
        </row>
        <row r="404">
          <cell r="A404">
            <v>401</v>
          </cell>
          <cell r="B404" t="str">
            <v>ふ</v>
          </cell>
          <cell r="C404" t="str">
            <v>28-1</v>
          </cell>
          <cell r="D404" t="str">
            <v>福音館</v>
          </cell>
          <cell r="E404" t="str">
            <v>はじめてであうすうがくの絵本１</v>
          </cell>
        </row>
        <row r="405">
          <cell r="A405">
            <v>402</v>
          </cell>
          <cell r="B405" t="str">
            <v>ふ</v>
          </cell>
          <cell r="C405" t="str">
            <v>78-16</v>
          </cell>
          <cell r="D405" t="str">
            <v>扶桑社</v>
          </cell>
          <cell r="E405" t="str">
            <v>増補・改訂版　覚えておきたい！暮らしの基本10１</v>
          </cell>
        </row>
        <row r="406">
          <cell r="A406">
            <v>403</v>
          </cell>
          <cell r="B406" t="str">
            <v>ふ</v>
          </cell>
          <cell r="C406" t="str">
            <v>78-16</v>
          </cell>
          <cell r="D406" t="str">
            <v>扶桑社</v>
          </cell>
          <cell r="E406" t="str">
            <v>サザエさんと日本を旅しよう！</v>
          </cell>
        </row>
        <row r="407">
          <cell r="A407">
            <v>404</v>
          </cell>
          <cell r="B407" t="str">
            <v>ふ</v>
          </cell>
          <cell r="C407" t="str">
            <v>78-15</v>
          </cell>
          <cell r="D407" t="str">
            <v>ブティック</v>
          </cell>
          <cell r="E407" t="str">
            <v>主婦のミシン　おもしろい仕掛けの布こもの</v>
          </cell>
        </row>
        <row r="408">
          <cell r="A408">
            <v>405</v>
          </cell>
          <cell r="B408" t="str">
            <v>ふ</v>
          </cell>
          <cell r="C408" t="str">
            <v>28-8</v>
          </cell>
          <cell r="D408" t="str">
            <v>フレーベル</v>
          </cell>
          <cell r="E408" t="str">
            <v>ことばでひらく絵のせかい　はじめてであう美術館</v>
          </cell>
        </row>
        <row r="409">
          <cell r="A409">
            <v>406</v>
          </cell>
          <cell r="B409" t="str">
            <v>ふ</v>
          </cell>
          <cell r="C409"/>
          <cell r="D409" t="str">
            <v>文光堂</v>
          </cell>
          <cell r="E409" t="str">
            <v>脊髄損傷理学療法マニュアル　第３版</v>
          </cell>
        </row>
        <row r="410">
          <cell r="A410">
            <v>407</v>
          </cell>
          <cell r="B410" t="str">
            <v>ふ</v>
          </cell>
          <cell r="C410"/>
          <cell r="D410" t="str">
            <v>文光堂</v>
          </cell>
          <cell r="E410" t="str">
            <v>図解理学療法技術ガイド　第４版　</v>
          </cell>
        </row>
        <row r="411">
          <cell r="A411">
            <v>408</v>
          </cell>
          <cell r="B411" t="str">
            <v>へ</v>
          </cell>
          <cell r="C411" t="str">
            <v>29-1</v>
          </cell>
          <cell r="D411" t="str">
            <v>平凡社</v>
          </cell>
          <cell r="E411" t="str">
            <v>地図で学ぶ日本の歴史人物</v>
          </cell>
        </row>
        <row r="412">
          <cell r="A412">
            <v>409</v>
          </cell>
          <cell r="B412" t="str">
            <v>へ</v>
          </cell>
          <cell r="C412" t="str">
            <v>79-10</v>
          </cell>
          <cell r="D412" t="str">
            <v>ベレ出版</v>
          </cell>
          <cell r="E412" t="str">
            <v>小・中・高の計算がまるごとできる</v>
          </cell>
        </row>
        <row r="413">
          <cell r="A413">
            <v>410</v>
          </cell>
          <cell r="B413" t="str">
            <v>ほ</v>
          </cell>
          <cell r="C413" t="str">
            <v>30-2</v>
          </cell>
          <cell r="D413" t="str">
            <v>ポプラ</v>
          </cell>
          <cell r="E413" t="str">
            <v>わらべ　きみかのことばえほん</v>
          </cell>
        </row>
        <row r="414">
          <cell r="A414">
            <v>411</v>
          </cell>
          <cell r="B414" t="str">
            <v>ほ</v>
          </cell>
          <cell r="C414"/>
          <cell r="D414" t="str">
            <v>ボーンデジタル</v>
          </cell>
          <cell r="E414" t="str">
            <v>Photoshop＋lllustrator+lnDesignで基本力を身につけるデザインの教科書</v>
          </cell>
        </row>
        <row r="415">
          <cell r="A415">
            <v>412</v>
          </cell>
          <cell r="B415" t="str">
            <v>ほ</v>
          </cell>
          <cell r="C415" t="str">
            <v>80-13</v>
          </cell>
          <cell r="D415" t="str">
            <v>本の泉社</v>
          </cell>
          <cell r="E415" t="str">
            <v>小学校学習漢字1006字がすべて読める漢字童話</v>
          </cell>
        </row>
        <row r="416">
          <cell r="A416">
            <v>413</v>
          </cell>
          <cell r="B416" t="str">
            <v>ま</v>
          </cell>
          <cell r="C416" t="str">
            <v>81-7</v>
          </cell>
          <cell r="D416" t="str">
            <v>マール社</v>
          </cell>
          <cell r="E416" t="str">
            <v>やさしい陶芸 Ⅱ</v>
          </cell>
        </row>
        <row r="417">
          <cell r="A417">
            <v>414</v>
          </cell>
          <cell r="B417" t="str">
            <v>ま</v>
          </cell>
          <cell r="C417"/>
          <cell r="D417" t="str">
            <v>マイナビ</v>
          </cell>
          <cell r="E417" t="str">
            <v>家庭でできる洋服の洗い方とお手入れ</v>
          </cell>
        </row>
        <row r="418">
          <cell r="A418">
            <v>415</v>
          </cell>
          <cell r="B418" t="str">
            <v>ま</v>
          </cell>
          <cell r="C418"/>
          <cell r="D418" t="str">
            <v>マガジンハウス</v>
          </cell>
          <cell r="E418" t="str">
            <v>はたらくきほん１００毎日がスタートアップ</v>
          </cell>
        </row>
        <row r="419">
          <cell r="A419">
            <v>416</v>
          </cell>
          <cell r="B419" t="str">
            <v>み</v>
          </cell>
          <cell r="C419" t="str">
            <v>82-16</v>
          </cell>
          <cell r="D419" t="str">
            <v>ミネルヴァ</v>
          </cell>
          <cell r="E419" t="str">
            <v>よくわかる社会福祉　第１１版</v>
          </cell>
        </row>
        <row r="420">
          <cell r="A420">
            <v>417</v>
          </cell>
          <cell r="B420" t="str">
            <v>み</v>
          </cell>
          <cell r="C420" t="str">
            <v>82-15</v>
          </cell>
          <cell r="D420" t="str">
            <v>三輪書店</v>
          </cell>
          <cell r="E420" t="str">
            <v>PT・OTのための統計学入門　第１版</v>
          </cell>
        </row>
        <row r="421">
          <cell r="A421">
            <v>418</v>
          </cell>
          <cell r="B421" t="str">
            <v>み</v>
          </cell>
          <cell r="C421" t="str">
            <v>82-15</v>
          </cell>
          <cell r="D421" t="str">
            <v>三輪書店</v>
          </cell>
          <cell r="E421" t="str">
            <v>PT・OTのための住環境整備論　第３版</v>
          </cell>
        </row>
        <row r="422">
          <cell r="A422">
            <v>419</v>
          </cell>
          <cell r="B422" t="str">
            <v>み</v>
          </cell>
          <cell r="C422" t="str">
            <v>32-1</v>
          </cell>
          <cell r="D422" t="str">
            <v>民衆社</v>
          </cell>
          <cell r="E422" t="str">
            <v>さんすうだいすき（あそぶ・つくる・しらべる）1年</v>
          </cell>
        </row>
        <row r="423">
          <cell r="A423">
            <v>420</v>
          </cell>
          <cell r="B423" t="str">
            <v>み</v>
          </cell>
          <cell r="C423" t="str">
            <v>32-1</v>
          </cell>
          <cell r="D423" t="str">
            <v>民衆社</v>
          </cell>
          <cell r="E423" t="str">
            <v>さんすうだいすき（あそぶ・つくる・しらべる）2年</v>
          </cell>
        </row>
        <row r="424">
          <cell r="A424">
            <v>421</v>
          </cell>
          <cell r="B424" t="str">
            <v>め</v>
          </cell>
          <cell r="C424" t="str">
            <v>84-1</v>
          </cell>
          <cell r="D424" t="str">
            <v>明治図書</v>
          </cell>
          <cell r="E424" t="str">
            <v>グラフィックサイエンス最新理科資料集</v>
          </cell>
        </row>
        <row r="425">
          <cell r="A425">
            <v>422</v>
          </cell>
          <cell r="B425" t="str">
            <v>め</v>
          </cell>
          <cell r="C425"/>
          <cell r="D425" t="str">
            <v>メディカルプレス</v>
          </cell>
          <cell r="E425" t="str">
            <v>リハビリテーションのための人間発達学　第３版　</v>
          </cell>
        </row>
        <row r="426">
          <cell r="A426">
            <v>423</v>
          </cell>
          <cell r="B426" t="str">
            <v>や</v>
          </cell>
          <cell r="C426"/>
          <cell r="D426" t="str">
            <v>山川出版社</v>
          </cell>
          <cell r="E426" t="str">
            <v>山川ビジュアル版　日本史図録</v>
          </cell>
        </row>
        <row r="427">
          <cell r="A427">
            <v>424</v>
          </cell>
          <cell r="B427" t="str">
            <v>や</v>
          </cell>
          <cell r="C427" t="str">
            <v>36-1</v>
          </cell>
          <cell r="D427" t="str">
            <v>山と渓谷社</v>
          </cell>
          <cell r="E427" t="str">
            <v>家庭科の教科書　小学校低学年～高学年用</v>
          </cell>
        </row>
        <row r="428">
          <cell r="A428">
            <v>425</v>
          </cell>
          <cell r="B428" t="str">
            <v>ゆ</v>
          </cell>
          <cell r="C428"/>
          <cell r="D428" t="str">
            <v>ユーキャン学び出版</v>
          </cell>
          <cell r="E428" t="str">
            <v>見て遊んで楽しく覚える！よくわかる！日本の都道府県　第２版</v>
          </cell>
        </row>
        <row r="429">
          <cell r="A429">
            <v>426</v>
          </cell>
          <cell r="B429" t="str">
            <v>よ</v>
          </cell>
          <cell r="C429"/>
          <cell r="D429" t="str">
            <v>羊土社</v>
          </cell>
          <cell r="E429" t="str">
            <v>PT・OT　ゼロからの物理学　第１版</v>
          </cell>
        </row>
        <row r="430">
          <cell r="A430">
            <v>427</v>
          </cell>
          <cell r="B430" t="str">
            <v>よ</v>
          </cell>
          <cell r="C430"/>
          <cell r="D430" t="str">
            <v>羊土社</v>
          </cell>
          <cell r="E430" t="str">
            <v>ビジュアル実践リハ　整形外科リハビリテーション　第１版</v>
          </cell>
        </row>
        <row r="431">
          <cell r="A431">
            <v>428</v>
          </cell>
          <cell r="B431" t="str">
            <v>よ</v>
          </cell>
          <cell r="C431"/>
          <cell r="D431" t="str">
            <v>羊土社</v>
          </cell>
          <cell r="E431" t="str">
            <v>PT・OTビジュアルテキスト　ADL　第２版</v>
          </cell>
        </row>
        <row r="432">
          <cell r="A432">
            <v>429</v>
          </cell>
          <cell r="B432" t="str">
            <v>よ</v>
          </cell>
          <cell r="C432"/>
          <cell r="D432" t="str">
            <v>羊土社</v>
          </cell>
          <cell r="E432" t="str">
            <v>PT・OTのための臨床研究はじめの一歩　第１版</v>
          </cell>
        </row>
        <row r="433">
          <cell r="A433">
            <v>430</v>
          </cell>
          <cell r="B433" t="str">
            <v>よ</v>
          </cell>
          <cell r="C433"/>
          <cell r="D433" t="str">
            <v>羊土社</v>
          </cell>
          <cell r="E433" t="str">
            <v>PT・OTビジュアルテキスト　地域リハビリテーション学　第２版</v>
          </cell>
        </row>
        <row r="434">
          <cell r="A434">
            <v>431</v>
          </cell>
          <cell r="B434" t="str">
            <v>よ</v>
          </cell>
          <cell r="C434"/>
          <cell r="D434" t="str">
            <v>横浜日本語倶楽部</v>
          </cell>
          <cell r="E434" t="str">
            <v>留学生のためのWordドリルブック　word2016対応　ルビ付き　（情報演習）</v>
          </cell>
        </row>
        <row r="435">
          <cell r="A435">
            <v>432</v>
          </cell>
          <cell r="B435" t="str">
            <v>よ</v>
          </cell>
          <cell r="C435"/>
          <cell r="D435" t="str">
            <v>横浜日本語倶楽部</v>
          </cell>
          <cell r="E435" t="str">
            <v>留学生のためのExcelドリルブック　Excel2016対応　ルビ付き　（情報演習）</v>
          </cell>
        </row>
        <row r="436">
          <cell r="A436">
            <v>433</v>
          </cell>
          <cell r="B436" t="str">
            <v>よ</v>
          </cell>
          <cell r="C436" t="str">
            <v>88-6</v>
          </cell>
          <cell r="D436" t="str">
            <v>幼年教育</v>
          </cell>
          <cell r="E436" t="str">
            <v>かずあそび１</v>
          </cell>
        </row>
        <row r="437">
          <cell r="A437">
            <v>434</v>
          </cell>
          <cell r="B437" t="str">
            <v>り</v>
          </cell>
          <cell r="C437"/>
          <cell r="D437" t="str">
            <v>リンクアップ</v>
          </cell>
          <cell r="E437" t="str">
            <v>大きな字でわかりやすいipad　アイパッド超入門</v>
          </cell>
        </row>
        <row r="438">
          <cell r="A438">
            <v>435</v>
          </cell>
          <cell r="B438" t="str">
            <v>り</v>
          </cell>
          <cell r="C438" t="str">
            <v>40-3</v>
          </cell>
          <cell r="D438" t="str">
            <v>リーブル</v>
          </cell>
          <cell r="E438" t="str">
            <v>しりとりしましょ！たべものあいうえお</v>
          </cell>
        </row>
        <row r="439">
          <cell r="A439">
            <v>436</v>
          </cell>
          <cell r="B439" t="str">
            <v>れ</v>
          </cell>
          <cell r="C439"/>
          <cell r="D439" t="str">
            <v>レタスクラブMOOK</v>
          </cell>
          <cell r="E439" t="str">
            <v>ゼロからはじめる　新版　さいほうの基本</v>
          </cell>
        </row>
        <row r="440">
          <cell r="A440">
            <v>437</v>
          </cell>
          <cell r="B440"/>
          <cell r="C440"/>
          <cell r="D440" t="str">
            <v>朝日新聞出版</v>
          </cell>
          <cell r="E440" t="str">
            <v>再現イラストでよみがえる　日本史の現場</v>
          </cell>
        </row>
        <row r="441">
          <cell r="A441">
            <v>438</v>
          </cell>
          <cell r="B441"/>
          <cell r="C441"/>
          <cell r="D441" t="str">
            <v>インプレス</v>
          </cell>
          <cell r="E441" t="str">
            <v>初めてだけど、いっぱいやりたい！Premiere　Pro　よくばり入門　CC対応</v>
          </cell>
        </row>
        <row r="442">
          <cell r="A442">
            <v>439</v>
          </cell>
          <cell r="B442"/>
          <cell r="C442"/>
          <cell r="D442" t="str">
            <v>ブロンズ新社</v>
          </cell>
          <cell r="E442" t="str">
            <v>これだれの</v>
          </cell>
        </row>
        <row r="443">
          <cell r="A443">
            <v>440</v>
          </cell>
          <cell r="B443"/>
          <cell r="C443"/>
          <cell r="D443" t="str">
            <v>厚有出版株式会社</v>
          </cell>
          <cell r="E443" t="str">
            <v>はじめての介護入門研修テキスト[受講者用]</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40" zoomScale="90" zoomScaleNormal="100" zoomScaleSheetLayoutView="90" workbookViewId="0">
      <selection activeCell="P78" sqref="P78:P79"/>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57"/>
      <c r="D1" s="457"/>
      <c r="E1" s="457"/>
      <c r="F1" s="31"/>
      <c r="K1" s="458" t="s">
        <v>9564</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3667</v>
      </c>
      <c r="S4" s="87" t="s">
        <v>9560</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3672</v>
      </c>
      <c r="Z8" s="102" t="s">
        <v>3658</v>
      </c>
      <c r="AA8" s="106">
        <v>0</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28" t="s">
        <v>3664</v>
      </c>
      <c r="R9" s="429"/>
      <c r="S9" s="429"/>
      <c r="T9" s="429"/>
      <c r="U9" s="429"/>
      <c r="V9" s="429"/>
      <c r="W9" s="430"/>
      <c r="X9" s="75"/>
      <c r="Y9" s="94" t="s">
        <v>3673</v>
      </c>
      <c r="Z9" s="103" t="s">
        <v>3659</v>
      </c>
      <c r="AA9" s="107">
        <v>2</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t="s">
        <v>3665</v>
      </c>
      <c r="R10" s="429"/>
      <c r="S10" s="429"/>
      <c r="T10" s="429"/>
      <c r="U10" s="429"/>
      <c r="V10" s="429"/>
      <c r="W10" s="430"/>
      <c r="X10" s="75"/>
      <c r="Y10" s="95" t="s">
        <v>3674</v>
      </c>
      <c r="Z10" s="104" t="s">
        <v>4812</v>
      </c>
      <c r="AA10" s="108">
        <v>35</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3675</v>
      </c>
      <c r="B16" s="435"/>
      <c r="C16" s="435"/>
      <c r="D16" s="435"/>
      <c r="E16" s="435"/>
      <c r="F16" s="435"/>
      <c r="G16" s="435"/>
      <c r="H16" s="435"/>
      <c r="I16" s="436"/>
      <c r="J16" s="100"/>
      <c r="K16" s="264"/>
      <c r="L16" s="435" t="s">
        <v>3676</v>
      </c>
      <c r="M16" s="435"/>
      <c r="N16" s="435"/>
      <c r="O16" s="435"/>
      <c r="P16" s="435"/>
      <c r="Q16" s="435"/>
      <c r="R16" s="435"/>
      <c r="S16" s="435"/>
      <c r="T16" s="436"/>
      <c r="U16" s="453" t="s">
        <v>3677</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8877</v>
      </c>
      <c r="B19" s="410" t="s">
        <v>9527</v>
      </c>
      <c r="C19" s="59" t="s">
        <v>9533</v>
      </c>
      <c r="D19" s="398" t="str">
        <f>IF(C20="ア",VLOOKUP(A20,ア!$A$2:$E$1545,2,FALSE),IF(C20="イ",VLOOKUP(A20,イ!$A$2:$E$77,2,FALSE),IF(C20="ウ",HLOOKUP(A20,ウ!$B$1:$QK$6,4,FALSE),IF(C20="エ",VLOOKUP(A20,エ!$A$4:$E$443,3,FALSE)&amp;"　"&amp;VLOOKUP(A20,エ!$A$4:$E$443,4,FALSE),""))))</f>
        <v>06-1　偕　成　社</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エリック・カールの絵本　はらぺこあおむし</v>
      </c>
      <c r="G19" s="402" t="s">
        <v>9537</v>
      </c>
      <c r="H19" s="404"/>
      <c r="I19" s="412" t="s">
        <v>9561</v>
      </c>
      <c r="J19" s="423"/>
      <c r="K19" s="374" t="s">
        <v>8892</v>
      </c>
      <c r="L19" s="410" t="s">
        <v>9533</v>
      </c>
      <c r="M19" s="59" t="s">
        <v>9533</v>
      </c>
      <c r="N19" s="398" t="str">
        <f>IF(M20="ア",VLOOKUP(K20,ア!$A$2:$E$1545,2,FALSE),IF(M20="イ",VLOOKUP(K20,イ!$A$2:$E$77,2,FALSE),IF(M20="ウ",HLOOKUP(K20,ウ!$B$1:$QK$6,4,FALSE),IF(M20="エ",VLOOKUP(K20,エ!$A$4:$E$443,3,FALSE)&amp;"　"&amp;VLOOKUP(K20,エ!$A$4:$E$443,4,FALSE),""))))</f>
        <v>06-1　偕　成　社</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五味太郎・しかけ絵本(１)　きいろいのはちょうちょ</v>
      </c>
      <c r="Q19" s="402" t="s">
        <v>9537</v>
      </c>
      <c r="R19" s="404"/>
      <c r="S19" s="406" t="s">
        <v>9563</v>
      </c>
      <c r="T19" s="414"/>
      <c r="U19" s="79" t="s">
        <v>8907</v>
      </c>
      <c r="V19" s="410" t="s">
        <v>9543</v>
      </c>
      <c r="W19" s="59" t="s">
        <v>9543</v>
      </c>
      <c r="X19" s="398" t="s">
        <v>9546</v>
      </c>
      <c r="Y19" s="398" t="str">
        <f>IF(X20="ア",VLOOKUP(V20,ア!$A$2:$E$1545,2,FALSE),IF(X20="イ",VLOOKUP(V20,イ!$A$2:$E$77,2,FALSE),IF(X20="ウ",HLOOKUP(V20,ウ!$B$1:$QK$6,4,FALSE),IF(X20="エ",VLOOKUP(V20,エ!$A$4:$E$443,3,FALSE)&amp;"　"&amp;VLOOKUP(V20,エ!$A$4:$E$443,4,FALSE),""))))</f>
        <v/>
      </c>
      <c r="Z19" s="400" t="str">
        <f>IF(W20="ア",VLOOKUP(U20,ア!$A$2:$E$1545,5,FALSE),IF(W20="イ",VLOOKUP(U20,イ!$A$2:$E$77,5,FALSE),IF(W20="ウ",HLOOKUP(U20,ウ!$B$1:$QK$6,5,FALSE),IF(W20="エ",VLOOKUP(U20,エ!$A$4:$E$443,5,FALSE),""))))&amp;"　"&amp;IF(W20="ウ",HLOOKUP(U20,ウ!$B$1:$QK$6,6,FALSE),"")</f>
        <v>新しいえほん　へんしんトンネル</v>
      </c>
      <c r="AA19" s="402" t="s">
        <v>9544</v>
      </c>
      <c r="AB19" s="404"/>
      <c r="AC19" s="406" t="s">
        <v>9545</v>
      </c>
      <c r="AD19" s="408"/>
    </row>
    <row r="20" spans="1:30" s="44" customFormat="1" ht="18.899999999999999" customHeight="1" x14ac:dyDescent="0.45">
      <c r="A20" s="77">
        <v>9784033280103</v>
      </c>
      <c r="B20" s="419"/>
      <c r="C20" s="98" t="s">
        <v>9534</v>
      </c>
      <c r="D20" s="399"/>
      <c r="E20" s="399"/>
      <c r="F20" s="401"/>
      <c r="G20" s="420"/>
      <c r="H20" s="416"/>
      <c r="I20" s="421"/>
      <c r="J20" s="424"/>
      <c r="K20" s="88">
        <v>9784033380100</v>
      </c>
      <c r="L20" s="419"/>
      <c r="M20" s="98" t="s">
        <v>9534</v>
      </c>
      <c r="N20" s="399"/>
      <c r="O20" s="399"/>
      <c r="P20" s="401"/>
      <c r="Q20" s="420"/>
      <c r="R20" s="416"/>
      <c r="S20" s="417"/>
      <c r="T20" s="422"/>
      <c r="U20" s="77">
        <v>9784323033495</v>
      </c>
      <c r="V20" s="419"/>
      <c r="W20" s="98" t="s">
        <v>9534</v>
      </c>
      <c r="X20" s="399"/>
      <c r="Y20" s="399"/>
      <c r="Z20" s="401"/>
      <c r="AA20" s="420"/>
      <c r="AB20" s="416"/>
      <c r="AC20" s="417"/>
      <c r="AD20" s="418"/>
    </row>
    <row r="21" spans="1:30" s="44" customFormat="1" ht="18.899999999999999" customHeight="1" x14ac:dyDescent="0.45">
      <c r="A21" s="374" t="s">
        <v>8884</v>
      </c>
      <c r="B21" s="410" t="s">
        <v>9528</v>
      </c>
      <c r="C21" s="59" t="s">
        <v>9535</v>
      </c>
      <c r="D21" s="398" t="str">
        <f>IF(C22="ア",VLOOKUP(A22,ア!$A$2:$E$1545,2,FALSE),IF(C22="イ",VLOOKUP(A22,イ!$A$2:$E$77,2,FALSE),IF(C22="ウ",HLOOKUP(A22,ウ!$B$1:$QK$6,4,FALSE),IF(C22="エ",VLOOKUP(A22,エ!$A$4:$E$443,3,FALSE)&amp;"　"&amp;VLOOKUP(A22,エ!$A$4:$E$443,4,FALSE),""))))</f>
        <v>01-1　あ か ね 書 房</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あかね書房の学習えほん　おかあさんだいすき
１・２・３</v>
      </c>
      <c r="G21" s="402" t="s">
        <v>9537</v>
      </c>
      <c r="H21" s="404"/>
      <c r="I21" s="412" t="s">
        <v>9562</v>
      </c>
      <c r="J21" s="423"/>
      <c r="K21" s="374" t="s">
        <v>8893</v>
      </c>
      <c r="L21" s="410" t="s">
        <v>9535</v>
      </c>
      <c r="M21" s="59" t="s">
        <v>9535</v>
      </c>
      <c r="N21" s="398" t="str">
        <f>IF(M22="ア",VLOOKUP(K22,ア!$A$2:$E$1545,2,FALSE),IF(M22="イ",VLOOKUP(K22,イ!$A$2:$E$77,2,FALSE),IF(M22="ウ",HLOOKUP(K22,ウ!$B$1:$QK$6,4,FALSE),IF(M22="エ",VLOOKUP(K22,エ!$A$4:$E$443,3,FALSE)&amp;"　"&amp;VLOOKUP(K22,エ!$A$4:$E$443,4,FALSE),""))))</f>
        <v>06-1　偕　成　社</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まついのりこ・
あかちゃんのほん３集（３）　おおきくなった！</v>
      </c>
      <c r="Q21" s="402" t="s">
        <v>9537</v>
      </c>
      <c r="R21" s="404"/>
      <c r="S21" s="406" t="s">
        <v>9563</v>
      </c>
      <c r="T21" s="414"/>
      <c r="U21" s="80" t="s">
        <v>8908</v>
      </c>
      <c r="V21" s="410" t="s">
        <v>9547</v>
      </c>
      <c r="W21" s="59" t="s">
        <v>9547</v>
      </c>
      <c r="X21" s="398" t="s">
        <v>9548</v>
      </c>
      <c r="Y21" s="398" t="str">
        <f>IF(X22="ア",VLOOKUP(V22,ア!$A$2:$E$1545,2,FALSE),IF(X22="イ",VLOOKUP(V22,イ!$A$2:$E$77,2,FALSE),IF(X22="ウ",HLOOKUP(V22,ウ!$B$1:$QK$6,4,FALSE),IF(X22="エ",VLOOKUP(V22,エ!$A$4:$E$443,3,FALSE)&amp;"　"&amp;VLOOKUP(V22,エ!$A$4:$E$443,4,FALSE),""))))</f>
        <v/>
      </c>
      <c r="Z21" s="400" t="str">
        <f>IF(W22="ア",VLOOKUP(U22,ア!$A$2:$E$1545,5,FALSE),IF(W22="イ",VLOOKUP(U22,イ!$A$2:$E$77,5,FALSE),IF(W22="ウ",HLOOKUP(U22,ウ!$B$1:$QK$6,5,FALSE),IF(W22="エ",VLOOKUP(U22,エ!$A$4:$E$443,5,FALSE),""))))&amp;"　"&amp;IF(W22="ウ",HLOOKUP(U22,ウ!$B$1:$QK$6,6,FALSE),"")</f>
        <v>21世紀幼稚園百科６　かずあそび１・２・３</v>
      </c>
      <c r="AA21" s="402" t="s">
        <v>9544</v>
      </c>
      <c r="AB21" s="404"/>
      <c r="AC21" s="406" t="s">
        <v>9545</v>
      </c>
      <c r="AD21" s="408"/>
    </row>
    <row r="22" spans="1:30" s="44" customFormat="1" ht="18.899999999999999" customHeight="1" x14ac:dyDescent="0.45">
      <c r="A22" s="77">
        <v>9784251098122</v>
      </c>
      <c r="B22" s="419"/>
      <c r="C22" s="98" t="s">
        <v>9534</v>
      </c>
      <c r="D22" s="399"/>
      <c r="E22" s="399"/>
      <c r="F22" s="401"/>
      <c r="G22" s="420"/>
      <c r="H22" s="416"/>
      <c r="I22" s="421"/>
      <c r="J22" s="424"/>
      <c r="K22" s="88">
        <v>9784031024907</v>
      </c>
      <c r="L22" s="419"/>
      <c r="M22" s="98" t="s">
        <v>9534</v>
      </c>
      <c r="N22" s="399"/>
      <c r="O22" s="399"/>
      <c r="P22" s="401"/>
      <c r="Q22" s="420"/>
      <c r="R22" s="416"/>
      <c r="S22" s="417"/>
      <c r="T22" s="422"/>
      <c r="U22" s="77">
        <v>9784092240063</v>
      </c>
      <c r="V22" s="419"/>
      <c r="W22" s="98" t="s">
        <v>9534</v>
      </c>
      <c r="X22" s="399"/>
      <c r="Y22" s="399"/>
      <c r="Z22" s="401"/>
      <c r="AA22" s="420"/>
      <c r="AB22" s="416"/>
      <c r="AC22" s="417"/>
      <c r="AD22" s="418"/>
    </row>
    <row r="23" spans="1:30" s="44" customFormat="1" ht="18.899999999999999" customHeight="1" x14ac:dyDescent="0.45">
      <c r="A23" s="374" t="s">
        <v>8885</v>
      </c>
      <c r="B23" s="410" t="s">
        <v>9529</v>
      </c>
      <c r="C23" s="59" t="s">
        <v>9536</v>
      </c>
      <c r="D23" s="398" t="str">
        <f>IF(C24="ア",VLOOKUP(A24,ア!$A$2:$E$1545,2,FALSE),IF(C24="イ",VLOOKUP(A24,イ!$A$2:$E$77,2,FALSE),IF(C24="ウ",HLOOKUP(A24,ウ!$B$1:$QK$6,4,FALSE),IF(C24="エ",VLOOKUP(A24,エ!$A$4:$E$443,3,FALSE)&amp;"　"&amp;VLOOKUP(A24,エ!$A$4:$E$443,4,FALSE),""))))</f>
        <v>27-2　評　論　社</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しかけ絵本の本棚　コロちゃんはどこ？</v>
      </c>
      <c r="G23" s="402" t="s">
        <v>9537</v>
      </c>
      <c r="H23" s="404"/>
      <c r="I23" s="412" t="s">
        <v>9538</v>
      </c>
      <c r="J23" s="423"/>
      <c r="K23" s="374" t="s">
        <v>8894</v>
      </c>
      <c r="L23" s="410" t="s">
        <v>9536</v>
      </c>
      <c r="M23" s="59" t="s">
        <v>9536</v>
      </c>
      <c r="N23" s="398" t="str">
        <f>IF(M24="ア",VLOOKUP(K24,ア!$A$2:$E$1545,2,FALSE),IF(M24="イ",VLOOKUP(K24,イ!$A$2:$E$77,2,FALSE),IF(M24="ウ",HLOOKUP(K24,ウ!$B$1:$QK$6,4,FALSE),IF(M24="エ",VLOOKUP(K24,エ!$A$4:$E$443,3,FALSE)&amp;"　"&amp;VLOOKUP(K24,エ!$A$4:$E$443,4,FALSE),""))))</f>
        <v>27-2　評　論　社</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しかけ絵本の本棚　コロちゃんはどこ？</v>
      </c>
      <c r="Q23" s="402" t="s">
        <v>9537</v>
      </c>
      <c r="R23" s="404"/>
      <c r="S23" s="406" t="s">
        <v>9538</v>
      </c>
      <c r="T23" s="414" t="s">
        <v>9541</v>
      </c>
      <c r="U23" s="80" t="s">
        <v>8909</v>
      </c>
      <c r="V23" s="410" t="s">
        <v>9549</v>
      </c>
      <c r="W23" s="59" t="s">
        <v>9549</v>
      </c>
      <c r="X23" s="398" t="s">
        <v>9550</v>
      </c>
      <c r="Y23" s="398" t="str">
        <f>IF(X24="ア",VLOOKUP(V24,ア!$A$2:$E$1545,2,FALSE),IF(X24="イ",VLOOKUP(V24,イ!$A$2:$E$77,2,FALSE),IF(X24="ウ",HLOOKUP(V24,ウ!$B$1:$QK$6,4,FALSE),IF(X24="エ",VLOOKUP(V24,エ!$A$4:$E$443,3,FALSE)&amp;"　"&amp;VLOOKUP(V24,エ!$A$4:$E$443,4,FALSE),""))))</f>
        <v/>
      </c>
      <c r="Z23" s="400" t="str">
        <f>IF(W24="ア",VLOOKUP(U24,ア!$A$2:$E$1545,5,FALSE),IF(W24="イ",VLOOKUP(U24,イ!$A$2:$E$77,5,FALSE),IF(W24="ウ",HLOOKUP(U24,ウ!$B$1:$QK$6,5,FALSE),IF(W24="エ",VLOOKUP(U24,エ!$A$4:$E$443,5,FALSE),""))))&amp;"　"&amp;IF(W24="ウ",HLOOKUP(U24,ウ!$B$1:$QK$6,6,FALSE),"")</f>
        <v>幼児絵本シリーズ　やさいのおなか</v>
      </c>
      <c r="AA23" s="402" t="s">
        <v>9544</v>
      </c>
      <c r="AB23" s="404"/>
      <c r="AC23" s="406" t="s">
        <v>9545</v>
      </c>
      <c r="AD23" s="408"/>
    </row>
    <row r="24" spans="1:30" s="44" customFormat="1" ht="18.899999999999999" customHeight="1" x14ac:dyDescent="0.45">
      <c r="A24" s="77">
        <v>9784566002067</v>
      </c>
      <c r="B24" s="419"/>
      <c r="C24" s="98" t="s">
        <v>9534</v>
      </c>
      <c r="D24" s="399"/>
      <c r="E24" s="399"/>
      <c r="F24" s="401"/>
      <c r="G24" s="420"/>
      <c r="H24" s="416"/>
      <c r="I24" s="421"/>
      <c r="J24" s="424"/>
      <c r="K24" s="88">
        <v>9784566002067</v>
      </c>
      <c r="L24" s="419"/>
      <c r="M24" s="98" t="s">
        <v>9534</v>
      </c>
      <c r="N24" s="399"/>
      <c r="O24" s="399"/>
      <c r="P24" s="401"/>
      <c r="Q24" s="420"/>
      <c r="R24" s="416"/>
      <c r="S24" s="417"/>
      <c r="T24" s="422"/>
      <c r="U24" s="77">
        <v>9784834014389</v>
      </c>
      <c r="V24" s="419"/>
      <c r="W24" s="98" t="s">
        <v>9534</v>
      </c>
      <c r="X24" s="399"/>
      <c r="Y24" s="399"/>
      <c r="Z24" s="401"/>
      <c r="AA24" s="420"/>
      <c r="AB24" s="416"/>
      <c r="AC24" s="417"/>
      <c r="AD24" s="418"/>
    </row>
    <row r="25" spans="1:30" s="44" customFormat="1" ht="18.899999999999999" customHeight="1" x14ac:dyDescent="0.45">
      <c r="A25" s="374" t="s">
        <v>8886</v>
      </c>
      <c r="B25" s="410" t="s">
        <v>9530</v>
      </c>
      <c r="C25" s="59" t="s">
        <v>9539</v>
      </c>
      <c r="D25" s="398" t="str">
        <f>IF(C26="ア",VLOOKUP(A26,ア!$A$2:$E$1545,2,FALSE),IF(C26="イ",VLOOKUP(A26,イ!$A$2:$E$77,2,FALSE),IF(C26="ウ",HLOOKUP(A26,ウ!$B$1:$QK$6,4,FALSE),IF(C26="エ",VLOOKUP(A26,エ!$A$4:$E$443,3,FALSE)&amp;"　"&amp;VLOOKUP(A26,エ!$A$4:$E$443,4,FALSE),""))))</f>
        <v>27-1　ひかりのくに</v>
      </c>
      <c r="E25" s="398" t="str">
        <f>IF(C26="ア",VLOOKUP(A26,ア!$A$2:$E$1545,4,FALSE),IF(C26="イ",VLOOKUP(A26,イ!$A$2:$E$77,4,FALSE),IF(C26="ウ",IF(HLOOKUP(A26,ウ!$B$1:$QK$6,3,FALSE)="","",HLOOKUP(A26,ウ!$B$1:$QK$6,3,FALSE)),"")))</f>
        <v/>
      </c>
      <c r="F25" s="400" t="str">
        <f>IF(C26="ア",VLOOKUP(A26,ア!$A$2:$E$1545,5,FALSE),IF(C26="イ",VLOOKUP(A26,イ!$A$2:$E$77,5,FALSE),IF(C26="ウ",HLOOKUP(A26,ウ!$B$1:$QK$6,5,FALSE),IF(C26="エ",VLOOKUP(A26,エ!$A$4:$E$443,5,FALSE),""))))&amp;"　"&amp;IF(C26="ウ",HLOOKUP(A26,ウ!$B$1:$QK$6,6,FALSE),"")</f>
        <v>改訂新版　どうようえほん１</v>
      </c>
      <c r="G25" s="402" t="s">
        <v>9537</v>
      </c>
      <c r="H25" s="404"/>
      <c r="I25" s="412" t="s">
        <v>9562</v>
      </c>
      <c r="J25" s="423"/>
      <c r="K25" s="374" t="s">
        <v>8895</v>
      </c>
      <c r="L25" s="410" t="s">
        <v>9539</v>
      </c>
      <c r="M25" s="59" t="s">
        <v>9539</v>
      </c>
      <c r="N25" s="398" t="str">
        <f>IF(M26="ア",VLOOKUP(K26,ア!$A$2:$E$1545,2,FALSE),IF(M26="イ",VLOOKUP(K26,イ!$A$2:$E$77,2,FALSE),IF(M26="ウ",HLOOKUP(K26,ウ!$B$1:$QK$6,4,FALSE),IF(M26="エ",VLOOKUP(K26,エ!$A$4:$E$443,3,FALSE)&amp;"　"&amp;VLOOKUP(K26,エ!$A$4:$E$443,4,FALSE),""))))</f>
        <v>25-1　の　ら　書　店</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わらべうたで
あそびましょ！　</v>
      </c>
      <c r="Q25" s="402" t="s">
        <v>9537</v>
      </c>
      <c r="R25" s="404"/>
      <c r="S25" s="406" t="s">
        <v>9563</v>
      </c>
      <c r="T25" s="414"/>
      <c r="U25" s="80" t="s">
        <v>8910</v>
      </c>
      <c r="V25" s="410" t="s">
        <v>9551</v>
      </c>
      <c r="W25" s="59" t="s">
        <v>9551</v>
      </c>
      <c r="X25" s="398" t="s">
        <v>9552</v>
      </c>
      <c r="Y25" s="398" t="str">
        <f>IF(X26="ア",VLOOKUP(V26,ア!$A$2:$E$1545,2,FALSE),IF(X26="イ",VLOOKUP(V26,イ!$A$2:$E$77,2,FALSE),IF(X26="ウ",HLOOKUP(V26,ウ!$B$1:$QK$6,4,FALSE),IF(X26="エ",VLOOKUP(V26,エ!$A$4:$E$443,3,FALSE)&amp;"　"&amp;VLOOKUP(V26,エ!$A$4:$E$443,4,FALSE),""))))</f>
        <v/>
      </c>
      <c r="Z25" s="400" t="str">
        <f>IF(W26="ア",VLOOKUP(U26,ア!$A$2:$E$1545,5,FALSE),IF(W26="イ",VLOOKUP(U26,イ!$A$2:$E$77,5,FALSE),IF(W26="ウ",HLOOKUP(U26,ウ!$B$1:$QK$6,5,FALSE),IF(W26="エ",VLOOKUP(U26,エ!$A$4:$E$443,5,FALSE),""))))&amp;"　"&amp;IF(W26="ウ",HLOOKUP(U26,ウ!$B$1:$QK$6,6,FALSE),"")</f>
        <v>たにぞうの
元気がイチバン！　あそびうた</v>
      </c>
      <c r="AA25" s="402" t="s">
        <v>9544</v>
      </c>
      <c r="AB25" s="404"/>
      <c r="AC25" s="406" t="s">
        <v>9545</v>
      </c>
      <c r="AD25" s="408"/>
    </row>
    <row r="26" spans="1:30" s="44" customFormat="1" ht="18.899999999999999" customHeight="1" x14ac:dyDescent="0.45">
      <c r="A26" s="77">
        <v>9784564003653</v>
      </c>
      <c r="B26" s="419"/>
      <c r="C26" s="98" t="s">
        <v>9534</v>
      </c>
      <c r="D26" s="399"/>
      <c r="E26" s="399"/>
      <c r="F26" s="401"/>
      <c r="G26" s="420"/>
      <c r="H26" s="416"/>
      <c r="I26" s="421"/>
      <c r="J26" s="424"/>
      <c r="K26" s="88">
        <v>9784905015116</v>
      </c>
      <c r="L26" s="419"/>
      <c r="M26" s="98" t="s">
        <v>9534</v>
      </c>
      <c r="N26" s="399"/>
      <c r="O26" s="399"/>
      <c r="P26" s="401"/>
      <c r="Q26" s="420"/>
      <c r="R26" s="416"/>
      <c r="S26" s="417"/>
      <c r="T26" s="422"/>
      <c r="U26" s="77">
        <v>9784805402160</v>
      </c>
      <c r="V26" s="419"/>
      <c r="W26" s="98" t="s">
        <v>9534</v>
      </c>
      <c r="X26" s="399"/>
      <c r="Y26" s="399"/>
      <c r="Z26" s="401"/>
      <c r="AA26" s="420"/>
      <c r="AB26" s="416"/>
      <c r="AC26" s="417"/>
      <c r="AD26" s="418"/>
    </row>
    <row r="27" spans="1:30" s="44" customFormat="1" ht="18.899999999999999" customHeight="1" x14ac:dyDescent="0.45">
      <c r="A27" s="374" t="s">
        <v>8887</v>
      </c>
      <c r="B27" s="410" t="s">
        <v>9531</v>
      </c>
      <c r="C27" s="59" t="s">
        <v>9540</v>
      </c>
      <c r="D27" s="398" t="str">
        <f>IF(C28="ア",VLOOKUP(A28,ア!$A$2:$E$1545,2,FALSE),IF(C28="イ",VLOOKUP(A28,イ!$A$2:$E$77,2,FALSE),IF(C28="ウ",HLOOKUP(A28,ウ!$B$1:$QK$6,4,FALSE),IF(C28="エ",VLOOKUP(A28,エ!$A$4:$E$443,3,FALSE)&amp;"　"&amp;VLOOKUP(A28,エ!$A$4:$E$443,4,FALSE),""))))</f>
        <v>28-1　福　音　館</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かがくのとも絵本　しんぶんしでつくろう</v>
      </c>
      <c r="G27" s="402" t="s">
        <v>9537</v>
      </c>
      <c r="H27" s="404"/>
      <c r="I27" s="412" t="s">
        <v>9538</v>
      </c>
      <c r="J27" s="423"/>
      <c r="K27" s="374" t="s">
        <v>8896</v>
      </c>
      <c r="L27" s="410" t="s">
        <v>9540</v>
      </c>
      <c r="M27" s="59" t="s">
        <v>9540</v>
      </c>
      <c r="N27" s="398" t="str">
        <f>IF(M28="ア",VLOOKUP(K28,ア!$A$2:$E$1545,2,FALSE),IF(M28="イ",VLOOKUP(K28,イ!$A$2:$E$77,2,FALSE),IF(M28="ウ",HLOOKUP(K28,ウ!$B$1:$QK$6,4,FALSE),IF(M28="エ",VLOOKUP(K28,エ!$A$4:$E$443,3,FALSE)&amp;"　"&amp;VLOOKUP(K28,エ!$A$4:$E$443,4,FALSE),""))))</f>
        <v>28-1　福　音　館</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かがくのとも絵本　しんぶんしでつくろう</v>
      </c>
      <c r="Q27" s="402" t="s">
        <v>9537</v>
      </c>
      <c r="R27" s="404"/>
      <c r="S27" s="406" t="s">
        <v>9538</v>
      </c>
      <c r="T27" s="414" t="s">
        <v>9541</v>
      </c>
      <c r="U27" s="80" t="s">
        <v>8911</v>
      </c>
      <c r="V27" s="410" t="s">
        <v>9554</v>
      </c>
      <c r="W27" s="59" t="s">
        <v>9554</v>
      </c>
      <c r="X27" s="398" t="s">
        <v>9555</v>
      </c>
      <c r="Y27" s="398" t="str">
        <f>IF(X28="ア",VLOOKUP(V28,ア!$A$2:$E$1545,2,FALSE),IF(X28="イ",VLOOKUP(V28,イ!$A$2:$E$77,2,FALSE),IF(X28="ウ",HLOOKUP(V28,ウ!$B$1:$QK$6,4,FALSE),IF(X28="エ",VLOOKUP(V28,エ!$A$4:$E$443,3,FALSE)&amp;"　"&amp;VLOOKUP(V28,エ!$A$4:$E$443,4,FALSE),""))))</f>
        <v/>
      </c>
      <c r="Z27" s="400" t="str">
        <f>IF(W28="ア",VLOOKUP(U28,ア!$A$2:$E$1545,5,FALSE),IF(W28="イ",VLOOKUP(U28,イ!$A$2:$E$77,5,FALSE),IF(W28="ウ",HLOOKUP(U28,ウ!$B$1:$QK$6,5,FALSE),IF(W28="エ",VLOOKUP(U28,エ!$A$4:$E$443,5,FALSE),""))))&amp;"　"&amp;IF(W28="ウ",HLOOKUP(U28,ウ!$B$1:$QK$6,6,FALSE),"")</f>
        <v>あそびの絵本　えのぐあそび</v>
      </c>
      <c r="AA27" s="402" t="s">
        <v>9544</v>
      </c>
      <c r="AB27" s="404"/>
      <c r="AC27" s="406" t="s">
        <v>9553</v>
      </c>
      <c r="AD27" s="408"/>
    </row>
    <row r="28" spans="1:30" s="44" customFormat="1" ht="18.899999999999999" customHeight="1" x14ac:dyDescent="0.45">
      <c r="A28" s="77">
        <v>9784834010510</v>
      </c>
      <c r="B28" s="419"/>
      <c r="C28" s="98" t="s">
        <v>9534</v>
      </c>
      <c r="D28" s="399"/>
      <c r="E28" s="399"/>
      <c r="F28" s="401"/>
      <c r="G28" s="420"/>
      <c r="H28" s="416"/>
      <c r="I28" s="421"/>
      <c r="J28" s="424"/>
      <c r="K28" s="88">
        <v>9784834010510</v>
      </c>
      <c r="L28" s="419"/>
      <c r="M28" s="98" t="s">
        <v>9534</v>
      </c>
      <c r="N28" s="399"/>
      <c r="O28" s="399"/>
      <c r="P28" s="401"/>
      <c r="Q28" s="420"/>
      <c r="R28" s="416"/>
      <c r="S28" s="417"/>
      <c r="T28" s="422"/>
      <c r="U28" s="77">
        <v>9784265912179</v>
      </c>
      <c r="V28" s="419"/>
      <c r="W28" s="98" t="s">
        <v>9534</v>
      </c>
      <c r="X28" s="399"/>
      <c r="Y28" s="399"/>
      <c r="Z28" s="401"/>
      <c r="AA28" s="420"/>
      <c r="AB28" s="416"/>
      <c r="AC28" s="417"/>
      <c r="AD28" s="418"/>
    </row>
    <row r="29" spans="1:30" s="44" customFormat="1" ht="18.899999999999999" customHeight="1" x14ac:dyDescent="0.45">
      <c r="A29" s="374" t="s">
        <v>8888</v>
      </c>
      <c r="B29" s="410" t="s">
        <v>9532</v>
      </c>
      <c r="C29" s="59" t="s">
        <v>9542</v>
      </c>
      <c r="D29" s="398" t="str">
        <f>IF(C30="ア",VLOOKUP(A30,ア!$A$2:$E$1545,2,FALSE),IF(C30="イ",VLOOKUP(A30,イ!$A$2:$E$77,2,FALSE),IF(C30="ウ",HLOOKUP(A30,ウ!$B$1:$QK$6,4,FALSE),IF(C30="エ",VLOOKUP(A30,エ!$A$4:$E$443,3,FALSE)&amp;"　"&amp;VLOOKUP(A30,エ!$A$4:$E$443,4,FALSE),""))))</f>
        <v>06-1　偕　成　社</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あかちゃんの
あそびえほん（10）　おきがえあそび</v>
      </c>
      <c r="G29" s="402" t="s">
        <v>9537</v>
      </c>
      <c r="H29" s="404"/>
      <c r="I29" s="412" t="s">
        <v>9562</v>
      </c>
      <c r="J29" s="423"/>
      <c r="K29" s="374" t="s">
        <v>8897</v>
      </c>
      <c r="L29" s="410" t="s">
        <v>9542</v>
      </c>
      <c r="M29" s="59" t="s">
        <v>9542</v>
      </c>
      <c r="N29" s="398" t="str">
        <f>IF(M30="ア",VLOOKUP(K30,ア!$A$2:$E$1545,2,FALSE),IF(M30="イ",VLOOKUP(K30,イ!$A$2:$E$77,2,FALSE),IF(M30="ウ",HLOOKUP(K30,ウ!$B$1:$QK$6,4,FALSE),IF(M30="エ",VLOOKUP(K30,エ!$A$4:$E$443,3,FALSE)&amp;"　"&amp;VLOOKUP(K30,エ!$A$4:$E$443,4,FALSE),""))))</f>
        <v>28-1　福　音　館</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ぐりとぐらの絵本　ぐりとぐらの１ねんかん</v>
      </c>
      <c r="Q29" s="402" t="s">
        <v>9537</v>
      </c>
      <c r="R29" s="404"/>
      <c r="S29" s="406" t="s">
        <v>9563</v>
      </c>
      <c r="T29" s="414"/>
      <c r="U29" s="80" t="s">
        <v>8912</v>
      </c>
      <c r="V29" s="410" t="s">
        <v>9556</v>
      </c>
      <c r="W29" s="59" t="s">
        <v>9557</v>
      </c>
      <c r="X29" s="398" t="s">
        <v>9555</v>
      </c>
      <c r="Y29" s="398" t="str">
        <f>IF(X30="ア",VLOOKUP(V30,ア!$A$2:$E$1545,2,FALSE),IF(X30="イ",VLOOKUP(V30,イ!$A$2:$E$77,2,FALSE),IF(X30="ウ",HLOOKUP(V30,ウ!$B$1:$QK$6,4,FALSE),IF(X30="エ",VLOOKUP(V30,エ!$A$4:$E$443,3,FALSE)&amp;"　"&amp;VLOOKUP(V30,エ!$A$4:$E$443,4,FALSE),""))))</f>
        <v/>
      </c>
      <c r="Z29" s="400" t="str">
        <f>IF(W30="ア",VLOOKUP(U30,ア!$A$2:$E$1545,5,FALSE),IF(W30="イ",VLOOKUP(U30,イ!$A$2:$E$77,5,FALSE),IF(W30="ウ",HLOOKUP(U30,ウ!$B$1:$QK$6,5,FALSE),IF(W30="エ",VLOOKUP(U30,エ!$A$4:$E$443,5,FALSE),""))))&amp;"　"&amp;IF(W30="ウ",HLOOKUP(U30,ウ!$B$1:$QK$6,6,FALSE),"")</f>
        <v>ピーマンマンとかぜひきキン　</v>
      </c>
      <c r="AA29" s="402" t="s">
        <v>9544</v>
      </c>
      <c r="AB29" s="404"/>
      <c r="AC29" s="406" t="s">
        <v>9553</v>
      </c>
      <c r="AD29" s="408"/>
    </row>
    <row r="30" spans="1:30" s="44" customFormat="1" ht="18.899999999999999" customHeight="1" x14ac:dyDescent="0.45">
      <c r="A30" s="77">
        <v>9784031311007</v>
      </c>
      <c r="B30" s="419"/>
      <c r="C30" s="98" t="s">
        <v>9534</v>
      </c>
      <c r="D30" s="399"/>
      <c r="E30" s="399"/>
      <c r="F30" s="401"/>
      <c r="G30" s="420"/>
      <c r="H30" s="416"/>
      <c r="I30" s="421"/>
      <c r="J30" s="424"/>
      <c r="K30" s="88">
        <v>9784834014655</v>
      </c>
      <c r="L30" s="419"/>
      <c r="M30" s="98" t="s">
        <v>9534</v>
      </c>
      <c r="N30" s="399"/>
      <c r="O30" s="399"/>
      <c r="P30" s="401"/>
      <c r="Q30" s="420"/>
      <c r="R30" s="416"/>
      <c r="S30" s="417"/>
      <c r="T30" s="422"/>
      <c r="U30" s="77">
        <v>9784265034352</v>
      </c>
      <c r="V30" s="419"/>
      <c r="W30" s="98" t="s">
        <v>9534</v>
      </c>
      <c r="X30" s="399"/>
      <c r="Y30" s="399"/>
      <c r="Z30" s="401"/>
      <c r="AA30" s="420"/>
      <c r="AB30" s="416"/>
      <c r="AC30" s="417"/>
      <c r="AD30" s="418"/>
    </row>
    <row r="31" spans="1:30" s="44" customFormat="1" ht="18.899999999999999" customHeight="1" x14ac:dyDescent="0.45">
      <c r="A31" s="374" t="s">
        <v>8889</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8898</v>
      </c>
      <c r="L31" s="410"/>
      <c r="M31" s="59"/>
      <c r="N31" s="398" t="str">
        <f>IF(M32="ア",VLOOKUP(K32,ア!$A$2:$E$1545,2,FALSE),IF(M32="イ",VLOOKUP(K32,イ!$A$2:$E$77,2,FALSE),IF(M32="ウ",HLOOKUP(K32,ウ!$B$1:$QK$6,4,FALSE),IF(M32="エ",VLOOKUP(K32,エ!$A$4:$E$443,3,FALSE)&amp;"　"&amp;VLOOKUP(K32,エ!$A$4:$E$443,4,FALSE),""))))</f>
        <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　</v>
      </c>
      <c r="Q31" s="402"/>
      <c r="R31" s="404"/>
      <c r="S31" s="406"/>
      <c r="T31" s="414"/>
      <c r="U31" s="80" t="s">
        <v>8913</v>
      </c>
      <c r="V31" s="410" t="s">
        <v>9558</v>
      </c>
      <c r="W31" s="59" t="s">
        <v>9558</v>
      </c>
      <c r="X31" s="398" t="s">
        <v>9559</v>
      </c>
      <c r="Y31" s="398" t="str">
        <f>IF(X32="ア",VLOOKUP(V32,ア!$A$2:$E$1545,2,FALSE),IF(X32="イ",VLOOKUP(V32,イ!$A$2:$E$77,2,FALSE),IF(X32="ウ",HLOOKUP(V32,ウ!$B$1:$QK$6,4,FALSE),IF(X32="エ",VLOOKUP(V32,エ!$A$4:$E$443,3,FALSE)&amp;"　"&amp;VLOOKUP(V32,エ!$A$4:$E$443,4,FALSE),""))))</f>
        <v/>
      </c>
      <c r="Z31" s="400" t="str">
        <f>IF(W32="ア",VLOOKUP(U32,ア!$A$2:$E$1545,5,FALSE),IF(W32="イ",VLOOKUP(U32,イ!$A$2:$E$77,5,FALSE),IF(W32="ウ",HLOOKUP(U32,ウ!$B$1:$QK$6,5,FALSE),IF(W32="エ",VLOOKUP(U32,エ!$A$4:$E$443,5,FALSE),""))))&amp;"　"&amp;IF(W32="ウ",HLOOKUP(U32,ウ!$B$1:$QK$6,6,FALSE),"")</f>
        <v>児童図書館・絵本の部屋　デイビッドが
やっちゃった！</v>
      </c>
      <c r="AA31" s="402" t="s">
        <v>9544</v>
      </c>
      <c r="AB31" s="404"/>
      <c r="AC31" s="406" t="s">
        <v>9545</v>
      </c>
      <c r="AD31" s="408"/>
    </row>
    <row r="32" spans="1:30" s="44" customFormat="1" ht="18.899999999999999" customHeight="1" x14ac:dyDescent="0.45">
      <c r="A32" s="77"/>
      <c r="B32" s="419"/>
      <c r="C32" s="98"/>
      <c r="D32" s="399"/>
      <c r="E32" s="399"/>
      <c r="F32" s="401"/>
      <c r="G32" s="420"/>
      <c r="H32" s="416"/>
      <c r="I32" s="421"/>
      <c r="J32" s="424"/>
      <c r="K32" s="88"/>
      <c r="L32" s="419"/>
      <c r="M32" s="98"/>
      <c r="N32" s="399"/>
      <c r="O32" s="399"/>
      <c r="P32" s="401"/>
      <c r="Q32" s="420"/>
      <c r="R32" s="416"/>
      <c r="S32" s="417"/>
      <c r="T32" s="422"/>
      <c r="U32" s="77">
        <v>9784566007987</v>
      </c>
      <c r="V32" s="419"/>
      <c r="W32" s="98" t="s">
        <v>9534</v>
      </c>
      <c r="X32" s="399"/>
      <c r="Y32" s="399"/>
      <c r="Z32" s="401"/>
      <c r="AA32" s="420"/>
      <c r="AB32" s="416"/>
      <c r="AC32" s="417"/>
      <c r="AD32" s="418"/>
    </row>
    <row r="33" spans="1:31" s="44" customFormat="1" ht="18.899999999999999" customHeight="1" x14ac:dyDescent="0.45">
      <c r="A33" s="374" t="s">
        <v>8890</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8899</v>
      </c>
      <c r="L33" s="410"/>
      <c r="M33" s="59"/>
      <c r="N33" s="398" t="str">
        <f>IF(M34="ア",VLOOKUP(K34,ア!$A$2:$E$1545,2,FALSE),IF(M34="イ",VLOOKUP(K34,イ!$A$2:$E$77,2,FALSE),IF(M34="ウ",HLOOKUP(K34,ウ!$B$1:$QK$6,4,FALSE),IF(M34="エ",VLOOKUP(K34,エ!$A$4:$E$443,3,FALSE)&amp;"　"&amp;VLOOKUP(K34,エ!$A$4:$E$443,4,FALSE),""))))</f>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　</v>
      </c>
      <c r="Q33" s="402"/>
      <c r="R33" s="404"/>
      <c r="S33" s="406"/>
      <c r="T33" s="414"/>
      <c r="U33" s="80" t="s">
        <v>8914</v>
      </c>
      <c r="V33" s="410"/>
      <c r="W33" s="59"/>
      <c r="X33" s="398" t="str">
        <f>IF(W34="ア",VLOOKUP(U34,ア!$A$2:$E$1545,2,FALSE),IF(W34="イ",VLOOKUP(U34,イ!$A$2:$E$77,2,FALSE),IF(W34="ウ",HLOOKUP(U34,ウ!$B$1:$QK$6,4,FALSE),IF(W34="エ",VLOOKUP(U34,エ!$A$4:$E$443,3,FALSE)&amp;"　"&amp;VLOOKUP(U34,エ!$A$4:$E$443,4,FALSE),""))))</f>
        <v/>
      </c>
      <c r="Y33" s="398" t="str">
        <f>IF(W34="ア",VLOOKUP(U34,ア!$A$2:$E$1545,4,FALSE),IF(W34="イ",VLOOKUP(U34,イ!$A$2:$E$77,4,FALSE),IF(W34="ウ",IF(HLOOKUP(U34,ウ!$B$1:$QK$6,3,FALSE)="","",HLOOKUP(U34,ウ!$B$1:$QK$6,3,FALSE)),"")))</f>
        <v/>
      </c>
      <c r="Z33" s="400" t="str">
        <f>IF(W34="ア",VLOOKUP(U34,[1]ア!$A$2:$E$1545,5,FALSE),IF(W34="イ",VLOOKUP(U34,[1]イ!$A$2:$E$77,5,FALSE),IF(W34="ウ",HLOOKUP(U34,[1]ウ!$B$1:$QK$6,5,FALSE),IF(W34="エ",VLOOKUP(U34,[1]エ!$A$4:$E$443,5,FALSE),""))))&amp;"　"&amp;IF(W34="ウ",HLOOKUP(U34,[1]ウ!$B$1:$QK$6,6,FALSE),"")</f>
        <v>　</v>
      </c>
      <c r="AA33" s="402"/>
      <c r="AB33" s="404"/>
      <c r="AC33" s="406"/>
      <c r="AD33" s="408"/>
    </row>
    <row r="34" spans="1:31" s="44" customFormat="1" ht="18.899999999999999" customHeight="1" x14ac:dyDescent="0.45">
      <c r="A34" s="77"/>
      <c r="B34" s="419"/>
      <c r="C34" s="98"/>
      <c r="D34" s="399"/>
      <c r="E34" s="399"/>
      <c r="F34" s="401"/>
      <c r="G34" s="420"/>
      <c r="H34" s="416"/>
      <c r="I34" s="421"/>
      <c r="J34" s="424"/>
      <c r="K34" s="88"/>
      <c r="L34" s="419"/>
      <c r="M34" s="98"/>
      <c r="N34" s="399"/>
      <c r="O34" s="399"/>
      <c r="P34" s="401"/>
      <c r="Q34" s="420"/>
      <c r="R34" s="416"/>
      <c r="S34" s="417"/>
      <c r="T34" s="422"/>
      <c r="U34" s="77"/>
      <c r="V34" s="419"/>
      <c r="W34" s="98"/>
      <c r="X34" s="399"/>
      <c r="Y34" s="399"/>
      <c r="Z34" s="401"/>
      <c r="AA34" s="420"/>
      <c r="AB34" s="416"/>
      <c r="AC34" s="417"/>
      <c r="AD34" s="418"/>
    </row>
    <row r="35" spans="1:31" s="44" customFormat="1" ht="18.899999999999999" customHeight="1" x14ac:dyDescent="0.45">
      <c r="A35" s="374" t="s">
        <v>8891</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8900</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8915</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IF(W36="ア",VLOOKUP(U36,[1]ア!$A$2:$E$1545,5,FALSE),IF(W36="イ",VLOOKUP(U36,[1]イ!$A$2:$E$77,5,FALSE),IF(W36="ウ",HLOOKUP(U36,[1]ウ!$B$1:$QK$6,5,FALSE),IF(W36="エ",VLOOKUP(U36,[1]エ!$A$4:$E$443,5,FALSE),""))))&amp;"　"&amp;IF(W36="ウ",HLOOKUP(U36,[1]ウ!$B$1:$QK$6,6,FALSE),"")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8883</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8901</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8916</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IF(W38="ア",VLOOKUP(U38,[1]ア!$A$2:$E$1545,5,FALSE),IF(W38="イ",VLOOKUP(U38,[1]イ!$A$2:$E$77,5,FALSE),IF(W38="ウ",HLOOKUP(U38,[1]ウ!$B$1:$QK$6,5,FALSE),IF(W38="エ",VLOOKUP(U38,[1]エ!$A$4:$E$443,5,FALSE),""))))&amp;"　"&amp;IF(W38="ウ",HLOOKUP(U38,[1]ウ!$B$1:$QK$6,6,FALSE),"")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8882</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8902</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8917</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8881</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8903</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8918</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8880</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8904</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8919</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8879</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8905</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8920</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8878</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8906</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8921</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9565</v>
      </c>
      <c r="B49" s="435"/>
      <c r="C49" s="435"/>
      <c r="D49" s="435"/>
      <c r="E49" s="435"/>
      <c r="F49" s="435"/>
      <c r="G49" s="435"/>
      <c r="H49" s="435"/>
      <c r="I49" s="435"/>
      <c r="J49" s="396"/>
      <c r="K49" s="397"/>
      <c r="L49" s="435" t="s">
        <v>9566</v>
      </c>
      <c r="M49" s="435"/>
      <c r="N49" s="435"/>
      <c r="O49" s="435"/>
      <c r="P49" s="435"/>
      <c r="Q49" s="435"/>
      <c r="R49" s="435"/>
      <c r="S49" s="435"/>
      <c r="T49" s="436"/>
      <c r="U49" s="453" t="s">
        <v>9567</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9568</v>
      </c>
      <c r="B51" s="534"/>
      <c r="C51" s="535" t="s">
        <v>568</v>
      </c>
      <c r="D51" s="442"/>
      <c r="E51" s="442"/>
      <c r="F51" s="536"/>
      <c r="G51" s="442"/>
      <c r="H51" s="442"/>
      <c r="I51" s="442"/>
      <c r="J51" s="456"/>
      <c r="K51" s="537" t="s">
        <v>9568</v>
      </c>
      <c r="L51" s="538"/>
      <c r="M51" s="43" t="s">
        <v>568</v>
      </c>
      <c r="N51" s="442"/>
      <c r="O51" s="442"/>
      <c r="P51" s="536"/>
      <c r="Q51" s="442"/>
      <c r="R51" s="442"/>
      <c r="S51" s="442"/>
      <c r="T51" s="456"/>
      <c r="U51" s="537" t="s">
        <v>9568</v>
      </c>
      <c r="V51" s="539"/>
      <c r="W51" s="43" t="s">
        <v>568</v>
      </c>
      <c r="X51" s="442"/>
      <c r="Y51" s="442"/>
      <c r="Z51" s="444"/>
      <c r="AA51" s="442"/>
      <c r="AB51" s="442"/>
      <c r="AC51" s="442"/>
      <c r="AD51" s="540"/>
    </row>
    <row r="52" spans="1:30" s="44" customFormat="1" ht="18.899999999999999" customHeight="1" x14ac:dyDescent="0.45">
      <c r="A52" s="541" t="s">
        <v>9569</v>
      </c>
      <c r="B52" s="542" t="s">
        <v>9570</v>
      </c>
      <c r="C52" s="543" t="s">
        <v>9570</v>
      </c>
      <c r="D52" s="544" t="str">
        <f>IF(C53="ア",VLOOKUP(A53,[2]ア!$A$2:$E$1545,2,FALSE),IF(C53="イ",VLOOKUP(A53,[2]イ!$A$3:$E$77,2,FALSE),IF(C53="ウ",HLOOKUP(A53,[2]ウ!$B$1:$QI$6,4,FALSE),IF(C53="エ",VLOOKUP(A53,[2]エ!#REF!,3,FALSE)&amp;"　"&amp;VLOOKUP(A53,[2]エ!#REF!,4,FALSE),""))))</f>
        <v>2
東書</v>
      </c>
      <c r="E52" s="544" t="str">
        <f>IF(C53="ア",VLOOKUP(A53,[2]ア!$A$2:$E$1545,4,FALSE),IF(C53="イ",VLOOKUP(A53,[2]イ!$A$3:$E$77,4,FALSE),IF(C53="ウ",IF(HLOOKUP(A53,[2]ウ!$B$1:$QI$6,3,FALSE)="","",HLOOKUP(A53,[2]ウ!$B$1:$QI$6,3,FALSE)),"")))</f>
        <v>国語
C-121</v>
      </c>
      <c r="F52" s="545" t="str">
        <f>IF(C53="ア",VLOOKUP(A53,[2]ア!$A$2:$E$1545,5,FALSE),IF(C53="イ",VLOOKUP(A53,[2]イ!$A$3:$E$77,5,FALSE),IF(C53="ウ",HLOOKUP(A53,[2]ウ!$B$1:$QI$6,5,FALSE),IF(C53="エ",VLOOKUP(A53,[2]エ!#REF!,5,FALSE),""))))&amp;"　"&amp;IF(C53="ウ",HLOOKUP(A53,[2]ウ!$B$1:$QI$6,6,FALSE),"")</f>
        <v>こくご　☆　</v>
      </c>
      <c r="G52" s="546" t="s">
        <v>9571</v>
      </c>
      <c r="H52" s="404"/>
      <c r="I52" s="547" t="s">
        <v>9572</v>
      </c>
      <c r="J52" s="414"/>
      <c r="K52" s="548" t="s">
        <v>9573</v>
      </c>
      <c r="L52" s="542" t="s">
        <v>9570</v>
      </c>
      <c r="M52" s="543" t="s">
        <v>9570</v>
      </c>
      <c r="N52" s="544" t="str">
        <f>IF(M53="ア",VLOOKUP(K53,[2]ア!$A$2:$E$1545,2,FALSE),IF(M53="イ",VLOOKUP(K53,[2]イ!$A$3:$E$77,2,FALSE),IF(M53="ウ",HLOOKUP(K53,[2]ウ!$B$1:$QI$6,4,FALSE),IF(M53="エ",VLOOKUP(K53,[2]エ!#REF!,3,FALSE)&amp;"　"&amp;VLOOKUP(K53,[2]エ!#REF!,4,FALSE),""))))</f>
        <v>10-1　講　談　社</v>
      </c>
      <c r="O52" s="544" t="str">
        <f>IF(M53="ア",VLOOKUP(K53,[2]ア!$A$2:$E$1545,4,FALSE),IF(M53="イ",VLOOKUP(K53,[2]イ!$A$3:$E$77,4,FALSE),IF(M53="ウ",IF(HLOOKUP(K53,[2]ウ!$B$1:$QI$6,3,FALSE)="","",HLOOKUP(K53,[2]ウ!$B$1:$QI$6,3,FALSE)),"")))</f>
        <v/>
      </c>
      <c r="P52" s="545" t="str">
        <f>IF(M53="ア",VLOOKUP(K53,[2]ア!$A$2:$E$1545,5,FALSE),IF(M53="イ",VLOOKUP(K53,[2]イ!$A$3:$E$77,5,FALSE),IF(M53="ウ",HLOOKUP(K53,[2]ウ!$B$1:$QI$6,5,FALSE),IF(M53="エ",VLOOKUP(K53,[2]エ!#REF!,5,FALSE),""))))&amp;"　"&amp;IF(M53="ウ",HLOOKUP(K53,[2]ウ!$B$1:$QI$6,6,FALSE),"")</f>
        <v>創作絵本　もったいないばあさん</v>
      </c>
      <c r="Q52" s="546" t="s">
        <v>9571</v>
      </c>
      <c r="R52" s="404"/>
      <c r="S52" s="547" t="s">
        <v>9574</v>
      </c>
      <c r="T52" s="414"/>
      <c r="U52" s="541" t="s">
        <v>9575</v>
      </c>
      <c r="V52" s="542" t="s">
        <v>9570</v>
      </c>
      <c r="W52" s="543" t="s">
        <v>9570</v>
      </c>
      <c r="X52" s="544" t="str">
        <f>IF(W53="ア",VLOOKUP(U53,[2]ア!$A$2:$E$1545,2,FALSE),IF(W53="イ",VLOOKUP(U53,[2]イ!$A$3:$E$77,2,FALSE),IF(W53="ウ",HLOOKUP(U53,[2]ウ!$B$1:$QI$6,4,FALSE),IF(W53="エ",VLOOKUP(U53,[2]エ!#REF!,3,FALSE)&amp;"　"&amp;VLOOKUP(U53,[2]エ!#REF!,4,FALSE),""))))</f>
        <v>06-1　偕　成　社</v>
      </c>
      <c r="Y52" s="544" t="str">
        <f>IF(W53="ア",VLOOKUP(U53,[2]ア!$A$2:$E$1545,4,FALSE),IF(W53="イ",VLOOKUP(U53,[2]イ!$A$3:$E$77,4,FALSE),IF(W53="ウ",IF(HLOOKUP(U53,[2]ウ!$B$1:$QI$6,3,FALSE)="","",HLOOKUP(U53,[2]ウ!$B$1:$QI$6,3,FALSE)),"")))</f>
        <v/>
      </c>
      <c r="Z52" s="545" t="str">
        <f>IF(W53="ア",VLOOKUP(U53,[2]ア!$A$2:$E$1545,5,FALSE),IF(W53="イ",VLOOKUP(U53,[2]イ!$A$3:$E$77,5,FALSE),IF(W53="ウ",HLOOKUP(U53,[2]ウ!$B$1:$QI$6,5,FALSE),IF(W53="エ",VLOOKUP(U53,[2]エ!#REF!,5,FALSE),""))))&amp;"　"&amp;IF(W53="ウ",HLOOKUP(U53,[2]ウ!$B$1:$QI$6,6,FALSE),"")</f>
        <v>五味太郎・言葉図鑑（２）　ようすのことば</v>
      </c>
      <c r="AA52" s="546" t="s">
        <v>9571</v>
      </c>
      <c r="AB52" s="404"/>
      <c r="AC52" s="406" t="s">
        <v>9576</v>
      </c>
      <c r="AD52" s="408"/>
    </row>
    <row r="53" spans="1:30" s="44" customFormat="1" ht="18.899999999999999" customHeight="1" x14ac:dyDescent="0.45">
      <c r="A53" s="549" t="s">
        <v>9577</v>
      </c>
      <c r="B53" s="550"/>
      <c r="C53" s="551" t="s">
        <v>9578</v>
      </c>
      <c r="D53" s="552"/>
      <c r="E53" s="552"/>
      <c r="F53" s="553"/>
      <c r="G53" s="554"/>
      <c r="H53" s="416"/>
      <c r="I53" s="555"/>
      <c r="J53" s="422"/>
      <c r="K53" s="556">
        <v>9784061323049</v>
      </c>
      <c r="L53" s="550"/>
      <c r="M53" s="551" t="s">
        <v>9534</v>
      </c>
      <c r="N53" s="552"/>
      <c r="O53" s="552"/>
      <c r="P53" s="553"/>
      <c r="Q53" s="554"/>
      <c r="R53" s="416"/>
      <c r="S53" s="555"/>
      <c r="T53" s="422"/>
      <c r="U53" s="549">
        <v>9784033430201</v>
      </c>
      <c r="V53" s="550"/>
      <c r="W53" s="551" t="s">
        <v>9534</v>
      </c>
      <c r="X53" s="552"/>
      <c r="Y53" s="552"/>
      <c r="Z53" s="553"/>
      <c r="AA53" s="554"/>
      <c r="AB53" s="416"/>
      <c r="AC53" s="417"/>
      <c r="AD53" s="418"/>
    </row>
    <row r="54" spans="1:30" s="44" customFormat="1" ht="18.899999999999999" customHeight="1" x14ac:dyDescent="0.45">
      <c r="A54" s="557" t="s">
        <v>9579</v>
      </c>
      <c r="B54" s="542" t="s">
        <v>9570</v>
      </c>
      <c r="C54" s="543" t="s">
        <v>9570</v>
      </c>
      <c r="D54" s="544" t="str">
        <f>IF(C55="ア",VLOOKUP(A55,[2]ア!$A$2:$E$1545,2,FALSE),IF(C55="イ",VLOOKUP(A55,[2]イ!$A$3:$E$77,2,FALSE),IF(C55="ウ",HLOOKUP(A55,[2]ウ!$B$1:$QI$6,4,FALSE),IF(C55="エ",VLOOKUP(A55,[2]エ!#REF!,3,FALSE)&amp;"　"&amp;VLOOKUP(A55,[2]エ!#REF!,4,FALSE),""))))</f>
        <v>08-1　く も ん 出 版</v>
      </c>
      <c r="E54" s="544" t="str">
        <f>IF(C55="ア",VLOOKUP(A55,[2]ア!$A$2:$E$1545,4,FALSE),IF(C55="イ",VLOOKUP(A55,[2]イ!$A$3:$E$77,4,FALSE),IF(C55="ウ",IF(HLOOKUP(A55,[2]ウ!$B$1:$QI$6,3,FALSE)="","",HLOOKUP(A55,[2]ウ!$B$1:$QI$6,3,FALSE)),"")))</f>
        <v/>
      </c>
      <c r="F54" s="545" t="str">
        <f>IF(C55="ア",VLOOKUP(A55,[2]ア!$A$2:$E$1545,5,FALSE),IF(C55="イ",VLOOKUP(A55,[2]イ!$A$3:$E$77,5,FALSE),IF(C55="ウ",HLOOKUP(A55,[2]ウ!$B$1:$QI$6,5,FALSE),IF(C55="エ",VLOOKUP(A55,[2]エ!#REF!,5,FALSE),""))))&amp;"　"&amp;IF(C55="ウ",HLOOKUP(A55,[2]ウ!$B$1:$QI$6,6,FALSE),"")</f>
        <v>あいうえおべんとう　</v>
      </c>
      <c r="G54" s="546" t="s">
        <v>9580</v>
      </c>
      <c r="H54" s="404"/>
      <c r="I54" s="547" t="s">
        <v>9572</v>
      </c>
      <c r="J54" s="414"/>
      <c r="K54" s="558" t="s">
        <v>9581</v>
      </c>
      <c r="L54" s="542" t="s">
        <v>9570</v>
      </c>
      <c r="M54" s="543" t="s">
        <v>9570</v>
      </c>
      <c r="N54" s="544"/>
      <c r="O54" s="544"/>
      <c r="P54" s="545"/>
      <c r="Q54" s="546" t="s">
        <v>9580</v>
      </c>
      <c r="R54" s="404"/>
      <c r="S54" s="547" t="s">
        <v>9574</v>
      </c>
      <c r="T54" s="414"/>
      <c r="U54" s="557" t="s">
        <v>9582</v>
      </c>
      <c r="V54" s="542" t="s">
        <v>9570</v>
      </c>
      <c r="W54" s="543" t="s">
        <v>9570</v>
      </c>
      <c r="X54" s="544" t="str">
        <f>IF(W55="ア",VLOOKUP(U55,[2]ア!$A$2:$E$1545,2,FALSE),IF(W55="イ",VLOOKUP(U55,[2]イ!$A$3:$E$77,2,FALSE),IF(W55="ウ",HLOOKUP(U55,[2]ウ!$B$1:$QI$6,4,FALSE),IF(W55="エ",VLOOKUP(U55,[2]エ!#REF!,3,FALSE)&amp;"　"&amp;VLOOKUP(U55,[2]エ!#REF!,4,FALSE),""))))</f>
        <v>27-1　ひ か り の く に</v>
      </c>
      <c r="Y54" s="544" t="str">
        <f>IF(W55="ア",VLOOKUP(U55,[2]ア!$A$2:$E$1545,4,FALSE),IF(W55="イ",VLOOKUP(U55,[2]イ!$A$3:$E$77,4,FALSE),IF(W55="ウ",IF(HLOOKUP(U55,[2]ウ!$B$1:$QI$6,3,FALSE)="","",HLOOKUP(U55,[2]ウ!$B$1:$QI$6,3,FALSE)),"")))</f>
        <v/>
      </c>
      <c r="Z54" s="545" t="str">
        <f>IF(W55="ア",VLOOKUP(U55,[2]ア!$A$2:$E$1545,5,FALSE),IF(W55="イ",VLOOKUP(U55,[2]イ!$A$3:$E$77,5,FALSE),IF(W55="ウ",HLOOKUP(U55,[2]ウ!$B$1:$QI$6,5,FALSE),IF(W55="エ",VLOOKUP(U55,[2]エ!#REF!,5,FALSE),""))))&amp;"　"&amp;IF(W55="ウ",HLOOKUP(U55,[2]ウ!$B$1:$QI$6,6,FALSE),"")</f>
        <v>指さし・指なぞり　あいうえお</v>
      </c>
      <c r="AA54" s="546" t="s">
        <v>9580</v>
      </c>
      <c r="AB54" s="404"/>
      <c r="AC54" s="406" t="s">
        <v>9576</v>
      </c>
      <c r="AD54" s="408"/>
    </row>
    <row r="55" spans="1:30" s="44" customFormat="1" ht="18.899999999999999" customHeight="1" x14ac:dyDescent="0.45">
      <c r="A55" s="549">
        <v>9784774316154</v>
      </c>
      <c r="B55" s="550"/>
      <c r="C55" s="551" t="s">
        <v>9534</v>
      </c>
      <c r="D55" s="552"/>
      <c r="E55" s="552"/>
      <c r="F55" s="553"/>
      <c r="G55" s="554"/>
      <c r="H55" s="416"/>
      <c r="I55" s="555"/>
      <c r="J55" s="422"/>
      <c r="K55" s="556"/>
      <c r="L55" s="550"/>
      <c r="M55" s="551" t="s">
        <v>9534</v>
      </c>
      <c r="N55" s="552"/>
      <c r="O55" s="552"/>
      <c r="P55" s="553"/>
      <c r="Q55" s="554"/>
      <c r="R55" s="416"/>
      <c r="S55" s="555"/>
      <c r="T55" s="422"/>
      <c r="U55" s="549">
        <v>9784564004933</v>
      </c>
      <c r="V55" s="550"/>
      <c r="W55" s="551" t="s">
        <v>9534</v>
      </c>
      <c r="X55" s="552"/>
      <c r="Y55" s="552"/>
      <c r="Z55" s="553"/>
      <c r="AA55" s="554"/>
      <c r="AB55" s="416"/>
      <c r="AC55" s="417"/>
      <c r="AD55" s="418"/>
    </row>
    <row r="56" spans="1:30" s="44" customFormat="1" ht="18.899999999999999" customHeight="1" x14ac:dyDescent="0.45">
      <c r="A56" s="557" t="s">
        <v>9583</v>
      </c>
      <c r="B56" s="542" t="s">
        <v>9584</v>
      </c>
      <c r="C56" s="543" t="s">
        <v>9584</v>
      </c>
      <c r="D56" s="544" t="str">
        <f>IF(C57="ア",VLOOKUP(A57,[2]ア!$A$2:$E$1545,2,FALSE),IF(C57="イ",VLOOKUP(A57,[2]イ!$A$3:$E$77,2,FALSE),IF(C57="ウ",HLOOKUP(A57,[2]ウ!$B$1:$QI$6,4,FALSE),IF(C57="エ",VLOOKUP(A57,[2]エ!#REF!,3,FALSE)&amp;"　"&amp;VLOOKUP(A57,[2]エ!#REF!,4,FALSE),""))))</f>
        <v>17
教出</v>
      </c>
      <c r="E56" s="544" t="str">
        <f>IF(C57="ア",VLOOKUP(A57,[2]ア!$A$2:$E$1545,4,FALSE),IF(C57="イ",VLOOKUP(A57,[2]イ!$A$3:$E$77,4,FALSE),IF(C57="ウ",IF(HLOOKUP(A57,[2]ウ!$B$1:$QI$6,3,FALSE)="","",HLOOKUP(A57,[2]ウ!$B$1:$QI$6,3,FALSE)),"")))</f>
        <v>算数
C-122</v>
      </c>
      <c r="F56" s="545" t="str">
        <f>IF(C57="ア",VLOOKUP(A57,[2]ア!$A$2:$E$1545,5,FALSE),IF(C57="イ",VLOOKUP(A57,[2]イ!$A$3:$E$77,5,FALSE),IF(C57="ウ",HLOOKUP(A57,[2]ウ!$B$1:$QI$6,5,FALSE),IF(C57="エ",VLOOKUP(A57,[2]エ!#REF!,5,FALSE),""))))&amp;"　"&amp;IF(C57="ウ",HLOOKUP(A57,[2]ウ!$B$1:$QI$6,6,FALSE),"")</f>
        <v>さんすう　☆☆（１）　</v>
      </c>
      <c r="G56" s="546" t="s">
        <v>9571</v>
      </c>
      <c r="H56" s="404"/>
      <c r="I56" s="547" t="s">
        <v>9585</v>
      </c>
      <c r="J56" s="414"/>
      <c r="K56" s="558" t="s">
        <v>9586</v>
      </c>
      <c r="L56" s="542" t="s">
        <v>9584</v>
      </c>
      <c r="M56" s="543" t="s">
        <v>9584</v>
      </c>
      <c r="N56" s="544" t="str">
        <f>IF(M57="ア",VLOOKUP(K57,[2]ア!$A$2:$E$1545,2,FALSE),IF(M57="イ",VLOOKUP(K57,[2]イ!$A$3:$E$77,2,FALSE),IF(M57="ウ",HLOOKUP(K57,[2]ウ!$B$1:$QI$6,4,FALSE),IF(M57="エ",VLOOKUP(K57,[2]エ!#REF!,3,FALSE)&amp;"　"&amp;VLOOKUP(K57,[2]エ!#REF!,4,FALSE),""))))</f>
        <v>08-1　く も ん 出 版</v>
      </c>
      <c r="O56" s="544" t="str">
        <f>IF(M57="ア",VLOOKUP(K57,[2]ア!$A$2:$E$1545,4,FALSE),IF(M57="イ",VLOOKUP(K57,[2]イ!$A$3:$E$77,4,FALSE),IF(M57="ウ",IF(HLOOKUP(K57,[2]ウ!$B$1:$QI$6,3,FALSE)="","",HLOOKUP(K57,[2]ウ!$B$1:$QI$6,3,FALSE)),"")))</f>
        <v/>
      </c>
      <c r="P56" s="545" t="str">
        <f>IF(M57="ア",VLOOKUP(K57,[2]ア!$A$2:$E$1545,5,FALSE),IF(M57="イ",VLOOKUP(K57,[2]イ!$A$3:$E$77,5,FALSE),IF(M57="ウ",HLOOKUP(K57,[2]ウ!$B$1:$QI$6,5,FALSE),IF(M57="エ",VLOOKUP(K57,[2]エ!#REF!,5,FALSE),""))))&amp;"　"&amp;IF(M57="ウ",HLOOKUP(K57,[2]ウ!$B$1:$QI$6,6,FALSE),"")</f>
        <v>はとのクルックの　　　　　　　とけいえほん　</v>
      </c>
      <c r="Q56" s="546" t="s">
        <v>9571</v>
      </c>
      <c r="R56" s="404"/>
      <c r="S56" s="547" t="s">
        <v>9574</v>
      </c>
      <c r="T56" s="414"/>
      <c r="U56" s="557" t="s">
        <v>9587</v>
      </c>
      <c r="V56" s="542" t="s">
        <v>9584</v>
      </c>
      <c r="W56" s="543" t="s">
        <v>9584</v>
      </c>
      <c r="X56" s="544" t="str">
        <f>IF(W57="ア",VLOOKUP(U57,[2]ア!$A$2:$E$1545,2,FALSE),IF(W57="イ",VLOOKUP(U57,[2]イ!$A$3:$E$77,2,FALSE),IF(W57="ウ",HLOOKUP(U57,[2]ウ!$B$1:$QI$6,4,FALSE),IF(W57="エ",VLOOKUP(U57,[2]エ!#REF!,3,FALSE)&amp;"　"&amp;VLOOKUP(U57,[2]エ!#REF!,4,FALSE),""))))</f>
        <v>06-1　偕　成　社</v>
      </c>
      <c r="Y56" s="544" t="str">
        <f>IF(W57="ア",VLOOKUP(U57,[2]ア!$A$2:$E$1545,4,FALSE),IF(W57="イ",VLOOKUP(U57,[2]イ!$A$3:$E$77,4,FALSE),IF(W57="ウ",IF(HLOOKUP(U57,[2]ウ!$B$1:$QI$6,3,FALSE)="","",HLOOKUP(U57,[2]ウ!$B$1:$QI$6,3,FALSE)),"")))</f>
        <v/>
      </c>
      <c r="Z56" s="545" t="str">
        <f>IF(W57="ア",VLOOKUP(U57,[2]ア!$A$2:$E$1545,5,FALSE),IF(W57="イ",VLOOKUP(U57,[2]イ!$A$3:$E$77,5,FALSE),IF(W57="ウ",HLOOKUP(U57,[2]ウ!$B$1:$QI$6,5,FALSE),IF(W57="エ",VLOOKUP(U57,[2]エ!#REF!,5,FALSE),""))))&amp;"　"&amp;IF(W57="ウ",HLOOKUP(U57,[2]ウ!$B$1:$QI$6,6,FALSE),"")</f>
        <v>せべまさゆきあそぶえほん　かぞえてごらんぜんぶで100</v>
      </c>
      <c r="AA56" s="546" t="s">
        <v>9588</v>
      </c>
      <c r="AB56" s="404"/>
      <c r="AC56" s="406" t="s">
        <v>9576</v>
      </c>
      <c r="AD56" s="408"/>
    </row>
    <row r="57" spans="1:30" s="44" customFormat="1" ht="18.899999999999999" customHeight="1" x14ac:dyDescent="0.45">
      <c r="A57" s="549" t="s">
        <v>9589</v>
      </c>
      <c r="B57" s="550"/>
      <c r="C57" s="551" t="s">
        <v>9578</v>
      </c>
      <c r="D57" s="552"/>
      <c r="E57" s="552"/>
      <c r="F57" s="553"/>
      <c r="G57" s="554"/>
      <c r="H57" s="416"/>
      <c r="I57" s="555"/>
      <c r="J57" s="422"/>
      <c r="K57" s="556">
        <v>9784774304755</v>
      </c>
      <c r="L57" s="550"/>
      <c r="M57" s="551" t="s">
        <v>9534</v>
      </c>
      <c r="N57" s="552"/>
      <c r="O57" s="552"/>
      <c r="P57" s="553"/>
      <c r="Q57" s="554"/>
      <c r="R57" s="416"/>
      <c r="S57" s="555"/>
      <c r="T57" s="422"/>
      <c r="U57" s="549">
        <v>9784033306704</v>
      </c>
      <c r="V57" s="550"/>
      <c r="W57" s="551" t="s">
        <v>9534</v>
      </c>
      <c r="X57" s="552"/>
      <c r="Y57" s="552"/>
      <c r="Z57" s="553"/>
      <c r="AA57" s="554"/>
      <c r="AB57" s="416"/>
      <c r="AC57" s="417"/>
      <c r="AD57" s="418"/>
    </row>
    <row r="58" spans="1:30" s="44" customFormat="1" ht="18.899999999999999" customHeight="1" x14ac:dyDescent="0.45">
      <c r="A58" s="557" t="s">
        <v>9590</v>
      </c>
      <c r="B58" s="542" t="s">
        <v>9584</v>
      </c>
      <c r="C58" s="543" t="s">
        <v>9584</v>
      </c>
      <c r="D58" s="544" t="str">
        <f>IF(C59="ア",VLOOKUP(A59,[2]ア!$A$2:$E$1545,2,FALSE),IF(C59="イ",VLOOKUP(A59,[2]イ!$A$3:$E$77,2,FALSE),IF(C59="ウ",HLOOKUP(A59,[2]ウ!$B$1:$QI$6,4,FALSE),IF(C59="エ",VLOOKUP(A59,[2]エ!#REF!,3,FALSE)&amp;"　"&amp;VLOOKUP(A59,[2]エ!#REF!,4,FALSE),""))))</f>
        <v>17
教出</v>
      </c>
      <c r="E58" s="544" t="str">
        <f>IF(C59="ア",VLOOKUP(A59,[2]ア!$A$2:$E$1545,4,FALSE),IF(C59="イ",VLOOKUP(A59,[2]イ!$A$3:$E$77,4,FALSE),IF(C59="ウ",IF(HLOOKUP(A59,[2]ウ!$B$1:$QI$6,3,FALSE)="","",HLOOKUP(A59,[2]ウ!$B$1:$QI$6,3,FALSE)),"")))</f>
        <v>算数
C-123</v>
      </c>
      <c r="F58" s="545" t="str">
        <f>IF(C59="ア",VLOOKUP(A59,[2]ア!$A$2:$E$1545,5,FALSE),IF(C59="イ",VLOOKUP(A59,[2]イ!$A$3:$E$77,5,FALSE),IF(C59="ウ",HLOOKUP(A59,[2]ウ!$B$1:$QI$6,5,FALSE),IF(C59="エ",VLOOKUP(A59,[2]エ!#REF!,5,FALSE),""))))&amp;"　"&amp;IF(C59="ウ",HLOOKUP(A59,[2]ウ!$B$1:$QI$6,6,FALSE),"")</f>
        <v>さんすう　☆☆（２）　</v>
      </c>
      <c r="G58" s="546" t="s">
        <v>9571</v>
      </c>
      <c r="H58" s="404"/>
      <c r="I58" s="547" t="s">
        <v>9585</v>
      </c>
      <c r="J58" s="414"/>
      <c r="K58" s="558" t="s">
        <v>9591</v>
      </c>
      <c r="L58" s="542" t="s">
        <v>9584</v>
      </c>
      <c r="M58" s="543" t="s">
        <v>9584</v>
      </c>
      <c r="N58" s="544" t="str">
        <f>IF(M59="ア",VLOOKUP(K59,[2]ア!$A$2:$E$1545,2,FALSE),IF(M59="イ",VLOOKUP(K59,[2]イ!$A$3:$E$77,2,FALSE),IF(M59="ウ",HLOOKUP(K59,[2]ウ!$B$1:$QI$6,4,FALSE),IF(M59="エ",VLOOKUP(K59,[2]エ!#REF!,3,FALSE)&amp;"　"&amp;VLOOKUP(K59,[2]エ!#REF!,4,FALSE),""))))</f>
        <v>20-4　戸田デザイン</v>
      </c>
      <c r="O58" s="544" t="str">
        <f>IF(M59="ア",VLOOKUP(K59,[2]ア!$A$2:$E$1545,4,FALSE),IF(M59="イ",VLOOKUP(K59,[2]イ!$A$3:$E$77,4,FALSE),IF(M59="ウ",IF(HLOOKUP(K59,[2]ウ!$B$1:$QI$6,3,FALSE)="","",HLOOKUP(K59,[2]ウ!$B$1:$QI$6,3,FALSE)),"")))</f>
        <v/>
      </c>
      <c r="P58" s="545" t="str">
        <f>IF(M59="ア",VLOOKUP(K59,[2]ア!$A$2:$E$1545,5,FALSE),IF(M59="イ",VLOOKUP(K59,[2]イ!$A$3:$E$77,5,FALSE),IF(M59="ウ",HLOOKUP(K59,[2]ウ!$B$1:$QI$6,5,FALSE),IF(M59="エ",VLOOKUP(K59,[2]エ!#REF!,5,FALSE),""))))&amp;"　"&amp;IF(M59="ウ",HLOOKUP(K59,[2]ウ!$B$1:$QI$6,6,FALSE),"")</f>
        <v>とけいのえほん　</v>
      </c>
      <c r="Q58" s="546" t="s">
        <v>9580</v>
      </c>
      <c r="R58" s="404"/>
      <c r="S58" s="547" t="s">
        <v>9574</v>
      </c>
      <c r="T58" s="414"/>
      <c r="U58" s="557" t="s">
        <v>9592</v>
      </c>
      <c r="V58" s="542" t="s">
        <v>9593</v>
      </c>
      <c r="W58" s="543" t="s">
        <v>9593</v>
      </c>
      <c r="X58" s="544" t="str">
        <f>IF(W59="ア",VLOOKUP(U59,[2]ア!$A$2:$E$1545,2,FALSE),IF(W59="イ",VLOOKUP(U59,[2]イ!$A$3:$E$77,2,FALSE),IF(W59="ウ",HLOOKUP(U59,[2]ウ!$B$1:$QI$6,4,FALSE),IF(W59="エ",VLOOKUP(U59,[2]エ!#REF!,3,FALSE)&amp;"　"&amp;VLOOKUP(U59,[2]エ!#REF!,4,FALSE),""))))</f>
        <v>66-11　大 日 本 図 書</v>
      </c>
      <c r="Y58" s="544" t="str">
        <f>IF(W59="ア",VLOOKUP(U59,[2]ア!$A$2:$E$1545,4,FALSE),IF(W59="イ",VLOOKUP(U59,[2]イ!$A$3:$E$77,4,FALSE),IF(W59="ウ",IF(HLOOKUP(U59,[2]ウ!$B$1:$QI$6,3,FALSE)="","",HLOOKUP(U59,[2]ウ!$B$1:$QI$6,3,FALSE)),"")))</f>
        <v/>
      </c>
      <c r="Z58" s="545" t="str">
        <f>IF(W59="ア",VLOOKUP(U59,[2]ア!$A$2:$E$1545,5,FALSE),IF(W59="イ",VLOOKUP(U59,[2]イ!$A$3:$E$77,5,FALSE),IF(W59="ウ",HLOOKUP(U59,[2]ウ!$B$1:$QI$6,5,FALSE),IF(W59="エ",VLOOKUP(U59,[2]エ!#REF!,5,FALSE),""))))&amp;"　"&amp;IF(W59="ウ",HLOOKUP(U59,[2]ウ!$B$1:$QI$6,6,FALSE),"")</f>
        <v>ともだちのつくりかた　</v>
      </c>
      <c r="AA58" s="546" t="s">
        <v>9588</v>
      </c>
      <c r="AB58" s="404"/>
      <c r="AC58" s="406" t="s">
        <v>9576</v>
      </c>
      <c r="AD58" s="408"/>
    </row>
    <row r="59" spans="1:30" s="44" customFormat="1" ht="18.899999999999999" customHeight="1" x14ac:dyDescent="0.45">
      <c r="A59" s="549" t="s">
        <v>9594</v>
      </c>
      <c r="B59" s="550"/>
      <c r="C59" s="551" t="s">
        <v>9578</v>
      </c>
      <c r="D59" s="552"/>
      <c r="E59" s="552"/>
      <c r="F59" s="553"/>
      <c r="G59" s="554"/>
      <c r="H59" s="416"/>
      <c r="I59" s="555"/>
      <c r="J59" s="422"/>
      <c r="K59" s="556">
        <v>9784924710405</v>
      </c>
      <c r="L59" s="550"/>
      <c r="M59" s="551" t="s">
        <v>9534</v>
      </c>
      <c r="N59" s="552"/>
      <c r="O59" s="552"/>
      <c r="P59" s="553"/>
      <c r="Q59" s="554"/>
      <c r="R59" s="416"/>
      <c r="S59" s="555"/>
      <c r="T59" s="422"/>
      <c r="U59" s="549">
        <v>9784477030326</v>
      </c>
      <c r="V59" s="550"/>
      <c r="W59" s="551" t="s">
        <v>9534</v>
      </c>
      <c r="X59" s="552"/>
      <c r="Y59" s="552"/>
      <c r="Z59" s="553"/>
      <c r="AA59" s="554"/>
      <c r="AB59" s="416"/>
      <c r="AC59" s="417"/>
      <c r="AD59" s="418"/>
    </row>
    <row r="60" spans="1:30" s="44" customFormat="1" ht="18.899999999999999" customHeight="1" x14ac:dyDescent="0.45">
      <c r="A60" s="557" t="s">
        <v>9595</v>
      </c>
      <c r="B60" s="542" t="s">
        <v>9584</v>
      </c>
      <c r="C60" s="543" t="s">
        <v>9584</v>
      </c>
      <c r="D60" s="544" t="str">
        <f>IF(C61="ア",VLOOKUP(A61,[2]ア!$A$2:$E$1545,2,FALSE),IF(C61="イ",VLOOKUP(A61,[2]イ!$A$3:$E$77,2,FALSE),IF(C61="ウ",HLOOKUP(A61,[2]ウ!$B$1:$QI$6,4,FALSE),IF(C61="エ",VLOOKUP(A61,[2]エ!#REF!,3,FALSE)&amp;"　"&amp;VLOOKUP(A61,[2]エ!#REF!,4,FALSE),""))))</f>
        <v>06-1　偕　成　社</v>
      </c>
      <c r="E60" s="544" t="str">
        <f>IF(C61="ア",VLOOKUP(A61,[2]ア!$A$2:$E$1545,4,FALSE),IF(C61="イ",VLOOKUP(A61,[2]イ!$A$3:$E$77,4,FALSE),IF(C61="ウ",IF(HLOOKUP(A61,[2]ウ!$B$1:$QI$6,3,FALSE)="","",HLOOKUP(A61,[2]ウ!$B$1:$QI$6,3,FALSE)),"")))</f>
        <v/>
      </c>
      <c r="F60" s="545" t="str">
        <f>IF(C61="ア",VLOOKUP(A61,[2]ア!$A$2:$E$1545,5,FALSE),IF(C61="イ",VLOOKUP(A61,[2]イ!$A$3:$E$77,5,FALSE),IF(C61="ウ",HLOOKUP(A61,[2]ウ!$B$1:$QI$6,5,FALSE),IF(C61="エ",VLOOKUP(A61,[2]エ!#REF!,5,FALSE),""))))&amp;"　"&amp;IF(C61="ウ",HLOOKUP(A61,[2]ウ!$B$1:$QI$6,6,FALSE),"")</f>
        <v>せべまさゆきあそぶえほん　かぞえてごらんぜんぶで100</v>
      </c>
      <c r="G60" s="546" t="s">
        <v>9580</v>
      </c>
      <c r="H60" s="404"/>
      <c r="I60" s="547" t="s">
        <v>9572</v>
      </c>
      <c r="J60" s="414"/>
      <c r="K60" s="558" t="s">
        <v>9596</v>
      </c>
      <c r="L60" s="542" t="s">
        <v>9593</v>
      </c>
      <c r="M60" s="543" t="s">
        <v>9593</v>
      </c>
      <c r="N60" s="544" t="str">
        <f>IF(M61="ア",VLOOKUP(K61,[2]ア!$A$2:$E$1545,2,FALSE),IF(M61="イ",VLOOKUP(K61,[2]イ!$A$3:$E$77,2,FALSE),IF(M61="ウ",HLOOKUP(K61,[2]ウ!$B$1:$QI$6,4,FALSE),IF(M61="エ",VLOOKUP(K61,[2]エ!#REF!,3,FALSE)&amp;"　"&amp;VLOOKUP(K61,[2]エ!#REF!,4,FALSE),""))))</f>
        <v>06-1　偕　成　社</v>
      </c>
      <c r="O60" s="544" t="str">
        <f>IF(M61="ア",VLOOKUP(K61,[2]ア!$A$2:$E$1545,4,FALSE),IF(M61="イ",VLOOKUP(K61,[2]イ!$A$3:$E$77,4,FALSE),IF(M61="ウ",IF(HLOOKUP(K61,[2]ウ!$B$1:$QI$6,3,FALSE)="","",HLOOKUP(K61,[2]ウ!$B$1:$QI$6,3,FALSE)),"")))</f>
        <v/>
      </c>
      <c r="P60" s="545" t="str">
        <f>IF(M61="ア",VLOOKUP(K61,[2]ア!$A$2:$E$1545,5,FALSE),IF(M61="イ",VLOOKUP(K61,[2]イ!$A$3:$E$77,5,FALSE),IF(M61="ウ",HLOOKUP(K61,[2]ウ!$B$1:$QI$6,5,FALSE),IF(M61="エ",VLOOKUP(K61,[2]エ!#REF!,5,FALSE),""))))&amp;"　"&amp;IF(M61="ウ",HLOOKUP(K61,[2]ウ!$B$1:$QI$6,6,FALSE),"")</f>
        <v>子どもの生活（３）　マナーをきちんと
おぼえよう！</v>
      </c>
      <c r="Q60" s="546" t="s">
        <v>9588</v>
      </c>
      <c r="R60" s="404"/>
      <c r="S60" s="547" t="s">
        <v>9574</v>
      </c>
      <c r="T60" s="414"/>
      <c r="U60" s="557" t="s">
        <v>9597</v>
      </c>
      <c r="V60" s="542" t="s">
        <v>9598</v>
      </c>
      <c r="W60" s="543" t="s">
        <v>9598</v>
      </c>
      <c r="X60" s="544" t="str">
        <f>IF(W61="ア",VLOOKUP(U61,[2]ア!$A$2:$E$1545,2,FALSE),IF(W61="イ",VLOOKUP(U61,[2]イ!$A$3:$E$77,2,FALSE),IF(W61="ウ",HLOOKUP(U61,[2]ウ!$B$1:$QI$6,4,FALSE),IF(W61="エ",VLOOKUP(U61,[2]エ!#REF!,3,FALSE)&amp;"　"&amp;VLOOKUP(U61,[2]エ!#REF!,4,FALSE),""))))</f>
        <v>16-3 大日本絵画</v>
      </c>
      <c r="Y60" s="544" t="str">
        <f>IF(W61="ア",VLOOKUP(U61,[2]ア!$A$2:$E$1545,4,FALSE),IF(W61="イ",VLOOKUP(U61,[2]イ!$A$3:$E$77,4,FALSE),IF(W61="ウ",IF(HLOOKUP(U61,[2]ウ!$B$1:$QI$6,3,FALSE)="","",HLOOKUP(U61,[2]ウ!$B$1:$QI$6,3,FALSE)),"")))</f>
        <v/>
      </c>
      <c r="Z60" s="545" t="str">
        <f>IF(W61="ア",VLOOKUP(U61,[2]ア!$A$2:$E$1545,5,FALSE),IF(W61="イ",VLOOKUP(U61,[2]イ!$A$3:$E$77,5,FALSE),IF(W61="ウ",HLOOKUP(U61,[2]ウ!$B$1:$QI$6,5,FALSE),IF(W61="エ",VLOOKUP(U61,[2]エ!#REF!,5,FALSE),""))))&amp;"　"&amp;IF(W61="ウ",HLOOKUP(U61,[2]ウ!$B$1:$QI$6,6,FALSE),"")</f>
        <v>おとがなる
しかけえほん　はじめてのオーケストラ</v>
      </c>
      <c r="AA60" s="546" t="s">
        <v>9588</v>
      </c>
      <c r="AB60" s="404"/>
      <c r="AC60" s="406" t="s">
        <v>9576</v>
      </c>
      <c r="AD60" s="408"/>
    </row>
    <row r="61" spans="1:30" s="44" customFormat="1" ht="18.899999999999999" customHeight="1" x14ac:dyDescent="0.45">
      <c r="A61" s="549">
        <v>9784033306704</v>
      </c>
      <c r="B61" s="550"/>
      <c r="C61" s="551" t="s">
        <v>9534</v>
      </c>
      <c r="D61" s="552"/>
      <c r="E61" s="552"/>
      <c r="F61" s="553"/>
      <c r="G61" s="554"/>
      <c r="H61" s="416"/>
      <c r="I61" s="555"/>
      <c r="J61" s="422"/>
      <c r="K61" s="556">
        <v>9784033361307</v>
      </c>
      <c r="L61" s="550"/>
      <c r="M61" s="551" t="s">
        <v>9534</v>
      </c>
      <c r="N61" s="552"/>
      <c r="O61" s="552"/>
      <c r="P61" s="553"/>
      <c r="Q61" s="554"/>
      <c r="R61" s="416"/>
      <c r="S61" s="555"/>
      <c r="T61" s="422"/>
      <c r="U61" s="549">
        <v>9784499286800</v>
      </c>
      <c r="V61" s="550"/>
      <c r="W61" s="551" t="s">
        <v>9534</v>
      </c>
      <c r="X61" s="552"/>
      <c r="Y61" s="552"/>
      <c r="Z61" s="553"/>
      <c r="AA61" s="554"/>
      <c r="AB61" s="416"/>
      <c r="AC61" s="417"/>
      <c r="AD61" s="418"/>
    </row>
    <row r="62" spans="1:30" s="44" customFormat="1" ht="18.899999999999999" customHeight="1" x14ac:dyDescent="0.45">
      <c r="A62" s="557" t="s">
        <v>9599</v>
      </c>
      <c r="B62" s="542" t="s">
        <v>9593</v>
      </c>
      <c r="C62" s="543" t="s">
        <v>9593</v>
      </c>
      <c r="D62" s="544" t="str">
        <f>IF(C63="ア",VLOOKUP(A63,[2]ア!$A$2:$E$1545,2,FALSE),IF(C63="イ",VLOOKUP(A63,[2]イ!$A$3:$E$77,2,FALSE),IF(C63="ウ",HLOOKUP(A63,[2]ウ!$B$1:$QI$6,4,FALSE),IF(C63="エ",VLOOKUP(A63,[2]エ!#REF!,3,FALSE)&amp;"　"&amp;VLOOKUP(A63,[2]エ!#REF!,4,FALSE),""))))</f>
        <v>01-1　あ か ね 書 房</v>
      </c>
      <c r="E62" s="544" t="str">
        <f>IF(C63="ア",VLOOKUP(A63,[2]ア!$A$2:$E$1545,4,FALSE),IF(C63="イ",VLOOKUP(A63,[2]イ!$A$3:$E$77,4,FALSE),IF(C63="ウ",IF(HLOOKUP(A63,[2]ウ!$B$1:$QI$6,3,FALSE)="","",HLOOKUP(A63,[2]ウ!$B$1:$QI$6,3,FALSE)),"")))</f>
        <v/>
      </c>
      <c r="F62" s="545" t="str">
        <f>IF(C63="ア",VLOOKUP(A63,[2]ア!$A$2:$E$1545,5,FALSE),IF(C63="イ",VLOOKUP(A63,[2]イ!$A$3:$E$77,5,FALSE),IF(C63="ウ",HLOOKUP(A63,[2]ウ!$B$1:$QI$6,5,FALSE),IF(C63="エ",VLOOKUP(A63,[2]エ!#REF!,5,FALSE),""))))&amp;"　"&amp;IF(C63="ウ",HLOOKUP(A63,[2]ウ!$B$1:$QI$6,6,FALSE),"")</f>
        <v>からだのえほん４　からだにもしもし</v>
      </c>
      <c r="G62" s="546" t="s">
        <v>9588</v>
      </c>
      <c r="H62" s="404"/>
      <c r="I62" s="547" t="s">
        <v>9572</v>
      </c>
      <c r="J62" s="414"/>
      <c r="K62" s="558" t="s">
        <v>9600</v>
      </c>
      <c r="L62" s="542" t="s">
        <v>9598</v>
      </c>
      <c r="M62" s="543" t="s">
        <v>9598</v>
      </c>
      <c r="N62" s="544" t="str">
        <f>IF(M63="ア",VLOOKUP(K63,[2]ア!$A$2:$E$1545,2,FALSE),IF(M63="イ",VLOOKUP(K63,[2]イ!$A$3:$E$77,2,FALSE),IF(M63="ウ",HLOOKUP(K63,[2]ウ!$B$1:$QI$6,4,FALSE),IF(M63="エ",VLOOKUP(K63,[2]エ!#REF!,3,FALSE)&amp;"　"&amp;VLOOKUP(K63,[2]エ!#REF!,4,FALSE),""))))</f>
        <v>17-1　チ ャ イ ル ド</v>
      </c>
      <c r="O62" s="544" t="str">
        <f>IF(M63="ア",VLOOKUP(K63,[2]ア!$A$2:$E$1545,4,FALSE),IF(M63="イ",VLOOKUP(K63,[2]イ!$A$3:$E$77,4,FALSE),IF(M63="ウ",IF(HLOOKUP(K63,[2]ウ!$B$1:$QI$6,3,FALSE)="","",HLOOKUP(K63,[2]ウ!$B$1:$QI$6,3,FALSE)),"")))</f>
        <v/>
      </c>
      <c r="P62" s="545" t="str">
        <f>IF(M63="ア",VLOOKUP(K63,[2]ア!$A$2:$E$1545,5,FALSE),IF(M63="イ",VLOOKUP(K63,[2]イ!$A$3:$E$77,5,FALSE),IF(M63="ウ",HLOOKUP(K63,[2]ウ!$B$1:$QI$6,5,FALSE),IF(M63="エ",VLOOKUP(K63,[2]エ!#REF!,5,FALSE),""))))&amp;"　"&amp;IF(M63="ウ",HLOOKUP(K63,[2]ウ!$B$1:$QI$6,6,FALSE),"")</f>
        <v>ポケットブックス　ケロポンズのあそびうた
同好会</v>
      </c>
      <c r="Q62" s="546" t="s">
        <v>9588</v>
      </c>
      <c r="R62" s="404"/>
      <c r="S62" s="547" t="s">
        <v>9574</v>
      </c>
      <c r="T62" s="414"/>
      <c r="U62" s="557" t="s">
        <v>9601</v>
      </c>
      <c r="V62" s="542" t="s">
        <v>9602</v>
      </c>
      <c r="W62" s="543" t="s">
        <v>9602</v>
      </c>
      <c r="X62" s="544" t="str">
        <f>IF(W63="ア",VLOOKUP(U63,[2]ア!$A$2:$E$1545,2,FALSE),IF(W63="イ",VLOOKUP(U63,[2]イ!$A$3:$E$77,2,FALSE),IF(W63="ウ",HLOOKUP(U63,[2]ウ!$B$1:$QI$6,4,FALSE),IF(W63="エ",VLOOKUP(U63,[2]エ!#REF!,3,FALSE)&amp;"　"&amp;VLOOKUP(U63,[2]エ!#REF!,4,FALSE),""))))</f>
        <v>53-5　W A V E 出 版</v>
      </c>
      <c r="Y62" s="544" t="str">
        <f>IF(W63="ア",VLOOKUP(U63,[2]ア!$A$2:$E$1545,4,FALSE),IF(W63="イ",VLOOKUP(U63,[2]イ!$A$3:$E$77,4,FALSE),IF(W63="ウ",IF(HLOOKUP(U63,[2]ウ!$B$1:$QI$6,3,FALSE)="","",HLOOKUP(U63,[2]ウ!$B$1:$QI$6,3,FALSE)),"")))</f>
        <v/>
      </c>
      <c r="Z62" s="545" t="str">
        <f>IF(W63="ア",VLOOKUP(U63,[2]ア!$A$2:$E$1545,5,FALSE),IF(W63="イ",VLOOKUP(U63,[2]イ!$A$3:$E$77,5,FALSE),IF(W63="ウ",HLOOKUP(U63,[2]ウ!$B$1:$QI$6,5,FALSE),IF(W63="エ",VLOOKUP(U63,[2]エ!#REF!,5,FALSE),""))))&amp;"　"&amp;IF(W63="ウ",HLOOKUP(U63,[2]ウ!$B$1:$QI$6,6,FALSE),"")</f>
        <v>さわこさんと
ハッポゥくんの　はじめての工作</v>
      </c>
      <c r="AA62" s="546" t="s">
        <v>9588</v>
      </c>
      <c r="AB62" s="404"/>
      <c r="AC62" s="406" t="s">
        <v>9603</v>
      </c>
      <c r="AD62" s="408" t="s">
        <v>9541</v>
      </c>
    </row>
    <row r="63" spans="1:30" s="44" customFormat="1" ht="18.899999999999999" customHeight="1" x14ac:dyDescent="0.45">
      <c r="A63" s="549">
        <v>9784251002549</v>
      </c>
      <c r="B63" s="550"/>
      <c r="C63" s="551" t="s">
        <v>9534</v>
      </c>
      <c r="D63" s="552"/>
      <c r="E63" s="552"/>
      <c r="F63" s="553"/>
      <c r="G63" s="554"/>
      <c r="H63" s="416"/>
      <c r="I63" s="555"/>
      <c r="J63" s="422"/>
      <c r="K63" s="556">
        <v>9784805402009</v>
      </c>
      <c r="L63" s="550"/>
      <c r="M63" s="551" t="s">
        <v>9534</v>
      </c>
      <c r="N63" s="552"/>
      <c r="O63" s="552"/>
      <c r="P63" s="553"/>
      <c r="Q63" s="554"/>
      <c r="R63" s="416"/>
      <c r="S63" s="555"/>
      <c r="T63" s="422"/>
      <c r="U63" s="549">
        <v>9784872906561</v>
      </c>
      <c r="V63" s="550"/>
      <c r="W63" s="551" t="s">
        <v>9534</v>
      </c>
      <c r="X63" s="552"/>
      <c r="Y63" s="552"/>
      <c r="Z63" s="553"/>
      <c r="AA63" s="554"/>
      <c r="AB63" s="416"/>
      <c r="AC63" s="417"/>
      <c r="AD63" s="418"/>
    </row>
    <row r="64" spans="1:30" s="44" customFormat="1" ht="18.899999999999999" customHeight="1" x14ac:dyDescent="0.45">
      <c r="A64" s="557" t="s">
        <v>9604</v>
      </c>
      <c r="B64" s="542" t="s">
        <v>9598</v>
      </c>
      <c r="C64" s="543" t="s">
        <v>9598</v>
      </c>
      <c r="D64" s="544" t="str">
        <f>IF(C65="ア",VLOOKUP(A65,[2]ア!$A$2:$E$1545,2,FALSE),IF(C65="イ",VLOOKUP(A65,[2]イ!$A$3:$E$77,2,FALSE),IF(C65="ウ",HLOOKUP(A65,[2]ウ!$B$1:$QI$6,4,FALSE),IF(C65="エ",VLOOKUP(A65,[2]エ!#REF!,3,FALSE)&amp;"　"&amp;VLOOKUP(A65,[2]エ!#REF!,4,FALSE),""))))</f>
        <v>16-3 大日本絵画</v>
      </c>
      <c r="E64" s="544" t="str">
        <f>IF(C65="ア",VLOOKUP(A65,[2]ア!$A$2:$E$1545,4,FALSE),IF(C65="イ",VLOOKUP(A65,[2]イ!$A$3:$E$77,4,FALSE),IF(C65="ウ",IF(HLOOKUP(A65,[2]ウ!$B$1:$QI$6,3,FALSE)="","",HLOOKUP(A65,[2]ウ!$B$1:$QI$6,3,FALSE)),"")))</f>
        <v/>
      </c>
      <c r="F64" s="545" t="str">
        <f>IF(C65="ア",VLOOKUP(A65,[2]ア!$A$2:$E$1545,5,FALSE),IF(C65="イ",VLOOKUP(A65,[2]イ!$A$3:$E$77,5,FALSE),IF(C65="ウ",HLOOKUP(A65,[2]ウ!$B$1:$QI$6,5,FALSE),IF(C65="エ",VLOOKUP(A65,[2]エ!#REF!,5,FALSE),""))))&amp;"　"&amp;IF(C65="ウ",HLOOKUP(A65,[2]ウ!$B$1:$QI$6,6,FALSE),"")</f>
        <v>おとがなる
しかけえほん　はじめてのオーケストラ</v>
      </c>
      <c r="G64" s="546" t="s">
        <v>9588</v>
      </c>
      <c r="H64" s="404"/>
      <c r="I64" s="547" t="s">
        <v>9572</v>
      </c>
      <c r="J64" s="414"/>
      <c r="K64" s="558" t="s">
        <v>9605</v>
      </c>
      <c r="L64" s="542" t="s">
        <v>9602</v>
      </c>
      <c r="M64" s="543" t="s">
        <v>9606</v>
      </c>
      <c r="N64" s="544" t="str">
        <f>IF(M65="ア",VLOOKUP(K65,[2]ア!$A$2:$E$1545,2,FALSE),IF(M65="イ",VLOOKUP(K65,[2]イ!$A$3:$E$77,2,FALSE),IF(M65="ウ",HLOOKUP(K65,[2]ウ!$B$1:$QI$6,4,FALSE),IF(M65="エ",VLOOKUP(K65,[2]エ!#REF!,3,FALSE)&amp;"　"&amp;VLOOKUP(K65,[2]エ!#REF!,4,FALSE),""))))</f>
        <v>53-5　W A V E 出 版</v>
      </c>
      <c r="O64" s="544" t="str">
        <f>IF(M65="ア",VLOOKUP(K65,[2]ア!$A$2:$E$1545,4,FALSE),IF(M65="イ",VLOOKUP(K65,[2]イ!$A$3:$E$77,4,FALSE),IF(M65="ウ",IF(HLOOKUP(K65,[2]ウ!$B$1:$QI$6,3,FALSE)="","",HLOOKUP(K65,[2]ウ!$B$1:$QI$6,3,FALSE)),"")))</f>
        <v/>
      </c>
      <c r="P64" s="545" t="str">
        <f>IF(M65="ア",VLOOKUP(K65,[2]ア!$A$2:$E$1545,5,FALSE),IF(M65="イ",VLOOKUP(K65,[2]イ!$A$3:$E$77,5,FALSE),IF(M65="ウ",HLOOKUP(K65,[2]ウ!$B$1:$QI$6,5,FALSE),IF(M65="エ",VLOOKUP(K65,[2]エ!#REF!,5,FALSE),""))))&amp;"　"&amp;IF(M65="ウ",HLOOKUP(K65,[2]ウ!$B$1:$QI$6,6,FALSE),"")</f>
        <v>さわこさんと
ハッポゥくんの　はじめての工作</v>
      </c>
      <c r="Q64" s="546" t="s">
        <v>9588</v>
      </c>
      <c r="R64" s="404"/>
      <c r="S64" s="547" t="s">
        <v>9603</v>
      </c>
      <c r="T64" s="414"/>
      <c r="U64" s="557" t="s">
        <v>9607</v>
      </c>
      <c r="V64" s="542" t="s">
        <v>9608</v>
      </c>
      <c r="W64" s="543" t="s">
        <v>9609</v>
      </c>
      <c r="X64" s="544" t="str">
        <f>IF(W65="ア",VLOOKUP(U65,[2]ア!$A$2:$E$1545,2,FALSE),IF(W65="イ",VLOOKUP(U65,[2]イ!$A$3:$E$77,2,FALSE),IF(W65="ウ",HLOOKUP(U65,[2]ウ!$B$1:$QI$6,4,FALSE),IF(W65="エ",VLOOKUP(U65,[2]エ!#REF!,3,FALSE)&amp;"　"&amp;VLOOKUP(U65,[2]エ!#REF!,4,FALSE),""))))</f>
        <v>07-2　金　の　星　社</v>
      </c>
      <c r="Y64" s="544" t="str">
        <f>IF(W65="ア",VLOOKUP(U65,[2]ア!$A$2:$E$1545,4,FALSE),IF(W65="イ",VLOOKUP(U65,[2]イ!$A$3:$E$77,4,FALSE),IF(W65="ウ",IF(HLOOKUP(U65,[2]ウ!$B$1:$QI$6,3,FALSE)="","",HLOOKUP(U65,[2]ウ!$B$1:$QI$6,3,FALSE)),"")))</f>
        <v/>
      </c>
      <c r="Z64" s="545" t="str">
        <f>IF(W65="ア",VLOOKUP(U65,[2]ア!$A$2:$E$1545,5,FALSE),IF(W65="イ",VLOOKUP(U65,[2]イ!$A$3:$E$77,5,FALSE),IF(W65="ウ",HLOOKUP(U65,[2]ウ!$B$1:$QI$6,5,FALSE),IF(W65="エ",VLOOKUP(U65,[2]エ!#REF!,5,FALSE),""))))&amp;"　"&amp;IF(W65="ウ",HLOOKUP(U65,[2]ウ!$B$1:$QI$6,6,FALSE),"")</f>
        <v>げんきをつくる食育えほん2　じょうぶな
からだをつくるたべもの</v>
      </c>
      <c r="AA64" s="546" t="s">
        <v>9588</v>
      </c>
      <c r="AB64" s="404"/>
      <c r="AC64" s="406" t="s">
        <v>9603</v>
      </c>
      <c r="AD64" s="408" t="s">
        <v>9541</v>
      </c>
    </row>
    <row r="65" spans="1:30" s="44" customFormat="1" ht="18.899999999999999" customHeight="1" x14ac:dyDescent="0.45">
      <c r="A65" s="549">
        <v>9784499286800</v>
      </c>
      <c r="B65" s="550"/>
      <c r="C65" s="551" t="s">
        <v>9534</v>
      </c>
      <c r="D65" s="552"/>
      <c r="E65" s="552"/>
      <c r="F65" s="553"/>
      <c r="G65" s="554"/>
      <c r="H65" s="416"/>
      <c r="I65" s="555"/>
      <c r="J65" s="422"/>
      <c r="K65" s="556">
        <v>9784872906561</v>
      </c>
      <c r="L65" s="550"/>
      <c r="M65" s="551" t="s">
        <v>9534</v>
      </c>
      <c r="N65" s="552"/>
      <c r="O65" s="552"/>
      <c r="P65" s="553"/>
      <c r="Q65" s="554"/>
      <c r="R65" s="416"/>
      <c r="S65" s="555"/>
      <c r="T65" s="422"/>
      <c r="U65" s="549">
        <v>9784323030029</v>
      </c>
      <c r="V65" s="550"/>
      <c r="W65" s="551" t="s">
        <v>9534</v>
      </c>
      <c r="X65" s="552"/>
      <c r="Y65" s="552"/>
      <c r="Z65" s="553"/>
      <c r="AA65" s="554"/>
      <c r="AB65" s="416"/>
      <c r="AC65" s="417"/>
      <c r="AD65" s="418"/>
    </row>
    <row r="66" spans="1:30" s="44" customFormat="1" ht="18.899999999999999" customHeight="1" x14ac:dyDescent="0.45">
      <c r="A66" s="557" t="s">
        <v>9610</v>
      </c>
      <c r="B66" s="542" t="s">
        <v>9602</v>
      </c>
      <c r="C66" s="543" t="s">
        <v>9602</v>
      </c>
      <c r="D66" s="544" t="str">
        <f>IF(C67="ア",VLOOKUP(A67,[2]ア!$A$2:$E$1545,2,FALSE),IF(C67="イ",VLOOKUP(A67,[2]イ!$A$3:$E$77,2,FALSE),IF(C67="ウ",HLOOKUP(A67,[2]ウ!$B$1:$QI$6,4,FALSE),IF(C67="エ",VLOOKUP(A67,[2]エ!#REF!,3,FALSE)&amp;"　"&amp;VLOOKUP(A67,[2]エ!#REF!,4,FALSE),""))))</f>
        <v>02-1　岩　崎　書　店</v>
      </c>
      <c r="E66" s="544" t="str">
        <f>IF(C67="ア",VLOOKUP(A67,[2]ア!$A$2:$E$1545,4,FALSE),IF(C67="イ",VLOOKUP(A67,[2]イ!$A$3:$E$77,4,FALSE),IF(C67="ウ",IF(HLOOKUP(A67,[2]ウ!$B$1:$QI$6,3,FALSE)="","",HLOOKUP(A67,[2]ウ!$B$1:$QI$6,3,FALSE)),"")))</f>
        <v/>
      </c>
      <c r="F66" s="545" t="str">
        <f>IF(C67="ア",VLOOKUP(A67,[2]ア!$A$2:$E$1545,5,FALSE),IF(C67="イ",VLOOKUP(A67,[2]イ!$A$3:$E$77,5,FALSE),IF(C67="ウ",HLOOKUP(A67,[2]ウ!$B$1:$QI$6,5,FALSE),IF(C67="エ",VLOOKUP(A67,[2]エ!#REF!,5,FALSE),""))))&amp;"　"&amp;IF(C67="ウ",HLOOKUP(A67,[2]ウ!$B$1:$QI$6,6,FALSE),"")</f>
        <v>あそびの絵本　えのぐあそび</v>
      </c>
      <c r="G66" s="546" t="s">
        <v>9588</v>
      </c>
      <c r="H66" s="404"/>
      <c r="I66" s="547" t="s">
        <v>9611</v>
      </c>
      <c r="J66" s="414" t="s">
        <v>9541</v>
      </c>
      <c r="K66" s="558" t="s">
        <v>9612</v>
      </c>
      <c r="L66" s="542" t="s">
        <v>9608</v>
      </c>
      <c r="M66" s="543" t="s">
        <v>9609</v>
      </c>
      <c r="N66" s="544" t="str">
        <f>IF(M67="ア",VLOOKUP(K67,[2]ア!$A$2:$E$1545,2,FALSE),IF(M67="イ",VLOOKUP(K67,[2]イ!$A$3:$E$77,2,FALSE),IF(M67="ウ",HLOOKUP(K67,[2]ウ!$B$1:$QI$6,4,FALSE),IF(M67="エ",VLOOKUP(K67,[2]エ!#REF!,3,FALSE)&amp;"　"&amp;VLOOKUP(K67,[2]エ!#REF!,4,FALSE),""))))</f>
        <v>07-2　金　の　星　社</v>
      </c>
      <c r="O66" s="544" t="str">
        <f>IF(M67="ア",VLOOKUP(K67,[2]ア!$A$2:$E$1545,4,FALSE),IF(M67="イ",VLOOKUP(K67,[2]イ!$A$3:$E$77,4,FALSE),IF(M67="ウ",IF(HLOOKUP(K67,[2]ウ!$B$1:$QI$6,3,FALSE)="","",HLOOKUP(K67,[2]ウ!$B$1:$QI$6,3,FALSE)),"")))</f>
        <v/>
      </c>
      <c r="P66" s="545" t="str">
        <f>IF(M67="ア",VLOOKUP(K67,[2]ア!$A$2:$E$1545,5,FALSE),IF(M67="イ",VLOOKUP(K67,[2]イ!$A$3:$E$77,5,FALSE),IF(M67="ウ",HLOOKUP(K67,[2]ウ!$B$1:$QI$6,5,FALSE),IF(M67="エ",VLOOKUP(K67,[2]エ!#REF!,5,FALSE),""))))&amp;"　"&amp;IF(M67="ウ",HLOOKUP(K67,[2]ウ!$B$1:$QI$6,6,FALSE),"")</f>
        <v>げんきをつくる食育えほん2　じょうぶな
からだをつくるたべもの</v>
      </c>
      <c r="Q66" s="546" t="s">
        <v>9588</v>
      </c>
      <c r="R66" s="404"/>
      <c r="S66" s="547" t="s">
        <v>9603</v>
      </c>
      <c r="T66" s="414"/>
      <c r="U66" s="557" t="s">
        <v>9613</v>
      </c>
      <c r="V66" s="542" t="s">
        <v>9614</v>
      </c>
      <c r="W66" s="543" t="s">
        <v>9614</v>
      </c>
      <c r="X66" s="544" t="str">
        <f>IF(W67="ア",VLOOKUP(U67,[2]ア!$A$2:$E$1545,2,FALSE),IF(W67="イ",VLOOKUP(U67,[2]イ!$A$3:$E$77,2,FALSE),IF(W67="ウ",HLOOKUP(U67,[2]ウ!$B$1:$QI$6,4,FALSE),IF(W67="エ",VLOOKUP(U67,[2]エ!#REF!,3,FALSE)&amp;"　"&amp;VLOOKUP(U67,[2]エ!#REF!,4,FALSE),""))))</f>
        <v>10-8　合　同　出　版</v>
      </c>
      <c r="Y66" s="544" t="str">
        <f>IF(W67="ア",VLOOKUP(U67,[2]ア!$A$2:$E$1545,4,FALSE),IF(W67="イ",VLOOKUP(U67,[2]イ!$A$3:$E$77,4,FALSE),IF(W67="ウ",IF(HLOOKUP(U67,[2]ウ!$B$1:$QI$6,3,FALSE)="","",HLOOKUP(U67,[2]ウ!$B$1:$QI$6,3,FALSE)),"")))</f>
        <v/>
      </c>
      <c r="Z66" s="545" t="str">
        <f>IF(W67="ア",VLOOKUP(U67,[2]ア!$A$2:$E$1545,5,FALSE),IF(W67="イ",VLOOKUP(U67,[2]イ!$A$3:$E$77,5,FALSE),IF(W67="ウ",HLOOKUP(U67,[2]ウ!$B$1:$QI$6,5,FALSE),IF(W67="エ",VLOOKUP(U67,[2]エ!#REF!,5,FALSE),""))))&amp;"　"&amp;IF(W67="ウ",HLOOKUP(U67,[2]ウ!$B$1:$QI$6,6,FALSE),"")</f>
        <v>絵でわかる
こどものせいかつずかん４　おつきあいのきほん</v>
      </c>
      <c r="AA66" s="546" t="s">
        <v>9588</v>
      </c>
      <c r="AB66" s="404"/>
      <c r="AC66" s="406" t="s">
        <v>9576</v>
      </c>
      <c r="AD66" s="408"/>
    </row>
    <row r="67" spans="1:30" s="44" customFormat="1" ht="18.899999999999999" customHeight="1" x14ac:dyDescent="0.45">
      <c r="A67" s="549">
        <v>9784265912179</v>
      </c>
      <c r="B67" s="550"/>
      <c r="C67" s="551" t="s">
        <v>9534</v>
      </c>
      <c r="D67" s="552"/>
      <c r="E67" s="552"/>
      <c r="F67" s="553"/>
      <c r="G67" s="554"/>
      <c r="H67" s="416"/>
      <c r="I67" s="555"/>
      <c r="J67" s="422"/>
      <c r="K67" s="556">
        <v>9784323030029</v>
      </c>
      <c r="L67" s="550"/>
      <c r="M67" s="551" t="s">
        <v>9534</v>
      </c>
      <c r="N67" s="552"/>
      <c r="O67" s="552"/>
      <c r="P67" s="553"/>
      <c r="Q67" s="554"/>
      <c r="R67" s="416"/>
      <c r="S67" s="555"/>
      <c r="T67" s="422"/>
      <c r="U67" s="549">
        <v>9784772610797</v>
      </c>
      <c r="V67" s="550"/>
      <c r="W67" s="551" t="s">
        <v>9534</v>
      </c>
      <c r="X67" s="552"/>
      <c r="Y67" s="552"/>
      <c r="Z67" s="553"/>
      <c r="AA67" s="554"/>
      <c r="AB67" s="416"/>
      <c r="AC67" s="417"/>
      <c r="AD67" s="418"/>
    </row>
    <row r="68" spans="1:30" s="44" customFormat="1" ht="18.899999999999999" customHeight="1" x14ac:dyDescent="0.45">
      <c r="A68" s="557" t="s">
        <v>9615</v>
      </c>
      <c r="B68" s="542" t="s">
        <v>9608</v>
      </c>
      <c r="C68" s="543" t="s">
        <v>9609</v>
      </c>
      <c r="D68" s="544" t="str">
        <f>IF(C69="ア",VLOOKUP(A69,[2]ア!$A$2:$E$1545,2,FALSE),IF(C69="イ",VLOOKUP(A69,[2]イ!$A$3:$E$77,2,FALSE),IF(C69="ウ",HLOOKUP(A69,[2]ウ!$B$1:$QI$6,4,FALSE),IF(C69="エ",VLOOKUP(A69,[2]エ!#REF!,3,FALSE)&amp;"　"&amp;VLOOKUP(A69,[2]エ!#REF!,4,FALSE),""))))</f>
        <v>02-1　岩  崎  書  店</v>
      </c>
      <c r="E68" s="544" t="str">
        <f>IF(C69="ア",VLOOKUP(A69,[2]ア!$A$2:$E$1545,4,FALSE),IF(C69="イ",VLOOKUP(A69,[2]イ!$A$3:$E$77,4,FALSE),IF(C69="ウ",IF(HLOOKUP(A69,[2]ウ!$B$1:$QI$6,3,FALSE)="","",HLOOKUP(A69,[2]ウ!$B$1:$QI$6,3,FALSE)),"")))</f>
        <v/>
      </c>
      <c r="F68" s="545" t="str">
        <f>IF(C69="ア",VLOOKUP(A69,[2]ア!$A$2:$E$1545,5,FALSE),IF(C69="イ",VLOOKUP(A69,[2]イ!$A$3:$E$77,5,FALSE),IF(C69="ウ",HLOOKUP(A69,[2]ウ!$B$1:$QI$6,5,FALSE),IF(C69="エ",VLOOKUP(A69,[2]エ!#REF!,5,FALSE),""))))&amp;"　"&amp;IF(C69="ウ",HLOOKUP(A69,[2]ウ!$B$1:$QI$6,6,FALSE),"")</f>
        <v>ピーマンマンとかぜひきキン　</v>
      </c>
      <c r="G68" s="546" t="s">
        <v>9588</v>
      </c>
      <c r="H68" s="404"/>
      <c r="I68" s="547" t="s">
        <v>9611</v>
      </c>
      <c r="J68" s="414" t="s">
        <v>9541</v>
      </c>
      <c r="K68" s="558" t="s">
        <v>9616</v>
      </c>
      <c r="L68" s="542" t="s">
        <v>9614</v>
      </c>
      <c r="M68" s="543" t="s">
        <v>9614</v>
      </c>
      <c r="N68" s="544" t="str">
        <f>IF(M69="ア",VLOOKUP(K69,[2]ア!$A$2:$E$1545,2,FALSE),IF(M69="イ",VLOOKUP(K69,[2]イ!$A$3:$E$77,2,FALSE),IF(M69="ウ",HLOOKUP(K69,[2]ウ!$B$1:$QI$6,4,FALSE),IF(M69="エ",VLOOKUP(K69,[2]エ!#REF!,3,FALSE)&amp;"　"&amp;VLOOKUP(K69,[2]エ!#REF!,4,FALSE),""))))</f>
        <v>10-8　合　同　出　版</v>
      </c>
      <c r="O68" s="544" t="str">
        <f>IF(M69="ア",VLOOKUP(K69,[2]ア!$A$2:$E$1545,4,FALSE),IF(M69="イ",VLOOKUP(K69,[2]イ!$A$3:$E$77,4,FALSE),IF(M69="ウ",IF(HLOOKUP(K69,[2]ウ!$B$1:$QI$6,3,FALSE)="","",HLOOKUP(K69,[2]ウ!$B$1:$QI$6,3,FALSE)),"")))</f>
        <v/>
      </c>
      <c r="P68" s="545" t="str">
        <f>IF(M69="ア",VLOOKUP(K69,[2]ア!$A$2:$E$1545,5,FALSE),IF(M69="イ",VLOOKUP(K69,[2]イ!$A$3:$E$77,5,FALSE),IF(M69="ウ",HLOOKUP(K69,[2]ウ!$B$1:$QI$6,5,FALSE),IF(M69="エ",VLOOKUP(K69,[2]エ!#REF!,5,FALSE),""))))&amp;"　"&amp;IF(M69="ウ",HLOOKUP(K69,[2]ウ!$B$1:$QI$6,6,FALSE),"")</f>
        <v>絵でわかる
こどものせいかつずかん３　おでかけのきほん</v>
      </c>
      <c r="Q68" s="546" t="s">
        <v>9588</v>
      </c>
      <c r="R68" s="404"/>
      <c r="S68" s="547" t="s">
        <v>9574</v>
      </c>
      <c r="T68" s="414"/>
      <c r="U68" s="557" t="s">
        <v>9617</v>
      </c>
      <c r="V68" s="542"/>
      <c r="W68" s="543"/>
      <c r="X68" s="544" t="str">
        <f>IF(W69="ア",VLOOKUP(U69,[2]ア!$A$2:$E$1545,2,FALSE),IF(W69="イ",VLOOKUP(U69,[2]イ!$A$3:$E$77,2,FALSE),IF(W69="ウ",HLOOKUP(U69,[2]ウ!$B$1:$QI$6,4,FALSE),IF(W69="エ",VLOOKUP(U69,[2]エ!#REF!,3,FALSE)&amp;"　"&amp;VLOOKUP(U69,[2]エ!#REF!,4,FALSE),""))))</f>
        <v/>
      </c>
      <c r="Y68" s="544" t="str">
        <f>IF(W69="ア",VLOOKUP(U69,[2]ア!$A$2:$E$1545,4,FALSE),IF(W69="イ",VLOOKUP(U69,[2]イ!$A$3:$E$77,4,FALSE),IF(W69="ウ",IF(HLOOKUP(U69,[2]ウ!$B$1:$QI$6,3,FALSE)="","",HLOOKUP(U69,[2]ウ!$B$1:$QI$6,3,FALSE)),"")))</f>
        <v/>
      </c>
      <c r="Z68" s="545" t="str">
        <f>IF(W69="ア",VLOOKUP(U69,[2]ア!$A$2:$E$1545,5,FALSE),IF(W69="イ",VLOOKUP(U69,[2]イ!$A$3:$E$77,5,FALSE),IF(W69="ウ",HLOOKUP(U69,[2]ウ!$B$1:$QI$6,5,FALSE),IF(W69="エ",VLOOKUP(U69,[2]エ!#REF!,5,FALSE),""))))&amp;"　"&amp;IF(W69="ウ",HLOOKUP(U69,[2]ウ!$B$1:$QI$6,6,FALSE),"")</f>
        <v>　</v>
      </c>
      <c r="AA68" s="546"/>
      <c r="AB68" s="404"/>
      <c r="AC68" s="406"/>
      <c r="AD68" s="408"/>
    </row>
    <row r="69" spans="1:30" s="44" customFormat="1" ht="18.899999999999999" customHeight="1" x14ac:dyDescent="0.45">
      <c r="A69" s="549">
        <v>9784265034352</v>
      </c>
      <c r="B69" s="550"/>
      <c r="C69" s="551" t="s">
        <v>9534</v>
      </c>
      <c r="D69" s="552"/>
      <c r="E69" s="552"/>
      <c r="F69" s="553"/>
      <c r="G69" s="554"/>
      <c r="H69" s="416"/>
      <c r="I69" s="555"/>
      <c r="J69" s="422"/>
      <c r="K69" s="556">
        <v>9784772610780</v>
      </c>
      <c r="L69" s="550"/>
      <c r="M69" s="551" t="s">
        <v>9534</v>
      </c>
      <c r="N69" s="552"/>
      <c r="O69" s="552"/>
      <c r="P69" s="553"/>
      <c r="Q69" s="554"/>
      <c r="R69" s="416"/>
      <c r="S69" s="555"/>
      <c r="T69" s="422"/>
      <c r="U69" s="549"/>
      <c r="V69" s="550"/>
      <c r="W69" s="551"/>
      <c r="X69" s="552"/>
      <c r="Y69" s="552"/>
      <c r="Z69" s="553"/>
      <c r="AA69" s="554"/>
      <c r="AB69" s="416"/>
      <c r="AC69" s="417"/>
      <c r="AD69" s="418"/>
    </row>
    <row r="70" spans="1:30" s="44" customFormat="1" ht="18.899999999999999" customHeight="1" x14ac:dyDescent="0.45">
      <c r="A70" s="557" t="s">
        <v>9618</v>
      </c>
      <c r="B70" s="542" t="s">
        <v>9614</v>
      </c>
      <c r="C70" s="543" t="s">
        <v>9614</v>
      </c>
      <c r="D70" s="544" t="str">
        <f>IF(C71="ア",VLOOKUP(A71,[2]ア!$A$2:$E$1545,2,FALSE),IF(C71="イ",VLOOKUP(A71,[2]イ!$A$3:$E$77,2,FALSE),IF(C71="ウ",HLOOKUP(A71,[2]ウ!$B$1:$QI$6,4,FALSE),IF(C71="エ",VLOOKUP(A71,[2]エ!#REF!,3,FALSE)&amp;"　"&amp;VLOOKUP(A71,[2]エ!#REF!,4,FALSE),""))))</f>
        <v>10-8　合　同　出　版　</v>
      </c>
      <c r="E70" s="544" t="str">
        <f>IF(C71="ア",VLOOKUP(A71,[2]ア!$A$2:$E$1545,4,FALSE),IF(C71="イ",VLOOKUP(A71,[2]イ!$A$3:$E$77,4,FALSE),IF(C71="ウ",IF(HLOOKUP(A71,[2]ウ!$B$1:$QI$6,3,FALSE)="","",HLOOKUP(A71,[2]ウ!$B$1:$QI$6,3,FALSE)),"")))</f>
        <v/>
      </c>
      <c r="F70" s="545" t="str">
        <f>IF(C71="ア",VLOOKUP(A71,[2]ア!$A$2:$E$1545,5,FALSE),IF(C71="イ",VLOOKUP(A71,[2]イ!$A$3:$E$77,5,FALSE),IF(C71="ウ",HLOOKUP(A71,[2]ウ!$B$1:$QI$6,5,FALSE),IF(C71="エ",VLOOKUP(A71,[2]エ!#REF!,5,FALSE),""))))&amp;"　"&amp;IF(C71="ウ",HLOOKUP(A71,[2]ウ!$B$1:$QI$6,6,FALSE),"")</f>
        <v>絵でわかる
こどものせいかつずかん１　みのまわりのきほん</v>
      </c>
      <c r="G70" s="546" t="s">
        <v>9588</v>
      </c>
      <c r="H70" s="404"/>
      <c r="I70" s="547" t="s">
        <v>9572</v>
      </c>
      <c r="J70" s="414"/>
      <c r="K70" s="558" t="s">
        <v>9619</v>
      </c>
      <c r="L70" s="542"/>
      <c r="M70" s="543"/>
      <c r="N70" s="544" t="str">
        <f>IF(M71="ア",VLOOKUP(K71,[2]ア!$A$2:$E$1545,2,FALSE),IF(M71="イ",VLOOKUP(K71,[2]イ!$A$3:$E$77,2,FALSE),IF(M71="ウ",HLOOKUP(K71,[2]ウ!$B$1:$QI$6,4,FALSE),IF(M71="エ",VLOOKUP(K71,[2]エ!#REF!,3,FALSE)&amp;"　"&amp;VLOOKUP(K71,[2]エ!#REF!,4,FALSE),""))))</f>
        <v/>
      </c>
      <c r="O70" s="544" t="str">
        <f>IF(M71="ア",VLOOKUP(K71,[2]ア!$A$2:$E$1545,4,FALSE),IF(M71="イ",VLOOKUP(K71,[2]イ!$A$3:$E$77,4,FALSE),IF(M71="ウ",IF(HLOOKUP(K71,[2]ウ!$B$1:$QI$6,3,FALSE)="","",HLOOKUP(K71,[2]ウ!$B$1:$QI$6,3,FALSE)),"")))</f>
        <v/>
      </c>
      <c r="P70" s="545" t="str">
        <f>IF(M71="ア",VLOOKUP(K71,[2]ア!$A$2:$E$1545,5,FALSE),IF(M71="イ",VLOOKUP(K71,[2]イ!$A$3:$E$77,5,FALSE),IF(M71="ウ",HLOOKUP(K71,[2]ウ!$B$1:$QI$6,5,FALSE),IF(M71="エ",VLOOKUP(K71,[2]エ!#REF!,5,FALSE),""))))&amp;"　"&amp;IF(M71="ウ",HLOOKUP(K71,[2]ウ!$B$1:$QI$6,6,FALSE),"")</f>
        <v>　</v>
      </c>
      <c r="Q70" s="546"/>
      <c r="R70" s="404"/>
      <c r="S70" s="547"/>
      <c r="T70" s="414"/>
      <c r="U70" s="557" t="s">
        <v>9620</v>
      </c>
      <c r="V70" s="542"/>
      <c r="W70" s="543"/>
      <c r="X70" s="544" t="str">
        <f>IF(W71="ア",VLOOKUP(U71,[2]ア!$A$2:$E$1545,2,FALSE),IF(W71="イ",VLOOKUP(U71,[2]イ!$A$3:$E$77,2,FALSE),IF(W71="ウ",HLOOKUP(U71,[2]ウ!$B$1:$QI$6,4,FALSE),IF(W71="エ",VLOOKUP(U71,[2]エ!#REF!,3,FALSE)&amp;"　"&amp;VLOOKUP(U71,[2]エ!#REF!,4,FALSE),""))))</f>
        <v/>
      </c>
      <c r="Y70" s="544" t="str">
        <f>IF(W71="ア",VLOOKUP(U71,[2]ア!$A$2:$E$1545,4,FALSE),IF(W71="イ",VLOOKUP(U71,[2]イ!$A$3:$E$77,4,FALSE),IF(W71="ウ",IF(HLOOKUP(U71,[2]ウ!$B$1:$QI$6,3,FALSE)="","",HLOOKUP(U71,[2]ウ!$B$1:$QI$6,3,FALSE)),"")))</f>
        <v/>
      </c>
      <c r="Z70" s="545" t="str">
        <f>IF(W71="ア",VLOOKUP(U71,[2]ア!$A$2:$E$1545,5,FALSE),IF(W71="イ",VLOOKUP(U71,[2]イ!$A$3:$E$77,5,FALSE),IF(W71="ウ",HLOOKUP(U71,[2]ウ!$B$1:$QI$6,5,FALSE),IF(W71="エ",VLOOKUP(U71,[2]エ!#REF!,5,FALSE),""))))&amp;"　"&amp;IF(W71="ウ",HLOOKUP(U71,[2]ウ!$B$1:$QI$6,6,FALSE),"")</f>
        <v>　</v>
      </c>
      <c r="AA70" s="546"/>
      <c r="AB70" s="404"/>
      <c r="AC70" s="406"/>
      <c r="AD70" s="408"/>
    </row>
    <row r="71" spans="1:30" s="44" customFormat="1" ht="18.899999999999999" customHeight="1" x14ac:dyDescent="0.45">
      <c r="A71" s="549">
        <v>9784772610766</v>
      </c>
      <c r="B71" s="550"/>
      <c r="C71" s="551" t="s">
        <v>9534</v>
      </c>
      <c r="D71" s="552"/>
      <c r="E71" s="552"/>
      <c r="F71" s="553"/>
      <c r="G71" s="554"/>
      <c r="H71" s="416"/>
      <c r="I71" s="555"/>
      <c r="J71" s="422"/>
      <c r="K71" s="556"/>
      <c r="L71" s="550"/>
      <c r="M71" s="551"/>
      <c r="N71" s="552"/>
      <c r="O71" s="552"/>
      <c r="P71" s="553"/>
      <c r="Q71" s="554"/>
      <c r="R71" s="416"/>
      <c r="S71" s="555"/>
      <c r="T71" s="422"/>
      <c r="U71" s="549"/>
      <c r="V71" s="550"/>
      <c r="W71" s="551"/>
      <c r="X71" s="552"/>
      <c r="Y71" s="552"/>
      <c r="Z71" s="553"/>
      <c r="AA71" s="554"/>
      <c r="AB71" s="416"/>
      <c r="AC71" s="417"/>
      <c r="AD71" s="418"/>
    </row>
    <row r="72" spans="1:30" s="44" customFormat="1" ht="18.899999999999999" customHeight="1" x14ac:dyDescent="0.45">
      <c r="A72" s="557" t="s">
        <v>9621</v>
      </c>
      <c r="B72" s="542"/>
      <c r="C72" s="543"/>
      <c r="D72" s="544" t="str">
        <f>IF(C73="ア",VLOOKUP(A73,[2]ア!$A$2:$E$1545,2,FALSE),IF(C73="イ",VLOOKUP(A73,[2]イ!$A$3:$E$77,2,FALSE),IF(C73="ウ",HLOOKUP(A73,[2]ウ!$B$1:$QI$6,4,FALSE),IF(C73="エ",VLOOKUP(A73,[2]エ!#REF!,3,FALSE)&amp;"　"&amp;VLOOKUP(A73,[2]エ!#REF!,4,FALSE),""))))</f>
        <v/>
      </c>
      <c r="E72" s="544" t="str">
        <f>IF(C73="ア",VLOOKUP(A73,[2]ア!$A$2:$E$1545,4,FALSE),IF(C73="イ",VLOOKUP(A73,[2]イ!$A$3:$E$77,4,FALSE),IF(C73="ウ",IF(HLOOKUP(A73,[2]ウ!$B$1:$QI$6,3,FALSE)="","",HLOOKUP(A73,[2]ウ!$B$1:$QI$6,3,FALSE)),"")))</f>
        <v/>
      </c>
      <c r="F72" s="545" t="str">
        <f>IF(C73="ア",VLOOKUP(A73,[2]ア!$A$2:$E$1545,5,FALSE),IF(C73="イ",VLOOKUP(A73,[2]イ!$A$3:$E$77,5,FALSE),IF(C73="ウ",HLOOKUP(A73,[2]ウ!$B$1:$QI$6,5,FALSE),IF(C73="エ",VLOOKUP(A73,[2]エ!#REF!,5,FALSE),""))))&amp;"　"&amp;IF(C73="ウ",HLOOKUP(A73,[2]ウ!$B$1:$QI$6,6,FALSE),"")</f>
        <v>　</v>
      </c>
      <c r="G72" s="546"/>
      <c r="H72" s="404"/>
      <c r="I72" s="547"/>
      <c r="J72" s="414"/>
      <c r="K72" s="558" t="s">
        <v>9622</v>
      </c>
      <c r="L72" s="542"/>
      <c r="M72" s="543"/>
      <c r="N72" s="544" t="str">
        <f>IF(M73="ア",VLOOKUP(K73,[2]ア!$A$2:$E$1545,2,FALSE),IF(M73="イ",VLOOKUP(K73,[2]イ!$A$3:$E$77,2,FALSE),IF(M73="ウ",HLOOKUP(K73,[2]ウ!$B$1:$QI$6,4,FALSE),IF(M73="エ",VLOOKUP(K73,[2]エ!#REF!,3,FALSE)&amp;"　"&amp;VLOOKUP(K73,[2]エ!#REF!,4,FALSE),""))))</f>
        <v/>
      </c>
      <c r="O72" s="544" t="str">
        <f>IF(M73="ア",VLOOKUP(K73,[2]ア!$A$2:$E$1545,4,FALSE),IF(M73="イ",VLOOKUP(K73,[2]イ!$A$3:$E$77,4,FALSE),IF(M73="ウ",IF(HLOOKUP(K73,[2]ウ!$B$1:$QI$6,3,FALSE)="","",HLOOKUP(K73,[2]ウ!$B$1:$QI$6,3,FALSE)),"")))</f>
        <v/>
      </c>
      <c r="P72" s="545" t="str">
        <f>IF(M73="ア",VLOOKUP(K73,[2]ア!$A$2:$E$1545,5,FALSE),IF(M73="イ",VLOOKUP(K73,[2]イ!$A$3:$E$77,5,FALSE),IF(M73="ウ",HLOOKUP(K73,[2]ウ!$B$1:$QI$6,5,FALSE),IF(M73="エ",VLOOKUP(K73,[2]エ!#REF!,5,FALSE),""))))&amp;"　"&amp;IF(M73="ウ",HLOOKUP(K73,[2]ウ!$B$1:$QI$6,6,FALSE),"")</f>
        <v>　</v>
      </c>
      <c r="Q72" s="546"/>
      <c r="R72" s="404"/>
      <c r="S72" s="547"/>
      <c r="T72" s="414"/>
      <c r="U72" s="557" t="s">
        <v>9623</v>
      </c>
      <c r="V72" s="542"/>
      <c r="W72" s="543"/>
      <c r="X72" s="544" t="str">
        <f>IF(W73="ア",VLOOKUP(U73,[2]ア!$A$2:$E$1545,2,FALSE),IF(W73="イ",VLOOKUP(U73,[2]イ!$A$3:$E$77,2,FALSE),IF(W73="ウ",HLOOKUP(U73,[2]ウ!$B$1:$QI$6,4,FALSE),IF(W73="エ",VLOOKUP(U73,[2]エ!#REF!,3,FALSE)&amp;"　"&amp;VLOOKUP(U73,[2]エ!#REF!,4,FALSE),""))))</f>
        <v/>
      </c>
      <c r="Y72" s="544" t="str">
        <f>IF(W73="ア",VLOOKUP(U73,[2]ア!$A$2:$E$1545,4,FALSE),IF(W73="イ",VLOOKUP(U73,[2]イ!$A$3:$E$77,4,FALSE),IF(W73="ウ",IF(HLOOKUP(U73,[2]ウ!$B$1:$QI$6,3,FALSE)="","",HLOOKUP(U73,[2]ウ!$B$1:$QI$6,3,FALSE)),"")))</f>
        <v/>
      </c>
      <c r="Z72" s="545" t="str">
        <f>IF(W73="ア",VLOOKUP(U73,[2]ア!$A$2:$E$1545,5,FALSE),IF(W73="イ",VLOOKUP(U73,[2]イ!$A$3:$E$77,5,FALSE),IF(W73="ウ",HLOOKUP(U73,[2]ウ!$B$1:$QI$6,5,FALSE),IF(W73="エ",VLOOKUP(U73,[2]エ!#REF!,5,FALSE),""))))&amp;"　"&amp;IF(W73="ウ",HLOOKUP(U73,[2]ウ!$B$1:$QI$6,6,FALSE),"")</f>
        <v>　</v>
      </c>
      <c r="AA72" s="546"/>
      <c r="AB72" s="404"/>
      <c r="AC72" s="406"/>
      <c r="AD72" s="408"/>
    </row>
    <row r="73" spans="1:30" s="44" customFormat="1" ht="18.899999999999999" customHeight="1" x14ac:dyDescent="0.45">
      <c r="A73" s="549"/>
      <c r="B73" s="550"/>
      <c r="C73" s="551"/>
      <c r="D73" s="552"/>
      <c r="E73" s="552"/>
      <c r="F73" s="553"/>
      <c r="G73" s="554"/>
      <c r="H73" s="416"/>
      <c r="I73" s="555"/>
      <c r="J73" s="422"/>
      <c r="K73" s="556"/>
      <c r="L73" s="550"/>
      <c r="M73" s="551"/>
      <c r="N73" s="552"/>
      <c r="O73" s="552"/>
      <c r="P73" s="553"/>
      <c r="Q73" s="554"/>
      <c r="R73" s="416"/>
      <c r="S73" s="555"/>
      <c r="T73" s="422"/>
      <c r="U73" s="549"/>
      <c r="V73" s="550"/>
      <c r="W73" s="551"/>
      <c r="X73" s="552"/>
      <c r="Y73" s="552"/>
      <c r="Z73" s="553"/>
      <c r="AA73" s="554"/>
      <c r="AB73" s="416"/>
      <c r="AC73" s="417"/>
      <c r="AD73" s="418"/>
    </row>
    <row r="74" spans="1:30" s="44" customFormat="1" ht="18.899999999999999" customHeight="1" x14ac:dyDescent="0.45">
      <c r="A74" s="557" t="s">
        <v>9624</v>
      </c>
      <c r="B74" s="542"/>
      <c r="C74" s="543"/>
      <c r="D74" s="544" t="str">
        <f>IF(C75="ア",VLOOKUP(A75,[2]ア!$A$2:$E$1545,2,FALSE),IF(C75="イ",VLOOKUP(A75,[2]イ!$A$3:$E$77,2,FALSE),IF(C75="ウ",HLOOKUP(A75,[2]ウ!$B$1:$QI$6,4,FALSE),IF(C75="エ",VLOOKUP(A75,[2]エ!#REF!,3,FALSE)&amp;"　"&amp;VLOOKUP(A75,[2]エ!#REF!,4,FALSE),""))))</f>
        <v/>
      </c>
      <c r="E74" s="544" t="str">
        <f>IF(C75="ア",VLOOKUP(A75,[2]ア!$A$2:$E$1545,4,FALSE),IF(C75="イ",VLOOKUP(A75,[2]イ!$A$3:$E$77,4,FALSE),IF(C75="ウ",IF(HLOOKUP(A75,[2]ウ!$B$1:$QI$6,3,FALSE)="","",HLOOKUP(A75,[2]ウ!$B$1:$QI$6,3,FALSE)),"")))</f>
        <v/>
      </c>
      <c r="F74" s="545" t="str">
        <f>IF(C75="ア",VLOOKUP(A75,[2]ア!$A$2:$E$1545,5,FALSE),IF(C75="イ",VLOOKUP(A75,[2]イ!$A$3:$E$77,5,FALSE),IF(C75="ウ",HLOOKUP(A75,[2]ウ!$B$1:$QI$6,5,FALSE),IF(C75="エ",VLOOKUP(A75,[2]エ!#REF!,5,FALSE),""))))&amp;"　"&amp;IF(C75="ウ",HLOOKUP(A75,[2]ウ!$B$1:$QI$6,6,FALSE),"")</f>
        <v>　</v>
      </c>
      <c r="G74" s="546"/>
      <c r="H74" s="404"/>
      <c r="I74" s="547"/>
      <c r="J74" s="414"/>
      <c r="K74" s="558" t="s">
        <v>9625</v>
      </c>
      <c r="L74" s="542"/>
      <c r="M74" s="543"/>
      <c r="N74" s="544" t="str">
        <f>IF(M75="ア",VLOOKUP(K75,[2]ア!$A$2:$E$1545,2,FALSE),IF(M75="イ",VLOOKUP(K75,[2]イ!$A$3:$E$77,2,FALSE),IF(M75="ウ",HLOOKUP(K75,[2]ウ!$B$1:$QI$6,4,FALSE),IF(M75="エ",VLOOKUP(K75,[2]エ!#REF!,3,FALSE)&amp;"　"&amp;VLOOKUP(K75,[2]エ!#REF!,4,FALSE),""))))</f>
        <v/>
      </c>
      <c r="O74" s="544" t="str">
        <f>IF(M75="ア",VLOOKUP(K75,[2]ア!$A$2:$E$1545,4,FALSE),IF(M75="イ",VLOOKUP(K75,[2]イ!$A$3:$E$77,4,FALSE),IF(M75="ウ",IF(HLOOKUP(K75,[2]ウ!$B$1:$QI$6,3,FALSE)="","",HLOOKUP(K75,[2]ウ!$B$1:$QI$6,3,FALSE)),"")))</f>
        <v/>
      </c>
      <c r="P74" s="545" t="str">
        <f>IF(M75="ア",VLOOKUP(K75,[2]ア!$A$2:$E$1545,5,FALSE),IF(M75="イ",VLOOKUP(K75,[2]イ!$A$3:$E$77,5,FALSE),IF(M75="ウ",HLOOKUP(K75,[2]ウ!$B$1:$QI$6,5,FALSE),IF(M75="エ",VLOOKUP(K75,[2]エ!#REF!,5,FALSE),""))))&amp;"　"&amp;IF(M75="ウ",HLOOKUP(K75,[2]ウ!$B$1:$QI$6,6,FALSE),"")</f>
        <v>　</v>
      </c>
      <c r="Q74" s="546"/>
      <c r="R74" s="404"/>
      <c r="S74" s="547"/>
      <c r="T74" s="414"/>
      <c r="U74" s="557" t="s">
        <v>9626</v>
      </c>
      <c r="V74" s="542"/>
      <c r="W74" s="543"/>
      <c r="X74" s="544" t="str">
        <f>IF(W75="ア",VLOOKUP(U75,[2]ア!$A$2:$E$1545,2,FALSE),IF(W75="イ",VLOOKUP(U75,[2]イ!$A$3:$E$77,2,FALSE),IF(W75="ウ",HLOOKUP(U75,[2]ウ!$B$1:$QI$6,4,FALSE),IF(W75="エ",VLOOKUP(U75,[2]エ!#REF!,3,FALSE)&amp;"　"&amp;VLOOKUP(U75,[2]エ!#REF!,4,FALSE),""))))</f>
        <v/>
      </c>
      <c r="Y74" s="544" t="str">
        <f>IF(W75="ア",VLOOKUP(U75,[2]ア!$A$2:$E$1545,4,FALSE),IF(W75="イ",VLOOKUP(U75,[2]イ!$A$3:$E$77,4,FALSE),IF(W75="ウ",IF(HLOOKUP(U75,[2]ウ!$B$1:$QI$6,3,FALSE)="","",HLOOKUP(U75,[2]ウ!$B$1:$QI$6,3,FALSE)),"")))</f>
        <v/>
      </c>
      <c r="Z74" s="545" t="str">
        <f>IF(W75="ア",VLOOKUP(U75,[2]ア!$A$2:$E$1545,5,FALSE),IF(W75="イ",VLOOKUP(U75,[2]イ!$A$3:$E$77,5,FALSE),IF(W75="ウ",HLOOKUP(U75,[2]ウ!$B$1:$QI$6,5,FALSE),IF(W75="エ",VLOOKUP(U75,[2]エ!#REF!,5,FALSE),""))))&amp;"　"&amp;IF(W75="ウ",HLOOKUP(U75,[2]ウ!$B$1:$QI$6,6,FALSE),"")</f>
        <v>　</v>
      </c>
      <c r="AA74" s="546"/>
      <c r="AB74" s="404"/>
      <c r="AC74" s="406"/>
      <c r="AD74" s="408"/>
    </row>
    <row r="75" spans="1:30" s="44" customFormat="1" ht="18.899999999999999" customHeight="1" x14ac:dyDescent="0.45">
      <c r="A75" s="549"/>
      <c r="B75" s="550"/>
      <c r="C75" s="551"/>
      <c r="D75" s="552"/>
      <c r="E75" s="552"/>
      <c r="F75" s="553"/>
      <c r="G75" s="554"/>
      <c r="H75" s="416"/>
      <c r="I75" s="555"/>
      <c r="J75" s="422"/>
      <c r="K75" s="556"/>
      <c r="L75" s="550"/>
      <c r="M75" s="551"/>
      <c r="N75" s="552"/>
      <c r="O75" s="552"/>
      <c r="P75" s="553"/>
      <c r="Q75" s="554"/>
      <c r="R75" s="416"/>
      <c r="S75" s="555"/>
      <c r="T75" s="422"/>
      <c r="U75" s="549"/>
      <c r="V75" s="550"/>
      <c r="W75" s="551"/>
      <c r="X75" s="552"/>
      <c r="Y75" s="552"/>
      <c r="Z75" s="553"/>
      <c r="AA75" s="554"/>
      <c r="AB75" s="416"/>
      <c r="AC75" s="417"/>
      <c r="AD75" s="418"/>
    </row>
    <row r="76" spans="1:30" s="44" customFormat="1" ht="18.899999999999999" customHeight="1" x14ac:dyDescent="0.45">
      <c r="A76" s="557" t="s">
        <v>9627</v>
      </c>
      <c r="B76" s="542"/>
      <c r="C76" s="543"/>
      <c r="D76" s="544" t="str">
        <f>IF(C77="ア",VLOOKUP(A77,[2]ア!$A$2:$E$1545,2,FALSE),IF(C77="イ",VLOOKUP(A77,[2]イ!$A$3:$E$77,2,FALSE),IF(C77="ウ",HLOOKUP(A77,[2]ウ!$B$1:$QI$6,4,FALSE),IF(C77="エ",VLOOKUP(A77,[2]エ!#REF!,3,FALSE)&amp;"　"&amp;VLOOKUP(A77,[2]エ!#REF!,4,FALSE),""))))</f>
        <v/>
      </c>
      <c r="E76" s="544" t="str">
        <f>IF(C77="ア",VLOOKUP(A77,[2]ア!$A$2:$E$1545,4,FALSE),IF(C77="イ",VLOOKUP(A77,[2]イ!$A$3:$E$77,4,FALSE),IF(C77="ウ",IF(HLOOKUP(A77,[2]ウ!$B$1:$QI$6,3,FALSE)="","",HLOOKUP(A77,[2]ウ!$B$1:$QI$6,3,FALSE)),"")))</f>
        <v/>
      </c>
      <c r="F76" s="545" t="str">
        <f>IF(C77="ア",VLOOKUP(A77,[2]ア!$A$2:$E$1545,5,FALSE),IF(C77="イ",VLOOKUP(A77,[2]イ!$A$3:$E$77,5,FALSE),IF(C77="ウ",HLOOKUP(A77,[2]ウ!$B$1:$QI$6,5,FALSE),IF(C77="エ",VLOOKUP(A77,[2]エ!#REF!,5,FALSE),""))))&amp;"　"&amp;IF(C77="ウ",HLOOKUP(A77,[2]ウ!$B$1:$QI$6,6,FALSE),"")</f>
        <v>　</v>
      </c>
      <c r="G76" s="546"/>
      <c r="H76" s="404"/>
      <c r="I76" s="547"/>
      <c r="J76" s="414"/>
      <c r="K76" s="558" t="s">
        <v>9628</v>
      </c>
      <c r="L76" s="542"/>
      <c r="M76" s="543"/>
      <c r="N76" s="544" t="str">
        <f>IF(M77="ア",VLOOKUP(K77,[2]ア!$A$2:$E$1545,2,FALSE),IF(M77="イ",VLOOKUP(K77,[2]イ!$A$3:$E$77,2,FALSE),IF(M77="ウ",HLOOKUP(K77,[2]ウ!$B$1:$QI$6,4,FALSE),IF(M77="エ",VLOOKUP(K77,[2]エ!#REF!,3,FALSE)&amp;"　"&amp;VLOOKUP(K77,[2]エ!#REF!,4,FALSE),""))))</f>
        <v/>
      </c>
      <c r="O76" s="544" t="str">
        <f>IF(M77="ア",VLOOKUP(K77,[2]ア!$A$2:$E$1545,4,FALSE),IF(M77="イ",VLOOKUP(K77,[2]イ!$A$3:$E$77,4,FALSE),IF(M77="ウ",IF(HLOOKUP(K77,[2]ウ!$B$1:$QI$6,3,FALSE)="","",HLOOKUP(K77,[2]ウ!$B$1:$QI$6,3,FALSE)),"")))</f>
        <v/>
      </c>
      <c r="P76" s="545" t="str">
        <f>IF(M77="ア",VLOOKUP(K77,[2]ア!$A$2:$E$1545,5,FALSE),IF(M77="イ",VLOOKUP(K77,[2]イ!$A$3:$E$77,5,FALSE),IF(M77="ウ",HLOOKUP(K77,[2]ウ!$B$1:$QI$6,5,FALSE),IF(M77="エ",VLOOKUP(K77,[2]エ!#REF!,5,FALSE),""))))&amp;"　"&amp;IF(M77="ウ",HLOOKUP(K77,[2]ウ!$B$1:$QI$6,6,FALSE),"")</f>
        <v>　</v>
      </c>
      <c r="Q76" s="546"/>
      <c r="R76" s="404"/>
      <c r="S76" s="547"/>
      <c r="T76" s="414"/>
      <c r="U76" s="557" t="s">
        <v>9629</v>
      </c>
      <c r="V76" s="542"/>
      <c r="W76" s="543"/>
      <c r="X76" s="544" t="str">
        <f>IF(W77="ア",VLOOKUP(U77,[2]ア!$A$2:$E$1545,2,FALSE),IF(W77="イ",VLOOKUP(U77,[2]イ!$A$3:$E$77,2,FALSE),IF(W77="ウ",HLOOKUP(U77,[2]ウ!$B$1:$QI$6,4,FALSE),IF(W77="エ",VLOOKUP(U77,[2]エ!#REF!,3,FALSE)&amp;"　"&amp;VLOOKUP(U77,[2]エ!#REF!,4,FALSE),""))))</f>
        <v/>
      </c>
      <c r="Y76" s="544" t="str">
        <f>IF(W77="ア",VLOOKUP(U77,[2]ア!$A$2:$E$1545,4,FALSE),IF(W77="イ",VLOOKUP(U77,[2]イ!$A$3:$E$77,4,FALSE),IF(W77="ウ",IF(HLOOKUP(U77,[2]ウ!$B$1:$QI$6,3,FALSE)="","",HLOOKUP(U77,[2]ウ!$B$1:$QI$6,3,FALSE)),"")))</f>
        <v/>
      </c>
      <c r="Z76" s="545" t="str">
        <f>IF(W77="ア",VLOOKUP(U77,[2]ア!$A$2:$E$1545,5,FALSE),IF(W77="イ",VLOOKUP(U77,[2]イ!$A$3:$E$77,5,FALSE),IF(W77="ウ",HLOOKUP(U77,[2]ウ!$B$1:$QI$6,5,FALSE),IF(W77="エ",VLOOKUP(U77,[2]エ!#REF!,5,FALSE),""))))&amp;"　"&amp;IF(W77="ウ",HLOOKUP(U77,[2]ウ!$B$1:$QI$6,6,FALSE),"")</f>
        <v>　</v>
      </c>
      <c r="AA76" s="546"/>
      <c r="AB76" s="404"/>
      <c r="AC76" s="406"/>
      <c r="AD76" s="408"/>
    </row>
    <row r="77" spans="1:30" s="44" customFormat="1" ht="18.899999999999999" customHeight="1" x14ac:dyDescent="0.45">
      <c r="A77" s="549"/>
      <c r="B77" s="550"/>
      <c r="C77" s="551"/>
      <c r="D77" s="552"/>
      <c r="E77" s="552"/>
      <c r="F77" s="553"/>
      <c r="G77" s="554"/>
      <c r="H77" s="416"/>
      <c r="I77" s="555"/>
      <c r="J77" s="422"/>
      <c r="K77" s="556"/>
      <c r="L77" s="550"/>
      <c r="M77" s="551"/>
      <c r="N77" s="552"/>
      <c r="O77" s="552"/>
      <c r="P77" s="553"/>
      <c r="Q77" s="554"/>
      <c r="R77" s="416"/>
      <c r="S77" s="555"/>
      <c r="T77" s="422"/>
      <c r="U77" s="549"/>
      <c r="V77" s="550"/>
      <c r="W77" s="551"/>
      <c r="X77" s="552"/>
      <c r="Y77" s="552"/>
      <c r="Z77" s="553"/>
      <c r="AA77" s="554"/>
      <c r="AB77" s="416"/>
      <c r="AC77" s="417"/>
      <c r="AD77" s="418"/>
    </row>
    <row r="78" spans="1:30" s="44" customFormat="1" ht="18.899999999999999" customHeight="1" x14ac:dyDescent="0.45">
      <c r="A78" s="557" t="s">
        <v>9630</v>
      </c>
      <c r="B78" s="542"/>
      <c r="C78" s="543"/>
      <c r="D78" s="544" t="str">
        <f>IF(C79="ア",VLOOKUP(A79,[2]ア!$A$2:$E$1545,2,FALSE),IF(C79="イ",VLOOKUP(A79,[2]イ!$A$3:$E$77,2,FALSE),IF(C79="ウ",HLOOKUP(A79,[2]ウ!$B$1:$QI$6,4,FALSE),IF(C79="エ",VLOOKUP(A79,[2]エ!#REF!,3,FALSE)&amp;"　"&amp;VLOOKUP(A79,[2]エ!#REF!,4,FALSE),""))))</f>
        <v/>
      </c>
      <c r="E78" s="544" t="str">
        <f>IF(C79="ア",VLOOKUP(A79,[2]ア!$A$2:$E$1545,4,FALSE),IF(C79="イ",VLOOKUP(A79,[2]イ!$A$3:$E$77,4,FALSE),IF(C79="ウ",IF(HLOOKUP(A79,[2]ウ!$B$1:$QI$6,3,FALSE)="","",HLOOKUP(A79,[2]ウ!$B$1:$QI$6,3,FALSE)),"")))</f>
        <v/>
      </c>
      <c r="F78" s="545" t="str">
        <f>IF(C79="ア",VLOOKUP(A79,[2]ア!$A$2:$E$1545,5,FALSE),IF(C79="イ",VLOOKUP(A79,[2]イ!$A$3:$E$77,5,FALSE),IF(C79="ウ",HLOOKUP(A79,[2]ウ!$B$1:$QI$6,5,FALSE),IF(C79="エ",VLOOKUP(A79,[2]エ!#REF!,5,FALSE),""))))&amp;"　"&amp;IF(C79="ウ",HLOOKUP(A79,[2]ウ!$B$1:$QI$6,6,FALSE),"")</f>
        <v>　</v>
      </c>
      <c r="G78" s="546"/>
      <c r="H78" s="404"/>
      <c r="I78" s="547"/>
      <c r="J78" s="414"/>
      <c r="K78" s="558" t="s">
        <v>9631</v>
      </c>
      <c r="L78" s="542"/>
      <c r="M78" s="543"/>
      <c r="N78" s="544" t="str">
        <f>IF(M79="ア",VLOOKUP(K79,[2]ア!$A$2:$E$1545,2,FALSE),IF(M79="イ",VLOOKUP(K79,[2]イ!$A$3:$E$77,2,FALSE),IF(M79="ウ",HLOOKUP(K79,[2]ウ!$B$1:$QI$6,4,FALSE),IF(M79="エ",VLOOKUP(K79,[2]エ!#REF!,3,FALSE)&amp;"　"&amp;VLOOKUP(K79,[2]エ!#REF!,4,FALSE),""))))</f>
        <v/>
      </c>
      <c r="O78" s="544" t="str">
        <f>IF(M79="ア",VLOOKUP(K79,[2]ア!$A$2:$E$1545,4,FALSE),IF(M79="イ",VLOOKUP(K79,[2]イ!$A$3:$E$77,4,FALSE),IF(M79="ウ",IF(HLOOKUP(K79,[2]ウ!$B$1:$QI$6,3,FALSE)="","",HLOOKUP(K79,[2]ウ!$B$1:$QI$6,3,FALSE)),"")))</f>
        <v/>
      </c>
      <c r="P78" s="545" t="str">
        <f>IF(M79="ア",VLOOKUP(K79,[2]ア!$A$2:$E$1545,5,FALSE),IF(M79="イ",VLOOKUP(K79,[2]イ!$A$3:$E$77,5,FALSE),IF(M79="ウ",HLOOKUP(K79,[2]ウ!$B$1:$QI$6,5,FALSE),IF(M79="エ",VLOOKUP(K79,[2]エ!#REF!,5,FALSE),""))))&amp;"　"&amp;IF(M79="ウ",HLOOKUP(K79,[2]ウ!$B$1:$QI$6,6,FALSE),"")</f>
        <v>　</v>
      </c>
      <c r="Q78" s="546"/>
      <c r="R78" s="404"/>
      <c r="S78" s="547"/>
      <c r="T78" s="414"/>
      <c r="U78" s="557" t="s">
        <v>9632</v>
      </c>
      <c r="V78" s="542"/>
      <c r="W78" s="543"/>
      <c r="X78" s="544" t="str">
        <f>IF(W79="ア",VLOOKUP(U79,[2]ア!$A$2:$E$1545,2,FALSE),IF(W79="イ",VLOOKUP(U79,[2]イ!$A$3:$E$77,2,FALSE),IF(W79="ウ",HLOOKUP(U79,[2]ウ!$B$1:$QI$6,4,FALSE),IF(W79="エ",VLOOKUP(U79,[2]エ!#REF!,3,FALSE)&amp;"　"&amp;VLOOKUP(U79,[2]エ!#REF!,4,FALSE),""))))</f>
        <v/>
      </c>
      <c r="Y78" s="544" t="str">
        <f>IF(W79="ア",VLOOKUP(U79,[2]ア!$A$2:$E$1545,4,FALSE),IF(W79="イ",VLOOKUP(U79,[2]イ!$A$3:$E$77,4,FALSE),IF(W79="ウ",IF(HLOOKUP(U79,[2]ウ!$B$1:$QI$6,3,FALSE)="","",HLOOKUP(U79,[2]ウ!$B$1:$QI$6,3,FALSE)),"")))</f>
        <v/>
      </c>
      <c r="Z78" s="545" t="str">
        <f>IF(W79="ア",VLOOKUP(U79,[2]ア!$A$2:$E$1545,5,FALSE),IF(W79="イ",VLOOKUP(U79,[2]イ!$A$3:$E$77,5,FALSE),IF(W79="ウ",HLOOKUP(U79,[2]ウ!$B$1:$QI$6,5,FALSE),IF(W79="エ",VLOOKUP(U79,[2]エ!#REF!,5,FALSE),""))))&amp;"　"&amp;IF(W79="ウ",HLOOKUP(U79,[2]ウ!$B$1:$QI$6,6,FALSE),"")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c r="L79" s="550"/>
      <c r="M79" s="551"/>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9633</v>
      </c>
      <c r="B80" s="542"/>
      <c r="C80" s="543"/>
      <c r="D80" s="544" t="str">
        <f>IF(C81="ア",VLOOKUP(A81,[2]ア!$A$2:$E$1545,2,FALSE),IF(C81="イ",VLOOKUP(A81,[2]イ!$A$3:$E$77,2,FALSE),IF(C81="ウ",HLOOKUP(A81,[2]ウ!$B$1:$QI$6,4,FALSE),IF(C81="エ",VLOOKUP(A81,[2]エ!#REF!,3,FALSE)&amp;"　"&amp;VLOOKUP(A81,[2]エ!#REF!,4,FALSE),""))))</f>
        <v/>
      </c>
      <c r="E80" s="544" t="str">
        <f>IF(C81="ア",VLOOKUP(A81,[2]ア!$A$2:$E$1545,4,FALSE),IF(C81="イ",VLOOKUP(A81,[2]イ!$A$3:$E$77,4,FALSE),IF(C81="ウ",IF(HLOOKUP(A81,[2]ウ!$B$1:$QI$6,3,FALSE)="","",HLOOKUP(A81,[2]ウ!$B$1:$QI$6,3,FALSE)),"")))</f>
        <v/>
      </c>
      <c r="F80" s="545" t="str">
        <f>IF(C81="ア",VLOOKUP(A81,[2]ア!$A$2:$E$1545,5,FALSE),IF(C81="イ",VLOOKUP(A81,[2]イ!$A$3:$E$77,5,FALSE),IF(C81="ウ",HLOOKUP(A81,[2]ウ!$B$1:$QI$6,5,FALSE),IF(C81="エ",VLOOKUP(A81,[2]エ!#REF!,5,FALSE),""))))&amp;"　"&amp;IF(C81="ウ",HLOOKUP(A81,[2]ウ!$B$1:$QI$6,6,FALSE),"")</f>
        <v>　</v>
      </c>
      <c r="G80" s="546"/>
      <c r="H80" s="404"/>
      <c r="I80" s="547"/>
      <c r="J80" s="414"/>
      <c r="K80" s="558" t="s">
        <v>9634</v>
      </c>
      <c r="L80" s="542"/>
      <c r="M80" s="543"/>
      <c r="N80" s="544" t="str">
        <f>IF(M81="ア",VLOOKUP(K81,[2]ア!$A$2:$E$1545,2,FALSE),IF(M81="イ",VLOOKUP(K81,[2]イ!$A$3:$E$77,2,FALSE),IF(M81="ウ",HLOOKUP(K81,[2]ウ!$B$1:$QI$6,4,FALSE),IF(M81="エ",VLOOKUP(K81,[2]エ!#REF!,3,FALSE)&amp;"　"&amp;VLOOKUP(K81,[2]エ!#REF!,4,FALSE),""))))</f>
        <v/>
      </c>
      <c r="O80" s="544" t="str">
        <f>IF(M81="ア",VLOOKUP(K81,[2]ア!$A$2:$E$1545,4,FALSE),IF(M81="イ",VLOOKUP(K81,[2]イ!$A$3:$E$77,4,FALSE),IF(M81="ウ",IF(HLOOKUP(K81,[2]ウ!$B$1:$QI$6,3,FALSE)="","",HLOOKUP(K81,[2]ウ!$B$1:$QI$6,3,FALSE)),"")))</f>
        <v/>
      </c>
      <c r="P80" s="545" t="str">
        <f>IF(M81="ア",VLOOKUP(K81,[2]ア!$A$2:$E$1545,5,FALSE),IF(M81="イ",VLOOKUP(K81,[2]イ!$A$3:$E$77,5,FALSE),IF(M81="ウ",HLOOKUP(K81,[2]ウ!$B$1:$QI$6,5,FALSE),IF(M81="エ",VLOOKUP(K81,[2]エ!#REF!,5,FALSE),""))))&amp;"　"&amp;IF(M81="ウ",HLOOKUP(K81,[2]ウ!$B$1:$QI$6,6,FALSE),"")</f>
        <v>　</v>
      </c>
      <c r="Q80" s="546"/>
      <c r="R80" s="404"/>
      <c r="S80" s="547"/>
      <c r="T80" s="414"/>
      <c r="U80" s="557" t="s">
        <v>9635</v>
      </c>
      <c r="V80" s="542"/>
      <c r="W80" s="543"/>
      <c r="X80" s="544" t="str">
        <f>IF(W81="ア",VLOOKUP(U81,[2]ア!$A$2:$E$1545,2,FALSE),IF(W81="イ",VLOOKUP(U81,[2]イ!$A$3:$E$77,2,FALSE),IF(W81="ウ",HLOOKUP(U81,[2]ウ!$B$1:$QI$6,4,FALSE),IF(W81="エ",VLOOKUP(U81,[2]エ!#REF!,3,FALSE)&amp;"　"&amp;VLOOKUP(U81,[2]エ!#REF!,4,FALSE),""))))</f>
        <v/>
      </c>
      <c r="Y80" s="544" t="str">
        <f>IF(W81="ア",VLOOKUP(U81,[2]ア!$A$2:$E$1545,4,FALSE),IF(W81="イ",VLOOKUP(U81,[2]イ!$A$3:$E$77,4,FALSE),IF(W81="ウ",IF(HLOOKUP(U81,[2]ウ!$B$1:$QI$6,3,FALSE)="","",HLOOKUP(U81,[2]ウ!$B$1:$QI$6,3,FALSE)),"")))</f>
        <v/>
      </c>
      <c r="Z80" s="545" t="str">
        <f>IF(W81="ア",VLOOKUP(U81,[2]ア!$A$2:$E$1545,5,FALSE),IF(W81="イ",VLOOKUP(U81,[2]イ!$A$3:$E$77,5,FALSE),IF(W81="ウ",HLOOKUP(U81,[2]ウ!$B$1:$QI$6,5,FALSE),IF(W81="エ",VLOOKUP(U81,[2]エ!#REF!,5,FALSE),""))))&amp;"　"&amp;IF(W81="ウ",HLOOKUP(U81,[2]ウ!$B$1:$QI$6,6,FALSE),"")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6" priority="607">
      <formula>OR($M20="オ",$M20="カ")</formula>
    </cfRule>
  </conditionalFormatting>
  <conditionalFormatting sqref="X19:Y19 X33:Y33 X35:Y35 X37:Y37 X39:Z39 X41:Z41 X43:Z43 X45:Z45 X47:Z47 X21:Y21 X23:Y23 X25:Y25 X27:Y27 X29:Y29 X31:Y31">
    <cfRule type="expression" dxfId="25" priority="530">
      <formula>OR($W20="オ",$W20="カ")</formula>
    </cfRule>
  </conditionalFormatting>
  <conditionalFormatting sqref="N19:P48">
    <cfRule type="expression" dxfId="24" priority="505">
      <formula>$T19="〇"</formula>
    </cfRule>
  </conditionalFormatting>
  <conditionalFormatting sqref="X39:Z48 X19:Y38">
    <cfRule type="expression" dxfId="23" priority="476">
      <formula>$AD19="〇"</formula>
    </cfRule>
  </conditionalFormatting>
  <conditionalFormatting sqref="D19:F19 D21:F21 D23:F23 D25:F25 D27:F27 D29:F29 D31:F31 D33:F33 D35:F35 D37:F37 D39:F39 D41:F41 D43:F43 D45:F45 D47:F47">
    <cfRule type="expression" dxfId="22" priority="130">
      <formula>OR($C20="オ",$C20="カ")</formula>
    </cfRule>
  </conditionalFormatting>
  <conditionalFormatting sqref="D19:F48">
    <cfRule type="expression" dxfId="21" priority="129">
      <formula>$J19="〇"</formula>
    </cfRule>
  </conditionalFormatting>
  <conditionalFormatting sqref="Z19 Z33 Z35 Z37 Z21 Z23 Z27 Z31 Z25 Z29">
    <cfRule type="expression" dxfId="20" priority="8">
      <formula>OR($W20="オ",$W20="カ")</formula>
    </cfRule>
  </conditionalFormatting>
  <conditionalFormatting sqref="Z19:Z38">
    <cfRule type="expression" dxfId="19" priority="7">
      <formula>$AD19="〇"</formula>
    </cfRule>
  </conditionalFormatting>
  <conditionalFormatting sqref="N52:P52 N56:P56 N58:P58 N60:P60 N62:P62 N64:P64 N66:P66 N68:P68 N70:P70 N72:P72 N74:P74 N76:P76 N78:P78 N80:P80 N54:P54">
    <cfRule type="expression" dxfId="18" priority="6">
      <formula>OR($M53="オ",$M53="カ")</formula>
    </cfRule>
  </conditionalFormatting>
  <conditionalFormatting sqref="X52:Z52 X54:Z54 X56:Z56 X80:Z80 X72:Z72 X74:Z74 X76:Z76 X78:Z78 X60:Z60 X62:Z62 X64:Z64 X66:Z66 X68:Z68 X70:Z70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8510</v>
      </c>
      <c r="C2" s="474" t="s">
        <v>1837</v>
      </c>
      <c r="D2" s="299" t="s">
        <v>9115</v>
      </c>
      <c r="E2" s="467" t="s">
        <v>8053</v>
      </c>
      <c r="F2" s="468"/>
      <c r="G2" s="380"/>
      <c r="H2" s="380"/>
      <c r="I2" s="381"/>
    </row>
    <row r="3" spans="1:9" ht="39.75" customHeight="1" x14ac:dyDescent="0.45">
      <c r="A3" s="298" t="s">
        <v>1838</v>
      </c>
      <c r="B3" s="302" t="s">
        <v>8510</v>
      </c>
      <c r="C3" s="466"/>
      <c r="D3" s="299" t="s">
        <v>9116</v>
      </c>
      <c r="E3" s="467" t="s">
        <v>8054</v>
      </c>
      <c r="F3" s="468"/>
      <c r="G3" s="380"/>
      <c r="H3" s="380"/>
      <c r="I3" s="381"/>
    </row>
    <row r="4" spans="1:9" ht="39.75" customHeight="1" x14ac:dyDescent="0.45">
      <c r="A4" s="298" t="s">
        <v>1839</v>
      </c>
      <c r="B4" s="302" t="s">
        <v>8510</v>
      </c>
      <c r="C4" s="474" t="s">
        <v>1840</v>
      </c>
      <c r="D4" s="299" t="s">
        <v>9117</v>
      </c>
      <c r="E4" s="467" t="s">
        <v>8055</v>
      </c>
      <c r="F4" s="468"/>
      <c r="G4" s="380"/>
      <c r="H4" s="380"/>
      <c r="I4" s="381"/>
    </row>
    <row r="5" spans="1:9" ht="39.75" customHeight="1" x14ac:dyDescent="0.45">
      <c r="A5" s="298" t="s">
        <v>1841</v>
      </c>
      <c r="B5" s="302" t="s">
        <v>8510</v>
      </c>
      <c r="C5" s="466"/>
      <c r="D5" s="299" t="s">
        <v>9118</v>
      </c>
      <c r="E5" s="467" t="s">
        <v>8056</v>
      </c>
      <c r="F5" s="468"/>
      <c r="G5" s="380"/>
      <c r="H5" s="380"/>
      <c r="I5" s="381"/>
    </row>
    <row r="6" spans="1:9" ht="39.75" customHeight="1" x14ac:dyDescent="0.45">
      <c r="A6" s="298" t="s">
        <v>1842</v>
      </c>
      <c r="B6" s="302" t="s">
        <v>8510</v>
      </c>
      <c r="C6" s="474" t="s">
        <v>1843</v>
      </c>
      <c r="D6" s="299" t="s">
        <v>9119</v>
      </c>
      <c r="E6" s="467" t="s">
        <v>8058</v>
      </c>
      <c r="F6" s="468"/>
      <c r="G6" s="380"/>
      <c r="H6" s="380"/>
      <c r="I6" s="381"/>
    </row>
    <row r="7" spans="1:9" ht="39.75" customHeight="1" x14ac:dyDescent="0.45">
      <c r="A7" s="298" t="s">
        <v>1844</v>
      </c>
      <c r="B7" s="302" t="s">
        <v>8510</v>
      </c>
      <c r="C7" s="466"/>
      <c r="D7" s="299" t="s">
        <v>9120</v>
      </c>
      <c r="E7" s="467" t="s">
        <v>8057</v>
      </c>
      <c r="F7" s="468"/>
      <c r="G7" s="380"/>
      <c r="H7" s="380"/>
      <c r="I7" s="381"/>
    </row>
    <row r="8" spans="1:9" ht="39.75" customHeight="1" x14ac:dyDescent="0.45">
      <c r="A8" s="298" t="s">
        <v>1845</v>
      </c>
      <c r="B8" s="302" t="s">
        <v>8510</v>
      </c>
      <c r="C8" s="474" t="s">
        <v>1846</v>
      </c>
      <c r="D8" s="299" t="s">
        <v>9121</v>
      </c>
      <c r="E8" s="467" t="s">
        <v>8059</v>
      </c>
      <c r="F8" s="468"/>
      <c r="G8" s="380"/>
      <c r="H8" s="380"/>
      <c r="I8" s="381"/>
    </row>
    <row r="9" spans="1:9" ht="39.75" customHeight="1" x14ac:dyDescent="0.45">
      <c r="A9" s="298" t="s">
        <v>1847</v>
      </c>
      <c r="B9" s="302" t="s">
        <v>8510</v>
      </c>
      <c r="C9" s="466"/>
      <c r="D9" s="299" t="s">
        <v>9122</v>
      </c>
      <c r="E9" s="467" t="s">
        <v>8060</v>
      </c>
      <c r="F9" s="468"/>
      <c r="G9" s="380"/>
      <c r="H9" s="380"/>
      <c r="I9" s="381"/>
    </row>
    <row r="10" spans="1:9" ht="39.75" customHeight="1" x14ac:dyDescent="0.45">
      <c r="A10" s="298" t="s">
        <v>1848</v>
      </c>
      <c r="B10" s="302" t="s">
        <v>8510</v>
      </c>
      <c r="C10" s="300" t="s">
        <v>1849</v>
      </c>
      <c r="D10" s="299" t="s">
        <v>9123</v>
      </c>
      <c r="E10" s="467" t="s">
        <v>8061</v>
      </c>
      <c r="F10" s="468"/>
      <c r="G10" s="380"/>
      <c r="H10" s="380"/>
      <c r="I10" s="381"/>
    </row>
    <row r="11" spans="1:9" ht="39.75" customHeight="1" x14ac:dyDescent="0.45">
      <c r="A11" s="298" t="s">
        <v>1850</v>
      </c>
      <c r="B11" s="302" t="s">
        <v>8510</v>
      </c>
      <c r="C11" s="300" t="s">
        <v>1851</v>
      </c>
      <c r="D11" s="299" t="s">
        <v>9124</v>
      </c>
      <c r="E11" s="467" t="s">
        <v>8062</v>
      </c>
      <c r="F11" s="468"/>
      <c r="G11" s="380"/>
      <c r="H11" s="380"/>
      <c r="I11" s="381"/>
    </row>
    <row r="12" spans="1:9" ht="39.75" customHeight="1" x14ac:dyDescent="0.45">
      <c r="A12" s="298" t="s">
        <v>4814</v>
      </c>
      <c r="B12" s="303" t="s">
        <v>9125</v>
      </c>
      <c r="C12" s="474" t="s">
        <v>1837</v>
      </c>
      <c r="D12" s="299" t="s">
        <v>9126</v>
      </c>
      <c r="E12" s="467" t="s">
        <v>9127</v>
      </c>
      <c r="F12" s="469"/>
    </row>
    <row r="13" spans="1:9" ht="39.75" customHeight="1" x14ac:dyDescent="0.45">
      <c r="A13" s="298" t="s">
        <v>1852</v>
      </c>
      <c r="B13" s="303" t="s">
        <v>9125</v>
      </c>
      <c r="C13" s="466"/>
      <c r="D13" s="299" t="s">
        <v>8511</v>
      </c>
      <c r="E13" s="467" t="s">
        <v>9128</v>
      </c>
      <c r="F13" s="469"/>
    </row>
    <row r="14" spans="1:9" ht="39.75" customHeight="1" x14ac:dyDescent="0.45">
      <c r="A14" s="298" t="s">
        <v>1853</v>
      </c>
      <c r="B14" s="303" t="s">
        <v>9129</v>
      </c>
      <c r="C14" s="474" t="s">
        <v>1840</v>
      </c>
      <c r="D14" s="299" t="s">
        <v>9130</v>
      </c>
      <c r="E14" s="467" t="s">
        <v>9131</v>
      </c>
      <c r="F14" s="469"/>
    </row>
    <row r="15" spans="1:9" ht="39.75" customHeight="1" x14ac:dyDescent="0.45">
      <c r="A15" s="298" t="s">
        <v>1854</v>
      </c>
      <c r="B15" s="303" t="s">
        <v>9129</v>
      </c>
      <c r="C15" s="466"/>
      <c r="D15" s="299" t="s">
        <v>8512</v>
      </c>
      <c r="E15" s="467" t="s">
        <v>9132</v>
      </c>
      <c r="F15" s="469"/>
    </row>
    <row r="16" spans="1:9" ht="39.75" customHeight="1" x14ac:dyDescent="0.45">
      <c r="A16" s="298" t="s">
        <v>1855</v>
      </c>
      <c r="B16" s="303" t="s">
        <v>9129</v>
      </c>
      <c r="C16" s="474" t="s">
        <v>1843</v>
      </c>
      <c r="D16" s="299" t="s">
        <v>9133</v>
      </c>
      <c r="E16" s="467" t="s">
        <v>9134</v>
      </c>
      <c r="F16" s="469"/>
    </row>
    <row r="17" spans="1:9" ht="39.75" customHeight="1" x14ac:dyDescent="0.45">
      <c r="A17" s="298" t="s">
        <v>1856</v>
      </c>
      <c r="B17" s="303" t="s">
        <v>9129</v>
      </c>
      <c r="C17" s="466"/>
      <c r="D17" s="299" t="s">
        <v>8513</v>
      </c>
      <c r="E17" s="467" t="s">
        <v>9135</v>
      </c>
      <c r="F17" s="469"/>
    </row>
    <row r="18" spans="1:9" ht="39.75" customHeight="1" x14ac:dyDescent="0.45">
      <c r="A18" s="298" t="s">
        <v>1857</v>
      </c>
      <c r="B18" s="303" t="s">
        <v>9129</v>
      </c>
      <c r="C18" s="474" t="s">
        <v>1846</v>
      </c>
      <c r="D18" s="299" t="s">
        <v>9136</v>
      </c>
      <c r="E18" s="467" t="s">
        <v>9137</v>
      </c>
      <c r="F18" s="469"/>
    </row>
    <row r="19" spans="1:9" ht="39.75" customHeight="1" x14ac:dyDescent="0.45">
      <c r="A19" s="298" t="s">
        <v>1858</v>
      </c>
      <c r="B19" s="303" t="s">
        <v>9129</v>
      </c>
      <c r="C19" s="466"/>
      <c r="D19" s="299" t="s">
        <v>8514</v>
      </c>
      <c r="E19" s="467" t="s">
        <v>9138</v>
      </c>
      <c r="F19" s="469"/>
    </row>
    <row r="20" spans="1:9" ht="39.75" customHeight="1" x14ac:dyDescent="0.45">
      <c r="A20" s="298" t="s">
        <v>1859</v>
      </c>
      <c r="B20" s="303" t="s">
        <v>9129</v>
      </c>
      <c r="C20" s="474" t="s">
        <v>1849</v>
      </c>
      <c r="D20" s="299" t="s">
        <v>9139</v>
      </c>
      <c r="E20" s="467" t="s">
        <v>9140</v>
      </c>
      <c r="F20" s="469"/>
    </row>
    <row r="21" spans="1:9" ht="39.75" customHeight="1" x14ac:dyDescent="0.45">
      <c r="A21" s="298" t="s">
        <v>1860</v>
      </c>
      <c r="B21" s="303" t="s">
        <v>9129</v>
      </c>
      <c r="C21" s="466"/>
      <c r="D21" s="299" t="s">
        <v>8515</v>
      </c>
      <c r="E21" s="467" t="s">
        <v>9141</v>
      </c>
      <c r="F21" s="469"/>
    </row>
    <row r="22" spans="1:9" ht="39.75" customHeight="1" x14ac:dyDescent="0.45">
      <c r="A22" s="298" t="s">
        <v>1861</v>
      </c>
      <c r="B22" s="303" t="s">
        <v>9129</v>
      </c>
      <c r="C22" s="474" t="s">
        <v>1851</v>
      </c>
      <c r="D22" s="299" t="s">
        <v>9142</v>
      </c>
      <c r="E22" s="467" t="s">
        <v>9143</v>
      </c>
      <c r="F22" s="469"/>
    </row>
    <row r="23" spans="1:9" ht="39.75" customHeight="1" x14ac:dyDescent="0.45">
      <c r="A23" s="298" t="s">
        <v>1862</v>
      </c>
      <c r="B23" s="303" t="s">
        <v>9129</v>
      </c>
      <c r="C23" s="466"/>
      <c r="D23" s="299" t="s">
        <v>8516</v>
      </c>
      <c r="E23" s="467" t="s">
        <v>9144</v>
      </c>
      <c r="F23" s="469"/>
    </row>
    <row r="24" spans="1:9" ht="39.75" customHeight="1" x14ac:dyDescent="0.45">
      <c r="A24" s="298" t="s">
        <v>4815</v>
      </c>
      <c r="B24" s="302" t="s">
        <v>8517</v>
      </c>
      <c r="C24" s="474" t="s">
        <v>1837</v>
      </c>
      <c r="D24" s="299" t="s">
        <v>8518</v>
      </c>
      <c r="E24" s="467" t="s">
        <v>1876</v>
      </c>
      <c r="F24" s="469"/>
    </row>
    <row r="25" spans="1:9" ht="39.75" customHeight="1" x14ac:dyDescent="0.45">
      <c r="A25" s="298" t="s">
        <v>1863</v>
      </c>
      <c r="B25" s="302" t="s">
        <v>8517</v>
      </c>
      <c r="C25" s="466"/>
      <c r="D25" s="299" t="s">
        <v>8519</v>
      </c>
      <c r="E25" s="467" t="s">
        <v>1878</v>
      </c>
      <c r="F25" s="469"/>
    </row>
    <row r="26" spans="1:9" ht="39.75" customHeight="1" x14ac:dyDescent="0.45">
      <c r="A26" s="298" t="s">
        <v>1864</v>
      </c>
      <c r="B26" s="302" t="s">
        <v>8517</v>
      </c>
      <c r="C26" s="474" t="s">
        <v>1840</v>
      </c>
      <c r="D26" s="299" t="s">
        <v>8520</v>
      </c>
      <c r="E26" s="467" t="s">
        <v>1880</v>
      </c>
      <c r="F26" s="469"/>
    </row>
    <row r="27" spans="1:9" ht="39.75" customHeight="1" x14ac:dyDescent="0.45">
      <c r="A27" s="298" t="s">
        <v>1865</v>
      </c>
      <c r="B27" s="302" t="s">
        <v>8517</v>
      </c>
      <c r="C27" s="466"/>
      <c r="D27" s="299" t="s">
        <v>8521</v>
      </c>
      <c r="E27" s="467" t="s">
        <v>1882</v>
      </c>
      <c r="F27" s="469"/>
    </row>
    <row r="28" spans="1:9" ht="39.75" customHeight="1" x14ac:dyDescent="0.45">
      <c r="A28" s="298" t="s">
        <v>1866</v>
      </c>
      <c r="B28" s="302" t="s">
        <v>8517</v>
      </c>
      <c r="C28" s="474" t="s">
        <v>1843</v>
      </c>
      <c r="D28" s="299" t="s">
        <v>8522</v>
      </c>
      <c r="E28" s="467" t="s">
        <v>1884</v>
      </c>
      <c r="F28" s="469"/>
    </row>
    <row r="29" spans="1:9" ht="39.75" customHeight="1" x14ac:dyDescent="0.45">
      <c r="A29" s="298" t="s">
        <v>1867</v>
      </c>
      <c r="B29" s="302" t="s">
        <v>8517</v>
      </c>
      <c r="C29" s="466"/>
      <c r="D29" s="299" t="s">
        <v>8523</v>
      </c>
      <c r="E29" s="467" t="s">
        <v>1886</v>
      </c>
      <c r="F29" s="469"/>
    </row>
    <row r="30" spans="1:9" ht="39.75" customHeight="1" x14ac:dyDescent="0.45">
      <c r="A30" s="298" t="s">
        <v>1868</v>
      </c>
      <c r="B30" s="302" t="s">
        <v>8517</v>
      </c>
      <c r="C30" s="474" t="s">
        <v>1846</v>
      </c>
      <c r="D30" s="299" t="s">
        <v>8524</v>
      </c>
      <c r="E30" s="467" t="s">
        <v>1888</v>
      </c>
      <c r="F30" s="469"/>
    </row>
    <row r="31" spans="1:9" ht="39.75" customHeight="1" x14ac:dyDescent="0.45">
      <c r="A31" s="298" t="s">
        <v>1869</v>
      </c>
      <c r="B31" s="302" t="s">
        <v>8517</v>
      </c>
      <c r="C31" s="466"/>
      <c r="D31" s="299" t="s">
        <v>8525</v>
      </c>
      <c r="E31" s="467" t="s">
        <v>1890</v>
      </c>
      <c r="F31" s="469"/>
      <c r="G31" s="304" t="s">
        <v>1870</v>
      </c>
      <c r="H31" s="304"/>
      <c r="I31" s="304" t="s">
        <v>1871</v>
      </c>
    </row>
    <row r="32" spans="1:9" ht="39.75" customHeight="1" x14ac:dyDescent="0.45">
      <c r="A32" s="298" t="s">
        <v>1872</v>
      </c>
      <c r="B32" s="302" t="s">
        <v>8517</v>
      </c>
      <c r="C32" s="300" t="s">
        <v>1849</v>
      </c>
      <c r="D32" s="299" t="s">
        <v>8526</v>
      </c>
      <c r="E32" s="467" t="s">
        <v>1892</v>
      </c>
      <c r="F32" s="469"/>
    </row>
    <row r="33" spans="1:9" ht="39.75" customHeight="1" x14ac:dyDescent="0.45">
      <c r="A33" s="298" t="s">
        <v>1873</v>
      </c>
      <c r="B33" s="302" t="s">
        <v>8517</v>
      </c>
      <c r="C33" s="300" t="s">
        <v>1851</v>
      </c>
      <c r="D33" s="299" t="s">
        <v>8527</v>
      </c>
      <c r="E33" s="467" t="s">
        <v>1894</v>
      </c>
      <c r="F33" s="469"/>
    </row>
    <row r="34" spans="1:9" ht="39.75" customHeight="1" x14ac:dyDescent="0.45">
      <c r="A34" s="298" t="s">
        <v>1874</v>
      </c>
      <c r="B34" s="303" t="s">
        <v>9145</v>
      </c>
      <c r="C34" s="378">
        <v>1</v>
      </c>
      <c r="D34" s="299" t="s">
        <v>9146</v>
      </c>
      <c r="E34" s="467" t="s">
        <v>9147</v>
      </c>
      <c r="F34" s="473"/>
    </row>
    <row r="35" spans="1:9" ht="39.75" customHeight="1" x14ac:dyDescent="0.45">
      <c r="A35" s="298" t="s">
        <v>1875</v>
      </c>
      <c r="B35" s="305" t="s">
        <v>9145</v>
      </c>
      <c r="C35" s="378">
        <v>2</v>
      </c>
      <c r="D35" s="299" t="s">
        <v>9148</v>
      </c>
      <c r="E35" s="467" t="s">
        <v>9149</v>
      </c>
      <c r="F35" s="473"/>
    </row>
    <row r="36" spans="1:9" ht="39.75" customHeight="1" x14ac:dyDescent="0.45">
      <c r="A36" s="298" t="s">
        <v>4816</v>
      </c>
      <c r="B36" s="306" t="s">
        <v>9145</v>
      </c>
      <c r="C36" s="385">
        <v>3</v>
      </c>
      <c r="D36" s="299" t="s">
        <v>9150</v>
      </c>
      <c r="E36" s="467" t="s">
        <v>9151</v>
      </c>
      <c r="F36" s="473"/>
    </row>
    <row r="37" spans="1:9" ht="39.75" customHeight="1" x14ac:dyDescent="0.45">
      <c r="A37" s="298" t="s">
        <v>1877</v>
      </c>
      <c r="B37" s="306" t="s">
        <v>9145</v>
      </c>
      <c r="C37" s="307">
        <v>4</v>
      </c>
      <c r="D37" s="299" t="s">
        <v>9152</v>
      </c>
      <c r="E37" s="467" t="s">
        <v>9153</v>
      </c>
      <c r="F37" s="473"/>
    </row>
    <row r="38" spans="1:9" ht="39.75" customHeight="1" x14ac:dyDescent="0.45">
      <c r="A38" s="298" t="s">
        <v>1879</v>
      </c>
      <c r="B38" s="306" t="s">
        <v>9145</v>
      </c>
      <c r="C38" s="385">
        <v>5</v>
      </c>
      <c r="D38" s="299" t="s">
        <v>9154</v>
      </c>
      <c r="E38" s="467" t="s">
        <v>9155</v>
      </c>
      <c r="F38" s="473"/>
    </row>
    <row r="39" spans="1:9" ht="39.75" customHeight="1" x14ac:dyDescent="0.45">
      <c r="A39" s="298" t="s">
        <v>1881</v>
      </c>
      <c r="B39" s="306" t="s">
        <v>9145</v>
      </c>
      <c r="C39" s="385">
        <v>6</v>
      </c>
      <c r="D39" s="299" t="s">
        <v>9156</v>
      </c>
      <c r="E39" s="467" t="s">
        <v>9157</v>
      </c>
      <c r="F39" s="473"/>
    </row>
    <row r="40" spans="1:9" ht="39.75" customHeight="1" x14ac:dyDescent="0.45">
      <c r="A40" s="298" t="s">
        <v>1883</v>
      </c>
      <c r="B40" s="306" t="s">
        <v>9158</v>
      </c>
      <c r="C40" s="307">
        <v>1</v>
      </c>
      <c r="D40" s="387" t="s">
        <v>9159</v>
      </c>
      <c r="E40" s="467" t="s">
        <v>1906</v>
      </c>
      <c r="F40" s="469"/>
    </row>
    <row r="41" spans="1:9" ht="39.75" customHeight="1" x14ac:dyDescent="0.45">
      <c r="A41" s="298" t="s">
        <v>1885</v>
      </c>
      <c r="B41" s="306" t="s">
        <v>9158</v>
      </c>
      <c r="C41" s="307">
        <v>2</v>
      </c>
      <c r="D41" s="387" t="s">
        <v>9160</v>
      </c>
      <c r="E41" s="467" t="s">
        <v>1908</v>
      </c>
      <c r="F41" s="469"/>
    </row>
    <row r="42" spans="1:9" ht="39.75" customHeight="1" x14ac:dyDescent="0.45">
      <c r="A42" s="298" t="s">
        <v>1887</v>
      </c>
      <c r="B42" s="306" t="s">
        <v>9158</v>
      </c>
      <c r="C42" s="307">
        <v>3</v>
      </c>
      <c r="D42" s="387" t="s">
        <v>9161</v>
      </c>
      <c r="E42" s="467" t="s">
        <v>8065</v>
      </c>
      <c r="F42" s="469"/>
    </row>
    <row r="43" spans="1:9" ht="39.75" customHeight="1" x14ac:dyDescent="0.45">
      <c r="A43" s="298" t="s">
        <v>1889</v>
      </c>
      <c r="B43" s="306" t="s">
        <v>9158</v>
      </c>
      <c r="C43" s="307">
        <v>4</v>
      </c>
      <c r="D43" s="387" t="s">
        <v>9162</v>
      </c>
      <c r="E43" s="467" t="s">
        <v>8066</v>
      </c>
      <c r="F43" s="469"/>
    </row>
    <row r="44" spans="1:9" ht="39.75" customHeight="1" x14ac:dyDescent="0.45">
      <c r="A44" s="298" t="s">
        <v>1891</v>
      </c>
      <c r="B44" s="306" t="s">
        <v>9158</v>
      </c>
      <c r="C44" s="308">
        <v>5</v>
      </c>
      <c r="D44" s="387" t="s">
        <v>9163</v>
      </c>
      <c r="E44" s="467" t="s">
        <v>8067</v>
      </c>
      <c r="F44" s="469"/>
    </row>
    <row r="45" spans="1:9" ht="39.75" customHeight="1" x14ac:dyDescent="0.45">
      <c r="A45" s="298" t="s">
        <v>1893</v>
      </c>
      <c r="B45" s="306" t="s">
        <v>9158</v>
      </c>
      <c r="C45" s="300" t="s">
        <v>1851</v>
      </c>
      <c r="D45" s="387" t="s">
        <v>9164</v>
      </c>
      <c r="E45" s="467" t="s">
        <v>8068</v>
      </c>
      <c r="F45" s="469"/>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4">
        <v>5</v>
      </c>
      <c r="D54" s="299" t="s">
        <v>9181</v>
      </c>
      <c r="E54" s="379" t="s">
        <v>9182</v>
      </c>
      <c r="F54" s="380"/>
      <c r="G54" s="380"/>
      <c r="H54" s="380"/>
      <c r="I54" s="381"/>
    </row>
    <row r="55" spans="1:9" ht="39.75" customHeight="1" x14ac:dyDescent="0.45">
      <c r="A55" s="298" t="s">
        <v>4826</v>
      </c>
      <c r="B55" s="303" t="s">
        <v>9145</v>
      </c>
      <c r="C55" s="495"/>
      <c r="D55" s="299" t="s">
        <v>9183</v>
      </c>
      <c r="E55" s="379" t="s">
        <v>9184</v>
      </c>
      <c r="F55" s="380"/>
      <c r="G55" s="380"/>
      <c r="H55" s="380"/>
      <c r="I55" s="381"/>
    </row>
    <row r="56" spans="1:9" ht="39.75" customHeight="1" x14ac:dyDescent="0.45">
      <c r="A56" s="298" t="s">
        <v>4827</v>
      </c>
      <c r="B56" s="303" t="s">
        <v>9145</v>
      </c>
      <c r="C56" s="474" t="s">
        <v>1851</v>
      </c>
      <c r="D56" s="299" t="s">
        <v>9185</v>
      </c>
      <c r="E56" s="379" t="s">
        <v>9186</v>
      </c>
      <c r="F56" s="380"/>
      <c r="G56" s="380"/>
      <c r="H56" s="380"/>
      <c r="I56" s="381"/>
    </row>
    <row r="57" spans="1:9" ht="39.75" customHeight="1" x14ac:dyDescent="0.45">
      <c r="A57" s="298" t="s">
        <v>4828</v>
      </c>
      <c r="B57" s="303" t="s">
        <v>9145</v>
      </c>
      <c r="C57" s="495"/>
      <c r="D57" s="299" t="s">
        <v>9187</v>
      </c>
      <c r="E57" s="379" t="s">
        <v>9188</v>
      </c>
      <c r="F57" s="380"/>
      <c r="G57" s="380"/>
      <c r="H57" s="380"/>
      <c r="I57" s="381"/>
    </row>
    <row r="58" spans="1:9" ht="39.75" customHeight="1" x14ac:dyDescent="0.45">
      <c r="A58" s="298" t="s">
        <v>4829</v>
      </c>
      <c r="B58" s="302" t="s">
        <v>8528</v>
      </c>
      <c r="C58" s="300">
        <v>3</v>
      </c>
      <c r="D58" s="299" t="s">
        <v>9189</v>
      </c>
      <c r="E58" s="467" t="s">
        <v>8074</v>
      </c>
      <c r="F58" s="469"/>
    </row>
    <row r="59" spans="1:9" ht="39.75" customHeight="1" x14ac:dyDescent="0.45">
      <c r="A59" s="298" t="s">
        <v>4830</v>
      </c>
      <c r="B59" s="302" t="s">
        <v>8528</v>
      </c>
      <c r="C59" s="300">
        <v>4</v>
      </c>
      <c r="D59" s="299" t="s">
        <v>9190</v>
      </c>
      <c r="E59" s="467" t="s">
        <v>8075</v>
      </c>
      <c r="F59" s="469"/>
    </row>
    <row r="60" spans="1:9" ht="39.75" customHeight="1" x14ac:dyDescent="0.45">
      <c r="A60" s="298" t="s">
        <v>4831</v>
      </c>
      <c r="B60" s="302" t="s">
        <v>8528</v>
      </c>
      <c r="C60" s="300">
        <v>5</v>
      </c>
      <c r="D60" s="299" t="s">
        <v>9191</v>
      </c>
      <c r="E60" s="467" t="s">
        <v>8076</v>
      </c>
      <c r="F60" s="469"/>
    </row>
    <row r="61" spans="1:9" ht="39.75" customHeight="1" x14ac:dyDescent="0.45">
      <c r="A61" s="298" t="s">
        <v>4832</v>
      </c>
      <c r="B61" s="302" t="s">
        <v>8528</v>
      </c>
      <c r="C61" s="300">
        <v>6</v>
      </c>
      <c r="D61" s="299" t="s">
        <v>9192</v>
      </c>
      <c r="E61" s="467" t="s">
        <v>8077</v>
      </c>
      <c r="F61" s="469"/>
    </row>
    <row r="62" spans="1:9" ht="39.75" customHeight="1" x14ac:dyDescent="0.45">
      <c r="A62" s="298" t="s">
        <v>4833</v>
      </c>
      <c r="B62" s="303" t="s">
        <v>9193</v>
      </c>
      <c r="C62" s="300">
        <v>3</v>
      </c>
      <c r="D62" s="299" t="s">
        <v>9194</v>
      </c>
      <c r="E62" s="467" t="s">
        <v>8078</v>
      </c>
      <c r="F62" s="469"/>
    </row>
    <row r="63" spans="1:9" ht="39.75" customHeight="1" x14ac:dyDescent="0.45">
      <c r="A63" s="298" t="s">
        <v>4834</v>
      </c>
      <c r="B63" s="303" t="s">
        <v>9195</v>
      </c>
      <c r="C63" s="300">
        <v>4</v>
      </c>
      <c r="D63" s="299" t="s">
        <v>9196</v>
      </c>
      <c r="E63" s="467" t="s">
        <v>8079</v>
      </c>
      <c r="F63" s="469"/>
    </row>
    <row r="64" spans="1:9" ht="39.75" customHeight="1" x14ac:dyDescent="0.45">
      <c r="A64" s="298" t="s">
        <v>4835</v>
      </c>
      <c r="B64" s="303" t="s">
        <v>9193</v>
      </c>
      <c r="C64" s="300">
        <v>5</v>
      </c>
      <c r="D64" s="299" t="s">
        <v>9197</v>
      </c>
      <c r="E64" s="467" t="s">
        <v>8080</v>
      </c>
      <c r="F64" s="469"/>
    </row>
    <row r="65" spans="1:8" ht="39.75" customHeight="1" x14ac:dyDescent="0.45">
      <c r="A65" s="298" t="s">
        <v>4836</v>
      </c>
      <c r="B65" s="303" t="s">
        <v>9195</v>
      </c>
      <c r="C65" s="300">
        <v>6</v>
      </c>
      <c r="D65" s="299" t="s">
        <v>9198</v>
      </c>
      <c r="E65" s="467" t="s">
        <v>8081</v>
      </c>
      <c r="F65" s="469"/>
    </row>
    <row r="66" spans="1:8" ht="39.75" customHeight="1" x14ac:dyDescent="0.45">
      <c r="A66" s="298" t="s">
        <v>4837</v>
      </c>
      <c r="B66" s="303" t="s">
        <v>9145</v>
      </c>
      <c r="C66" s="309" t="s">
        <v>9199</v>
      </c>
      <c r="D66" s="299" t="s">
        <v>9200</v>
      </c>
      <c r="E66" s="467" t="s">
        <v>8082</v>
      </c>
      <c r="F66" s="469"/>
    </row>
    <row r="67" spans="1:8" ht="39.75" customHeight="1" x14ac:dyDescent="0.45">
      <c r="A67" s="298" t="s">
        <v>4838</v>
      </c>
      <c r="B67" s="303" t="s">
        <v>9201</v>
      </c>
      <c r="C67" s="309" t="s">
        <v>9199</v>
      </c>
      <c r="D67" s="299" t="s">
        <v>9202</v>
      </c>
      <c r="E67" s="483" t="s">
        <v>8083</v>
      </c>
      <c r="F67" s="485"/>
    </row>
    <row r="68" spans="1:8" ht="39.75" customHeight="1" x14ac:dyDescent="0.45">
      <c r="A68" s="298" t="s">
        <v>4839</v>
      </c>
      <c r="B68" s="303" t="s">
        <v>9145</v>
      </c>
      <c r="C68" s="474">
        <v>1</v>
      </c>
      <c r="D68" s="379" t="s">
        <v>9203</v>
      </c>
      <c r="E68" s="496" t="s">
        <v>8084</v>
      </c>
      <c r="F68" s="497"/>
      <c r="G68" s="498"/>
    </row>
    <row r="69" spans="1:8" ht="39.75" customHeight="1" x14ac:dyDescent="0.45">
      <c r="A69" s="298" t="s">
        <v>4840</v>
      </c>
      <c r="B69" s="303" t="s">
        <v>9145</v>
      </c>
      <c r="C69" s="495"/>
      <c r="D69" s="379" t="s">
        <v>9204</v>
      </c>
      <c r="E69" s="496" t="s">
        <v>8085</v>
      </c>
      <c r="F69" s="497"/>
      <c r="G69" s="498"/>
    </row>
    <row r="70" spans="1:8" ht="39.75" customHeight="1" x14ac:dyDescent="0.45">
      <c r="A70" s="298" t="s">
        <v>4841</v>
      </c>
      <c r="B70" s="303" t="s">
        <v>9145</v>
      </c>
      <c r="C70" s="474">
        <v>2</v>
      </c>
      <c r="D70" s="299" t="s">
        <v>9205</v>
      </c>
      <c r="E70" s="496" t="s">
        <v>8086</v>
      </c>
      <c r="F70" s="497"/>
      <c r="G70" s="498"/>
      <c r="H70" s="388"/>
    </row>
    <row r="71" spans="1:8" ht="39.75" customHeight="1" x14ac:dyDescent="0.45">
      <c r="A71" s="298" t="s">
        <v>4842</v>
      </c>
      <c r="B71" s="303" t="s">
        <v>9145</v>
      </c>
      <c r="C71" s="495"/>
      <c r="D71" s="299" t="s">
        <v>9206</v>
      </c>
      <c r="E71" s="496" t="s">
        <v>8087</v>
      </c>
      <c r="F71" s="497"/>
      <c r="G71" s="498"/>
      <c r="H71" s="388"/>
    </row>
    <row r="72" spans="1:8" ht="39.75" customHeight="1" x14ac:dyDescent="0.45">
      <c r="A72" s="298" t="s">
        <v>4843</v>
      </c>
      <c r="B72" s="303" t="s">
        <v>9145</v>
      </c>
      <c r="C72" s="474">
        <v>3</v>
      </c>
      <c r="D72" s="299" t="s">
        <v>9207</v>
      </c>
      <c r="E72" s="496" t="s">
        <v>8088</v>
      </c>
      <c r="F72" s="497"/>
      <c r="G72" s="498"/>
      <c r="H72" s="388"/>
    </row>
    <row r="73" spans="1:8" ht="39.75" customHeight="1" x14ac:dyDescent="0.45">
      <c r="A73" s="298" t="s">
        <v>4844</v>
      </c>
      <c r="B73" s="303" t="s">
        <v>9145</v>
      </c>
      <c r="C73" s="495"/>
      <c r="D73" s="299" t="s">
        <v>9208</v>
      </c>
      <c r="E73" s="496" t="s">
        <v>8090</v>
      </c>
      <c r="F73" s="497"/>
      <c r="G73" s="498"/>
      <c r="H73" s="388"/>
    </row>
    <row r="74" spans="1:8" ht="39.75" customHeight="1" x14ac:dyDescent="0.45">
      <c r="A74" s="298" t="s">
        <v>4845</v>
      </c>
      <c r="B74" s="303" t="s">
        <v>9145</v>
      </c>
      <c r="C74" s="474">
        <v>4</v>
      </c>
      <c r="D74" s="299" t="s">
        <v>9209</v>
      </c>
      <c r="E74" s="496" t="s">
        <v>8089</v>
      </c>
      <c r="F74" s="497"/>
      <c r="G74" s="498"/>
      <c r="H74" s="388"/>
    </row>
    <row r="75" spans="1:8" ht="39.75" customHeight="1" x14ac:dyDescent="0.45">
      <c r="A75" s="298" t="s">
        <v>4846</v>
      </c>
      <c r="B75" s="303" t="s">
        <v>9145</v>
      </c>
      <c r="C75" s="495"/>
      <c r="D75" s="299" t="s">
        <v>9210</v>
      </c>
      <c r="E75" s="496" t="s">
        <v>8091</v>
      </c>
      <c r="F75" s="497"/>
      <c r="G75" s="498"/>
      <c r="H75" s="388"/>
    </row>
    <row r="76" spans="1:8" ht="39.75" customHeight="1" x14ac:dyDescent="0.45">
      <c r="A76" s="298" t="s">
        <v>4847</v>
      </c>
      <c r="B76" s="302" t="s">
        <v>8510</v>
      </c>
      <c r="C76" s="474">
        <v>5</v>
      </c>
      <c r="D76" s="299" t="s">
        <v>9211</v>
      </c>
      <c r="E76" s="496" t="s">
        <v>8092</v>
      </c>
      <c r="F76" s="497"/>
      <c r="G76" s="498"/>
      <c r="H76" s="388"/>
    </row>
    <row r="77" spans="1:8" ht="39.75" customHeight="1" x14ac:dyDescent="0.45">
      <c r="A77" s="298" t="s">
        <v>4848</v>
      </c>
      <c r="B77" s="302" t="s">
        <v>8510</v>
      </c>
      <c r="C77" s="499"/>
      <c r="D77" s="299" t="s">
        <v>9212</v>
      </c>
      <c r="E77" s="496" t="s">
        <v>8093</v>
      </c>
      <c r="F77" s="497"/>
      <c r="G77" s="498"/>
      <c r="H77" s="388"/>
    </row>
    <row r="78" spans="1:8" ht="39.75" customHeight="1" x14ac:dyDescent="0.45">
      <c r="A78" s="298" t="s">
        <v>4849</v>
      </c>
      <c r="B78" s="310" t="s">
        <v>8510</v>
      </c>
      <c r="C78" s="385">
        <v>6</v>
      </c>
      <c r="D78" s="387" t="s">
        <v>9213</v>
      </c>
      <c r="E78" s="496" t="s">
        <v>8094</v>
      </c>
      <c r="F78" s="497"/>
      <c r="G78" s="498"/>
      <c r="H78" s="388"/>
    </row>
    <row r="79" spans="1:8" ht="39.75" customHeight="1" x14ac:dyDescent="0.45">
      <c r="A79" s="298" t="s">
        <v>4850</v>
      </c>
      <c r="B79" s="305" t="s">
        <v>9214</v>
      </c>
      <c r="C79" s="500">
        <v>1</v>
      </c>
      <c r="D79" s="387" t="s">
        <v>9215</v>
      </c>
      <c r="E79" s="496" t="s">
        <v>9216</v>
      </c>
      <c r="F79" s="497"/>
      <c r="G79" s="498"/>
      <c r="H79" s="388"/>
    </row>
    <row r="80" spans="1:8" ht="39.75" customHeight="1" x14ac:dyDescent="0.45">
      <c r="A80" s="298" t="s">
        <v>4851</v>
      </c>
      <c r="B80" s="305" t="s">
        <v>9217</v>
      </c>
      <c r="C80" s="501"/>
      <c r="D80" s="387" t="s">
        <v>9218</v>
      </c>
      <c r="E80" s="496" t="s">
        <v>9219</v>
      </c>
      <c r="F80" s="497"/>
      <c r="G80" s="498"/>
      <c r="H80" s="388"/>
    </row>
    <row r="81" spans="1:9" ht="39.75" customHeight="1" x14ac:dyDescent="0.45">
      <c r="A81" s="298" t="s">
        <v>4852</v>
      </c>
      <c r="B81" s="305" t="s">
        <v>9214</v>
      </c>
      <c r="C81" s="300" t="s">
        <v>8063</v>
      </c>
      <c r="D81" s="299" t="s">
        <v>9220</v>
      </c>
      <c r="E81" s="467" t="s">
        <v>8095</v>
      </c>
      <c r="F81" s="468"/>
      <c r="G81" s="469"/>
      <c r="H81" s="388"/>
    </row>
    <row r="82" spans="1:9" ht="39.75" customHeight="1" x14ac:dyDescent="0.45">
      <c r="A82" s="298" t="s">
        <v>4853</v>
      </c>
      <c r="B82" s="305" t="s">
        <v>9217</v>
      </c>
      <c r="C82" s="300" t="s">
        <v>1843</v>
      </c>
      <c r="D82" s="299" t="s">
        <v>9221</v>
      </c>
      <c r="E82" s="467" t="s">
        <v>8096</v>
      </c>
      <c r="F82" s="468"/>
      <c r="G82" s="469"/>
      <c r="H82" s="380"/>
      <c r="I82" s="381"/>
    </row>
    <row r="83" spans="1:9" ht="39.75" customHeight="1" x14ac:dyDescent="0.45">
      <c r="A83" s="298" t="s">
        <v>4854</v>
      </c>
      <c r="B83" s="305" t="s">
        <v>9214</v>
      </c>
      <c r="C83" s="300" t="s">
        <v>1846</v>
      </c>
      <c r="D83" s="299" t="s">
        <v>9222</v>
      </c>
      <c r="E83" s="467" t="s">
        <v>8097</v>
      </c>
      <c r="F83" s="468"/>
      <c r="G83" s="469"/>
      <c r="H83" s="380"/>
      <c r="I83" s="381"/>
    </row>
    <row r="84" spans="1:9" ht="39.75" customHeight="1" x14ac:dyDescent="0.45">
      <c r="A84" s="298" t="s">
        <v>4855</v>
      </c>
      <c r="B84" s="305" t="s">
        <v>9217</v>
      </c>
      <c r="C84" s="300" t="s">
        <v>1849</v>
      </c>
      <c r="D84" s="299" t="s">
        <v>9223</v>
      </c>
      <c r="E84" s="467" t="s">
        <v>8098</v>
      </c>
      <c r="F84" s="468"/>
      <c r="G84" s="469"/>
      <c r="H84" s="380"/>
      <c r="I84" s="381"/>
    </row>
    <row r="85" spans="1:9" ht="39.75" customHeight="1" x14ac:dyDescent="0.45">
      <c r="A85" s="298" t="s">
        <v>4856</v>
      </c>
      <c r="B85" s="305" t="s">
        <v>9214</v>
      </c>
      <c r="C85" s="300" t="s">
        <v>1851</v>
      </c>
      <c r="D85" s="299" t="s">
        <v>9224</v>
      </c>
      <c r="E85" s="467" t="s">
        <v>8099</v>
      </c>
      <c r="F85" s="468"/>
      <c r="G85" s="469"/>
      <c r="H85" s="380"/>
      <c r="I85" s="381"/>
    </row>
    <row r="86" spans="1:9" ht="39.75" customHeight="1" x14ac:dyDescent="0.45">
      <c r="A86" s="298" t="s">
        <v>4857</v>
      </c>
      <c r="B86" s="303" t="s">
        <v>9225</v>
      </c>
      <c r="C86" s="474">
        <v>1</v>
      </c>
      <c r="D86" s="299" t="s">
        <v>9226</v>
      </c>
      <c r="E86" s="467" t="s">
        <v>8100</v>
      </c>
      <c r="F86" s="468"/>
      <c r="G86" s="468"/>
      <c r="H86" s="468"/>
      <c r="I86" s="469"/>
    </row>
    <row r="87" spans="1:9" ht="39.75" customHeight="1" x14ac:dyDescent="0.45">
      <c r="A87" s="298" t="s">
        <v>4858</v>
      </c>
      <c r="B87" s="303" t="s">
        <v>9225</v>
      </c>
      <c r="C87" s="495"/>
      <c r="D87" s="299" t="s">
        <v>9227</v>
      </c>
      <c r="E87" s="467" t="s">
        <v>8101</v>
      </c>
      <c r="F87" s="468"/>
      <c r="G87" s="468"/>
      <c r="H87" s="468"/>
      <c r="I87" s="469"/>
    </row>
    <row r="88" spans="1:9" ht="39.75" customHeight="1" x14ac:dyDescent="0.45">
      <c r="A88" s="298" t="s">
        <v>4859</v>
      </c>
      <c r="B88" s="303" t="s">
        <v>9228</v>
      </c>
      <c r="C88" s="474">
        <v>2</v>
      </c>
      <c r="D88" s="299" t="s">
        <v>9229</v>
      </c>
      <c r="E88" s="467" t="s">
        <v>8102</v>
      </c>
      <c r="F88" s="468"/>
      <c r="G88" s="468"/>
      <c r="H88" s="468"/>
      <c r="I88" s="469"/>
    </row>
    <row r="89" spans="1:9" ht="39.75" customHeight="1" x14ac:dyDescent="0.45">
      <c r="A89" s="298" t="s">
        <v>4860</v>
      </c>
      <c r="B89" s="303" t="s">
        <v>9228</v>
      </c>
      <c r="C89" s="495"/>
      <c r="D89" s="299" t="s">
        <v>9230</v>
      </c>
      <c r="E89" s="467" t="s">
        <v>8104</v>
      </c>
      <c r="F89" s="468"/>
      <c r="G89" s="468"/>
      <c r="H89" s="468"/>
      <c r="I89" s="469"/>
    </row>
    <row r="90" spans="1:9" ht="39.75" customHeight="1" x14ac:dyDescent="0.45">
      <c r="A90" s="298" t="s">
        <v>4861</v>
      </c>
      <c r="B90" s="303" t="s">
        <v>9228</v>
      </c>
      <c r="C90" s="474">
        <v>3</v>
      </c>
      <c r="D90" s="299" t="s">
        <v>9231</v>
      </c>
      <c r="E90" s="467" t="s">
        <v>8103</v>
      </c>
      <c r="F90" s="468"/>
      <c r="G90" s="468"/>
      <c r="H90" s="468"/>
      <c r="I90" s="469"/>
    </row>
    <row r="91" spans="1:9" ht="39.75" customHeight="1" x14ac:dyDescent="0.45">
      <c r="A91" s="298" t="s">
        <v>4862</v>
      </c>
      <c r="B91" s="303" t="s">
        <v>9228</v>
      </c>
      <c r="C91" s="495"/>
      <c r="D91" s="299" t="s">
        <v>9232</v>
      </c>
      <c r="E91" s="467" t="s">
        <v>8105</v>
      </c>
      <c r="F91" s="468"/>
      <c r="G91" s="468"/>
      <c r="H91" s="468"/>
      <c r="I91" s="469"/>
    </row>
    <row r="92" spans="1:9" ht="39.75" customHeight="1" x14ac:dyDescent="0.45">
      <c r="A92" s="298" t="s">
        <v>4863</v>
      </c>
      <c r="B92" s="303" t="s">
        <v>9228</v>
      </c>
      <c r="C92" s="474">
        <v>4</v>
      </c>
      <c r="D92" s="299" t="s">
        <v>9233</v>
      </c>
      <c r="E92" s="467" t="s">
        <v>8106</v>
      </c>
      <c r="F92" s="468"/>
      <c r="G92" s="468"/>
      <c r="H92" s="468"/>
      <c r="I92" s="469"/>
    </row>
    <row r="93" spans="1:9" ht="39.75" customHeight="1" x14ac:dyDescent="0.45">
      <c r="A93" s="298" t="s">
        <v>4864</v>
      </c>
      <c r="B93" s="303" t="s">
        <v>9228</v>
      </c>
      <c r="C93" s="495"/>
      <c r="D93" s="299" t="s">
        <v>9234</v>
      </c>
      <c r="E93" s="467" t="s">
        <v>8107</v>
      </c>
      <c r="F93" s="468"/>
      <c r="G93" s="468"/>
      <c r="H93" s="468"/>
      <c r="I93" s="469"/>
    </row>
    <row r="94" spans="1:9" ht="39.75" customHeight="1" x14ac:dyDescent="0.45">
      <c r="A94" s="298" t="s">
        <v>4865</v>
      </c>
      <c r="B94" s="303" t="s">
        <v>9228</v>
      </c>
      <c r="C94" s="474">
        <v>5</v>
      </c>
      <c r="D94" s="299" t="s">
        <v>9235</v>
      </c>
      <c r="E94" s="467" t="s">
        <v>8108</v>
      </c>
      <c r="F94" s="468"/>
      <c r="G94" s="468"/>
      <c r="H94" s="468"/>
      <c r="I94" s="469"/>
    </row>
    <row r="95" spans="1:9" ht="39.75" customHeight="1" x14ac:dyDescent="0.45">
      <c r="A95" s="298" t="s">
        <v>4866</v>
      </c>
      <c r="B95" s="303" t="s">
        <v>9228</v>
      </c>
      <c r="C95" s="495"/>
      <c r="D95" s="299" t="s">
        <v>9236</v>
      </c>
      <c r="E95" s="467" t="s">
        <v>8109</v>
      </c>
      <c r="F95" s="468"/>
      <c r="G95" s="468"/>
      <c r="H95" s="468"/>
      <c r="I95" s="469"/>
    </row>
    <row r="96" spans="1:9" ht="39.75" customHeight="1" x14ac:dyDescent="0.45">
      <c r="A96" s="298" t="s">
        <v>4867</v>
      </c>
      <c r="B96" s="303" t="s">
        <v>9228</v>
      </c>
      <c r="C96" s="474">
        <v>6</v>
      </c>
      <c r="D96" s="299" t="s">
        <v>9237</v>
      </c>
      <c r="E96" s="467" t="s">
        <v>8110</v>
      </c>
      <c r="F96" s="468"/>
      <c r="G96" s="468"/>
      <c r="H96" s="468"/>
      <c r="I96" s="469"/>
    </row>
    <row r="97" spans="1:9" ht="39.75" customHeight="1" x14ac:dyDescent="0.45">
      <c r="A97" s="298" t="s">
        <v>4868</v>
      </c>
      <c r="B97" s="303" t="s">
        <v>9228</v>
      </c>
      <c r="C97" s="495"/>
      <c r="D97" s="299" t="s">
        <v>9238</v>
      </c>
      <c r="E97" s="467" t="s">
        <v>8111</v>
      </c>
      <c r="F97" s="468"/>
      <c r="G97" s="468"/>
      <c r="H97" s="468"/>
      <c r="I97" s="469"/>
    </row>
    <row r="98" spans="1:9" ht="39.75" customHeight="1" x14ac:dyDescent="0.45">
      <c r="A98" s="298" t="s">
        <v>4869</v>
      </c>
      <c r="B98" s="303" t="s">
        <v>9158</v>
      </c>
      <c r="C98" s="378">
        <v>1</v>
      </c>
      <c r="D98" s="299" t="s">
        <v>9239</v>
      </c>
      <c r="E98" s="467" t="s">
        <v>9240</v>
      </c>
      <c r="F98" s="468"/>
      <c r="G98" s="468"/>
      <c r="H98" s="468"/>
      <c r="I98" s="469"/>
    </row>
    <row r="99" spans="1:9" ht="39.75" customHeight="1" x14ac:dyDescent="0.45">
      <c r="A99" s="298" t="s">
        <v>4870</v>
      </c>
      <c r="B99" s="305" t="s">
        <v>9158</v>
      </c>
      <c r="C99" s="470">
        <v>2</v>
      </c>
      <c r="D99" s="299" t="s">
        <v>9241</v>
      </c>
      <c r="E99" s="467" t="s">
        <v>9242</v>
      </c>
      <c r="F99" s="468"/>
      <c r="G99" s="468"/>
      <c r="H99" s="468"/>
      <c r="I99" s="469"/>
    </row>
    <row r="100" spans="1:9" ht="39.75" customHeight="1" x14ac:dyDescent="0.45">
      <c r="A100" s="298" t="s">
        <v>4871</v>
      </c>
      <c r="B100" s="305" t="s">
        <v>9158</v>
      </c>
      <c r="C100" s="478"/>
      <c r="D100" s="299" t="s">
        <v>9243</v>
      </c>
      <c r="E100" s="467" t="s">
        <v>9244</v>
      </c>
      <c r="F100" s="468"/>
      <c r="G100" s="468"/>
      <c r="H100" s="468"/>
      <c r="I100" s="469"/>
    </row>
    <row r="101" spans="1:9" ht="39.75" customHeight="1" x14ac:dyDescent="0.45">
      <c r="A101" s="298" t="s">
        <v>4872</v>
      </c>
      <c r="B101" s="305" t="s">
        <v>9158</v>
      </c>
      <c r="C101" s="470">
        <v>3</v>
      </c>
      <c r="D101" s="299" t="s">
        <v>9245</v>
      </c>
      <c r="E101" s="467" t="s">
        <v>9246</v>
      </c>
      <c r="F101" s="468"/>
      <c r="G101" s="468"/>
      <c r="H101" s="468"/>
      <c r="I101" s="469"/>
    </row>
    <row r="102" spans="1:9" ht="39.75" customHeight="1" x14ac:dyDescent="0.45">
      <c r="A102" s="298" t="s">
        <v>4873</v>
      </c>
      <c r="B102" s="305" t="s">
        <v>9158</v>
      </c>
      <c r="C102" s="478"/>
      <c r="D102" s="299" t="s">
        <v>9247</v>
      </c>
      <c r="E102" s="483" t="s">
        <v>9248</v>
      </c>
      <c r="F102" s="484"/>
      <c r="G102" s="484"/>
      <c r="H102" s="484"/>
      <c r="I102" s="485"/>
    </row>
    <row r="103" spans="1:9" ht="39.75" customHeight="1" x14ac:dyDescent="0.45">
      <c r="A103" s="298" t="s">
        <v>1895</v>
      </c>
      <c r="B103" s="303" t="s">
        <v>9158</v>
      </c>
      <c r="C103" s="470">
        <v>4</v>
      </c>
      <c r="D103" s="379" t="s">
        <v>9249</v>
      </c>
      <c r="E103" s="467" t="s">
        <v>9250</v>
      </c>
      <c r="F103" s="468"/>
      <c r="G103" s="468"/>
      <c r="H103" s="468"/>
      <c r="I103" s="469"/>
    </row>
    <row r="104" spans="1:9" ht="39.75" customHeight="1" x14ac:dyDescent="0.45">
      <c r="A104" s="298" t="s">
        <v>1896</v>
      </c>
      <c r="B104" s="303" t="s">
        <v>9158</v>
      </c>
      <c r="C104" s="478"/>
      <c r="D104" s="379" t="s">
        <v>9251</v>
      </c>
      <c r="E104" s="467" t="s">
        <v>9252</v>
      </c>
      <c r="F104" s="468"/>
      <c r="G104" s="468"/>
      <c r="H104" s="468"/>
      <c r="I104" s="469"/>
    </row>
    <row r="105" spans="1:9" ht="39.75" customHeight="1" x14ac:dyDescent="0.45">
      <c r="A105" s="298" t="s">
        <v>1897</v>
      </c>
      <c r="B105" s="303" t="s">
        <v>9158</v>
      </c>
      <c r="C105" s="300">
        <v>5</v>
      </c>
      <c r="D105" s="379" t="s">
        <v>9253</v>
      </c>
      <c r="E105" s="467" t="s">
        <v>9254</v>
      </c>
      <c r="F105" s="468"/>
      <c r="G105" s="468"/>
      <c r="H105" s="468"/>
      <c r="I105" s="469"/>
    </row>
    <row r="106" spans="1:9" ht="39.75" customHeight="1" x14ac:dyDescent="0.45">
      <c r="A106" s="298" t="s">
        <v>1898</v>
      </c>
      <c r="B106" s="303" t="s">
        <v>9158</v>
      </c>
      <c r="C106" s="300">
        <v>6</v>
      </c>
      <c r="D106" s="299" t="s">
        <v>9255</v>
      </c>
      <c r="E106" s="486" t="s">
        <v>8112</v>
      </c>
      <c r="F106" s="492"/>
      <c r="G106" s="493"/>
      <c r="H106" s="493"/>
      <c r="I106" s="494"/>
    </row>
    <row r="107" spans="1:9" ht="39.75" customHeight="1" x14ac:dyDescent="0.45">
      <c r="A107" s="298" t="s">
        <v>1899</v>
      </c>
      <c r="B107" s="303" t="s">
        <v>9256</v>
      </c>
      <c r="C107" s="474">
        <v>1</v>
      </c>
      <c r="D107" s="299" t="s">
        <v>9257</v>
      </c>
      <c r="E107" s="467" t="s">
        <v>8113</v>
      </c>
      <c r="F107" s="469"/>
    </row>
    <row r="108" spans="1:9" ht="39.75" customHeight="1" x14ac:dyDescent="0.45">
      <c r="A108" s="298" t="s">
        <v>1900</v>
      </c>
      <c r="B108" s="303" t="s">
        <v>9256</v>
      </c>
      <c r="C108" s="495"/>
      <c r="D108" s="299" t="s">
        <v>9258</v>
      </c>
      <c r="E108" s="467" t="s">
        <v>1938</v>
      </c>
      <c r="F108" s="469"/>
    </row>
    <row r="109" spans="1:9" ht="39.75" customHeight="1" x14ac:dyDescent="0.45">
      <c r="A109" s="298" t="s">
        <v>1901</v>
      </c>
      <c r="B109" s="303" t="s">
        <v>9256</v>
      </c>
      <c r="C109" s="474">
        <v>2</v>
      </c>
      <c r="D109" s="299" t="s">
        <v>9259</v>
      </c>
      <c r="E109" s="467" t="s">
        <v>9260</v>
      </c>
      <c r="F109" s="469"/>
    </row>
    <row r="110" spans="1:9" ht="39.75" customHeight="1" x14ac:dyDescent="0.45">
      <c r="A110" s="298" t="s">
        <v>1902</v>
      </c>
      <c r="B110" s="303" t="s">
        <v>9256</v>
      </c>
      <c r="C110" s="466"/>
      <c r="D110" s="299" t="s">
        <v>9261</v>
      </c>
      <c r="E110" s="467" t="s">
        <v>9262</v>
      </c>
      <c r="F110" s="469"/>
    </row>
    <row r="111" spans="1:9" ht="39.75" customHeight="1" x14ac:dyDescent="0.45">
      <c r="A111" s="298" t="s">
        <v>1903</v>
      </c>
      <c r="B111" s="303" t="s">
        <v>9256</v>
      </c>
      <c r="C111" s="474">
        <v>3</v>
      </c>
      <c r="D111" s="299" t="s">
        <v>9263</v>
      </c>
      <c r="E111" s="467" t="s">
        <v>9264</v>
      </c>
      <c r="F111" s="469"/>
    </row>
    <row r="112" spans="1:9" ht="39.75" customHeight="1" x14ac:dyDescent="0.45">
      <c r="A112" s="298" t="s">
        <v>1904</v>
      </c>
      <c r="B112" s="303" t="s">
        <v>9256</v>
      </c>
      <c r="C112" s="466"/>
      <c r="D112" s="299" t="s">
        <v>9265</v>
      </c>
      <c r="E112" s="467" t="s">
        <v>9266</v>
      </c>
      <c r="F112" s="469"/>
    </row>
    <row r="113" spans="1:6" ht="39.75" customHeight="1" x14ac:dyDescent="0.45">
      <c r="A113" s="298" t="s">
        <v>1905</v>
      </c>
      <c r="B113" s="303" t="s">
        <v>9256</v>
      </c>
      <c r="C113" s="474">
        <v>4</v>
      </c>
      <c r="D113" s="299" t="s">
        <v>9267</v>
      </c>
      <c r="E113" s="467" t="s">
        <v>9268</v>
      </c>
      <c r="F113" s="469"/>
    </row>
    <row r="114" spans="1:6" ht="39.75" customHeight="1" x14ac:dyDescent="0.45">
      <c r="A114" s="298" t="s">
        <v>4874</v>
      </c>
      <c r="B114" s="303" t="s">
        <v>9256</v>
      </c>
      <c r="C114" s="477"/>
      <c r="D114" s="299" t="s">
        <v>9269</v>
      </c>
      <c r="E114" s="467" t="s">
        <v>9270</v>
      </c>
      <c r="F114" s="469"/>
    </row>
    <row r="115" spans="1:6" ht="39.75" customHeight="1" x14ac:dyDescent="0.45">
      <c r="A115" s="298" t="s">
        <v>1907</v>
      </c>
      <c r="B115" s="303" t="s">
        <v>9256</v>
      </c>
      <c r="C115" s="385">
        <v>5</v>
      </c>
      <c r="D115" s="387" t="s">
        <v>9271</v>
      </c>
      <c r="E115" s="467" t="s">
        <v>9272</v>
      </c>
      <c r="F115" s="469"/>
    </row>
    <row r="116" spans="1:6" ht="39.75" customHeight="1" x14ac:dyDescent="0.45">
      <c r="A116" s="298" t="s">
        <v>1909</v>
      </c>
      <c r="B116" s="303" t="s">
        <v>9256</v>
      </c>
      <c r="C116" s="385">
        <v>6</v>
      </c>
      <c r="D116" s="299" t="s">
        <v>9273</v>
      </c>
      <c r="E116" s="467" t="s">
        <v>9274</v>
      </c>
      <c r="F116" s="469"/>
    </row>
    <row r="117" spans="1:6" ht="39.75" customHeight="1" x14ac:dyDescent="0.45">
      <c r="A117" s="298" t="s">
        <v>1910</v>
      </c>
      <c r="B117" s="303" t="s">
        <v>9195</v>
      </c>
      <c r="C117" s="474">
        <v>1</v>
      </c>
      <c r="D117" s="299" t="s">
        <v>9275</v>
      </c>
      <c r="E117" s="467" t="s">
        <v>9276</v>
      </c>
      <c r="F117" s="469"/>
    </row>
    <row r="118" spans="1:6" ht="39.75" customHeight="1" x14ac:dyDescent="0.45">
      <c r="A118" s="298" t="s">
        <v>1911</v>
      </c>
      <c r="B118" s="303" t="s">
        <v>9195</v>
      </c>
      <c r="C118" s="466"/>
      <c r="D118" s="299" t="s">
        <v>9277</v>
      </c>
      <c r="E118" s="467" t="s">
        <v>9276</v>
      </c>
      <c r="F118" s="469"/>
    </row>
    <row r="119" spans="1:6" ht="39.75" customHeight="1" x14ac:dyDescent="0.45">
      <c r="A119" s="298" t="s">
        <v>1912</v>
      </c>
      <c r="B119" s="303" t="s">
        <v>9195</v>
      </c>
      <c r="C119" s="474">
        <v>2</v>
      </c>
      <c r="D119" s="299" t="s">
        <v>9278</v>
      </c>
      <c r="E119" s="467" t="s">
        <v>9242</v>
      </c>
      <c r="F119" s="469"/>
    </row>
    <row r="120" spans="1:6" ht="39.75" customHeight="1" x14ac:dyDescent="0.45">
      <c r="A120" s="298" t="s">
        <v>1913</v>
      </c>
      <c r="B120" s="303" t="s">
        <v>9279</v>
      </c>
      <c r="C120" s="466"/>
      <c r="D120" s="299" t="s">
        <v>9280</v>
      </c>
      <c r="E120" s="467" t="s">
        <v>9281</v>
      </c>
      <c r="F120" s="469"/>
    </row>
    <row r="121" spans="1:6" ht="39.75" customHeight="1" x14ac:dyDescent="0.45">
      <c r="A121" s="298" t="s">
        <v>1915</v>
      </c>
      <c r="B121" s="303" t="s">
        <v>9195</v>
      </c>
      <c r="C121" s="474">
        <v>3</v>
      </c>
      <c r="D121" s="299" t="s">
        <v>9282</v>
      </c>
      <c r="E121" s="467" t="s">
        <v>9246</v>
      </c>
      <c r="F121" s="469"/>
    </row>
    <row r="122" spans="1:6" ht="39.75" customHeight="1" x14ac:dyDescent="0.45">
      <c r="A122" s="298" t="s">
        <v>1916</v>
      </c>
      <c r="B122" s="303" t="s">
        <v>9279</v>
      </c>
      <c r="C122" s="466"/>
      <c r="D122" s="299" t="s">
        <v>9283</v>
      </c>
      <c r="E122" s="467" t="s">
        <v>9284</v>
      </c>
      <c r="F122" s="469"/>
    </row>
    <row r="123" spans="1:6" ht="39.75" customHeight="1" x14ac:dyDescent="0.45">
      <c r="A123" s="298" t="s">
        <v>1917</v>
      </c>
      <c r="B123" s="303" t="s">
        <v>9195</v>
      </c>
      <c r="C123" s="474">
        <v>4</v>
      </c>
      <c r="D123" s="299" t="s">
        <v>9285</v>
      </c>
      <c r="E123" s="467" t="s">
        <v>9250</v>
      </c>
      <c r="F123" s="469"/>
    </row>
    <row r="124" spans="1:6" ht="39.75" customHeight="1" x14ac:dyDescent="0.45">
      <c r="A124" s="298" t="s">
        <v>1918</v>
      </c>
      <c r="B124" s="303" t="s">
        <v>9279</v>
      </c>
      <c r="C124" s="477"/>
      <c r="D124" s="299" t="s">
        <v>9286</v>
      </c>
      <c r="E124" s="467" t="s">
        <v>9287</v>
      </c>
      <c r="F124" s="469"/>
    </row>
    <row r="125" spans="1:6" ht="39.75" customHeight="1" x14ac:dyDescent="0.45">
      <c r="A125" s="298" t="s">
        <v>1919</v>
      </c>
      <c r="B125" s="305" t="s">
        <v>9195</v>
      </c>
      <c r="C125" s="385">
        <v>5</v>
      </c>
      <c r="D125" s="387" t="s">
        <v>9288</v>
      </c>
      <c r="E125" s="467" t="s">
        <v>9254</v>
      </c>
      <c r="F125" s="469"/>
    </row>
    <row r="126" spans="1:6" ht="39.75" customHeight="1" x14ac:dyDescent="0.45">
      <c r="A126" s="298" t="s">
        <v>4875</v>
      </c>
      <c r="B126" s="303" t="s">
        <v>9279</v>
      </c>
      <c r="C126" s="385">
        <v>6</v>
      </c>
      <c r="D126" s="299" t="s">
        <v>9289</v>
      </c>
      <c r="E126" s="467" t="s">
        <v>1937</v>
      </c>
      <c r="F126" s="469"/>
    </row>
    <row r="127" spans="1:6" ht="39.75" customHeight="1" x14ac:dyDescent="0.45">
      <c r="A127" s="298" t="s">
        <v>1920</v>
      </c>
      <c r="B127" s="311" t="s">
        <v>9145</v>
      </c>
      <c r="C127" s="385">
        <v>3</v>
      </c>
      <c r="D127" s="387" t="s">
        <v>9290</v>
      </c>
      <c r="E127" s="467" t="s">
        <v>8114</v>
      </c>
      <c r="F127" s="469"/>
    </row>
    <row r="128" spans="1:6" ht="39.75" customHeight="1" x14ac:dyDescent="0.45">
      <c r="A128" s="298" t="s">
        <v>1921</v>
      </c>
      <c r="B128" s="303" t="s">
        <v>9145</v>
      </c>
      <c r="C128" s="385">
        <v>4</v>
      </c>
      <c r="D128" s="387" t="s">
        <v>9291</v>
      </c>
      <c r="E128" s="467" t="s">
        <v>8115</v>
      </c>
      <c r="F128" s="469"/>
    </row>
    <row r="129" spans="1:6" ht="39.75" customHeight="1" x14ac:dyDescent="0.45">
      <c r="A129" s="298" t="s">
        <v>1922</v>
      </c>
      <c r="B129" s="311" t="s">
        <v>9145</v>
      </c>
      <c r="C129" s="385">
        <v>5</v>
      </c>
      <c r="D129" s="387" t="s">
        <v>9292</v>
      </c>
      <c r="E129" s="467" t="s">
        <v>8116</v>
      </c>
      <c r="F129" s="469"/>
    </row>
    <row r="130" spans="1:6" ht="39.75" customHeight="1" x14ac:dyDescent="0.45">
      <c r="A130" s="298" t="s">
        <v>1923</v>
      </c>
      <c r="B130" s="303" t="s">
        <v>9145</v>
      </c>
      <c r="C130" s="385">
        <v>6</v>
      </c>
      <c r="D130" s="387" t="s">
        <v>9293</v>
      </c>
      <c r="E130" s="467" t="s">
        <v>8117</v>
      </c>
      <c r="F130" s="469"/>
    </row>
    <row r="131" spans="1:6" ht="39.75" customHeight="1" x14ac:dyDescent="0.45">
      <c r="A131" s="298" t="s">
        <v>1924</v>
      </c>
      <c r="B131" s="303" t="s">
        <v>9214</v>
      </c>
      <c r="C131" s="378">
        <v>3</v>
      </c>
      <c r="D131" s="387" t="s">
        <v>9294</v>
      </c>
      <c r="E131" s="467" t="s">
        <v>8118</v>
      </c>
      <c r="F131" s="469"/>
    </row>
    <row r="132" spans="1:6" ht="39.75" customHeight="1" x14ac:dyDescent="0.45">
      <c r="A132" s="298" t="s">
        <v>4876</v>
      </c>
      <c r="B132" s="303" t="s">
        <v>9214</v>
      </c>
      <c r="C132" s="378">
        <v>4</v>
      </c>
      <c r="D132" s="387" t="s">
        <v>9295</v>
      </c>
      <c r="E132" s="467" t="s">
        <v>8119</v>
      </c>
      <c r="F132" s="469"/>
    </row>
    <row r="133" spans="1:6" ht="39.75" customHeight="1" x14ac:dyDescent="0.45">
      <c r="A133" s="298" t="s">
        <v>4877</v>
      </c>
      <c r="B133" s="303" t="s">
        <v>9214</v>
      </c>
      <c r="C133" s="378">
        <v>5</v>
      </c>
      <c r="D133" s="387" t="s">
        <v>9296</v>
      </c>
      <c r="E133" s="467" t="s">
        <v>8120</v>
      </c>
      <c r="F133" s="469"/>
    </row>
    <row r="134" spans="1:6" ht="39.75" customHeight="1" x14ac:dyDescent="0.45">
      <c r="A134" s="298" t="s">
        <v>4878</v>
      </c>
      <c r="B134" s="303" t="s">
        <v>9214</v>
      </c>
      <c r="C134" s="378">
        <v>6</v>
      </c>
      <c r="D134" s="387" t="s">
        <v>9297</v>
      </c>
      <c r="E134" s="467" t="s">
        <v>8121</v>
      </c>
      <c r="F134" s="469"/>
    </row>
    <row r="135" spans="1:6" ht="39.75" customHeight="1" x14ac:dyDescent="0.45">
      <c r="A135" s="298" t="s">
        <v>4879</v>
      </c>
      <c r="B135" s="305" t="s">
        <v>9225</v>
      </c>
      <c r="C135" s="385">
        <v>3</v>
      </c>
      <c r="D135" s="387" t="s">
        <v>9298</v>
      </c>
      <c r="E135" s="467" t="s">
        <v>8122</v>
      </c>
      <c r="F135" s="469"/>
    </row>
    <row r="136" spans="1:6" ht="39.75" customHeight="1" x14ac:dyDescent="0.45">
      <c r="A136" s="298" t="s">
        <v>4880</v>
      </c>
      <c r="B136" s="303" t="s">
        <v>9225</v>
      </c>
      <c r="C136" s="385">
        <v>4</v>
      </c>
      <c r="D136" s="387" t="s">
        <v>9299</v>
      </c>
      <c r="E136" s="467" t="s">
        <v>8123</v>
      </c>
      <c r="F136" s="469"/>
    </row>
    <row r="137" spans="1:6" ht="39.75" customHeight="1" x14ac:dyDescent="0.45">
      <c r="A137" s="298" t="s">
        <v>4881</v>
      </c>
      <c r="B137" s="303" t="s">
        <v>9225</v>
      </c>
      <c r="C137" s="300" t="s">
        <v>1849</v>
      </c>
      <c r="D137" s="387" t="s">
        <v>9300</v>
      </c>
      <c r="E137" s="467" t="s">
        <v>8124</v>
      </c>
      <c r="F137" s="469"/>
    </row>
    <row r="138" spans="1:6" ht="39.75" customHeight="1" x14ac:dyDescent="0.45">
      <c r="A138" s="298" t="s">
        <v>4882</v>
      </c>
      <c r="B138" s="303" t="s">
        <v>9225</v>
      </c>
      <c r="C138" s="300" t="s">
        <v>1851</v>
      </c>
      <c r="D138" s="387" t="s">
        <v>9301</v>
      </c>
      <c r="E138" s="467" t="s">
        <v>8125</v>
      </c>
      <c r="F138" s="469"/>
    </row>
    <row r="139" spans="1:6" ht="39.75" customHeight="1" x14ac:dyDescent="0.45">
      <c r="A139" s="298" t="s">
        <v>4883</v>
      </c>
      <c r="B139" s="303" t="s">
        <v>9158</v>
      </c>
      <c r="C139" s="385">
        <v>3</v>
      </c>
      <c r="D139" s="387" t="s">
        <v>9302</v>
      </c>
      <c r="E139" s="467" t="s">
        <v>1939</v>
      </c>
      <c r="F139" s="469"/>
    </row>
    <row r="140" spans="1:6" ht="39.75" customHeight="1" x14ac:dyDescent="0.45">
      <c r="A140" s="298" t="s">
        <v>4884</v>
      </c>
      <c r="B140" s="303" t="s">
        <v>9158</v>
      </c>
      <c r="C140" s="385">
        <v>4</v>
      </c>
      <c r="D140" s="387" t="s">
        <v>9303</v>
      </c>
      <c r="E140" s="467" t="s">
        <v>8126</v>
      </c>
      <c r="F140" s="469"/>
    </row>
    <row r="141" spans="1:6" ht="39.75" customHeight="1" x14ac:dyDescent="0.45">
      <c r="A141" s="298" t="s">
        <v>4885</v>
      </c>
      <c r="B141" s="303" t="s">
        <v>9304</v>
      </c>
      <c r="C141" s="385">
        <v>5</v>
      </c>
      <c r="D141" s="387" t="s">
        <v>9305</v>
      </c>
      <c r="E141" s="467" t="s">
        <v>8127</v>
      </c>
      <c r="F141" s="469"/>
    </row>
    <row r="142" spans="1:6" ht="39.75" customHeight="1" x14ac:dyDescent="0.45">
      <c r="A142" s="298" t="s">
        <v>4886</v>
      </c>
      <c r="B142" s="303" t="s">
        <v>9304</v>
      </c>
      <c r="C142" s="385">
        <v>6</v>
      </c>
      <c r="D142" s="387" t="s">
        <v>9306</v>
      </c>
      <c r="E142" s="467" t="s">
        <v>8128</v>
      </c>
      <c r="F142" s="469"/>
    </row>
    <row r="143" spans="1:6" ht="39.75" customHeight="1" x14ac:dyDescent="0.45">
      <c r="A143" s="298" t="s">
        <v>4887</v>
      </c>
      <c r="B143" s="303" t="s">
        <v>9307</v>
      </c>
      <c r="C143" s="385">
        <v>3</v>
      </c>
      <c r="D143" s="387" t="s">
        <v>9308</v>
      </c>
      <c r="E143" s="467" t="s">
        <v>8129</v>
      </c>
      <c r="F143" s="469"/>
    </row>
    <row r="144" spans="1:6" ht="39.75" customHeight="1" x14ac:dyDescent="0.45">
      <c r="A144" s="298" t="s">
        <v>4888</v>
      </c>
      <c r="B144" s="303" t="s">
        <v>9309</v>
      </c>
      <c r="C144" s="385">
        <v>4</v>
      </c>
      <c r="D144" s="387" t="s">
        <v>9310</v>
      </c>
      <c r="E144" s="467" t="s">
        <v>8130</v>
      </c>
      <c r="F144" s="469"/>
    </row>
    <row r="145" spans="1:8" ht="39.75" customHeight="1" x14ac:dyDescent="0.45">
      <c r="A145" s="298" t="s">
        <v>4889</v>
      </c>
      <c r="B145" s="303" t="s">
        <v>9307</v>
      </c>
      <c r="C145" s="385">
        <v>5</v>
      </c>
      <c r="D145" s="387" t="s">
        <v>9311</v>
      </c>
      <c r="E145" s="467" t="s">
        <v>8131</v>
      </c>
      <c r="F145" s="469"/>
    </row>
    <row r="146" spans="1:8" ht="39.75" customHeight="1" x14ac:dyDescent="0.45">
      <c r="A146" s="298" t="s">
        <v>4890</v>
      </c>
      <c r="B146" s="303" t="s">
        <v>9309</v>
      </c>
      <c r="C146" s="385">
        <v>6</v>
      </c>
      <c r="D146" s="387" t="s">
        <v>9312</v>
      </c>
      <c r="E146" s="467" t="s">
        <v>8132</v>
      </c>
      <c r="F146" s="469"/>
    </row>
    <row r="147" spans="1:8" ht="39.75" customHeight="1" x14ac:dyDescent="0.45">
      <c r="A147" s="298" t="s">
        <v>4891</v>
      </c>
      <c r="B147" s="303" t="s">
        <v>9256</v>
      </c>
      <c r="C147" s="378">
        <v>3</v>
      </c>
      <c r="D147" s="387" t="s">
        <v>9313</v>
      </c>
      <c r="E147" s="467" t="s">
        <v>8133</v>
      </c>
      <c r="F147" s="469"/>
    </row>
    <row r="148" spans="1:8" ht="39.75" customHeight="1" x14ac:dyDescent="0.45">
      <c r="A148" s="298" t="s">
        <v>4892</v>
      </c>
      <c r="B148" s="305" t="s">
        <v>9256</v>
      </c>
      <c r="C148" s="385">
        <v>4</v>
      </c>
      <c r="D148" s="387" t="s">
        <v>9314</v>
      </c>
      <c r="E148" s="467" t="s">
        <v>8134</v>
      </c>
      <c r="F148" s="469"/>
    </row>
    <row r="149" spans="1:8" ht="39.75" customHeight="1" x14ac:dyDescent="0.45">
      <c r="A149" s="298" t="s">
        <v>4893</v>
      </c>
      <c r="B149" s="303" t="s">
        <v>9256</v>
      </c>
      <c r="C149" s="308">
        <v>5</v>
      </c>
      <c r="D149" s="387" t="s">
        <v>9315</v>
      </c>
      <c r="E149" s="483" t="s">
        <v>8135</v>
      </c>
      <c r="F149" s="485"/>
    </row>
    <row r="150" spans="1:8" ht="39.75" customHeight="1" x14ac:dyDescent="0.45">
      <c r="A150" s="298" t="s">
        <v>4894</v>
      </c>
      <c r="B150" s="303" t="s">
        <v>9256</v>
      </c>
      <c r="C150" s="300">
        <v>6</v>
      </c>
      <c r="D150" s="390" t="s">
        <v>9316</v>
      </c>
      <c r="E150" s="467" t="s">
        <v>8136</v>
      </c>
      <c r="F150" s="469"/>
      <c r="G150" s="388"/>
      <c r="H150" s="388"/>
    </row>
    <row r="151" spans="1:8" ht="39.75" customHeight="1" x14ac:dyDescent="0.45">
      <c r="A151" s="298" t="s">
        <v>4895</v>
      </c>
      <c r="B151" s="302" t="s">
        <v>8510</v>
      </c>
      <c r="C151" s="474" t="s">
        <v>8138</v>
      </c>
      <c r="D151" s="379" t="s">
        <v>9317</v>
      </c>
      <c r="E151" s="488" t="s">
        <v>8139</v>
      </c>
      <c r="F151" s="489"/>
      <c r="G151" s="491"/>
      <c r="H151" s="388"/>
    </row>
    <row r="152" spans="1:8" ht="39.75" customHeight="1" x14ac:dyDescent="0.45">
      <c r="A152" s="298" t="s">
        <v>4896</v>
      </c>
      <c r="B152" s="302" t="s">
        <v>8510</v>
      </c>
      <c r="C152" s="495"/>
      <c r="D152" s="379" t="s">
        <v>9318</v>
      </c>
      <c r="E152" s="488" t="s">
        <v>8140</v>
      </c>
      <c r="F152" s="489"/>
      <c r="G152" s="491"/>
      <c r="H152" s="388"/>
    </row>
    <row r="153" spans="1:8" ht="39.75" customHeight="1" x14ac:dyDescent="0.45">
      <c r="A153" s="298" t="s">
        <v>4897</v>
      </c>
      <c r="B153" s="303" t="s">
        <v>9319</v>
      </c>
      <c r="C153" s="474" t="s">
        <v>8138</v>
      </c>
      <c r="D153" s="379" t="s">
        <v>9320</v>
      </c>
      <c r="E153" s="467" t="s">
        <v>8141</v>
      </c>
      <c r="F153" s="468"/>
      <c r="G153" s="469"/>
      <c r="H153" s="388"/>
    </row>
    <row r="154" spans="1:8" ht="39.75" customHeight="1" x14ac:dyDescent="0.45">
      <c r="A154" s="298" t="s">
        <v>4898</v>
      </c>
      <c r="B154" s="303" t="s">
        <v>9319</v>
      </c>
      <c r="C154" s="495"/>
      <c r="D154" s="379" t="s">
        <v>9321</v>
      </c>
      <c r="E154" s="467" t="s">
        <v>8142</v>
      </c>
      <c r="F154" s="468"/>
      <c r="G154" s="469"/>
      <c r="H154" s="388"/>
    </row>
    <row r="155" spans="1:8" ht="39.75" customHeight="1" x14ac:dyDescent="0.45">
      <c r="A155" s="298" t="s">
        <v>4899</v>
      </c>
      <c r="B155" s="303" t="s">
        <v>9225</v>
      </c>
      <c r="C155" s="474" t="s">
        <v>8137</v>
      </c>
      <c r="D155" s="379" t="s">
        <v>9322</v>
      </c>
      <c r="E155" s="467" t="s">
        <v>8143</v>
      </c>
      <c r="F155" s="468"/>
      <c r="G155" s="469"/>
      <c r="H155" s="388"/>
    </row>
    <row r="156" spans="1:8" ht="39.75" customHeight="1" x14ac:dyDescent="0.45">
      <c r="A156" s="298" t="s">
        <v>4900</v>
      </c>
      <c r="B156" s="303" t="s">
        <v>9225</v>
      </c>
      <c r="C156" s="495"/>
      <c r="D156" s="379" t="s">
        <v>9323</v>
      </c>
      <c r="E156" s="467" t="s">
        <v>8144</v>
      </c>
      <c r="F156" s="468"/>
      <c r="G156" s="469"/>
      <c r="H156" s="388"/>
    </row>
    <row r="157" spans="1:8" ht="39.75" customHeight="1" x14ac:dyDescent="0.45">
      <c r="A157" s="298" t="s">
        <v>4901</v>
      </c>
      <c r="B157" s="303" t="s">
        <v>9158</v>
      </c>
      <c r="C157" s="474" t="s">
        <v>8137</v>
      </c>
      <c r="D157" s="379" t="s">
        <v>9324</v>
      </c>
      <c r="E157" s="467" t="s">
        <v>8145</v>
      </c>
      <c r="F157" s="468"/>
      <c r="G157" s="469"/>
      <c r="H157" s="388"/>
    </row>
    <row r="158" spans="1:8" ht="39.75" customHeight="1" x14ac:dyDescent="0.45">
      <c r="A158" s="298" t="s">
        <v>4902</v>
      </c>
      <c r="B158" s="303" t="s">
        <v>9158</v>
      </c>
      <c r="C158" s="495"/>
      <c r="D158" s="379" t="s">
        <v>9325</v>
      </c>
      <c r="E158" s="467" t="s">
        <v>8146</v>
      </c>
      <c r="F158" s="468"/>
      <c r="G158" s="469"/>
      <c r="H158" s="388"/>
    </row>
    <row r="159" spans="1:8" ht="39.75" customHeight="1" x14ac:dyDescent="0.45">
      <c r="A159" s="298" t="s">
        <v>4903</v>
      </c>
      <c r="B159" s="303" t="s">
        <v>9307</v>
      </c>
      <c r="C159" s="474" t="s">
        <v>8137</v>
      </c>
      <c r="D159" s="379" t="s">
        <v>9326</v>
      </c>
      <c r="E159" s="467" t="s">
        <v>8147</v>
      </c>
      <c r="F159" s="468"/>
      <c r="G159" s="469"/>
      <c r="H159" s="388"/>
    </row>
    <row r="160" spans="1:8" ht="39.75" customHeight="1" x14ac:dyDescent="0.45">
      <c r="A160" s="298" t="s">
        <v>4904</v>
      </c>
      <c r="B160" s="303" t="s">
        <v>9307</v>
      </c>
      <c r="C160" s="495"/>
      <c r="D160" s="379" t="s">
        <v>9327</v>
      </c>
      <c r="E160" s="467" t="s">
        <v>8148</v>
      </c>
      <c r="F160" s="468"/>
      <c r="G160" s="469"/>
      <c r="H160" s="388"/>
    </row>
    <row r="161" spans="1:8" ht="39.75" customHeight="1" x14ac:dyDescent="0.45">
      <c r="A161" s="298" t="s">
        <v>4905</v>
      </c>
      <c r="B161" s="303" t="s">
        <v>9165</v>
      </c>
      <c r="C161" s="474" t="s">
        <v>8137</v>
      </c>
      <c r="D161" s="379" t="s">
        <v>9328</v>
      </c>
      <c r="E161" s="483" t="s">
        <v>8149</v>
      </c>
      <c r="F161" s="484"/>
      <c r="G161" s="485"/>
      <c r="H161" s="388"/>
    </row>
    <row r="162" spans="1:8" ht="39.75" customHeight="1" x14ac:dyDescent="0.45">
      <c r="A162" s="298" t="s">
        <v>4906</v>
      </c>
      <c r="B162" s="303" t="s">
        <v>9165</v>
      </c>
      <c r="C162" s="495"/>
      <c r="D162" s="379" t="s">
        <v>9329</v>
      </c>
      <c r="E162" s="483" t="s">
        <v>8150</v>
      </c>
      <c r="F162" s="484"/>
      <c r="G162" s="485"/>
    </row>
    <row r="163" spans="1:8" ht="39.75" customHeight="1" x14ac:dyDescent="0.45">
      <c r="A163" s="298" t="s">
        <v>4907</v>
      </c>
      <c r="B163" s="303" t="s">
        <v>9256</v>
      </c>
      <c r="C163" s="474" t="s">
        <v>9330</v>
      </c>
      <c r="D163" s="382" t="s">
        <v>9331</v>
      </c>
      <c r="E163" s="503" t="s">
        <v>8151</v>
      </c>
      <c r="F163" s="504"/>
      <c r="G163" s="505"/>
    </row>
    <row r="164" spans="1:8" ht="39.75" customHeight="1" x14ac:dyDescent="0.45">
      <c r="A164" s="298" t="s">
        <v>4908</v>
      </c>
      <c r="B164" s="303" t="s">
        <v>9256</v>
      </c>
      <c r="C164" s="502"/>
      <c r="D164" s="383" t="s">
        <v>9332</v>
      </c>
      <c r="E164" s="496" t="s">
        <v>8152</v>
      </c>
      <c r="F164" s="497"/>
      <c r="G164" s="498"/>
    </row>
    <row r="165" spans="1:8" ht="39.75" customHeight="1" x14ac:dyDescent="0.45">
      <c r="A165" s="298" t="s">
        <v>4909</v>
      </c>
      <c r="B165" s="302" t="s">
        <v>8528</v>
      </c>
      <c r="C165" s="300">
        <v>1</v>
      </c>
      <c r="D165" s="312" t="s">
        <v>9333</v>
      </c>
      <c r="E165" s="481" t="s">
        <v>8153</v>
      </c>
      <c r="F165" s="482"/>
    </row>
    <row r="166" spans="1:8" ht="39.75" customHeight="1" x14ac:dyDescent="0.45">
      <c r="A166" s="298" t="s">
        <v>4910</v>
      </c>
      <c r="B166" s="303" t="s">
        <v>9334</v>
      </c>
      <c r="C166" s="300">
        <v>2</v>
      </c>
      <c r="D166" s="312" t="s">
        <v>9335</v>
      </c>
      <c r="E166" s="481" t="s">
        <v>8154</v>
      </c>
      <c r="F166" s="482"/>
    </row>
    <row r="167" spans="1:8" ht="39.75" customHeight="1" x14ac:dyDescent="0.45">
      <c r="A167" s="298" t="s">
        <v>4911</v>
      </c>
      <c r="B167" s="303" t="s">
        <v>9334</v>
      </c>
      <c r="C167" s="300">
        <v>3</v>
      </c>
      <c r="D167" s="312" t="s">
        <v>9336</v>
      </c>
      <c r="E167" s="481" t="s">
        <v>8155</v>
      </c>
      <c r="F167" s="482"/>
    </row>
    <row r="168" spans="1:8" ht="39.75" customHeight="1" x14ac:dyDescent="0.45">
      <c r="A168" s="298" t="s">
        <v>4912</v>
      </c>
      <c r="B168" s="303" t="s">
        <v>9334</v>
      </c>
      <c r="C168" s="300">
        <v>4</v>
      </c>
      <c r="D168" s="312" t="s">
        <v>9337</v>
      </c>
      <c r="E168" s="481" t="s">
        <v>8156</v>
      </c>
      <c r="F168" s="482"/>
    </row>
    <row r="169" spans="1:8" ht="39.75" customHeight="1" x14ac:dyDescent="0.45">
      <c r="A169" s="298" t="s">
        <v>4913</v>
      </c>
      <c r="B169" s="303" t="s">
        <v>8064</v>
      </c>
      <c r="C169" s="300">
        <v>5</v>
      </c>
      <c r="D169" s="312" t="s">
        <v>9338</v>
      </c>
      <c r="E169" s="481" t="s">
        <v>8157</v>
      </c>
      <c r="F169" s="482"/>
    </row>
    <row r="170" spans="1:8" ht="39.75" customHeight="1" x14ac:dyDescent="0.45">
      <c r="A170" s="298" t="s">
        <v>4914</v>
      </c>
      <c r="B170" s="303" t="s">
        <v>8064</v>
      </c>
      <c r="C170" s="300">
        <v>6</v>
      </c>
      <c r="D170" s="312" t="s">
        <v>9339</v>
      </c>
      <c r="E170" s="486" t="s">
        <v>8158</v>
      </c>
      <c r="F170" s="487"/>
    </row>
    <row r="171" spans="1:8" ht="39.75" customHeight="1" x14ac:dyDescent="0.45">
      <c r="A171" s="298" t="s">
        <v>4915</v>
      </c>
      <c r="B171" s="303" t="s">
        <v>9340</v>
      </c>
      <c r="C171" s="300">
        <v>1</v>
      </c>
      <c r="D171" s="389" t="s">
        <v>9341</v>
      </c>
      <c r="E171" s="488" t="s">
        <v>8159</v>
      </c>
      <c r="F171" s="489"/>
      <c r="G171" s="490"/>
    </row>
    <row r="172" spans="1:8" ht="39.75" customHeight="1" x14ac:dyDescent="0.45">
      <c r="A172" s="298" t="s">
        <v>4916</v>
      </c>
      <c r="B172" s="303" t="s">
        <v>9340</v>
      </c>
      <c r="C172" s="300">
        <v>2</v>
      </c>
      <c r="D172" s="389" t="s">
        <v>9342</v>
      </c>
      <c r="E172" s="488" t="s">
        <v>8160</v>
      </c>
      <c r="F172" s="489"/>
      <c r="G172" s="490"/>
    </row>
    <row r="173" spans="1:8" ht="39.75" customHeight="1" x14ac:dyDescent="0.45">
      <c r="A173" s="298" t="s">
        <v>4917</v>
      </c>
      <c r="B173" s="303" t="s">
        <v>9340</v>
      </c>
      <c r="C173" s="378">
        <v>3</v>
      </c>
      <c r="D173" s="312" t="s">
        <v>9343</v>
      </c>
      <c r="E173" s="479" t="s">
        <v>8161</v>
      </c>
      <c r="F173" s="480"/>
      <c r="G173" s="480"/>
    </row>
    <row r="174" spans="1:8" ht="39.75" customHeight="1" x14ac:dyDescent="0.45">
      <c r="A174" s="298" t="s">
        <v>4918</v>
      </c>
      <c r="B174" s="305" t="s">
        <v>9340</v>
      </c>
      <c r="C174" s="300">
        <v>4</v>
      </c>
      <c r="D174" s="312" t="s">
        <v>9344</v>
      </c>
      <c r="E174" s="479" t="s">
        <v>8162</v>
      </c>
      <c r="F174" s="480"/>
      <c r="G174" s="480"/>
      <c r="H174" s="388"/>
    </row>
    <row r="175" spans="1:8" ht="39.75" customHeight="1" x14ac:dyDescent="0.45">
      <c r="A175" s="298" t="s">
        <v>4919</v>
      </c>
      <c r="B175" s="305" t="s">
        <v>9340</v>
      </c>
      <c r="C175" s="378">
        <v>5</v>
      </c>
      <c r="D175" s="312" t="s">
        <v>9345</v>
      </c>
      <c r="E175" s="479" t="s">
        <v>8163</v>
      </c>
      <c r="F175" s="480"/>
      <c r="G175" s="480"/>
      <c r="H175" s="388"/>
    </row>
    <row r="176" spans="1:8" ht="39.75" customHeight="1" x14ac:dyDescent="0.45">
      <c r="A176" s="298" t="s">
        <v>4920</v>
      </c>
      <c r="B176" s="305" t="s">
        <v>9340</v>
      </c>
      <c r="C176" s="385">
        <v>6</v>
      </c>
      <c r="D176" s="312" t="s">
        <v>9346</v>
      </c>
      <c r="E176" s="479" t="s">
        <v>8164</v>
      </c>
      <c r="F176" s="480"/>
      <c r="G176" s="480"/>
      <c r="H176" s="388"/>
    </row>
    <row r="177" spans="1:8" ht="39.75" customHeight="1" x14ac:dyDescent="0.45">
      <c r="A177" s="298" t="s">
        <v>4921</v>
      </c>
      <c r="B177" s="303" t="s">
        <v>9347</v>
      </c>
      <c r="C177" s="506" t="s">
        <v>1940</v>
      </c>
      <c r="D177" s="299" t="s">
        <v>9348</v>
      </c>
      <c r="E177" s="467" t="s">
        <v>9349</v>
      </c>
      <c r="F177" s="468"/>
      <c r="G177" s="469"/>
      <c r="H177" s="388"/>
    </row>
    <row r="178" spans="1:8" ht="39.75" customHeight="1" x14ac:dyDescent="0.45">
      <c r="A178" s="298" t="s">
        <v>4922</v>
      </c>
      <c r="B178" s="303" t="s">
        <v>9347</v>
      </c>
      <c r="C178" s="507"/>
      <c r="D178" s="299" t="s">
        <v>9350</v>
      </c>
      <c r="E178" s="467" t="s">
        <v>9351</v>
      </c>
      <c r="F178" s="468"/>
      <c r="G178" s="469"/>
      <c r="H178" s="388"/>
    </row>
    <row r="179" spans="1:8" ht="39.75" customHeight="1" x14ac:dyDescent="0.45">
      <c r="A179" s="298" t="s">
        <v>4923</v>
      </c>
      <c r="B179" s="303" t="s">
        <v>9347</v>
      </c>
      <c r="C179" s="506" t="s">
        <v>9352</v>
      </c>
      <c r="D179" s="299" t="s">
        <v>9353</v>
      </c>
      <c r="E179" s="467" t="s">
        <v>9354</v>
      </c>
      <c r="F179" s="468"/>
      <c r="G179" s="469"/>
      <c r="H179" s="388"/>
    </row>
    <row r="180" spans="1:8" ht="39.75" customHeight="1" x14ac:dyDescent="0.45">
      <c r="A180" s="298" t="s">
        <v>4924</v>
      </c>
      <c r="B180" s="303" t="s">
        <v>9347</v>
      </c>
      <c r="C180" s="507"/>
      <c r="D180" s="299" t="s">
        <v>9355</v>
      </c>
      <c r="E180" s="467" t="s">
        <v>9356</v>
      </c>
      <c r="F180" s="468"/>
      <c r="G180" s="469"/>
      <c r="H180" s="388"/>
    </row>
    <row r="181" spans="1:8" ht="39.75" customHeight="1" x14ac:dyDescent="0.45">
      <c r="A181" s="298" t="s">
        <v>4925</v>
      </c>
      <c r="B181" s="305" t="s">
        <v>9347</v>
      </c>
      <c r="C181" s="470" t="s">
        <v>9357</v>
      </c>
      <c r="D181" s="387" t="s">
        <v>9358</v>
      </c>
      <c r="E181" s="467" t="s">
        <v>9359</v>
      </c>
      <c r="F181" s="468"/>
      <c r="G181" s="469"/>
      <c r="H181" s="388"/>
    </row>
    <row r="182" spans="1:8" ht="39.75" customHeight="1" x14ac:dyDescent="0.45">
      <c r="A182" s="298" t="s">
        <v>4926</v>
      </c>
      <c r="B182" s="305" t="s">
        <v>9347</v>
      </c>
      <c r="C182" s="508"/>
      <c r="D182" s="387" t="s">
        <v>9360</v>
      </c>
      <c r="E182" s="467" t="s">
        <v>9361</v>
      </c>
      <c r="F182" s="468"/>
      <c r="G182" s="469"/>
      <c r="H182" s="388"/>
    </row>
    <row r="183" spans="1:8" ht="39.75" customHeight="1" x14ac:dyDescent="0.45">
      <c r="A183" s="298" t="s">
        <v>4927</v>
      </c>
      <c r="B183" s="305" t="s">
        <v>9195</v>
      </c>
      <c r="C183" s="470" t="s">
        <v>1940</v>
      </c>
      <c r="D183" s="299" t="s">
        <v>9362</v>
      </c>
      <c r="E183" s="467" t="s">
        <v>8165</v>
      </c>
      <c r="F183" s="468"/>
      <c r="G183" s="469"/>
      <c r="H183" s="388"/>
    </row>
    <row r="184" spans="1:8" ht="39.75" customHeight="1" x14ac:dyDescent="0.45">
      <c r="A184" s="298" t="s">
        <v>4928</v>
      </c>
      <c r="B184" s="305" t="s">
        <v>9195</v>
      </c>
      <c r="C184" s="478"/>
      <c r="D184" s="299" t="s">
        <v>9363</v>
      </c>
      <c r="E184" s="467" t="s">
        <v>8166</v>
      </c>
      <c r="F184" s="468"/>
      <c r="G184" s="469"/>
      <c r="H184" s="388"/>
    </row>
    <row r="185" spans="1:8" ht="39.75" customHeight="1" x14ac:dyDescent="0.45">
      <c r="A185" s="298" t="s">
        <v>4929</v>
      </c>
      <c r="B185" s="303" t="s">
        <v>9195</v>
      </c>
      <c r="C185" s="470" t="s">
        <v>9352</v>
      </c>
      <c r="D185" s="299" t="s">
        <v>9364</v>
      </c>
      <c r="E185" s="467" t="s">
        <v>8167</v>
      </c>
      <c r="F185" s="468"/>
      <c r="G185" s="469"/>
      <c r="H185" s="388"/>
    </row>
    <row r="186" spans="1:8" ht="39.75" customHeight="1" x14ac:dyDescent="0.45">
      <c r="A186" s="298" t="s">
        <v>4930</v>
      </c>
      <c r="B186" s="303" t="s">
        <v>9195</v>
      </c>
      <c r="C186" s="478"/>
      <c r="D186" s="299" t="s">
        <v>9365</v>
      </c>
      <c r="E186" s="467" t="s">
        <v>8168</v>
      </c>
      <c r="F186" s="468"/>
      <c r="G186" s="469"/>
      <c r="H186" s="388"/>
    </row>
    <row r="187" spans="1:8" ht="39.75" customHeight="1" x14ac:dyDescent="0.45">
      <c r="A187" s="298" t="s">
        <v>4931</v>
      </c>
      <c r="B187" s="303" t="s">
        <v>9195</v>
      </c>
      <c r="C187" s="470" t="s">
        <v>9357</v>
      </c>
      <c r="D187" s="387" t="s">
        <v>9366</v>
      </c>
      <c r="E187" s="467" t="s">
        <v>8169</v>
      </c>
      <c r="F187" s="468"/>
      <c r="G187" s="469"/>
      <c r="H187" s="388"/>
    </row>
    <row r="188" spans="1:8" ht="39.75" customHeight="1" x14ac:dyDescent="0.45">
      <c r="A188" s="298" t="s">
        <v>4932</v>
      </c>
      <c r="B188" s="303" t="s">
        <v>9195</v>
      </c>
      <c r="C188" s="478"/>
      <c r="D188" s="387" t="s">
        <v>9367</v>
      </c>
      <c r="E188" s="467" t="s">
        <v>8170</v>
      </c>
      <c r="F188" s="468"/>
      <c r="G188" s="469"/>
      <c r="H188" s="388"/>
    </row>
    <row r="189" spans="1:8" ht="39.75" customHeight="1" x14ac:dyDescent="0.45">
      <c r="A189" s="298" t="s">
        <v>4933</v>
      </c>
      <c r="B189" s="303" t="s">
        <v>9145</v>
      </c>
      <c r="C189" s="313" t="s">
        <v>9357</v>
      </c>
      <c r="D189" s="299" t="s">
        <v>9368</v>
      </c>
      <c r="E189" s="467" t="s">
        <v>9369</v>
      </c>
      <c r="F189" s="468"/>
      <c r="G189" s="469"/>
      <c r="H189" s="388"/>
    </row>
    <row r="190" spans="1:8" ht="39.75" customHeight="1" x14ac:dyDescent="0.45">
      <c r="A190" s="298" t="s">
        <v>4934</v>
      </c>
      <c r="B190" s="303" t="s">
        <v>9347</v>
      </c>
      <c r="C190" s="300" t="s">
        <v>9357</v>
      </c>
      <c r="D190" s="299" t="s">
        <v>9370</v>
      </c>
      <c r="E190" s="467" t="s">
        <v>9371</v>
      </c>
      <c r="F190" s="468"/>
      <c r="G190" s="469"/>
      <c r="H190" s="388"/>
    </row>
    <row r="191" spans="1:8" ht="39.75" customHeight="1" x14ac:dyDescent="0.45">
      <c r="A191" s="298" t="s">
        <v>4935</v>
      </c>
      <c r="B191" s="303" t="s">
        <v>9145</v>
      </c>
      <c r="C191" s="300" t="s">
        <v>9352</v>
      </c>
      <c r="D191" s="299" t="s">
        <v>9372</v>
      </c>
      <c r="E191" s="467" t="s">
        <v>9373</v>
      </c>
      <c r="F191" s="468"/>
      <c r="G191" s="469"/>
      <c r="H191" s="388"/>
    </row>
    <row r="192" spans="1:8" ht="39.75" customHeight="1" x14ac:dyDescent="0.45">
      <c r="A192" s="298" t="s">
        <v>4936</v>
      </c>
      <c r="B192" s="303" t="s">
        <v>9145</v>
      </c>
      <c r="C192" s="300" t="s">
        <v>9357</v>
      </c>
      <c r="D192" s="299" t="s">
        <v>9374</v>
      </c>
      <c r="E192" s="467" t="s">
        <v>9375</v>
      </c>
      <c r="F192" s="468"/>
      <c r="G192" s="469"/>
      <c r="H192" s="388"/>
    </row>
    <row r="193" spans="1:8" ht="39.75" customHeight="1" x14ac:dyDescent="0.45">
      <c r="A193" s="298" t="s">
        <v>4937</v>
      </c>
      <c r="B193" s="303" t="s">
        <v>9217</v>
      </c>
      <c r="C193" s="300" t="s">
        <v>9352</v>
      </c>
      <c r="D193" s="299" t="s">
        <v>9376</v>
      </c>
      <c r="E193" s="467" t="s">
        <v>9377</v>
      </c>
      <c r="F193" s="468"/>
      <c r="G193" s="469"/>
      <c r="H193" s="388"/>
    </row>
    <row r="194" spans="1:8" ht="39.75" customHeight="1" x14ac:dyDescent="0.45">
      <c r="A194" s="298" t="s">
        <v>4938</v>
      </c>
      <c r="B194" s="303" t="s">
        <v>9217</v>
      </c>
      <c r="C194" s="300" t="s">
        <v>9357</v>
      </c>
      <c r="D194" s="299" t="s">
        <v>9378</v>
      </c>
      <c r="E194" s="467" t="s">
        <v>9379</v>
      </c>
      <c r="F194" s="468"/>
      <c r="G194" s="469"/>
      <c r="H194" s="388"/>
    </row>
    <row r="195" spans="1:8" ht="39.75" customHeight="1" x14ac:dyDescent="0.45">
      <c r="A195" s="298" t="s">
        <v>4939</v>
      </c>
      <c r="B195" s="303" t="s">
        <v>9380</v>
      </c>
      <c r="C195" s="300" t="s">
        <v>9352</v>
      </c>
      <c r="D195" s="299" t="s">
        <v>9381</v>
      </c>
      <c r="E195" s="467" t="s">
        <v>9382</v>
      </c>
      <c r="F195" s="468"/>
      <c r="G195" s="469"/>
      <c r="H195" s="388"/>
    </row>
    <row r="196" spans="1:8" ht="39.75" customHeight="1" x14ac:dyDescent="0.45">
      <c r="A196" s="298" t="s">
        <v>4940</v>
      </c>
      <c r="B196" s="303" t="s">
        <v>9380</v>
      </c>
      <c r="C196" s="300" t="s">
        <v>9357</v>
      </c>
      <c r="D196" s="299" t="s">
        <v>9383</v>
      </c>
      <c r="E196" s="467" t="s">
        <v>9384</v>
      </c>
      <c r="F196" s="468"/>
      <c r="G196" s="469"/>
      <c r="H196" s="388"/>
    </row>
    <row r="197" spans="1:8" ht="39.75" customHeight="1" x14ac:dyDescent="0.45">
      <c r="A197" s="298" t="s">
        <v>4941</v>
      </c>
      <c r="B197" s="303" t="s">
        <v>9385</v>
      </c>
      <c r="C197" s="378" t="s">
        <v>9352</v>
      </c>
      <c r="D197" s="299" t="s">
        <v>9386</v>
      </c>
      <c r="E197" s="467" t="s">
        <v>8192</v>
      </c>
      <c r="F197" s="468"/>
      <c r="G197" s="469"/>
      <c r="H197" s="388"/>
    </row>
    <row r="198" spans="1:8" ht="39.75" customHeight="1" x14ac:dyDescent="0.45">
      <c r="A198" s="298" t="s">
        <v>4942</v>
      </c>
      <c r="B198" s="303" t="s">
        <v>9385</v>
      </c>
      <c r="C198" s="384" t="s">
        <v>9357</v>
      </c>
      <c r="D198" s="299" t="s">
        <v>9387</v>
      </c>
      <c r="E198" s="467" t="s">
        <v>8193</v>
      </c>
      <c r="F198" s="468"/>
      <c r="G198" s="469"/>
      <c r="H198" s="388"/>
    </row>
    <row r="199" spans="1:8" ht="39.75" customHeight="1" x14ac:dyDescent="0.45">
      <c r="A199" s="298" t="s">
        <v>4943</v>
      </c>
      <c r="B199" s="303" t="s">
        <v>9388</v>
      </c>
      <c r="C199" s="300" t="s">
        <v>9352</v>
      </c>
      <c r="D199" s="299" t="s">
        <v>9389</v>
      </c>
      <c r="E199" s="467" t="s">
        <v>8171</v>
      </c>
      <c r="F199" s="468"/>
      <c r="G199" s="469"/>
      <c r="H199" s="388"/>
    </row>
    <row r="200" spans="1:8" ht="39.75" customHeight="1" x14ac:dyDescent="0.45">
      <c r="A200" s="298" t="s">
        <v>4944</v>
      </c>
      <c r="B200" s="303" t="s">
        <v>9388</v>
      </c>
      <c r="C200" s="300" t="s">
        <v>9357</v>
      </c>
      <c r="D200" s="299" t="s">
        <v>9390</v>
      </c>
      <c r="E200" s="467" t="s">
        <v>8172</v>
      </c>
      <c r="F200" s="468"/>
      <c r="G200" s="469"/>
      <c r="H200" s="388"/>
    </row>
    <row r="201" spans="1:8" ht="39.75" customHeight="1" x14ac:dyDescent="0.45">
      <c r="A201" s="298" t="s">
        <v>4945</v>
      </c>
      <c r="B201" s="303" t="s">
        <v>9391</v>
      </c>
      <c r="C201" s="300" t="s">
        <v>9352</v>
      </c>
      <c r="D201" s="299" t="s">
        <v>9392</v>
      </c>
      <c r="E201" s="467" t="s">
        <v>8173</v>
      </c>
      <c r="F201" s="468"/>
      <c r="G201" s="469"/>
      <c r="H201" s="388"/>
    </row>
    <row r="202" spans="1:8" ht="39.75" customHeight="1" x14ac:dyDescent="0.45">
      <c r="A202" s="298" t="s">
        <v>4946</v>
      </c>
      <c r="B202" s="303" t="s">
        <v>9393</v>
      </c>
      <c r="C202" s="300" t="s">
        <v>9357</v>
      </c>
      <c r="D202" s="299" t="s">
        <v>9394</v>
      </c>
      <c r="E202" s="467" t="s">
        <v>8174</v>
      </c>
      <c r="F202" s="468"/>
      <c r="G202" s="469"/>
      <c r="H202" s="388"/>
    </row>
    <row r="203" spans="1:8" ht="39.75" customHeight="1" x14ac:dyDescent="0.45">
      <c r="A203" s="298" t="s">
        <v>1925</v>
      </c>
      <c r="B203" s="303" t="s">
        <v>9395</v>
      </c>
      <c r="C203" s="378">
        <v>5</v>
      </c>
      <c r="D203" s="299" t="s">
        <v>9396</v>
      </c>
      <c r="E203" s="467" t="s">
        <v>8175</v>
      </c>
      <c r="F203" s="468"/>
      <c r="G203" s="469"/>
      <c r="H203" s="388"/>
    </row>
    <row r="204" spans="1:8" ht="39.75" customHeight="1" x14ac:dyDescent="0.45">
      <c r="A204" s="298" t="s">
        <v>1926</v>
      </c>
      <c r="B204" s="305" t="s">
        <v>9395</v>
      </c>
      <c r="C204" s="384" t="s">
        <v>9357</v>
      </c>
      <c r="D204" s="299" t="s">
        <v>9397</v>
      </c>
      <c r="E204" s="467" t="s">
        <v>9398</v>
      </c>
      <c r="F204" s="468"/>
      <c r="G204" s="469"/>
      <c r="H204" s="388"/>
    </row>
    <row r="205" spans="1:8" ht="39.75" customHeight="1" x14ac:dyDescent="0.45">
      <c r="A205" s="298" t="s">
        <v>1927</v>
      </c>
      <c r="B205" s="305" t="s">
        <v>9395</v>
      </c>
      <c r="C205" s="385">
        <v>6</v>
      </c>
      <c r="D205" s="387" t="s">
        <v>9399</v>
      </c>
      <c r="E205" s="467" t="s">
        <v>9400</v>
      </c>
      <c r="F205" s="468"/>
      <c r="G205" s="469"/>
      <c r="H205" s="388"/>
    </row>
    <row r="206" spans="1:8" ht="39.75" customHeight="1" x14ac:dyDescent="0.45">
      <c r="A206" s="298" t="s">
        <v>1928</v>
      </c>
      <c r="B206" s="302" t="s">
        <v>8530</v>
      </c>
      <c r="C206" s="476">
        <v>5</v>
      </c>
      <c r="D206" s="299" t="s">
        <v>9401</v>
      </c>
      <c r="E206" s="467" t="s">
        <v>9402</v>
      </c>
      <c r="F206" s="468"/>
      <c r="G206" s="469"/>
      <c r="H206" s="388"/>
    </row>
    <row r="207" spans="1:8" ht="39.75" customHeight="1" x14ac:dyDescent="0.45">
      <c r="A207" s="298" t="s">
        <v>1929</v>
      </c>
      <c r="B207" s="302" t="s">
        <v>8530</v>
      </c>
      <c r="C207" s="466"/>
      <c r="D207" s="387" t="s">
        <v>9403</v>
      </c>
      <c r="E207" s="467" t="s">
        <v>9404</v>
      </c>
      <c r="F207" s="468"/>
      <c r="G207" s="469"/>
      <c r="H207" s="388"/>
    </row>
    <row r="208" spans="1:8" ht="39.75" customHeight="1" x14ac:dyDescent="0.45">
      <c r="A208" s="298" t="s">
        <v>4947</v>
      </c>
      <c r="B208" s="302" t="s">
        <v>8530</v>
      </c>
      <c r="C208" s="474">
        <v>6</v>
      </c>
      <c r="D208" s="299" t="s">
        <v>9405</v>
      </c>
      <c r="E208" s="467" t="s">
        <v>9406</v>
      </c>
      <c r="F208" s="468"/>
      <c r="G208" s="469"/>
      <c r="H208" s="388"/>
    </row>
    <row r="209" spans="1:8" ht="39.75" customHeight="1" x14ac:dyDescent="0.45">
      <c r="A209" s="298" t="s">
        <v>1930</v>
      </c>
      <c r="B209" s="302" t="s">
        <v>8530</v>
      </c>
      <c r="C209" s="477"/>
      <c r="D209" s="387" t="s">
        <v>9407</v>
      </c>
      <c r="E209" s="467" t="s">
        <v>9408</v>
      </c>
      <c r="F209" s="468"/>
      <c r="G209" s="469"/>
      <c r="H209" s="388"/>
    </row>
    <row r="210" spans="1:8" ht="39.75" customHeight="1" x14ac:dyDescent="0.45">
      <c r="A210" s="298" t="s">
        <v>1931</v>
      </c>
      <c r="B210" s="305" t="s">
        <v>9409</v>
      </c>
      <c r="C210" s="385">
        <v>5</v>
      </c>
      <c r="D210" s="387" t="s">
        <v>9410</v>
      </c>
      <c r="E210" s="467" t="s">
        <v>9411</v>
      </c>
      <c r="F210" s="468"/>
      <c r="G210" s="469"/>
      <c r="H210" s="388"/>
    </row>
    <row r="211" spans="1:8" ht="39.75" customHeight="1" x14ac:dyDescent="0.45">
      <c r="A211" s="298" t="s">
        <v>1932</v>
      </c>
      <c r="B211" s="303" t="s">
        <v>9409</v>
      </c>
      <c r="C211" s="385" t="s">
        <v>9412</v>
      </c>
      <c r="D211" s="387" t="s">
        <v>9413</v>
      </c>
      <c r="E211" s="467" t="s">
        <v>9414</v>
      </c>
      <c r="F211" s="468"/>
      <c r="G211" s="469"/>
      <c r="H211" s="388"/>
    </row>
    <row r="212" spans="1:8" ht="39.75" customHeight="1" x14ac:dyDescent="0.45">
      <c r="A212" s="298" t="s">
        <v>1933</v>
      </c>
      <c r="B212" s="305" t="s">
        <v>9415</v>
      </c>
      <c r="C212" s="385">
        <v>6</v>
      </c>
      <c r="D212" s="387" t="s">
        <v>9416</v>
      </c>
      <c r="E212" s="467" t="s">
        <v>9417</v>
      </c>
      <c r="F212" s="468"/>
      <c r="G212" s="469"/>
      <c r="H212" s="388"/>
    </row>
    <row r="213" spans="1:8" ht="39.75" customHeight="1" x14ac:dyDescent="0.45">
      <c r="A213" s="298" t="s">
        <v>1934</v>
      </c>
      <c r="B213" s="303" t="s">
        <v>9158</v>
      </c>
      <c r="C213" s="385">
        <v>5</v>
      </c>
      <c r="D213" s="387" t="s">
        <v>9418</v>
      </c>
      <c r="E213" s="467" t="s">
        <v>9419</v>
      </c>
      <c r="F213" s="468"/>
      <c r="G213" s="469"/>
      <c r="H213" s="388"/>
    </row>
    <row r="214" spans="1:8" ht="39.75" customHeight="1" x14ac:dyDescent="0.45">
      <c r="A214" s="298" t="s">
        <v>1935</v>
      </c>
      <c r="B214" s="305" t="s">
        <v>9158</v>
      </c>
      <c r="C214" s="385">
        <v>6</v>
      </c>
      <c r="D214" s="387" t="s">
        <v>9420</v>
      </c>
      <c r="E214" s="467" t="s">
        <v>9421</v>
      </c>
      <c r="F214" s="468"/>
      <c r="G214" s="469"/>
      <c r="H214" s="388"/>
    </row>
    <row r="215" spans="1:8" ht="39.75" customHeight="1" x14ac:dyDescent="0.45">
      <c r="A215" s="298" t="s">
        <v>1936</v>
      </c>
      <c r="B215" s="303" t="s">
        <v>9165</v>
      </c>
      <c r="C215" s="300">
        <v>5</v>
      </c>
      <c r="D215" s="387" t="s">
        <v>9422</v>
      </c>
      <c r="E215" s="467" t="s">
        <v>9423</v>
      </c>
      <c r="F215" s="468"/>
      <c r="G215" s="469"/>
      <c r="H215" s="388"/>
    </row>
    <row r="216" spans="1:8" ht="39.75" customHeight="1" x14ac:dyDescent="0.45">
      <c r="A216" s="298" t="s">
        <v>4948</v>
      </c>
      <c r="B216" s="299" t="s">
        <v>9165</v>
      </c>
      <c r="C216" s="300">
        <v>6</v>
      </c>
      <c r="D216" s="387" t="s">
        <v>9424</v>
      </c>
      <c r="E216" s="467" t="s">
        <v>9425</v>
      </c>
      <c r="F216" s="468"/>
      <c r="G216" s="469"/>
      <c r="H216" s="388"/>
    </row>
    <row r="217" spans="1:8" ht="39.75" customHeight="1" x14ac:dyDescent="0.45">
      <c r="A217" s="298" t="s">
        <v>4949</v>
      </c>
      <c r="B217" s="299" t="s">
        <v>9256</v>
      </c>
      <c r="C217" s="300">
        <v>5</v>
      </c>
      <c r="D217" s="387" t="s">
        <v>9426</v>
      </c>
      <c r="E217" s="467" t="s">
        <v>9427</v>
      </c>
      <c r="F217" s="468"/>
      <c r="G217" s="469"/>
      <c r="H217" s="388"/>
    </row>
    <row r="218" spans="1:8" ht="39.75" customHeight="1" x14ac:dyDescent="0.45">
      <c r="A218" s="298" t="s">
        <v>4950</v>
      </c>
      <c r="B218" s="299" t="s">
        <v>9256</v>
      </c>
      <c r="C218" s="300">
        <v>6</v>
      </c>
      <c r="D218" s="387" t="s">
        <v>9428</v>
      </c>
      <c r="E218" s="467" t="s">
        <v>9429</v>
      </c>
      <c r="F218" s="468"/>
      <c r="G218" s="469"/>
      <c r="H218" s="388"/>
    </row>
    <row r="219" spans="1:8" ht="39.75" customHeight="1" x14ac:dyDescent="0.45">
      <c r="A219" s="298" t="s">
        <v>4951</v>
      </c>
      <c r="B219" s="302" t="s">
        <v>8510</v>
      </c>
      <c r="C219" s="300">
        <v>1</v>
      </c>
      <c r="D219" s="299" t="s">
        <v>9430</v>
      </c>
      <c r="E219" s="467" t="s">
        <v>8176</v>
      </c>
      <c r="F219" s="468"/>
      <c r="G219" s="469"/>
      <c r="H219" s="388"/>
    </row>
    <row r="220" spans="1:8" ht="39.75" customHeight="1" x14ac:dyDescent="0.45">
      <c r="A220" s="298" t="s">
        <v>4952</v>
      </c>
      <c r="B220" s="303" t="s">
        <v>9431</v>
      </c>
      <c r="C220" s="300">
        <v>2</v>
      </c>
      <c r="D220" s="299" t="s">
        <v>9432</v>
      </c>
      <c r="E220" s="467" t="s">
        <v>8177</v>
      </c>
      <c r="F220" s="468"/>
      <c r="G220" s="469"/>
      <c r="H220" s="388"/>
    </row>
    <row r="221" spans="1:8" ht="39.75" customHeight="1" x14ac:dyDescent="0.45">
      <c r="A221" s="298" t="s">
        <v>4953</v>
      </c>
      <c r="B221" s="303" t="s">
        <v>9431</v>
      </c>
      <c r="C221" s="300">
        <v>3</v>
      </c>
      <c r="D221" s="299" t="s">
        <v>9433</v>
      </c>
      <c r="E221" s="467" t="s">
        <v>8178</v>
      </c>
      <c r="F221" s="468"/>
      <c r="G221" s="469"/>
      <c r="H221" s="388"/>
    </row>
    <row r="222" spans="1:8" ht="39.75" customHeight="1" x14ac:dyDescent="0.45">
      <c r="A222" s="298" t="s">
        <v>4954</v>
      </c>
      <c r="B222" s="303" t="s">
        <v>9431</v>
      </c>
      <c r="C222" s="300">
        <v>4</v>
      </c>
      <c r="D222" s="299" t="s">
        <v>9434</v>
      </c>
      <c r="E222" s="467" t="s">
        <v>8179</v>
      </c>
      <c r="F222" s="468"/>
      <c r="G222" s="469"/>
      <c r="H222" s="388"/>
    </row>
    <row r="223" spans="1:8" ht="39.75" customHeight="1" x14ac:dyDescent="0.45">
      <c r="A223" s="298" t="s">
        <v>4955</v>
      </c>
      <c r="B223" s="303" t="s">
        <v>9431</v>
      </c>
      <c r="C223" s="300">
        <v>5</v>
      </c>
      <c r="D223" s="299" t="s">
        <v>9435</v>
      </c>
      <c r="E223" s="467" t="s">
        <v>8180</v>
      </c>
      <c r="F223" s="468"/>
      <c r="G223" s="469"/>
      <c r="H223" s="388"/>
    </row>
    <row r="224" spans="1:8" ht="39.75" customHeight="1" x14ac:dyDescent="0.45">
      <c r="A224" s="298" t="s">
        <v>4956</v>
      </c>
      <c r="B224" s="303" t="s">
        <v>9431</v>
      </c>
      <c r="C224" s="300">
        <v>6</v>
      </c>
      <c r="D224" s="299" t="s">
        <v>9436</v>
      </c>
      <c r="E224" s="467" t="s">
        <v>8181</v>
      </c>
      <c r="F224" s="468"/>
      <c r="G224" s="469"/>
      <c r="H224" s="388"/>
    </row>
    <row r="225" spans="1:9" ht="39.75" customHeight="1" x14ac:dyDescent="0.45">
      <c r="A225" s="298" t="s">
        <v>4957</v>
      </c>
      <c r="B225" s="303" t="s">
        <v>9158</v>
      </c>
      <c r="C225" s="300">
        <v>1</v>
      </c>
      <c r="D225" s="299" t="s">
        <v>9437</v>
      </c>
      <c r="E225" s="467" t="s">
        <v>1941</v>
      </c>
      <c r="F225" s="468"/>
      <c r="G225" s="469"/>
      <c r="H225" s="388"/>
    </row>
    <row r="226" spans="1:9" ht="39.75" customHeight="1" x14ac:dyDescent="0.45">
      <c r="A226" s="298" t="s">
        <v>4958</v>
      </c>
      <c r="B226" s="303" t="s">
        <v>9158</v>
      </c>
      <c r="C226" s="300">
        <v>2</v>
      </c>
      <c r="D226" s="299" t="s">
        <v>9438</v>
      </c>
      <c r="E226" s="467" t="s">
        <v>8182</v>
      </c>
      <c r="F226" s="468"/>
      <c r="G226" s="469"/>
      <c r="H226" s="388"/>
    </row>
    <row r="227" spans="1:9" ht="39.75" customHeight="1" x14ac:dyDescent="0.45">
      <c r="A227" s="298" t="s">
        <v>4959</v>
      </c>
      <c r="B227" s="303" t="s">
        <v>9158</v>
      </c>
      <c r="C227" s="300">
        <v>3</v>
      </c>
      <c r="D227" s="299" t="s">
        <v>9439</v>
      </c>
      <c r="E227" s="467" t="s">
        <v>8183</v>
      </c>
      <c r="F227" s="468"/>
      <c r="G227" s="469"/>
      <c r="H227" s="388"/>
    </row>
    <row r="228" spans="1:9" ht="39.75" customHeight="1" x14ac:dyDescent="0.45">
      <c r="A228" s="298" t="s">
        <v>4960</v>
      </c>
      <c r="B228" s="303" t="s">
        <v>9158</v>
      </c>
      <c r="C228" s="300">
        <v>4</v>
      </c>
      <c r="D228" s="299" t="s">
        <v>9440</v>
      </c>
      <c r="E228" s="467" t="s">
        <v>1942</v>
      </c>
      <c r="F228" s="468"/>
      <c r="G228" s="468"/>
      <c r="H228" s="468"/>
      <c r="I228" s="469"/>
    </row>
    <row r="229" spans="1:9" ht="39.75" customHeight="1" x14ac:dyDescent="0.45">
      <c r="A229" s="298" t="s">
        <v>4961</v>
      </c>
      <c r="B229" s="303" t="s">
        <v>9158</v>
      </c>
      <c r="C229" s="300">
        <v>5</v>
      </c>
      <c r="D229" s="299" t="s">
        <v>9441</v>
      </c>
      <c r="E229" s="467" t="s">
        <v>8184</v>
      </c>
      <c r="F229" s="468"/>
      <c r="G229" s="468"/>
      <c r="H229" s="468"/>
      <c r="I229" s="469"/>
    </row>
    <row r="230" spans="1:9" ht="39.75" customHeight="1" x14ac:dyDescent="0.45">
      <c r="A230" s="298" t="s">
        <v>4962</v>
      </c>
      <c r="B230" s="303" t="s">
        <v>9158</v>
      </c>
      <c r="C230" s="300">
        <v>6</v>
      </c>
      <c r="D230" s="299" t="s">
        <v>9442</v>
      </c>
      <c r="E230" s="467" t="s">
        <v>8185</v>
      </c>
      <c r="F230" s="468"/>
      <c r="G230" s="468"/>
      <c r="H230" s="468"/>
      <c r="I230" s="469"/>
    </row>
    <row r="231" spans="1:9" ht="39.75" customHeight="1" x14ac:dyDescent="0.45">
      <c r="A231" s="298" t="s">
        <v>4963</v>
      </c>
      <c r="B231" s="303" t="s">
        <v>9165</v>
      </c>
      <c r="C231" s="300">
        <v>1</v>
      </c>
      <c r="D231" s="299" t="s">
        <v>9443</v>
      </c>
      <c r="E231" s="467" t="s">
        <v>9444</v>
      </c>
      <c r="F231" s="468"/>
      <c r="G231" s="468"/>
      <c r="H231" s="468"/>
      <c r="I231" s="469"/>
    </row>
    <row r="232" spans="1:9" ht="39.75" customHeight="1" x14ac:dyDescent="0.45">
      <c r="A232" s="298" t="s">
        <v>4964</v>
      </c>
      <c r="B232" s="303" t="s">
        <v>9165</v>
      </c>
      <c r="C232" s="300">
        <v>2</v>
      </c>
      <c r="D232" s="299" t="s">
        <v>9445</v>
      </c>
      <c r="E232" s="467" t="s">
        <v>8186</v>
      </c>
      <c r="F232" s="468"/>
      <c r="G232" s="468"/>
      <c r="H232" s="468"/>
      <c r="I232" s="469"/>
    </row>
    <row r="233" spans="1:9" ht="39.75" customHeight="1" x14ac:dyDescent="0.45">
      <c r="A233" s="298" t="s">
        <v>4965</v>
      </c>
      <c r="B233" s="303" t="s">
        <v>9165</v>
      </c>
      <c r="C233" s="300">
        <v>3</v>
      </c>
      <c r="D233" s="299" t="s">
        <v>9446</v>
      </c>
      <c r="E233" s="467" t="s">
        <v>8187</v>
      </c>
      <c r="F233" s="468"/>
      <c r="G233" s="468"/>
      <c r="H233" s="468"/>
      <c r="I233" s="469"/>
    </row>
    <row r="234" spans="1:9" ht="39.75" customHeight="1" x14ac:dyDescent="0.45">
      <c r="A234" s="298" t="s">
        <v>4966</v>
      </c>
      <c r="B234" s="303" t="s">
        <v>9165</v>
      </c>
      <c r="C234" s="300">
        <v>4</v>
      </c>
      <c r="D234" s="299" t="s">
        <v>9447</v>
      </c>
      <c r="E234" s="467" t="s">
        <v>9448</v>
      </c>
      <c r="F234" s="468"/>
      <c r="G234" s="468"/>
      <c r="H234" s="468"/>
      <c r="I234" s="469"/>
    </row>
    <row r="235" spans="1:9" ht="39.75" customHeight="1" x14ac:dyDescent="0.45">
      <c r="A235" s="298" t="s">
        <v>4967</v>
      </c>
      <c r="B235" s="303" t="s">
        <v>9165</v>
      </c>
      <c r="C235" s="300">
        <v>5</v>
      </c>
      <c r="D235" s="299" t="s">
        <v>9449</v>
      </c>
      <c r="E235" s="467" t="s">
        <v>8188</v>
      </c>
      <c r="F235" s="468"/>
      <c r="G235" s="468"/>
      <c r="H235" s="468"/>
      <c r="I235" s="469"/>
    </row>
    <row r="236" spans="1:9" ht="39.75" customHeight="1" x14ac:dyDescent="0.45">
      <c r="A236" s="298" t="s">
        <v>4968</v>
      </c>
      <c r="B236" s="303" t="s">
        <v>9165</v>
      </c>
      <c r="C236" s="300">
        <v>6</v>
      </c>
      <c r="D236" s="299" t="s">
        <v>9450</v>
      </c>
      <c r="E236" s="467" t="s">
        <v>8189</v>
      </c>
      <c r="F236" s="468"/>
      <c r="G236" s="468"/>
      <c r="H236" s="468"/>
      <c r="I236" s="469"/>
    </row>
    <row r="237" spans="1:9" ht="39.75" customHeight="1" x14ac:dyDescent="0.45">
      <c r="A237" s="298" t="s">
        <v>4969</v>
      </c>
      <c r="B237" s="303" t="s">
        <v>9195</v>
      </c>
      <c r="C237" s="474">
        <v>1</v>
      </c>
      <c r="D237" s="299" t="s">
        <v>9451</v>
      </c>
      <c r="E237" s="467" t="s">
        <v>8190</v>
      </c>
      <c r="F237" s="468"/>
      <c r="G237" s="468"/>
      <c r="H237" s="468"/>
      <c r="I237" s="469"/>
    </row>
    <row r="238" spans="1:9" ht="39.75" customHeight="1" x14ac:dyDescent="0.45">
      <c r="A238" s="298" t="s">
        <v>4970</v>
      </c>
      <c r="B238" s="303" t="s">
        <v>9195</v>
      </c>
      <c r="C238" s="495"/>
      <c r="D238" s="299" t="s">
        <v>9452</v>
      </c>
      <c r="E238" s="467" t="s">
        <v>8191</v>
      </c>
      <c r="F238" s="468"/>
      <c r="G238" s="468"/>
      <c r="H238" s="468"/>
      <c r="I238" s="469"/>
    </row>
    <row r="239" spans="1:9" ht="39.75" customHeight="1" x14ac:dyDescent="0.45">
      <c r="A239" s="298" t="s">
        <v>4971</v>
      </c>
      <c r="B239" s="303" t="s">
        <v>9195</v>
      </c>
      <c r="C239" s="474">
        <v>2</v>
      </c>
      <c r="D239" s="299" t="s">
        <v>9453</v>
      </c>
      <c r="E239" s="467" t="s">
        <v>9454</v>
      </c>
      <c r="F239" s="468"/>
      <c r="G239" s="468"/>
      <c r="H239" s="468"/>
      <c r="I239" s="469"/>
    </row>
    <row r="240" spans="1:9" ht="39.75" customHeight="1" x14ac:dyDescent="0.45">
      <c r="A240" s="298" t="s">
        <v>4972</v>
      </c>
      <c r="B240" s="303" t="s">
        <v>9195</v>
      </c>
      <c r="C240" s="495"/>
      <c r="D240" s="299" t="s">
        <v>9455</v>
      </c>
      <c r="E240" s="467" t="s">
        <v>9456</v>
      </c>
      <c r="F240" s="468"/>
      <c r="G240" s="468"/>
      <c r="H240" s="468"/>
      <c r="I240" s="469"/>
    </row>
    <row r="241" spans="1:9" ht="39.75" customHeight="1" x14ac:dyDescent="0.45">
      <c r="A241" s="298" t="s">
        <v>4973</v>
      </c>
      <c r="B241" s="303" t="s">
        <v>9195</v>
      </c>
      <c r="C241" s="474">
        <v>3</v>
      </c>
      <c r="D241" s="299" t="s">
        <v>9457</v>
      </c>
      <c r="E241" s="467" t="s">
        <v>9458</v>
      </c>
      <c r="F241" s="468"/>
      <c r="G241" s="468"/>
      <c r="H241" s="468"/>
      <c r="I241" s="469"/>
    </row>
    <row r="242" spans="1:9" ht="39.75" customHeight="1" x14ac:dyDescent="0.45">
      <c r="A242" s="298" t="s">
        <v>4974</v>
      </c>
      <c r="B242" s="303" t="s">
        <v>9195</v>
      </c>
      <c r="C242" s="495"/>
      <c r="D242" s="299" t="s">
        <v>9459</v>
      </c>
      <c r="E242" s="467" t="s">
        <v>9460</v>
      </c>
      <c r="F242" s="468"/>
      <c r="G242" s="468"/>
      <c r="H242" s="468"/>
      <c r="I242" s="469"/>
    </row>
    <row r="243" spans="1:9" ht="39.75" customHeight="1" x14ac:dyDescent="0.45">
      <c r="A243" s="298" t="s">
        <v>4975</v>
      </c>
      <c r="B243" s="303" t="s">
        <v>9195</v>
      </c>
      <c r="C243" s="474">
        <v>4</v>
      </c>
      <c r="D243" s="299" t="s">
        <v>9461</v>
      </c>
      <c r="E243" s="467" t="s">
        <v>9462</v>
      </c>
      <c r="F243" s="468"/>
      <c r="G243" s="469"/>
    </row>
    <row r="244" spans="1:9" ht="39.75" customHeight="1" x14ac:dyDescent="0.45">
      <c r="A244" s="298" t="s">
        <v>4976</v>
      </c>
      <c r="B244" s="303" t="s">
        <v>9195</v>
      </c>
      <c r="C244" s="495"/>
      <c r="D244" s="299" t="s">
        <v>9463</v>
      </c>
      <c r="E244" s="467" t="s">
        <v>9464</v>
      </c>
      <c r="F244" s="468"/>
      <c r="G244" s="469"/>
    </row>
    <row r="245" spans="1:9" ht="39.75" customHeight="1" x14ac:dyDescent="0.45">
      <c r="A245" s="298" t="s">
        <v>4977</v>
      </c>
      <c r="B245" s="303" t="s">
        <v>9195</v>
      </c>
      <c r="C245" s="474">
        <v>5</v>
      </c>
      <c r="D245" s="299" t="s">
        <v>9465</v>
      </c>
      <c r="E245" s="467" t="s">
        <v>9466</v>
      </c>
      <c r="F245" s="468"/>
      <c r="G245" s="469"/>
    </row>
    <row r="246" spans="1:9" ht="39.75" customHeight="1" x14ac:dyDescent="0.45">
      <c r="A246" s="298" t="s">
        <v>4978</v>
      </c>
      <c r="B246" s="303" t="s">
        <v>9195</v>
      </c>
      <c r="C246" s="495"/>
      <c r="D246" s="299" t="s">
        <v>9467</v>
      </c>
      <c r="E246" s="467" t="s">
        <v>9468</v>
      </c>
      <c r="F246" s="468"/>
      <c r="G246" s="469"/>
    </row>
    <row r="247" spans="1:9" ht="39.75" customHeight="1" x14ac:dyDescent="0.45">
      <c r="A247" s="298" t="s">
        <v>4979</v>
      </c>
      <c r="B247" s="303" t="s">
        <v>9195</v>
      </c>
      <c r="C247" s="474">
        <v>6</v>
      </c>
      <c r="D247" s="299" t="s">
        <v>9469</v>
      </c>
      <c r="E247" s="467" t="s">
        <v>9470</v>
      </c>
      <c r="F247" s="468"/>
      <c r="G247" s="469"/>
    </row>
    <row r="248" spans="1:9" ht="39.75" customHeight="1" x14ac:dyDescent="0.45">
      <c r="A248" s="298" t="s">
        <v>4980</v>
      </c>
      <c r="B248" s="303" t="s">
        <v>9195</v>
      </c>
      <c r="C248" s="495"/>
      <c r="D248" s="299" t="s">
        <v>9471</v>
      </c>
      <c r="E248" s="467" t="s">
        <v>9472</v>
      </c>
      <c r="F248" s="468"/>
      <c r="G248" s="469"/>
    </row>
    <row r="249" spans="1:9" ht="39.75" customHeight="1" x14ac:dyDescent="0.45">
      <c r="A249" s="298" t="s">
        <v>4981</v>
      </c>
      <c r="B249" s="303" t="s">
        <v>9473</v>
      </c>
      <c r="C249" s="378">
        <v>1</v>
      </c>
      <c r="D249" s="299" t="s">
        <v>9474</v>
      </c>
      <c r="E249" s="467" t="s">
        <v>9475</v>
      </c>
      <c r="F249" s="469"/>
    </row>
    <row r="250" spans="1:9" ht="39.75" customHeight="1" x14ac:dyDescent="0.45">
      <c r="A250" s="298" t="s">
        <v>4982</v>
      </c>
      <c r="B250" s="303" t="s">
        <v>9473</v>
      </c>
      <c r="C250" s="378">
        <v>2</v>
      </c>
      <c r="D250" s="299" t="s">
        <v>9476</v>
      </c>
      <c r="E250" s="467" t="s">
        <v>9477</v>
      </c>
      <c r="F250" s="469"/>
    </row>
    <row r="251" spans="1:9" ht="39.75" customHeight="1" x14ac:dyDescent="0.45">
      <c r="A251" s="298" t="s">
        <v>4983</v>
      </c>
      <c r="B251" s="303" t="s">
        <v>9473</v>
      </c>
      <c r="C251" s="378">
        <v>3</v>
      </c>
      <c r="D251" s="299" t="s">
        <v>9478</v>
      </c>
      <c r="E251" s="467" t="s">
        <v>9479</v>
      </c>
      <c r="F251" s="469"/>
    </row>
    <row r="252" spans="1:9" ht="39.75" customHeight="1" x14ac:dyDescent="0.45">
      <c r="A252" s="298" t="s">
        <v>4984</v>
      </c>
      <c r="B252" s="303" t="s">
        <v>9473</v>
      </c>
      <c r="C252" s="378">
        <v>4</v>
      </c>
      <c r="D252" s="299" t="s">
        <v>9480</v>
      </c>
      <c r="E252" s="467" t="s">
        <v>9481</v>
      </c>
      <c r="F252" s="469"/>
    </row>
    <row r="253" spans="1:9" ht="39.75" customHeight="1" x14ac:dyDescent="0.45">
      <c r="A253" s="298" t="s">
        <v>4985</v>
      </c>
      <c r="B253" s="303" t="s">
        <v>9473</v>
      </c>
      <c r="C253" s="378">
        <v>5</v>
      </c>
      <c r="D253" s="299" t="s">
        <v>9482</v>
      </c>
      <c r="E253" s="467" t="s">
        <v>9483</v>
      </c>
      <c r="F253" s="469"/>
    </row>
    <row r="254" spans="1:9" ht="39.75" customHeight="1" x14ac:dyDescent="0.45">
      <c r="A254" s="298" t="s">
        <v>4986</v>
      </c>
      <c r="B254" s="303" t="s">
        <v>9473</v>
      </c>
      <c r="C254" s="378">
        <v>6</v>
      </c>
      <c r="D254" s="299" t="s">
        <v>9484</v>
      </c>
      <c r="E254" s="467" t="s">
        <v>9485</v>
      </c>
      <c r="F254" s="469"/>
    </row>
    <row r="255" spans="1:9" ht="39.75" customHeight="1" x14ac:dyDescent="0.45">
      <c r="A255" s="298" t="s">
        <v>4987</v>
      </c>
      <c r="B255" s="303" t="s">
        <v>9391</v>
      </c>
      <c r="C255" s="378">
        <v>1</v>
      </c>
      <c r="D255" s="299" t="s">
        <v>9486</v>
      </c>
      <c r="E255" s="467" t="s">
        <v>8531</v>
      </c>
      <c r="F255" s="469"/>
    </row>
    <row r="256" spans="1:9" ht="39.75" customHeight="1" x14ac:dyDescent="0.45">
      <c r="A256" s="298" t="s">
        <v>4988</v>
      </c>
      <c r="B256" s="303" t="s">
        <v>9391</v>
      </c>
      <c r="C256" s="378">
        <v>2</v>
      </c>
      <c r="D256" s="299" t="s">
        <v>9487</v>
      </c>
      <c r="E256" s="467" t="s">
        <v>8532</v>
      </c>
      <c r="F256" s="469"/>
    </row>
    <row r="257" spans="1:8" ht="39.75" customHeight="1" x14ac:dyDescent="0.45">
      <c r="A257" s="298" t="s">
        <v>4989</v>
      </c>
      <c r="B257" s="303" t="s">
        <v>9391</v>
      </c>
      <c r="C257" s="378">
        <v>3</v>
      </c>
      <c r="D257" s="299" t="s">
        <v>9488</v>
      </c>
      <c r="E257" s="467" t="s">
        <v>8533</v>
      </c>
      <c r="F257" s="469"/>
    </row>
    <row r="258" spans="1:8" ht="39.75" customHeight="1" x14ac:dyDescent="0.45">
      <c r="A258" s="298" t="s">
        <v>4990</v>
      </c>
      <c r="B258" s="303" t="s">
        <v>9391</v>
      </c>
      <c r="C258" s="378">
        <v>4</v>
      </c>
      <c r="D258" s="299" t="s">
        <v>9489</v>
      </c>
      <c r="E258" s="467" t="s">
        <v>8534</v>
      </c>
      <c r="F258" s="469"/>
    </row>
    <row r="259" spans="1:8" ht="39.75" customHeight="1" x14ac:dyDescent="0.45">
      <c r="A259" s="298" t="s">
        <v>4991</v>
      </c>
      <c r="B259" s="303" t="s">
        <v>9391</v>
      </c>
      <c r="C259" s="378">
        <v>5</v>
      </c>
      <c r="D259" s="299" t="s">
        <v>9490</v>
      </c>
      <c r="E259" s="467" t="s">
        <v>8535</v>
      </c>
      <c r="F259" s="469"/>
    </row>
    <row r="260" spans="1:8" ht="39.75" customHeight="1" x14ac:dyDescent="0.45">
      <c r="A260" s="298" t="s">
        <v>4992</v>
      </c>
      <c r="B260" s="303" t="s">
        <v>9391</v>
      </c>
      <c r="C260" s="378">
        <v>6</v>
      </c>
      <c r="D260" s="299" t="s">
        <v>9491</v>
      </c>
      <c r="E260" s="467" t="s">
        <v>8536</v>
      </c>
      <c r="F260" s="469"/>
    </row>
    <row r="261" spans="1:8" ht="39.75" customHeight="1" x14ac:dyDescent="0.45">
      <c r="A261" s="298" t="s">
        <v>1943</v>
      </c>
      <c r="B261" s="302" t="s">
        <v>8510</v>
      </c>
      <c r="C261" s="300" t="s">
        <v>1944</v>
      </c>
      <c r="D261" s="314" t="s">
        <v>8537</v>
      </c>
      <c r="E261" s="467" t="s">
        <v>1945</v>
      </c>
      <c r="F261" s="468"/>
      <c r="G261" s="468"/>
      <c r="H261" s="469"/>
    </row>
    <row r="262" spans="1:8" ht="39.75" customHeight="1" x14ac:dyDescent="0.45">
      <c r="A262" s="298" t="s">
        <v>1946</v>
      </c>
      <c r="B262" s="302" t="s">
        <v>8510</v>
      </c>
      <c r="C262" s="300" t="s">
        <v>1947</v>
      </c>
      <c r="D262" s="314" t="s">
        <v>8538</v>
      </c>
      <c r="E262" s="467" t="s">
        <v>8194</v>
      </c>
      <c r="F262" s="468"/>
      <c r="G262" s="468"/>
      <c r="H262" s="469"/>
    </row>
    <row r="263" spans="1:8" ht="39.75" customHeight="1" x14ac:dyDescent="0.45">
      <c r="A263" s="298" t="s">
        <v>1948</v>
      </c>
      <c r="B263" s="302" t="s">
        <v>8510</v>
      </c>
      <c r="C263" s="300" t="s">
        <v>1949</v>
      </c>
      <c r="D263" s="314" t="s">
        <v>8539</v>
      </c>
      <c r="E263" s="467" t="s">
        <v>1950</v>
      </c>
      <c r="F263" s="468"/>
      <c r="G263" s="468"/>
      <c r="H263" s="469"/>
    </row>
    <row r="264" spans="1:8" ht="39.75" customHeight="1" x14ac:dyDescent="0.45">
      <c r="A264" s="298" t="s">
        <v>1951</v>
      </c>
      <c r="B264" s="302" t="s">
        <v>8540</v>
      </c>
      <c r="C264" s="300" t="s">
        <v>1944</v>
      </c>
      <c r="D264" s="314" t="s">
        <v>8541</v>
      </c>
      <c r="E264" s="467" t="s">
        <v>1952</v>
      </c>
      <c r="F264" s="468"/>
      <c r="G264" s="468"/>
      <c r="H264" s="469"/>
    </row>
    <row r="265" spans="1:8" ht="39.75" customHeight="1" x14ac:dyDescent="0.45">
      <c r="A265" s="298" t="s">
        <v>1953</v>
      </c>
      <c r="B265" s="302" t="s">
        <v>8540</v>
      </c>
      <c r="C265" s="300" t="s">
        <v>1947</v>
      </c>
      <c r="D265" s="314" t="s">
        <v>8542</v>
      </c>
      <c r="E265" s="467" t="s">
        <v>1954</v>
      </c>
      <c r="F265" s="468"/>
      <c r="G265" s="468"/>
      <c r="H265" s="469"/>
    </row>
    <row r="266" spans="1:8" ht="39.75" customHeight="1" x14ac:dyDescent="0.45">
      <c r="A266" s="298" t="s">
        <v>1955</v>
      </c>
      <c r="B266" s="302" t="s">
        <v>8540</v>
      </c>
      <c r="C266" s="300" t="s">
        <v>1949</v>
      </c>
      <c r="D266" s="314" t="s">
        <v>8543</v>
      </c>
      <c r="E266" s="467" t="s">
        <v>1956</v>
      </c>
      <c r="F266" s="468"/>
      <c r="G266" s="468"/>
      <c r="H266" s="469"/>
    </row>
    <row r="267" spans="1:8" ht="39.75" customHeight="1" x14ac:dyDescent="0.45">
      <c r="A267" s="298" t="s">
        <v>1957</v>
      </c>
      <c r="B267" s="302" t="s">
        <v>8528</v>
      </c>
      <c r="C267" s="300" t="s">
        <v>1944</v>
      </c>
      <c r="D267" s="314" t="s">
        <v>8544</v>
      </c>
      <c r="E267" s="467" t="s">
        <v>1958</v>
      </c>
      <c r="F267" s="468"/>
      <c r="G267" s="468"/>
      <c r="H267" s="469"/>
    </row>
    <row r="268" spans="1:8" ht="39.75" customHeight="1" x14ac:dyDescent="0.45">
      <c r="A268" s="298" t="s">
        <v>1959</v>
      </c>
      <c r="B268" s="302" t="s">
        <v>8528</v>
      </c>
      <c r="C268" s="300" t="s">
        <v>1947</v>
      </c>
      <c r="D268" s="314" t="s">
        <v>8545</v>
      </c>
      <c r="E268" s="467" t="s">
        <v>1960</v>
      </c>
      <c r="F268" s="468"/>
      <c r="G268" s="468"/>
      <c r="H268" s="469"/>
    </row>
    <row r="269" spans="1:8" ht="39.75" customHeight="1" x14ac:dyDescent="0.45">
      <c r="A269" s="298" t="s">
        <v>1961</v>
      </c>
      <c r="B269" s="302" t="s">
        <v>8528</v>
      </c>
      <c r="C269" s="300" t="s">
        <v>1949</v>
      </c>
      <c r="D269" s="314" t="s">
        <v>8546</v>
      </c>
      <c r="E269" s="467" t="s">
        <v>1962</v>
      </c>
      <c r="F269" s="468"/>
      <c r="G269" s="468"/>
      <c r="H269" s="469"/>
    </row>
    <row r="270" spans="1:8" ht="39.75" customHeight="1" x14ac:dyDescent="0.45">
      <c r="A270" s="298" t="s">
        <v>1963</v>
      </c>
      <c r="B270" s="302" t="s">
        <v>8517</v>
      </c>
      <c r="C270" s="300" t="s">
        <v>1944</v>
      </c>
      <c r="D270" s="314" t="s">
        <v>8547</v>
      </c>
      <c r="E270" s="467" t="s">
        <v>1964</v>
      </c>
      <c r="F270" s="468"/>
      <c r="G270" s="468"/>
      <c r="H270" s="469"/>
    </row>
    <row r="271" spans="1:8" ht="39.75" customHeight="1" x14ac:dyDescent="0.45">
      <c r="A271" s="298" t="s">
        <v>1965</v>
      </c>
      <c r="B271" s="302" t="s">
        <v>8517</v>
      </c>
      <c r="C271" s="300" t="s">
        <v>1947</v>
      </c>
      <c r="D271" s="314" t="s">
        <v>8548</v>
      </c>
      <c r="E271" s="467" t="s">
        <v>1966</v>
      </c>
      <c r="F271" s="468"/>
      <c r="G271" s="468"/>
      <c r="H271" s="469"/>
    </row>
    <row r="272" spans="1:8" ht="39.75" customHeight="1" x14ac:dyDescent="0.45">
      <c r="A272" s="298" t="s">
        <v>1967</v>
      </c>
      <c r="B272" s="302" t="s">
        <v>8517</v>
      </c>
      <c r="C272" s="300" t="s">
        <v>1949</v>
      </c>
      <c r="D272" s="314" t="s">
        <v>8549</v>
      </c>
      <c r="E272" s="467" t="s">
        <v>1968</v>
      </c>
      <c r="F272" s="468"/>
      <c r="G272" s="468"/>
      <c r="H272" s="469"/>
    </row>
    <row r="273" spans="1:7" ht="39.75" customHeight="1" x14ac:dyDescent="0.45">
      <c r="A273" s="298" t="s">
        <v>4993</v>
      </c>
      <c r="B273" s="314" t="s">
        <v>8510</v>
      </c>
      <c r="C273" s="300" t="s">
        <v>1969</v>
      </c>
      <c r="D273" s="314" t="s">
        <v>8550</v>
      </c>
      <c r="E273" s="467" t="s">
        <v>1970</v>
      </c>
      <c r="F273" s="468"/>
      <c r="G273" s="469"/>
    </row>
    <row r="274" spans="1:7" ht="39.75" customHeight="1" x14ac:dyDescent="0.45">
      <c r="A274" s="298" t="s">
        <v>4994</v>
      </c>
      <c r="B274" s="314" t="s">
        <v>8540</v>
      </c>
      <c r="C274" s="300" t="s">
        <v>1969</v>
      </c>
      <c r="D274" s="314" t="s">
        <v>8551</v>
      </c>
      <c r="E274" s="467" t="s">
        <v>1972</v>
      </c>
      <c r="F274" s="468"/>
      <c r="G274" s="469"/>
    </row>
    <row r="275" spans="1:7" ht="39.75" customHeight="1" x14ac:dyDescent="0.45">
      <c r="A275" s="298" t="s">
        <v>4995</v>
      </c>
      <c r="B275" s="314" t="s">
        <v>8528</v>
      </c>
      <c r="C275" s="300" t="s">
        <v>1969</v>
      </c>
      <c r="D275" s="314" t="s">
        <v>8552</v>
      </c>
      <c r="E275" s="467" t="s">
        <v>1974</v>
      </c>
      <c r="F275" s="468"/>
      <c r="G275" s="469"/>
    </row>
    <row r="276" spans="1:7" ht="39.75" customHeight="1" x14ac:dyDescent="0.45">
      <c r="A276" s="298" t="s">
        <v>4996</v>
      </c>
      <c r="B276" s="314" t="s">
        <v>8517</v>
      </c>
      <c r="C276" s="300" t="s">
        <v>1969</v>
      </c>
      <c r="D276" s="314" t="s">
        <v>8553</v>
      </c>
      <c r="E276" s="467" t="s">
        <v>1976</v>
      </c>
      <c r="F276" s="468"/>
      <c r="G276" s="469"/>
    </row>
    <row r="277" spans="1:7" ht="39.75" customHeight="1" x14ac:dyDescent="0.45">
      <c r="A277" s="298" t="s">
        <v>4997</v>
      </c>
      <c r="B277" s="314" t="s">
        <v>8510</v>
      </c>
      <c r="C277" s="300" t="s">
        <v>1977</v>
      </c>
      <c r="D277" s="314" t="s">
        <v>8554</v>
      </c>
      <c r="E277" s="467" t="s">
        <v>1978</v>
      </c>
      <c r="F277" s="468"/>
      <c r="G277" s="469"/>
    </row>
    <row r="278" spans="1:7" ht="39.75" customHeight="1" x14ac:dyDescent="0.45">
      <c r="A278" s="298" t="s">
        <v>4998</v>
      </c>
      <c r="B278" s="314" t="s">
        <v>8528</v>
      </c>
      <c r="C278" s="300" t="s">
        <v>1977</v>
      </c>
      <c r="D278" s="314" t="s">
        <v>8555</v>
      </c>
      <c r="E278" s="467" t="s">
        <v>1979</v>
      </c>
      <c r="F278" s="468"/>
      <c r="G278" s="469"/>
    </row>
    <row r="279" spans="1:7" ht="39.75" customHeight="1" x14ac:dyDescent="0.45">
      <c r="A279" s="298" t="s">
        <v>4999</v>
      </c>
      <c r="B279" s="314" t="s">
        <v>8556</v>
      </c>
      <c r="C279" s="300" t="s">
        <v>1977</v>
      </c>
      <c r="D279" s="314" t="s">
        <v>8557</v>
      </c>
      <c r="E279" s="467" t="s">
        <v>8558</v>
      </c>
      <c r="F279" s="468"/>
      <c r="G279" s="469"/>
    </row>
    <row r="280" spans="1:7" ht="39.75" customHeight="1" x14ac:dyDescent="0.45">
      <c r="A280" s="298" t="s">
        <v>5000</v>
      </c>
      <c r="B280" s="314" t="s">
        <v>8559</v>
      </c>
      <c r="C280" s="300" t="s">
        <v>1977</v>
      </c>
      <c r="D280" s="314" t="s">
        <v>8560</v>
      </c>
      <c r="E280" s="467" t="s">
        <v>1980</v>
      </c>
      <c r="F280" s="468"/>
      <c r="G280" s="469"/>
    </row>
    <row r="281" spans="1:7" ht="39.75" customHeight="1" x14ac:dyDescent="0.45">
      <c r="A281" s="298" t="s">
        <v>5001</v>
      </c>
      <c r="B281" s="314" t="s">
        <v>8510</v>
      </c>
      <c r="C281" s="300" t="s">
        <v>1969</v>
      </c>
      <c r="D281" s="314" t="s">
        <v>8561</v>
      </c>
      <c r="E281" s="467" t="s">
        <v>1981</v>
      </c>
      <c r="F281" s="468"/>
      <c r="G281" s="469"/>
    </row>
    <row r="282" spans="1:7" ht="39.75" customHeight="1" x14ac:dyDescent="0.45">
      <c r="A282" s="298" t="s">
        <v>5002</v>
      </c>
      <c r="B282" s="314" t="s">
        <v>8528</v>
      </c>
      <c r="C282" s="300" t="s">
        <v>1969</v>
      </c>
      <c r="D282" s="314" t="s">
        <v>8562</v>
      </c>
      <c r="E282" s="467" t="s">
        <v>1982</v>
      </c>
      <c r="F282" s="468"/>
      <c r="G282" s="469"/>
    </row>
    <row r="283" spans="1:7" ht="39.75" customHeight="1" x14ac:dyDescent="0.45">
      <c r="A283" s="298" t="s">
        <v>5003</v>
      </c>
      <c r="B283" s="314" t="s">
        <v>8556</v>
      </c>
      <c r="C283" s="300" t="s">
        <v>1969</v>
      </c>
      <c r="D283" s="314" t="s">
        <v>8563</v>
      </c>
      <c r="E283" s="467" t="s">
        <v>8564</v>
      </c>
      <c r="F283" s="468"/>
      <c r="G283" s="469"/>
    </row>
    <row r="284" spans="1:7" ht="39.75" customHeight="1" x14ac:dyDescent="0.45">
      <c r="A284" s="298" t="s">
        <v>5004</v>
      </c>
      <c r="B284" s="314" t="s">
        <v>8565</v>
      </c>
      <c r="C284" s="300" t="s">
        <v>1969</v>
      </c>
      <c r="D284" s="314" t="s">
        <v>8566</v>
      </c>
      <c r="E284" s="467" t="s">
        <v>1983</v>
      </c>
      <c r="F284" s="468"/>
      <c r="G284" s="469"/>
    </row>
    <row r="285" spans="1:7" ht="39.75" customHeight="1" x14ac:dyDescent="0.45">
      <c r="A285" s="298" t="s">
        <v>5005</v>
      </c>
      <c r="B285" s="314" t="s">
        <v>8559</v>
      </c>
      <c r="C285" s="300" t="s">
        <v>1969</v>
      </c>
      <c r="D285" s="314" t="s">
        <v>8567</v>
      </c>
      <c r="E285" s="467" t="s">
        <v>1984</v>
      </c>
      <c r="F285" s="468"/>
      <c r="G285" s="469"/>
    </row>
    <row r="286" spans="1:7" ht="39.75" customHeight="1" x14ac:dyDescent="0.45">
      <c r="A286" s="298" t="s">
        <v>5006</v>
      </c>
      <c r="B286" s="314" t="s">
        <v>8568</v>
      </c>
      <c r="C286" s="300" t="s">
        <v>1969</v>
      </c>
      <c r="D286" s="314" t="s">
        <v>8569</v>
      </c>
      <c r="E286" s="467" t="s">
        <v>1985</v>
      </c>
      <c r="F286" s="468"/>
      <c r="G286" s="469"/>
    </row>
    <row r="287" spans="1:7" ht="39.75" customHeight="1" x14ac:dyDescent="0.45">
      <c r="A287" s="298" t="s">
        <v>5007</v>
      </c>
      <c r="B287" s="314" t="s">
        <v>8570</v>
      </c>
      <c r="C287" s="300" t="s">
        <v>1969</v>
      </c>
      <c r="D287" s="314" t="s">
        <v>8571</v>
      </c>
      <c r="E287" s="467" t="s">
        <v>1986</v>
      </c>
      <c r="F287" s="468"/>
      <c r="G287" s="469"/>
    </row>
    <row r="288" spans="1:7" ht="39.75" customHeight="1" x14ac:dyDescent="0.45">
      <c r="A288" s="298" t="s">
        <v>5008</v>
      </c>
      <c r="B288" s="314" t="s">
        <v>8572</v>
      </c>
      <c r="C288" s="300" t="s">
        <v>1969</v>
      </c>
      <c r="D288" s="314" t="s">
        <v>8573</v>
      </c>
      <c r="E288" s="467" t="s">
        <v>1987</v>
      </c>
      <c r="F288" s="468"/>
      <c r="G288" s="469"/>
    </row>
    <row r="289" spans="1:8" ht="39.75" customHeight="1" x14ac:dyDescent="0.45">
      <c r="A289" s="298" t="s">
        <v>5009</v>
      </c>
      <c r="B289" s="314" t="s">
        <v>8510</v>
      </c>
      <c r="C289" s="300" t="s">
        <v>1949</v>
      </c>
      <c r="D289" s="314" t="s">
        <v>8574</v>
      </c>
      <c r="E289" s="467" t="s">
        <v>1988</v>
      </c>
      <c r="F289" s="468"/>
      <c r="G289" s="469"/>
    </row>
    <row r="290" spans="1:8" ht="39.75" customHeight="1" x14ac:dyDescent="0.45">
      <c r="A290" s="298" t="s">
        <v>5010</v>
      </c>
      <c r="B290" s="314" t="s">
        <v>8528</v>
      </c>
      <c r="C290" s="300" t="s">
        <v>1949</v>
      </c>
      <c r="D290" s="314" t="s">
        <v>8575</v>
      </c>
      <c r="E290" s="467" t="s">
        <v>1989</v>
      </c>
      <c r="F290" s="468"/>
      <c r="G290" s="469"/>
    </row>
    <row r="291" spans="1:8" ht="39.75" customHeight="1" x14ac:dyDescent="0.45">
      <c r="A291" s="298" t="s">
        <v>5011</v>
      </c>
      <c r="B291" s="314" t="s">
        <v>8556</v>
      </c>
      <c r="C291" s="300" t="s">
        <v>1949</v>
      </c>
      <c r="D291" s="314" t="s">
        <v>8576</v>
      </c>
      <c r="E291" s="467" t="s">
        <v>8577</v>
      </c>
      <c r="F291" s="468"/>
      <c r="G291" s="469"/>
    </row>
    <row r="292" spans="1:8" ht="39.75" customHeight="1" x14ac:dyDescent="0.45">
      <c r="A292" s="298" t="s">
        <v>5012</v>
      </c>
      <c r="B292" s="314" t="s">
        <v>8559</v>
      </c>
      <c r="C292" s="300" t="s">
        <v>1949</v>
      </c>
      <c r="D292" s="314" t="s">
        <v>8578</v>
      </c>
      <c r="E292" s="467" t="s">
        <v>1990</v>
      </c>
      <c r="F292" s="468"/>
      <c r="G292" s="469"/>
    </row>
    <row r="293" spans="1:8" ht="39.75" customHeight="1" x14ac:dyDescent="0.45">
      <c r="A293" s="298" t="s">
        <v>5013</v>
      </c>
      <c r="B293" s="314" t="s">
        <v>8568</v>
      </c>
      <c r="C293" s="300" t="s">
        <v>1949</v>
      </c>
      <c r="D293" s="314" t="s">
        <v>8579</v>
      </c>
      <c r="E293" s="467" t="s">
        <v>1991</v>
      </c>
      <c r="F293" s="468"/>
      <c r="G293" s="469"/>
      <c r="H293" s="304"/>
    </row>
    <row r="294" spans="1:8" ht="39.75" customHeight="1" x14ac:dyDescent="0.45">
      <c r="A294" s="298" t="s">
        <v>5014</v>
      </c>
      <c r="B294" s="314" t="s">
        <v>8570</v>
      </c>
      <c r="C294" s="300" t="s">
        <v>1949</v>
      </c>
      <c r="D294" s="314" t="s">
        <v>8580</v>
      </c>
      <c r="E294" s="467" t="s">
        <v>1992</v>
      </c>
      <c r="F294" s="468"/>
      <c r="G294" s="469"/>
    </row>
    <row r="295" spans="1:8" ht="39.75" customHeight="1" x14ac:dyDescent="0.45">
      <c r="A295" s="298" t="s">
        <v>5015</v>
      </c>
      <c r="B295" s="314" t="s">
        <v>8510</v>
      </c>
      <c r="C295" s="300" t="s">
        <v>1969</v>
      </c>
      <c r="D295" s="314" t="s">
        <v>8581</v>
      </c>
      <c r="E295" s="467" t="s">
        <v>1993</v>
      </c>
      <c r="F295" s="468"/>
      <c r="G295" s="469"/>
    </row>
    <row r="296" spans="1:8" ht="39.75" customHeight="1" x14ac:dyDescent="0.45">
      <c r="A296" s="298" t="s">
        <v>5016</v>
      </c>
      <c r="B296" s="314" t="s">
        <v>8556</v>
      </c>
      <c r="C296" s="300" t="s">
        <v>1969</v>
      </c>
      <c r="D296" s="314" t="s">
        <v>8582</v>
      </c>
      <c r="E296" s="467" t="s">
        <v>1994</v>
      </c>
      <c r="F296" s="468"/>
      <c r="G296" s="469"/>
    </row>
    <row r="297" spans="1:8" ht="39.75" customHeight="1" x14ac:dyDescent="0.45">
      <c r="A297" s="298" t="s">
        <v>5017</v>
      </c>
      <c r="B297" s="302" t="s">
        <v>8510</v>
      </c>
      <c r="C297" s="300" t="s">
        <v>1944</v>
      </c>
      <c r="D297" s="299" t="s">
        <v>8583</v>
      </c>
      <c r="E297" s="467" t="s">
        <v>1995</v>
      </c>
      <c r="F297" s="468"/>
      <c r="G297" s="469"/>
    </row>
    <row r="298" spans="1:8" ht="39.75" customHeight="1" x14ac:dyDescent="0.45">
      <c r="A298" s="298" t="s">
        <v>5018</v>
      </c>
      <c r="B298" s="302" t="s">
        <v>8510</v>
      </c>
      <c r="C298" s="300" t="s">
        <v>1947</v>
      </c>
      <c r="D298" s="299" t="s">
        <v>8584</v>
      </c>
      <c r="E298" s="467" t="s">
        <v>1996</v>
      </c>
      <c r="F298" s="468"/>
      <c r="G298" s="469"/>
    </row>
    <row r="299" spans="1:8" ht="39.75" customHeight="1" x14ac:dyDescent="0.45">
      <c r="A299" s="298" t="s">
        <v>5019</v>
      </c>
      <c r="B299" s="302" t="s">
        <v>8510</v>
      </c>
      <c r="C299" s="300" t="s">
        <v>1949</v>
      </c>
      <c r="D299" s="314" t="s">
        <v>8585</v>
      </c>
      <c r="E299" s="467" t="s">
        <v>1997</v>
      </c>
      <c r="F299" s="468"/>
      <c r="G299" s="469"/>
    </row>
    <row r="300" spans="1:8" ht="39.75" customHeight="1" x14ac:dyDescent="0.45">
      <c r="A300" s="298" t="s">
        <v>5020</v>
      </c>
      <c r="B300" s="302" t="s">
        <v>8586</v>
      </c>
      <c r="C300" s="300" t="s">
        <v>1944</v>
      </c>
      <c r="D300" s="314" t="s">
        <v>8587</v>
      </c>
      <c r="E300" s="467" t="s">
        <v>1998</v>
      </c>
      <c r="F300" s="468"/>
      <c r="G300" s="469"/>
    </row>
    <row r="301" spans="1:8" ht="39.75" customHeight="1" x14ac:dyDescent="0.45">
      <c r="A301" s="298" t="s">
        <v>5021</v>
      </c>
      <c r="B301" s="302" t="s">
        <v>8586</v>
      </c>
      <c r="C301" s="300" t="s">
        <v>1947</v>
      </c>
      <c r="D301" s="314" t="s">
        <v>8588</v>
      </c>
      <c r="E301" s="467" t="s">
        <v>1999</v>
      </c>
      <c r="F301" s="468"/>
      <c r="G301" s="469"/>
    </row>
    <row r="302" spans="1:8" ht="39.75" customHeight="1" x14ac:dyDescent="0.45">
      <c r="A302" s="298" t="s">
        <v>5022</v>
      </c>
      <c r="B302" s="302" t="s">
        <v>8586</v>
      </c>
      <c r="C302" s="300" t="s">
        <v>1949</v>
      </c>
      <c r="D302" s="314" t="s">
        <v>8589</v>
      </c>
      <c r="E302" s="467" t="s">
        <v>2000</v>
      </c>
      <c r="F302" s="468"/>
      <c r="G302" s="469"/>
    </row>
    <row r="303" spans="1:8" ht="39.75" customHeight="1" x14ac:dyDescent="0.45">
      <c r="A303" s="298" t="s">
        <v>5023</v>
      </c>
      <c r="B303" s="302" t="s">
        <v>8529</v>
      </c>
      <c r="C303" s="300" t="s">
        <v>1944</v>
      </c>
      <c r="D303" s="314" t="s">
        <v>8590</v>
      </c>
      <c r="E303" s="467" t="s">
        <v>2001</v>
      </c>
      <c r="F303" s="468"/>
      <c r="G303" s="469"/>
    </row>
    <row r="304" spans="1:8" ht="39.75" customHeight="1" x14ac:dyDescent="0.45">
      <c r="A304" s="298" t="s">
        <v>5024</v>
      </c>
      <c r="B304" s="302" t="s">
        <v>8529</v>
      </c>
      <c r="C304" s="300" t="s">
        <v>1947</v>
      </c>
      <c r="D304" s="314" t="s">
        <v>8591</v>
      </c>
      <c r="E304" s="467" t="s">
        <v>2002</v>
      </c>
      <c r="F304" s="468"/>
      <c r="G304" s="469"/>
    </row>
    <row r="305" spans="1:8" ht="39.75" customHeight="1" x14ac:dyDescent="0.45">
      <c r="A305" s="298" t="s">
        <v>5025</v>
      </c>
      <c r="B305" s="302" t="s">
        <v>8529</v>
      </c>
      <c r="C305" s="300" t="s">
        <v>1949</v>
      </c>
      <c r="D305" s="314" t="s">
        <v>8592</v>
      </c>
      <c r="E305" s="467" t="s">
        <v>2003</v>
      </c>
      <c r="F305" s="468"/>
      <c r="G305" s="469"/>
    </row>
    <row r="306" spans="1:8" ht="39.75" customHeight="1" x14ac:dyDescent="0.45">
      <c r="A306" s="298" t="s">
        <v>5026</v>
      </c>
      <c r="B306" s="302" t="s">
        <v>8528</v>
      </c>
      <c r="C306" s="300" t="s">
        <v>1944</v>
      </c>
      <c r="D306" s="314" t="s">
        <v>8593</v>
      </c>
      <c r="E306" s="467" t="s">
        <v>2004</v>
      </c>
      <c r="F306" s="468"/>
      <c r="G306" s="468"/>
      <c r="H306" s="469"/>
    </row>
    <row r="307" spans="1:8" ht="39.75" customHeight="1" x14ac:dyDescent="0.45">
      <c r="A307" s="298" t="s">
        <v>5027</v>
      </c>
      <c r="B307" s="302" t="s">
        <v>8528</v>
      </c>
      <c r="C307" s="300" t="s">
        <v>1947</v>
      </c>
      <c r="D307" s="314" t="s">
        <v>8594</v>
      </c>
      <c r="E307" s="467" t="s">
        <v>2005</v>
      </c>
      <c r="F307" s="468"/>
      <c r="G307" s="468"/>
      <c r="H307" s="469"/>
    </row>
    <row r="308" spans="1:8" ht="39.75" customHeight="1" x14ac:dyDescent="0.45">
      <c r="A308" s="298" t="s">
        <v>5028</v>
      </c>
      <c r="B308" s="302" t="s">
        <v>8528</v>
      </c>
      <c r="C308" s="300" t="s">
        <v>1949</v>
      </c>
      <c r="D308" s="314" t="s">
        <v>8595</v>
      </c>
      <c r="E308" s="467" t="s">
        <v>2006</v>
      </c>
      <c r="F308" s="468"/>
      <c r="G308" s="468"/>
      <c r="H308" s="469"/>
    </row>
    <row r="309" spans="1:8" ht="39.75" customHeight="1" x14ac:dyDescent="0.45">
      <c r="A309" s="298" t="s">
        <v>5029</v>
      </c>
      <c r="B309" s="303" t="s">
        <v>8596</v>
      </c>
      <c r="C309" s="300" t="s">
        <v>1944</v>
      </c>
      <c r="D309" s="314" t="s">
        <v>8597</v>
      </c>
      <c r="E309" s="467" t="s">
        <v>2007</v>
      </c>
      <c r="F309" s="468"/>
      <c r="G309" s="468"/>
      <c r="H309" s="469"/>
    </row>
    <row r="310" spans="1:8" ht="39.75" customHeight="1" x14ac:dyDescent="0.45">
      <c r="A310" s="298" t="s">
        <v>5030</v>
      </c>
      <c r="B310" s="303" t="s">
        <v>8596</v>
      </c>
      <c r="C310" s="300" t="s">
        <v>1947</v>
      </c>
      <c r="D310" s="314" t="s">
        <v>8598</v>
      </c>
      <c r="E310" s="467" t="s">
        <v>2008</v>
      </c>
      <c r="F310" s="468"/>
      <c r="G310" s="468"/>
      <c r="H310" s="469"/>
    </row>
    <row r="311" spans="1:8" ht="39.75" customHeight="1" x14ac:dyDescent="0.45">
      <c r="A311" s="298" t="s">
        <v>5031</v>
      </c>
      <c r="B311" s="303" t="s">
        <v>8596</v>
      </c>
      <c r="C311" s="300" t="s">
        <v>1949</v>
      </c>
      <c r="D311" s="299" t="s">
        <v>8599</v>
      </c>
      <c r="E311" s="467" t="s">
        <v>2009</v>
      </c>
      <c r="F311" s="468"/>
      <c r="G311" s="468"/>
      <c r="H311" s="469"/>
    </row>
    <row r="312" spans="1:8" ht="39.75" customHeight="1" x14ac:dyDescent="0.45">
      <c r="A312" s="298" t="s">
        <v>5032</v>
      </c>
      <c r="B312" s="317" t="s">
        <v>2010</v>
      </c>
      <c r="C312" s="474" t="s">
        <v>2011</v>
      </c>
      <c r="D312" s="299" t="s">
        <v>8600</v>
      </c>
      <c r="E312" s="467" t="s">
        <v>8601</v>
      </c>
      <c r="F312" s="468"/>
      <c r="G312" s="468"/>
      <c r="H312" s="469"/>
    </row>
    <row r="313" spans="1:8" ht="39.75" customHeight="1" x14ac:dyDescent="0.45">
      <c r="A313" s="298" t="s">
        <v>5033</v>
      </c>
      <c r="B313" s="317" t="s">
        <v>2010</v>
      </c>
      <c r="C313" s="466"/>
      <c r="D313" s="314" t="s">
        <v>8602</v>
      </c>
      <c r="E313" s="467" t="s">
        <v>8603</v>
      </c>
      <c r="F313" s="468"/>
      <c r="G313" s="468"/>
      <c r="H313" s="469"/>
    </row>
    <row r="314" spans="1:8" ht="39.75" customHeight="1" x14ac:dyDescent="0.45">
      <c r="A314" s="298" t="s">
        <v>5034</v>
      </c>
      <c r="B314" s="317" t="s">
        <v>2010</v>
      </c>
      <c r="C314" s="474" t="s">
        <v>1947</v>
      </c>
      <c r="D314" s="314" t="s">
        <v>8604</v>
      </c>
      <c r="E314" s="467" t="s">
        <v>8605</v>
      </c>
      <c r="F314" s="468"/>
      <c r="G314" s="468"/>
      <c r="H314" s="469"/>
    </row>
    <row r="315" spans="1:8" ht="39.75" customHeight="1" x14ac:dyDescent="0.45">
      <c r="A315" s="298" t="s">
        <v>5035</v>
      </c>
      <c r="B315" s="317" t="s">
        <v>2010</v>
      </c>
      <c r="C315" s="466"/>
      <c r="D315" s="314" t="s">
        <v>8606</v>
      </c>
      <c r="E315" s="467" t="s">
        <v>8607</v>
      </c>
      <c r="F315" s="468"/>
      <c r="G315" s="468"/>
      <c r="H315" s="469"/>
    </row>
    <row r="316" spans="1:8" ht="39.75" customHeight="1" x14ac:dyDescent="0.45">
      <c r="A316" s="298" t="s">
        <v>5036</v>
      </c>
      <c r="B316" s="317" t="s">
        <v>2010</v>
      </c>
      <c r="C316" s="474" t="s">
        <v>1949</v>
      </c>
      <c r="D316" s="314" t="s">
        <v>8608</v>
      </c>
      <c r="E316" s="467" t="s">
        <v>8609</v>
      </c>
      <c r="F316" s="468"/>
      <c r="G316" s="468"/>
      <c r="H316" s="469"/>
    </row>
    <row r="317" spans="1:8" ht="39.75" customHeight="1" x14ac:dyDescent="0.45">
      <c r="A317" s="298" t="s">
        <v>5037</v>
      </c>
      <c r="B317" s="317" t="s">
        <v>2010</v>
      </c>
      <c r="C317" s="466"/>
      <c r="D317" s="314" t="s">
        <v>8610</v>
      </c>
      <c r="E317" s="467" t="s">
        <v>8611</v>
      </c>
      <c r="F317" s="468"/>
      <c r="G317" s="468"/>
      <c r="H317" s="469"/>
    </row>
    <row r="318" spans="1:8" ht="39.75" customHeight="1" x14ac:dyDescent="0.45">
      <c r="A318" s="298" t="s">
        <v>5038</v>
      </c>
      <c r="B318" s="302" t="s">
        <v>8559</v>
      </c>
      <c r="C318" s="300" t="s">
        <v>1944</v>
      </c>
      <c r="D318" s="314" t="s">
        <v>8612</v>
      </c>
      <c r="E318" s="467" t="s">
        <v>2012</v>
      </c>
      <c r="F318" s="468"/>
      <c r="G318" s="468"/>
      <c r="H318" s="469"/>
    </row>
    <row r="319" spans="1:8" ht="39.75" customHeight="1" x14ac:dyDescent="0.45">
      <c r="A319" s="298" t="s">
        <v>5039</v>
      </c>
      <c r="B319" s="302" t="s">
        <v>8559</v>
      </c>
      <c r="C319" s="300" t="s">
        <v>1947</v>
      </c>
      <c r="D319" s="314" t="s">
        <v>8613</v>
      </c>
      <c r="E319" s="467" t="s">
        <v>2013</v>
      </c>
      <c r="F319" s="468"/>
      <c r="G319" s="468"/>
      <c r="H319" s="469"/>
    </row>
    <row r="320" spans="1:8" ht="39.75" customHeight="1" x14ac:dyDescent="0.45">
      <c r="A320" s="298" t="s">
        <v>5040</v>
      </c>
      <c r="B320" s="302" t="s">
        <v>8559</v>
      </c>
      <c r="C320" s="300" t="s">
        <v>1949</v>
      </c>
      <c r="D320" s="314" t="s">
        <v>8614</v>
      </c>
      <c r="E320" s="467" t="s">
        <v>2014</v>
      </c>
      <c r="F320" s="468"/>
      <c r="G320" s="468"/>
      <c r="H320" s="469"/>
    </row>
    <row r="321" spans="1:7" ht="39.75" customHeight="1" x14ac:dyDescent="0.45">
      <c r="A321" s="298" t="s">
        <v>5041</v>
      </c>
      <c r="B321" s="302" t="s">
        <v>8510</v>
      </c>
      <c r="C321" s="300" t="s">
        <v>1944</v>
      </c>
      <c r="D321" s="314" t="s">
        <v>8615</v>
      </c>
      <c r="E321" s="467" t="s">
        <v>2015</v>
      </c>
      <c r="F321" s="468"/>
      <c r="G321" s="469"/>
    </row>
    <row r="322" spans="1:7" ht="39.75" customHeight="1" x14ac:dyDescent="0.45">
      <c r="A322" s="298" t="s">
        <v>5042</v>
      </c>
      <c r="B322" s="302" t="s">
        <v>8510</v>
      </c>
      <c r="C322" s="300" t="s">
        <v>1947</v>
      </c>
      <c r="D322" s="314" t="s">
        <v>8616</v>
      </c>
      <c r="E322" s="467" t="s">
        <v>2016</v>
      </c>
      <c r="F322" s="468"/>
      <c r="G322" s="469"/>
    </row>
    <row r="323" spans="1:7" ht="39.75" customHeight="1" x14ac:dyDescent="0.45">
      <c r="A323" s="298" t="s">
        <v>5043</v>
      </c>
      <c r="B323" s="302" t="s">
        <v>8510</v>
      </c>
      <c r="C323" s="300" t="s">
        <v>1949</v>
      </c>
      <c r="D323" s="314" t="s">
        <v>8617</v>
      </c>
      <c r="E323" s="467" t="s">
        <v>2017</v>
      </c>
      <c r="F323" s="468"/>
      <c r="G323" s="469"/>
    </row>
    <row r="324" spans="1:7" ht="39.75" customHeight="1" x14ac:dyDescent="0.45">
      <c r="A324" s="298" t="s">
        <v>5044</v>
      </c>
      <c r="B324" s="303" t="s">
        <v>8618</v>
      </c>
      <c r="C324" s="300" t="s">
        <v>1944</v>
      </c>
      <c r="D324" s="314" t="s">
        <v>8619</v>
      </c>
      <c r="E324" s="467" t="s">
        <v>2018</v>
      </c>
      <c r="F324" s="468"/>
      <c r="G324" s="469"/>
    </row>
    <row r="325" spans="1:7" ht="39.75" customHeight="1" x14ac:dyDescent="0.45">
      <c r="A325" s="298" t="s">
        <v>5045</v>
      </c>
      <c r="B325" s="303" t="s">
        <v>8618</v>
      </c>
      <c r="C325" s="300" t="s">
        <v>1947</v>
      </c>
      <c r="D325" s="314" t="s">
        <v>8620</v>
      </c>
      <c r="E325" s="467" t="s">
        <v>2019</v>
      </c>
      <c r="F325" s="468"/>
      <c r="G325" s="469"/>
    </row>
    <row r="326" spans="1:7" ht="39.75" customHeight="1" x14ac:dyDescent="0.45">
      <c r="A326" s="298" t="s">
        <v>5046</v>
      </c>
      <c r="B326" s="303" t="s">
        <v>8618</v>
      </c>
      <c r="C326" s="300" t="s">
        <v>1949</v>
      </c>
      <c r="D326" s="299" t="s">
        <v>8621</v>
      </c>
      <c r="E326" s="467" t="s">
        <v>2020</v>
      </c>
      <c r="F326" s="468"/>
      <c r="G326" s="469"/>
    </row>
    <row r="327" spans="1:7" ht="39.75" customHeight="1" x14ac:dyDescent="0.45">
      <c r="A327" s="298" t="s">
        <v>5047</v>
      </c>
      <c r="B327" s="318" t="s">
        <v>2021</v>
      </c>
      <c r="C327" s="300" t="s">
        <v>1944</v>
      </c>
      <c r="D327" s="299" t="s">
        <v>8622</v>
      </c>
      <c r="E327" s="467" t="s">
        <v>2022</v>
      </c>
      <c r="F327" s="468"/>
      <c r="G327" s="469"/>
    </row>
    <row r="328" spans="1:7" ht="39.75" customHeight="1" x14ac:dyDescent="0.45">
      <c r="A328" s="298" t="s">
        <v>5048</v>
      </c>
      <c r="B328" s="318" t="s">
        <v>2021</v>
      </c>
      <c r="C328" s="300" t="s">
        <v>1947</v>
      </c>
      <c r="D328" s="314" t="s">
        <v>8623</v>
      </c>
      <c r="E328" s="467" t="s">
        <v>2023</v>
      </c>
      <c r="F328" s="468"/>
      <c r="G328" s="469"/>
    </row>
    <row r="329" spans="1:7" ht="39.75" customHeight="1" x14ac:dyDescent="0.45">
      <c r="A329" s="298" t="s">
        <v>5049</v>
      </c>
      <c r="B329" s="318" t="s">
        <v>2021</v>
      </c>
      <c r="C329" s="300" t="s">
        <v>1949</v>
      </c>
      <c r="D329" s="314" t="s">
        <v>8624</v>
      </c>
      <c r="E329" s="467" t="s">
        <v>2024</v>
      </c>
      <c r="F329" s="468"/>
      <c r="G329" s="469"/>
    </row>
    <row r="330" spans="1:7" ht="39.75" customHeight="1" x14ac:dyDescent="0.45">
      <c r="A330" s="298" t="s">
        <v>5050</v>
      </c>
      <c r="B330" s="302" t="s">
        <v>8528</v>
      </c>
      <c r="C330" s="300" t="s">
        <v>1944</v>
      </c>
      <c r="D330" s="314" t="s">
        <v>8625</v>
      </c>
      <c r="E330" s="467" t="s">
        <v>2025</v>
      </c>
      <c r="F330" s="468"/>
      <c r="G330" s="469"/>
    </row>
    <row r="331" spans="1:7" ht="39.75" customHeight="1" x14ac:dyDescent="0.45">
      <c r="A331" s="298" t="s">
        <v>5051</v>
      </c>
      <c r="B331" s="302" t="s">
        <v>8528</v>
      </c>
      <c r="C331" s="300" t="s">
        <v>1947</v>
      </c>
      <c r="D331" s="314" t="s">
        <v>8626</v>
      </c>
      <c r="E331" s="467" t="s">
        <v>2026</v>
      </c>
      <c r="F331" s="468"/>
      <c r="G331" s="469"/>
    </row>
    <row r="332" spans="1:7" ht="39.75" customHeight="1" x14ac:dyDescent="0.45">
      <c r="A332" s="298" t="s">
        <v>5052</v>
      </c>
      <c r="B332" s="302" t="s">
        <v>8528</v>
      </c>
      <c r="C332" s="300" t="s">
        <v>1949</v>
      </c>
      <c r="D332" s="314" t="s">
        <v>8627</v>
      </c>
      <c r="E332" s="467" t="s">
        <v>2027</v>
      </c>
      <c r="F332" s="468"/>
      <c r="G332" s="469"/>
    </row>
    <row r="333" spans="1:7" ht="39.75" customHeight="1" x14ac:dyDescent="0.45">
      <c r="A333" s="298" t="s">
        <v>5053</v>
      </c>
      <c r="B333" s="302" t="s">
        <v>8628</v>
      </c>
      <c r="C333" s="300" t="s">
        <v>1944</v>
      </c>
      <c r="D333" s="314" t="s">
        <v>8629</v>
      </c>
      <c r="E333" s="467" t="s">
        <v>2028</v>
      </c>
      <c r="F333" s="468"/>
      <c r="G333" s="469"/>
    </row>
    <row r="334" spans="1:7" ht="39.75" customHeight="1" x14ac:dyDescent="0.45">
      <c r="A334" s="298" t="s">
        <v>5054</v>
      </c>
      <c r="B334" s="302" t="s">
        <v>8628</v>
      </c>
      <c r="C334" s="300" t="s">
        <v>1947</v>
      </c>
      <c r="D334" s="314" t="s">
        <v>8630</v>
      </c>
      <c r="E334" s="467" t="s">
        <v>2029</v>
      </c>
      <c r="F334" s="468"/>
      <c r="G334" s="469"/>
    </row>
    <row r="335" spans="1:7" ht="39.75" customHeight="1" x14ac:dyDescent="0.45">
      <c r="A335" s="298" t="s">
        <v>5055</v>
      </c>
      <c r="B335" s="302" t="s">
        <v>8628</v>
      </c>
      <c r="C335" s="300" t="s">
        <v>1949</v>
      </c>
      <c r="D335" s="314" t="s">
        <v>8631</v>
      </c>
      <c r="E335" s="467" t="s">
        <v>2030</v>
      </c>
      <c r="F335" s="468"/>
      <c r="G335" s="469"/>
    </row>
    <row r="336" spans="1:7" ht="39.75" customHeight="1" x14ac:dyDescent="0.45">
      <c r="A336" s="298" t="s">
        <v>5056</v>
      </c>
      <c r="B336" s="302" t="s">
        <v>8528</v>
      </c>
      <c r="C336" s="300" t="s">
        <v>1944</v>
      </c>
      <c r="D336" s="314" t="s">
        <v>8632</v>
      </c>
      <c r="E336" s="467" t="s">
        <v>2031</v>
      </c>
      <c r="F336" s="468"/>
      <c r="G336" s="469"/>
    </row>
    <row r="337" spans="1:7" ht="39.75" customHeight="1" x14ac:dyDescent="0.45">
      <c r="A337" s="298" t="s">
        <v>5057</v>
      </c>
      <c r="B337" s="302" t="s">
        <v>8528</v>
      </c>
      <c r="C337" s="474" t="s">
        <v>2032</v>
      </c>
      <c r="D337" s="314" t="s">
        <v>8633</v>
      </c>
      <c r="E337" s="475" t="s">
        <v>2033</v>
      </c>
      <c r="F337" s="468"/>
      <c r="G337" s="469"/>
    </row>
    <row r="338" spans="1:7" ht="39.75" customHeight="1" x14ac:dyDescent="0.45">
      <c r="A338" s="298" t="s">
        <v>5058</v>
      </c>
      <c r="B338" s="302" t="s">
        <v>8528</v>
      </c>
      <c r="C338" s="466"/>
      <c r="D338" s="314" t="s">
        <v>8634</v>
      </c>
      <c r="E338" s="475" t="s">
        <v>2034</v>
      </c>
      <c r="F338" s="468"/>
      <c r="G338" s="469"/>
    </row>
    <row r="339" spans="1:7" ht="39.75" customHeight="1" x14ac:dyDescent="0.45">
      <c r="A339" s="298" t="s">
        <v>5059</v>
      </c>
      <c r="B339" s="302" t="s">
        <v>8635</v>
      </c>
      <c r="C339" s="300" t="s">
        <v>1944</v>
      </c>
      <c r="D339" s="314" t="s">
        <v>8636</v>
      </c>
      <c r="E339" s="467" t="s">
        <v>2035</v>
      </c>
      <c r="F339" s="468"/>
      <c r="G339" s="469"/>
    </row>
    <row r="340" spans="1:7" ht="39.75" customHeight="1" x14ac:dyDescent="0.45">
      <c r="A340" s="298" t="s">
        <v>5060</v>
      </c>
      <c r="B340" s="302" t="s">
        <v>8635</v>
      </c>
      <c r="C340" s="474" t="s">
        <v>2032</v>
      </c>
      <c r="D340" s="314" t="s">
        <v>8637</v>
      </c>
      <c r="E340" s="467" t="s">
        <v>2036</v>
      </c>
      <c r="F340" s="468"/>
      <c r="G340" s="469"/>
    </row>
    <row r="341" spans="1:7" ht="39.75" customHeight="1" x14ac:dyDescent="0.45">
      <c r="A341" s="298" t="s">
        <v>5061</v>
      </c>
      <c r="B341" s="302" t="s">
        <v>8635</v>
      </c>
      <c r="C341" s="466"/>
      <c r="D341" s="314" t="s">
        <v>8638</v>
      </c>
      <c r="E341" s="467" t="s">
        <v>2037</v>
      </c>
      <c r="F341" s="468"/>
      <c r="G341" s="469"/>
    </row>
    <row r="342" spans="1:7" ht="39.75" customHeight="1" x14ac:dyDescent="0.45">
      <c r="A342" s="298" t="s">
        <v>5062</v>
      </c>
      <c r="B342" s="314" t="s">
        <v>8528</v>
      </c>
      <c r="C342" s="315" t="s">
        <v>1969</v>
      </c>
      <c r="D342" s="314" t="s">
        <v>8639</v>
      </c>
      <c r="E342" s="467" t="s">
        <v>2038</v>
      </c>
      <c r="F342" s="468"/>
      <c r="G342" s="469"/>
    </row>
    <row r="343" spans="1:7" ht="39.75" customHeight="1" x14ac:dyDescent="0.45">
      <c r="A343" s="298" t="s">
        <v>5063</v>
      </c>
      <c r="B343" s="314" t="s">
        <v>8635</v>
      </c>
      <c r="C343" s="315" t="s">
        <v>1969</v>
      </c>
      <c r="D343" s="314" t="s">
        <v>8640</v>
      </c>
      <c r="E343" s="467" t="s">
        <v>2039</v>
      </c>
      <c r="F343" s="468"/>
      <c r="G343" s="469"/>
    </row>
    <row r="344" spans="1:7" ht="39.75" customHeight="1" x14ac:dyDescent="0.45">
      <c r="A344" s="298" t="s">
        <v>5064</v>
      </c>
      <c r="B344" s="302" t="s">
        <v>8530</v>
      </c>
      <c r="C344" s="300" t="s">
        <v>1944</v>
      </c>
      <c r="D344" s="314" t="s">
        <v>8641</v>
      </c>
      <c r="E344" s="467" t="s">
        <v>2040</v>
      </c>
      <c r="F344" s="468"/>
      <c r="G344" s="469"/>
    </row>
    <row r="345" spans="1:7" ht="39.75" customHeight="1" x14ac:dyDescent="0.45">
      <c r="A345" s="298" t="s">
        <v>5065</v>
      </c>
      <c r="B345" s="302" t="s">
        <v>8530</v>
      </c>
      <c r="C345" s="300" t="s">
        <v>2032</v>
      </c>
      <c r="D345" s="314" t="s">
        <v>8642</v>
      </c>
      <c r="E345" s="467" t="s">
        <v>2041</v>
      </c>
      <c r="F345" s="468"/>
      <c r="G345" s="469"/>
    </row>
    <row r="346" spans="1:7" ht="39.75" customHeight="1" x14ac:dyDescent="0.45">
      <c r="A346" s="298" t="s">
        <v>5066</v>
      </c>
      <c r="B346" s="302" t="s">
        <v>8517</v>
      </c>
      <c r="C346" s="300" t="s">
        <v>1944</v>
      </c>
      <c r="D346" s="314" t="s">
        <v>8643</v>
      </c>
      <c r="E346" s="467" t="s">
        <v>2042</v>
      </c>
      <c r="F346" s="468"/>
      <c r="G346" s="469"/>
    </row>
    <row r="347" spans="1:7" ht="39.75" customHeight="1" x14ac:dyDescent="0.45">
      <c r="A347" s="298" t="s">
        <v>5067</v>
      </c>
      <c r="B347" s="302" t="s">
        <v>8517</v>
      </c>
      <c r="C347" s="300" t="s">
        <v>2032</v>
      </c>
      <c r="D347" s="314" t="s">
        <v>8644</v>
      </c>
      <c r="E347" s="467" t="s">
        <v>2043</v>
      </c>
      <c r="F347" s="468"/>
      <c r="G347" s="469"/>
    </row>
    <row r="348" spans="1:7" ht="39.75" customHeight="1" x14ac:dyDescent="0.45">
      <c r="A348" s="298" t="s">
        <v>5068</v>
      </c>
      <c r="B348" s="302" t="s">
        <v>8559</v>
      </c>
      <c r="C348" s="378" t="s">
        <v>1944</v>
      </c>
      <c r="D348" s="314" t="s">
        <v>8645</v>
      </c>
      <c r="E348" s="467" t="s">
        <v>2044</v>
      </c>
      <c r="F348" s="468"/>
      <c r="G348" s="469"/>
    </row>
    <row r="349" spans="1:7" ht="39.75" customHeight="1" x14ac:dyDescent="0.45">
      <c r="A349" s="298" t="s">
        <v>5069</v>
      </c>
      <c r="B349" s="302" t="s">
        <v>8559</v>
      </c>
      <c r="C349" s="470" t="s">
        <v>2032</v>
      </c>
      <c r="D349" s="387" t="s">
        <v>8646</v>
      </c>
      <c r="E349" s="467" t="s">
        <v>2045</v>
      </c>
      <c r="F349" s="472"/>
      <c r="G349" s="473"/>
    </row>
    <row r="350" spans="1:7" ht="39.75" customHeight="1" x14ac:dyDescent="0.45">
      <c r="A350" s="298" t="s">
        <v>5070</v>
      </c>
      <c r="B350" s="302" t="s">
        <v>8559</v>
      </c>
      <c r="C350" s="471"/>
      <c r="D350" s="387" t="s">
        <v>8647</v>
      </c>
      <c r="E350" s="467" t="s">
        <v>8648</v>
      </c>
      <c r="F350" s="468"/>
      <c r="G350" s="469"/>
    </row>
    <row r="351" spans="1:7" ht="39.75" customHeight="1" x14ac:dyDescent="0.45">
      <c r="A351" s="298" t="s">
        <v>5071</v>
      </c>
      <c r="B351" s="314" t="s">
        <v>8510</v>
      </c>
      <c r="C351" s="300" t="s">
        <v>1969</v>
      </c>
      <c r="D351" s="314" t="s">
        <v>8649</v>
      </c>
      <c r="E351" s="467" t="s">
        <v>2046</v>
      </c>
      <c r="F351" s="468"/>
      <c r="G351" s="469"/>
    </row>
    <row r="352" spans="1:7" ht="39.75" customHeight="1" x14ac:dyDescent="0.45">
      <c r="A352" s="298" t="s">
        <v>5072</v>
      </c>
      <c r="B352" s="314" t="s">
        <v>8586</v>
      </c>
      <c r="C352" s="300" t="s">
        <v>1969</v>
      </c>
      <c r="D352" s="314" t="s">
        <v>8650</v>
      </c>
      <c r="E352" s="467" t="s">
        <v>2047</v>
      </c>
      <c r="F352" s="468"/>
      <c r="G352" s="469"/>
    </row>
    <row r="353" spans="1:7" ht="39.75" customHeight="1" x14ac:dyDescent="0.45">
      <c r="A353" s="298" t="s">
        <v>5073</v>
      </c>
      <c r="B353" s="314" t="s">
        <v>8651</v>
      </c>
      <c r="C353" s="300" t="s">
        <v>1969</v>
      </c>
      <c r="D353" s="314" t="s">
        <v>8652</v>
      </c>
      <c r="E353" s="467" t="s">
        <v>2048</v>
      </c>
      <c r="F353" s="468"/>
      <c r="G353" s="469"/>
    </row>
    <row r="354" spans="1:7" ht="39.75" customHeight="1" x14ac:dyDescent="0.45">
      <c r="A354" s="298" t="s">
        <v>5074</v>
      </c>
      <c r="B354" s="314" t="s">
        <v>8653</v>
      </c>
      <c r="C354" s="300" t="s">
        <v>1969</v>
      </c>
      <c r="D354" s="314" t="s">
        <v>8654</v>
      </c>
      <c r="E354" s="467" t="s">
        <v>2049</v>
      </c>
      <c r="F354" s="468"/>
      <c r="G354" s="469"/>
    </row>
    <row r="355" spans="1:7" ht="39.75" customHeight="1" x14ac:dyDescent="0.45">
      <c r="A355" s="298" t="s">
        <v>5075</v>
      </c>
      <c r="B355" s="314" t="s">
        <v>8510</v>
      </c>
      <c r="C355" s="300" t="s">
        <v>1969</v>
      </c>
      <c r="D355" s="314" t="s">
        <v>8655</v>
      </c>
      <c r="E355" s="467" t="s">
        <v>8656</v>
      </c>
      <c r="F355" s="468"/>
      <c r="G355" s="469"/>
    </row>
    <row r="356" spans="1:7" ht="39.75" customHeight="1" x14ac:dyDescent="0.45">
      <c r="A356" s="298" t="s">
        <v>5076</v>
      </c>
      <c r="B356" s="302" t="s">
        <v>8657</v>
      </c>
      <c r="C356" s="300" t="s">
        <v>1969</v>
      </c>
      <c r="D356" s="314" t="s">
        <v>8658</v>
      </c>
      <c r="E356" s="467" t="s">
        <v>8659</v>
      </c>
      <c r="F356" s="468"/>
      <c r="G356" s="469"/>
    </row>
    <row r="357" spans="1:7" ht="39.75" customHeight="1" x14ac:dyDescent="0.45">
      <c r="A357" s="298" t="s">
        <v>5077</v>
      </c>
      <c r="B357" s="302" t="s">
        <v>8657</v>
      </c>
      <c r="C357" s="300" t="s">
        <v>1969</v>
      </c>
      <c r="D357" s="314" t="s">
        <v>8660</v>
      </c>
      <c r="E357" s="467" t="s">
        <v>8661</v>
      </c>
      <c r="F357" s="468"/>
      <c r="G357" s="469"/>
    </row>
    <row r="358" spans="1:7" ht="39.75" customHeight="1" x14ac:dyDescent="0.45">
      <c r="A358" s="298" t="s">
        <v>5078</v>
      </c>
      <c r="B358" s="314" t="s">
        <v>8530</v>
      </c>
      <c r="C358" s="300" t="s">
        <v>1969</v>
      </c>
      <c r="D358" s="314" t="s">
        <v>8662</v>
      </c>
      <c r="E358" s="467" t="s">
        <v>8663</v>
      </c>
      <c r="F358" s="468"/>
      <c r="G358" s="469"/>
    </row>
    <row r="359" spans="1:7" ht="39.75" customHeight="1" x14ac:dyDescent="0.45">
      <c r="A359" s="298" t="s">
        <v>5079</v>
      </c>
      <c r="B359" s="314" t="s">
        <v>8510</v>
      </c>
      <c r="C359" s="300" t="s">
        <v>1969</v>
      </c>
      <c r="D359" s="314" t="s">
        <v>8664</v>
      </c>
      <c r="E359" s="467" t="s">
        <v>8665</v>
      </c>
      <c r="F359" s="468"/>
      <c r="G359" s="469"/>
    </row>
    <row r="360" spans="1:7" ht="39.75" customHeight="1" x14ac:dyDescent="0.45">
      <c r="A360" s="298" t="s">
        <v>5080</v>
      </c>
      <c r="B360" s="314" t="s">
        <v>8657</v>
      </c>
      <c r="C360" s="300" t="s">
        <v>1969</v>
      </c>
      <c r="D360" s="314" t="s">
        <v>8666</v>
      </c>
      <c r="E360" s="467" t="s">
        <v>8667</v>
      </c>
      <c r="F360" s="468"/>
      <c r="G360" s="469"/>
    </row>
    <row r="361" spans="1:7" ht="39.75" customHeight="1" x14ac:dyDescent="0.45">
      <c r="A361" s="298" t="s">
        <v>5081</v>
      </c>
      <c r="B361" s="314" t="s">
        <v>8530</v>
      </c>
      <c r="C361" s="300" t="s">
        <v>1969</v>
      </c>
      <c r="D361" s="314" t="s">
        <v>8668</v>
      </c>
      <c r="E361" s="467" t="s">
        <v>8669</v>
      </c>
      <c r="F361" s="468"/>
      <c r="G361" s="469"/>
    </row>
    <row r="362" spans="1:7" ht="39.75" customHeight="1" x14ac:dyDescent="0.45">
      <c r="A362" s="298" t="s">
        <v>1971</v>
      </c>
      <c r="B362" s="302" t="s">
        <v>8510</v>
      </c>
      <c r="C362" s="300" t="s">
        <v>1944</v>
      </c>
      <c r="D362" s="314" t="s">
        <v>8670</v>
      </c>
      <c r="E362" s="467" t="s">
        <v>8671</v>
      </c>
      <c r="F362" s="468"/>
      <c r="G362" s="469"/>
    </row>
    <row r="363" spans="1:7" ht="39.75" customHeight="1" x14ac:dyDescent="0.45">
      <c r="A363" s="298" t="s">
        <v>1973</v>
      </c>
      <c r="B363" s="302" t="s">
        <v>8510</v>
      </c>
      <c r="C363" s="300" t="s">
        <v>1947</v>
      </c>
      <c r="D363" s="314" t="s">
        <v>8672</v>
      </c>
      <c r="E363" s="467" t="s">
        <v>8673</v>
      </c>
      <c r="F363" s="468"/>
      <c r="G363" s="469"/>
    </row>
    <row r="364" spans="1:7" ht="39.75" customHeight="1" x14ac:dyDescent="0.45">
      <c r="A364" s="298" t="s">
        <v>1975</v>
      </c>
      <c r="B364" s="302" t="s">
        <v>8510</v>
      </c>
      <c r="C364" s="300" t="s">
        <v>1949</v>
      </c>
      <c r="D364" s="314" t="s">
        <v>8674</v>
      </c>
      <c r="E364" s="467" t="s">
        <v>8675</v>
      </c>
      <c r="F364" s="468"/>
      <c r="G364" s="469"/>
    </row>
    <row r="365" spans="1:7" ht="39.75" customHeight="1" x14ac:dyDescent="0.45">
      <c r="A365" s="298" t="s">
        <v>5082</v>
      </c>
      <c r="B365" s="303" t="s">
        <v>8676</v>
      </c>
      <c r="C365" s="300" t="s">
        <v>1944</v>
      </c>
      <c r="D365" s="314" t="s">
        <v>8677</v>
      </c>
      <c r="E365" s="467" t="s">
        <v>2050</v>
      </c>
      <c r="F365" s="468"/>
      <c r="G365" s="469"/>
    </row>
    <row r="366" spans="1:7" ht="39.75" customHeight="1" x14ac:dyDescent="0.45">
      <c r="A366" s="298" t="s">
        <v>5083</v>
      </c>
      <c r="B366" s="303" t="s">
        <v>8676</v>
      </c>
      <c r="C366" s="300" t="s">
        <v>1947</v>
      </c>
      <c r="D366" s="314" t="s">
        <v>8678</v>
      </c>
      <c r="E366" s="467" t="s">
        <v>2051</v>
      </c>
      <c r="F366" s="468"/>
      <c r="G366" s="469"/>
    </row>
    <row r="367" spans="1:7" ht="39.75" customHeight="1" x14ac:dyDescent="0.45">
      <c r="A367" s="298" t="s">
        <v>5084</v>
      </c>
      <c r="B367" s="303" t="s">
        <v>8676</v>
      </c>
      <c r="C367" s="300" t="s">
        <v>1949</v>
      </c>
      <c r="D367" s="299" t="s">
        <v>8679</v>
      </c>
      <c r="E367" s="467" t="s">
        <v>2052</v>
      </c>
      <c r="F367" s="468"/>
      <c r="G367" s="469"/>
    </row>
    <row r="368" spans="1:7" ht="39.75" customHeight="1" x14ac:dyDescent="0.45">
      <c r="A368" s="298" t="s">
        <v>5085</v>
      </c>
      <c r="B368" s="303" t="s">
        <v>8680</v>
      </c>
      <c r="C368" s="300" t="s">
        <v>1944</v>
      </c>
      <c r="D368" s="299" t="s">
        <v>8681</v>
      </c>
      <c r="E368" s="467" t="s">
        <v>2053</v>
      </c>
      <c r="F368" s="468"/>
      <c r="G368" s="469"/>
    </row>
    <row r="369" spans="1:7" ht="39.75" customHeight="1" x14ac:dyDescent="0.45">
      <c r="A369" s="298" t="s">
        <v>5086</v>
      </c>
      <c r="B369" s="303" t="s">
        <v>8680</v>
      </c>
      <c r="C369" s="300" t="s">
        <v>1947</v>
      </c>
      <c r="D369" s="314" t="s">
        <v>8682</v>
      </c>
      <c r="E369" s="467" t="s">
        <v>2054</v>
      </c>
      <c r="F369" s="468"/>
      <c r="G369" s="469"/>
    </row>
    <row r="370" spans="1:7" ht="39.75" customHeight="1" x14ac:dyDescent="0.45">
      <c r="A370" s="298" t="s">
        <v>5087</v>
      </c>
      <c r="B370" s="303" t="s">
        <v>8680</v>
      </c>
      <c r="C370" s="300" t="s">
        <v>1949</v>
      </c>
      <c r="D370" s="314" t="s">
        <v>8683</v>
      </c>
      <c r="E370" s="467" t="s">
        <v>2055</v>
      </c>
      <c r="F370" s="468"/>
      <c r="G370" s="469"/>
    </row>
    <row r="371" spans="1:7" ht="39.75" customHeight="1" x14ac:dyDescent="0.45">
      <c r="A371" s="298" t="s">
        <v>5088</v>
      </c>
      <c r="B371" s="303" t="s">
        <v>8684</v>
      </c>
      <c r="C371" s="300" t="s">
        <v>1944</v>
      </c>
      <c r="D371" s="314" t="s">
        <v>8685</v>
      </c>
      <c r="E371" s="467" t="s">
        <v>2056</v>
      </c>
      <c r="F371" s="468"/>
      <c r="G371" s="469"/>
    </row>
    <row r="372" spans="1:7" ht="39.75" customHeight="1" x14ac:dyDescent="0.45">
      <c r="A372" s="298" t="s">
        <v>5089</v>
      </c>
      <c r="B372" s="303" t="s">
        <v>8684</v>
      </c>
      <c r="C372" s="300" t="s">
        <v>1947</v>
      </c>
      <c r="D372" s="314" t="s">
        <v>8686</v>
      </c>
      <c r="E372" s="467" t="s">
        <v>2057</v>
      </c>
      <c r="F372" s="468"/>
      <c r="G372" s="469"/>
    </row>
    <row r="373" spans="1:7" ht="39.75" customHeight="1" x14ac:dyDescent="0.45">
      <c r="A373" s="298" t="s">
        <v>5090</v>
      </c>
      <c r="B373" s="303" t="s">
        <v>8684</v>
      </c>
      <c r="C373" s="300" t="s">
        <v>1949</v>
      </c>
      <c r="D373" s="314" t="s">
        <v>8687</v>
      </c>
      <c r="E373" s="467" t="s">
        <v>2058</v>
      </c>
      <c r="F373" s="468"/>
      <c r="G373" s="469"/>
    </row>
    <row r="374" spans="1:7" ht="39.75" customHeight="1" x14ac:dyDescent="0.45">
      <c r="A374" s="298" t="s">
        <v>5091</v>
      </c>
      <c r="B374" s="302" t="s">
        <v>8517</v>
      </c>
      <c r="C374" s="300" t="s">
        <v>1944</v>
      </c>
      <c r="D374" s="314" t="s">
        <v>8688</v>
      </c>
      <c r="E374" s="467" t="s">
        <v>2059</v>
      </c>
      <c r="F374" s="468"/>
      <c r="G374" s="469"/>
    </row>
    <row r="375" spans="1:7" ht="39.75" customHeight="1" x14ac:dyDescent="0.45">
      <c r="A375" s="298" t="s">
        <v>5092</v>
      </c>
      <c r="B375" s="302" t="s">
        <v>8517</v>
      </c>
      <c r="C375" s="300" t="s">
        <v>1947</v>
      </c>
      <c r="D375" s="314" t="s">
        <v>8689</v>
      </c>
      <c r="E375" s="467" t="s">
        <v>2060</v>
      </c>
      <c r="F375" s="468"/>
      <c r="G375" s="469"/>
    </row>
    <row r="376" spans="1:7" ht="39.75" customHeight="1" x14ac:dyDescent="0.45">
      <c r="A376" s="298" t="s">
        <v>5093</v>
      </c>
      <c r="B376" s="302" t="s">
        <v>8517</v>
      </c>
      <c r="C376" s="300" t="s">
        <v>1949</v>
      </c>
      <c r="D376" s="314" t="s">
        <v>8690</v>
      </c>
      <c r="E376" s="467" t="s">
        <v>2061</v>
      </c>
      <c r="F376" s="468"/>
      <c r="G376" s="469"/>
    </row>
    <row r="377" spans="1:7" ht="39.75" customHeight="1" x14ac:dyDescent="0.45">
      <c r="A377" s="298" t="s">
        <v>5094</v>
      </c>
      <c r="B377" s="302" t="s">
        <v>8628</v>
      </c>
      <c r="C377" s="300" t="s">
        <v>1944</v>
      </c>
      <c r="D377" s="314" t="s">
        <v>8691</v>
      </c>
      <c r="E377" s="467" t="s">
        <v>2062</v>
      </c>
      <c r="F377" s="468"/>
      <c r="G377" s="469"/>
    </row>
    <row r="378" spans="1:7" ht="39.75" customHeight="1" x14ac:dyDescent="0.45">
      <c r="A378" s="298" t="s">
        <v>5095</v>
      </c>
      <c r="B378" s="302" t="s">
        <v>8628</v>
      </c>
      <c r="C378" s="300" t="s">
        <v>1947</v>
      </c>
      <c r="D378" s="314" t="s">
        <v>8692</v>
      </c>
      <c r="E378" s="467" t="s">
        <v>2063</v>
      </c>
      <c r="F378" s="468"/>
      <c r="G378" s="469"/>
    </row>
    <row r="379" spans="1:7" ht="39.75" customHeight="1" x14ac:dyDescent="0.45">
      <c r="A379" s="298" t="s">
        <v>5096</v>
      </c>
      <c r="B379" s="302" t="s">
        <v>8628</v>
      </c>
      <c r="C379" s="300" t="s">
        <v>1949</v>
      </c>
      <c r="D379" s="314" t="s">
        <v>8693</v>
      </c>
      <c r="E379" s="467" t="s">
        <v>2064</v>
      </c>
      <c r="F379" s="468"/>
      <c r="G379" s="469"/>
    </row>
    <row r="380" spans="1:7" ht="39.75" customHeight="1" x14ac:dyDescent="0.45">
      <c r="A380" s="298" t="s">
        <v>5097</v>
      </c>
      <c r="B380" s="302" t="s">
        <v>8510</v>
      </c>
      <c r="C380" s="300" t="s">
        <v>1944</v>
      </c>
      <c r="D380" s="314" t="s">
        <v>8694</v>
      </c>
      <c r="E380" s="467" t="s">
        <v>2065</v>
      </c>
      <c r="F380" s="468"/>
      <c r="G380" s="469"/>
    </row>
    <row r="381" spans="1:7" ht="39.75" customHeight="1" x14ac:dyDescent="0.45">
      <c r="A381" s="298" t="s">
        <v>5098</v>
      </c>
      <c r="B381" s="302" t="s">
        <v>8510</v>
      </c>
      <c r="C381" s="300" t="s">
        <v>1947</v>
      </c>
      <c r="D381" s="314" t="s">
        <v>8695</v>
      </c>
      <c r="E381" s="467" t="s">
        <v>2066</v>
      </c>
      <c r="F381" s="468"/>
      <c r="G381" s="469"/>
    </row>
    <row r="382" spans="1:7" ht="39.75" customHeight="1" x14ac:dyDescent="0.45">
      <c r="A382" s="298" t="s">
        <v>5099</v>
      </c>
      <c r="B382" s="302" t="s">
        <v>8510</v>
      </c>
      <c r="C382" s="300" t="s">
        <v>1949</v>
      </c>
      <c r="D382" s="314" t="s">
        <v>8696</v>
      </c>
      <c r="E382" s="467" t="s">
        <v>2067</v>
      </c>
      <c r="F382" s="468"/>
      <c r="G382" s="469"/>
    </row>
    <row r="383" spans="1:7" ht="39.75" customHeight="1" x14ac:dyDescent="0.45">
      <c r="A383" s="298" t="s">
        <v>5100</v>
      </c>
      <c r="B383" s="303" t="s">
        <v>8697</v>
      </c>
      <c r="C383" s="300" t="s">
        <v>1944</v>
      </c>
      <c r="D383" s="314" t="s">
        <v>8698</v>
      </c>
      <c r="E383" s="467" t="s">
        <v>2068</v>
      </c>
      <c r="F383" s="468"/>
      <c r="G383" s="469"/>
    </row>
    <row r="384" spans="1:7" ht="39.75" customHeight="1" x14ac:dyDescent="0.45">
      <c r="A384" s="298" t="s">
        <v>5101</v>
      </c>
      <c r="B384" s="303" t="s">
        <v>8697</v>
      </c>
      <c r="C384" s="300" t="s">
        <v>1947</v>
      </c>
      <c r="D384" s="314" t="s">
        <v>8699</v>
      </c>
      <c r="E384" s="467" t="s">
        <v>2069</v>
      </c>
      <c r="F384" s="468"/>
      <c r="G384" s="469"/>
    </row>
    <row r="385" spans="1:8" ht="39.75" customHeight="1" x14ac:dyDescent="0.45">
      <c r="A385" s="298" t="s">
        <v>5102</v>
      </c>
      <c r="B385" s="303" t="s">
        <v>8697</v>
      </c>
      <c r="C385" s="300" t="s">
        <v>1949</v>
      </c>
      <c r="D385" s="299" t="s">
        <v>8700</v>
      </c>
      <c r="E385" s="467" t="s">
        <v>2070</v>
      </c>
      <c r="F385" s="468"/>
      <c r="G385" s="469"/>
    </row>
    <row r="386" spans="1:8" ht="39.75" customHeight="1" x14ac:dyDescent="0.45">
      <c r="A386" s="298" t="s">
        <v>5103</v>
      </c>
      <c r="B386" s="303" t="s">
        <v>2071</v>
      </c>
      <c r="C386" s="300" t="s">
        <v>1944</v>
      </c>
      <c r="D386" s="299" t="s">
        <v>8701</v>
      </c>
      <c r="E386" s="467" t="s">
        <v>8702</v>
      </c>
      <c r="F386" s="468"/>
      <c r="G386" s="469"/>
    </row>
    <row r="387" spans="1:8" ht="39.75" customHeight="1" x14ac:dyDescent="0.45">
      <c r="A387" s="298" t="s">
        <v>5104</v>
      </c>
      <c r="B387" s="303" t="s">
        <v>2071</v>
      </c>
      <c r="C387" s="300" t="s">
        <v>1947</v>
      </c>
      <c r="D387" s="314" t="s">
        <v>8703</v>
      </c>
      <c r="E387" s="467" t="s">
        <v>8704</v>
      </c>
      <c r="F387" s="468"/>
      <c r="G387" s="469"/>
    </row>
    <row r="388" spans="1:8" ht="39.75" customHeight="1" x14ac:dyDescent="0.45">
      <c r="A388" s="298" t="s">
        <v>5105</v>
      </c>
      <c r="B388" s="303" t="s">
        <v>2071</v>
      </c>
      <c r="C388" s="300" t="s">
        <v>1949</v>
      </c>
      <c r="D388" s="314" t="s">
        <v>8705</v>
      </c>
      <c r="E388" s="467" t="s">
        <v>8706</v>
      </c>
      <c r="F388" s="468"/>
      <c r="G388" s="469"/>
    </row>
    <row r="389" spans="1:8" ht="39.75" customHeight="1" x14ac:dyDescent="0.45">
      <c r="A389" s="298" t="s">
        <v>5106</v>
      </c>
      <c r="B389" s="302" t="s">
        <v>8559</v>
      </c>
      <c r="C389" s="300" t="s">
        <v>1944</v>
      </c>
      <c r="D389" s="314" t="s">
        <v>8707</v>
      </c>
      <c r="E389" s="467" t="s">
        <v>2072</v>
      </c>
      <c r="F389" s="468"/>
      <c r="G389" s="469"/>
    </row>
    <row r="390" spans="1:8" ht="39.75" customHeight="1" x14ac:dyDescent="0.45">
      <c r="A390" s="298" t="s">
        <v>5107</v>
      </c>
      <c r="B390" s="302" t="s">
        <v>8559</v>
      </c>
      <c r="C390" s="300" t="s">
        <v>1944</v>
      </c>
      <c r="D390" s="314" t="s">
        <v>8708</v>
      </c>
      <c r="E390" s="467" t="s">
        <v>8709</v>
      </c>
      <c r="F390" s="468"/>
      <c r="G390" s="469"/>
    </row>
    <row r="391" spans="1:8" ht="39.75" customHeight="1" x14ac:dyDescent="0.45">
      <c r="A391" s="298" t="s">
        <v>5108</v>
      </c>
      <c r="B391" s="302" t="s">
        <v>8559</v>
      </c>
      <c r="C391" s="300" t="s">
        <v>1947</v>
      </c>
      <c r="D391" s="314" t="s">
        <v>8710</v>
      </c>
      <c r="E391" s="467" t="s">
        <v>2073</v>
      </c>
      <c r="F391" s="468"/>
      <c r="G391" s="469"/>
    </row>
    <row r="392" spans="1:8" ht="39.75" customHeight="1" x14ac:dyDescent="0.45">
      <c r="A392" s="298" t="s">
        <v>5109</v>
      </c>
      <c r="B392" s="302" t="s">
        <v>8559</v>
      </c>
      <c r="C392" s="300" t="s">
        <v>1947</v>
      </c>
      <c r="D392" s="314" t="s">
        <v>8711</v>
      </c>
      <c r="E392" s="467" t="s">
        <v>8712</v>
      </c>
      <c r="F392" s="468"/>
      <c r="G392" s="469"/>
    </row>
    <row r="393" spans="1:8" ht="39.75" customHeight="1" x14ac:dyDescent="0.45">
      <c r="A393" s="298" t="s">
        <v>5110</v>
      </c>
      <c r="B393" s="302" t="s">
        <v>8559</v>
      </c>
      <c r="C393" s="300" t="s">
        <v>1949</v>
      </c>
      <c r="D393" s="314" t="s">
        <v>8713</v>
      </c>
      <c r="E393" s="467" t="s">
        <v>2074</v>
      </c>
      <c r="F393" s="468"/>
      <c r="G393" s="469"/>
    </row>
    <row r="394" spans="1:8" ht="39.75" customHeight="1" x14ac:dyDescent="0.45">
      <c r="A394" s="298" t="s">
        <v>5111</v>
      </c>
      <c r="B394" s="302" t="s">
        <v>8559</v>
      </c>
      <c r="C394" s="300" t="s">
        <v>1949</v>
      </c>
      <c r="D394" s="314" t="s">
        <v>8714</v>
      </c>
      <c r="E394" s="467" t="s">
        <v>8715</v>
      </c>
      <c r="F394" s="468"/>
      <c r="G394" s="469"/>
    </row>
    <row r="395" spans="1:8" ht="39.75" customHeight="1" x14ac:dyDescent="0.45">
      <c r="A395" s="298" t="s">
        <v>5112</v>
      </c>
      <c r="B395" s="302" t="s">
        <v>8653</v>
      </c>
      <c r="C395" s="300" t="s">
        <v>1944</v>
      </c>
      <c r="D395" s="314" t="s">
        <v>8716</v>
      </c>
      <c r="E395" s="467" t="s">
        <v>2075</v>
      </c>
      <c r="F395" s="468"/>
      <c r="G395" s="469"/>
    </row>
    <row r="396" spans="1:8" ht="39.75" customHeight="1" x14ac:dyDescent="0.45">
      <c r="A396" s="298" t="s">
        <v>5113</v>
      </c>
      <c r="B396" s="302" t="s">
        <v>8653</v>
      </c>
      <c r="C396" s="300" t="s">
        <v>1947</v>
      </c>
      <c r="D396" s="314" t="s">
        <v>8717</v>
      </c>
      <c r="E396" s="467" t="s">
        <v>2076</v>
      </c>
      <c r="F396" s="468"/>
      <c r="G396" s="469"/>
    </row>
    <row r="397" spans="1:8" ht="39.75" customHeight="1" x14ac:dyDescent="0.45">
      <c r="A397" s="298" t="s">
        <v>5114</v>
      </c>
      <c r="B397" s="302" t="s">
        <v>8653</v>
      </c>
      <c r="C397" s="300" t="s">
        <v>1949</v>
      </c>
      <c r="D397" s="314" t="s">
        <v>8718</v>
      </c>
      <c r="E397" s="467" t="s">
        <v>2077</v>
      </c>
      <c r="F397" s="468"/>
      <c r="G397" s="469"/>
    </row>
    <row r="398" spans="1:8" ht="39.75" customHeight="1" x14ac:dyDescent="0.45">
      <c r="A398" s="298" t="s">
        <v>5115</v>
      </c>
      <c r="B398" s="303" t="s">
        <v>8719</v>
      </c>
      <c r="C398" s="300" t="s">
        <v>1944</v>
      </c>
      <c r="D398" s="314" t="s">
        <v>8720</v>
      </c>
      <c r="E398" s="467" t="s">
        <v>2078</v>
      </c>
      <c r="F398" s="468"/>
      <c r="G398" s="468"/>
      <c r="H398" s="469"/>
    </row>
    <row r="399" spans="1:8" ht="39.75" customHeight="1" x14ac:dyDescent="0.45">
      <c r="A399" s="298" t="s">
        <v>5116</v>
      </c>
      <c r="B399" s="303" t="s">
        <v>8719</v>
      </c>
      <c r="C399" s="300" t="s">
        <v>1944</v>
      </c>
      <c r="D399" s="314" t="s">
        <v>8721</v>
      </c>
      <c r="E399" s="467" t="s">
        <v>8722</v>
      </c>
      <c r="F399" s="468"/>
      <c r="G399" s="468"/>
      <c r="H399" s="469"/>
    </row>
    <row r="400" spans="1:8" ht="39.75" customHeight="1" x14ac:dyDescent="0.45">
      <c r="A400" s="298" t="s">
        <v>5117</v>
      </c>
      <c r="B400" s="303" t="s">
        <v>8719</v>
      </c>
      <c r="C400" s="300" t="s">
        <v>1947</v>
      </c>
      <c r="D400" s="314" t="s">
        <v>8723</v>
      </c>
      <c r="E400" s="467" t="s">
        <v>2079</v>
      </c>
      <c r="F400" s="468"/>
      <c r="G400" s="468"/>
      <c r="H400" s="469"/>
    </row>
    <row r="401" spans="1:9" ht="39.75" customHeight="1" x14ac:dyDescent="0.45">
      <c r="A401" s="298" t="s">
        <v>5118</v>
      </c>
      <c r="B401" s="303" t="s">
        <v>8719</v>
      </c>
      <c r="C401" s="300" t="s">
        <v>1947</v>
      </c>
      <c r="D401" s="314" t="s">
        <v>8724</v>
      </c>
      <c r="E401" s="467" t="s">
        <v>2080</v>
      </c>
      <c r="F401" s="468"/>
      <c r="G401" s="468"/>
      <c r="H401" s="469"/>
    </row>
    <row r="402" spans="1:9" ht="39.75" customHeight="1" x14ac:dyDescent="0.45">
      <c r="A402" s="298" t="s">
        <v>5119</v>
      </c>
      <c r="B402" s="303" t="s">
        <v>8719</v>
      </c>
      <c r="C402" s="300" t="s">
        <v>1949</v>
      </c>
      <c r="D402" s="314" t="s">
        <v>8725</v>
      </c>
      <c r="E402" s="467" t="s">
        <v>2081</v>
      </c>
      <c r="F402" s="468"/>
      <c r="G402" s="468"/>
      <c r="H402" s="469"/>
    </row>
    <row r="403" spans="1:9" ht="39.75" customHeight="1" x14ac:dyDescent="0.45">
      <c r="A403" s="298" t="s">
        <v>5120</v>
      </c>
      <c r="B403" s="303" t="s">
        <v>8719</v>
      </c>
      <c r="C403" s="300" t="s">
        <v>1949</v>
      </c>
      <c r="D403" s="299" t="s">
        <v>8726</v>
      </c>
      <c r="E403" s="467" t="s">
        <v>2082</v>
      </c>
      <c r="F403" s="468"/>
      <c r="G403" s="468"/>
      <c r="H403" s="469"/>
    </row>
    <row r="404" spans="1:9" ht="39.75" customHeight="1" x14ac:dyDescent="0.45">
      <c r="A404" s="298" t="s">
        <v>5121</v>
      </c>
      <c r="B404" s="319" t="s">
        <v>2083</v>
      </c>
      <c r="C404" s="300" t="s">
        <v>1944</v>
      </c>
      <c r="D404" s="299" t="s">
        <v>8727</v>
      </c>
      <c r="E404" s="467" t="s">
        <v>2084</v>
      </c>
      <c r="F404" s="468"/>
      <c r="G404" s="468"/>
      <c r="H404" s="469"/>
    </row>
    <row r="405" spans="1:9" ht="39.75" customHeight="1" x14ac:dyDescent="0.45">
      <c r="A405" s="298" t="s">
        <v>5122</v>
      </c>
      <c r="B405" s="319" t="s">
        <v>2083</v>
      </c>
      <c r="C405" s="300" t="s">
        <v>1947</v>
      </c>
      <c r="D405" s="314" t="s">
        <v>8728</v>
      </c>
      <c r="E405" s="467" t="s">
        <v>2085</v>
      </c>
      <c r="F405" s="468"/>
      <c r="G405" s="468"/>
      <c r="H405" s="469"/>
    </row>
    <row r="406" spans="1:9" ht="39.75" customHeight="1" x14ac:dyDescent="0.45">
      <c r="A406" s="298" t="s">
        <v>5123</v>
      </c>
      <c r="B406" s="319" t="s">
        <v>2083</v>
      </c>
      <c r="C406" s="300" t="s">
        <v>1949</v>
      </c>
      <c r="D406" s="314" t="s">
        <v>8729</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464" t="s">
        <v>2153</v>
      </c>
      <c r="D943" s="299" t="s">
        <v>2610</v>
      </c>
      <c r="E943" s="379" t="s">
        <v>2611</v>
      </c>
      <c r="F943" s="390"/>
      <c r="G943" s="390"/>
      <c r="H943" s="387"/>
    </row>
    <row r="944" spans="1:8" ht="39.75" customHeight="1" x14ac:dyDescent="0.45">
      <c r="A944" s="298" t="s">
        <v>5519</v>
      </c>
      <c r="B944" s="466"/>
      <c r="D944" s="299" t="s">
        <v>2612</v>
      </c>
      <c r="E944" s="379" t="s">
        <v>2613</v>
      </c>
      <c r="F944" s="390"/>
      <c r="G944" s="390"/>
      <c r="H944" s="387"/>
    </row>
    <row r="945" spans="1:8" ht="39.75" customHeight="1" x14ac:dyDescent="0.45">
      <c r="A945" s="298" t="s">
        <v>5520</v>
      </c>
      <c r="B945" s="464" t="s">
        <v>2153</v>
      </c>
      <c r="D945" s="299" t="s">
        <v>2614</v>
      </c>
      <c r="E945" s="379" t="s">
        <v>2615</v>
      </c>
      <c r="F945" s="390"/>
      <c r="G945" s="390"/>
      <c r="H945" s="387"/>
    </row>
    <row r="946" spans="1:8" ht="39.75" customHeight="1" x14ac:dyDescent="0.45">
      <c r="A946" s="298" t="s">
        <v>5521</v>
      </c>
      <c r="B946" s="466"/>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464" t="s">
        <v>2153</v>
      </c>
      <c r="D950" s="299" t="s">
        <v>2618</v>
      </c>
      <c r="E950" s="379" t="s">
        <v>2619</v>
      </c>
      <c r="F950" s="390"/>
      <c r="G950" s="390"/>
      <c r="H950" s="387"/>
    </row>
    <row r="951" spans="1:8" ht="39.75" customHeight="1" x14ac:dyDescent="0.45">
      <c r="A951" s="298" t="s">
        <v>5526</v>
      </c>
      <c r="B951" s="466"/>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464" t="s">
        <v>2153</v>
      </c>
      <c r="D986" s="299" t="s">
        <v>2626</v>
      </c>
      <c r="E986" s="379" t="s">
        <v>2627</v>
      </c>
      <c r="F986" s="390"/>
      <c r="G986" s="390"/>
      <c r="H986" s="387"/>
    </row>
    <row r="987" spans="1:8" ht="39.75" customHeight="1" x14ac:dyDescent="0.45">
      <c r="A987" s="298" t="s">
        <v>5562</v>
      </c>
      <c r="B987" s="465"/>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8429</v>
      </c>
      <c r="E2" s="511" t="s">
        <v>8423</v>
      </c>
      <c r="F2" s="512"/>
      <c r="G2" s="65" t="s">
        <v>618</v>
      </c>
      <c r="H2" s="68" t="s">
        <v>619</v>
      </c>
      <c r="I2" s="69" t="s">
        <v>9</v>
      </c>
      <c r="J2" s="513" t="s">
        <v>620</v>
      </c>
    </row>
    <row r="3" spans="1:10" ht="37.5" customHeight="1" x14ac:dyDescent="0.45">
      <c r="A3" s="6" t="s">
        <v>8421</v>
      </c>
      <c r="B3" s="64"/>
      <c r="C3" s="201" t="s">
        <v>622</v>
      </c>
      <c r="D3" s="66" t="s">
        <v>8430</v>
      </c>
      <c r="E3" s="511" t="s">
        <v>8424</v>
      </c>
      <c r="F3" s="512"/>
      <c r="G3" s="65" t="s">
        <v>623</v>
      </c>
      <c r="H3" s="68" t="s">
        <v>624</v>
      </c>
      <c r="I3" s="69" t="s">
        <v>9</v>
      </c>
      <c r="J3" s="514"/>
    </row>
    <row r="4" spans="1:10" ht="37.5" customHeight="1" x14ac:dyDescent="0.45">
      <c r="A4" s="6" t="s">
        <v>8422</v>
      </c>
      <c r="B4" s="64"/>
      <c r="C4" s="201" t="s">
        <v>626</v>
      </c>
      <c r="D4" s="66" t="s">
        <v>8431</v>
      </c>
      <c r="E4" s="511" t="s">
        <v>8425</v>
      </c>
      <c r="F4" s="512"/>
      <c r="G4" s="65" t="s">
        <v>627</v>
      </c>
      <c r="H4" s="68" t="s">
        <v>628</v>
      </c>
      <c r="I4" s="69" t="s">
        <v>9</v>
      </c>
      <c r="J4" s="514"/>
    </row>
    <row r="5" spans="1:10" ht="37.5" customHeight="1" x14ac:dyDescent="0.45">
      <c r="A5" t="s">
        <v>3471</v>
      </c>
      <c r="B5" s="64"/>
      <c r="C5" s="201" t="s">
        <v>8</v>
      </c>
      <c r="D5" s="66" t="s">
        <v>8432</v>
      </c>
      <c r="E5" s="511" t="s">
        <v>8426</v>
      </c>
      <c r="F5" s="512"/>
      <c r="G5" s="65" t="s">
        <v>631</v>
      </c>
      <c r="H5" s="68" t="s">
        <v>632</v>
      </c>
      <c r="I5" s="69" t="s">
        <v>9</v>
      </c>
      <c r="J5" s="514"/>
    </row>
    <row r="6" spans="1:10" ht="37.5" customHeight="1" x14ac:dyDescent="0.45">
      <c r="A6" s="6" t="s">
        <v>8485</v>
      </c>
      <c r="B6" s="64"/>
      <c r="C6" s="201" t="s">
        <v>3473</v>
      </c>
      <c r="D6" s="66" t="s">
        <v>8433</v>
      </c>
      <c r="E6" s="511" t="s">
        <v>8427</v>
      </c>
      <c r="F6" s="512"/>
      <c r="G6" s="65" t="s">
        <v>3474</v>
      </c>
      <c r="H6" s="68" t="s">
        <v>3475</v>
      </c>
      <c r="I6" s="69" t="s">
        <v>9</v>
      </c>
      <c r="J6" s="525" t="s">
        <v>3476</v>
      </c>
    </row>
    <row r="7" spans="1:10" ht="37.5" customHeight="1" x14ac:dyDescent="0.45">
      <c r="A7" s="6" t="s">
        <v>8486</v>
      </c>
      <c r="B7" s="64"/>
      <c r="C7" s="201" t="s">
        <v>3478</v>
      </c>
      <c r="D7" s="66" t="s">
        <v>8434</v>
      </c>
      <c r="E7" s="511" t="s">
        <v>8428</v>
      </c>
      <c r="F7" s="512"/>
      <c r="G7" s="65" t="s">
        <v>3479</v>
      </c>
      <c r="H7" s="68" t="s">
        <v>3480</v>
      </c>
      <c r="I7" s="69" t="s">
        <v>9</v>
      </c>
      <c r="J7" s="514"/>
    </row>
    <row r="8" spans="1:10" ht="37.5" customHeight="1" x14ac:dyDescent="0.45">
      <c r="A8" t="s">
        <v>3472</v>
      </c>
      <c r="B8" s="64"/>
      <c r="C8" s="201" t="s">
        <v>626</v>
      </c>
      <c r="D8" s="66" t="s">
        <v>8435</v>
      </c>
      <c r="E8" s="511" t="s">
        <v>8440</v>
      </c>
      <c r="F8" s="512"/>
      <c r="G8" s="65" t="s">
        <v>623</v>
      </c>
      <c r="H8" s="68" t="s">
        <v>3482</v>
      </c>
      <c r="I8" s="69" t="s">
        <v>9</v>
      </c>
      <c r="J8" s="199" t="s">
        <v>3476</v>
      </c>
    </row>
    <row r="9" spans="1:10" ht="37.5" customHeight="1" x14ac:dyDescent="0.45">
      <c r="A9" s="6" t="s">
        <v>8487</v>
      </c>
      <c r="B9" s="64"/>
      <c r="C9" s="201" t="s">
        <v>8</v>
      </c>
      <c r="D9" s="66" t="s">
        <v>8436</v>
      </c>
      <c r="E9" s="511" t="s">
        <v>8441</v>
      </c>
      <c r="F9" s="512"/>
      <c r="G9" s="65" t="s">
        <v>3483</v>
      </c>
      <c r="H9" s="68" t="s">
        <v>3484</v>
      </c>
      <c r="I9" s="69" t="s">
        <v>9</v>
      </c>
      <c r="J9" s="525" t="s">
        <v>3476</v>
      </c>
    </row>
    <row r="10" spans="1:10" ht="37.5" customHeight="1" x14ac:dyDescent="0.45">
      <c r="A10" s="6" t="s">
        <v>8488</v>
      </c>
      <c r="B10" s="64"/>
      <c r="C10" s="201" t="s">
        <v>3473</v>
      </c>
      <c r="D10" s="66" t="s">
        <v>8437</v>
      </c>
      <c r="E10" s="511" t="s">
        <v>8442</v>
      </c>
      <c r="F10" s="512"/>
      <c r="G10" s="65" t="s">
        <v>3486</v>
      </c>
      <c r="H10" s="68" t="s">
        <v>3487</v>
      </c>
      <c r="I10" s="69" t="s">
        <v>9</v>
      </c>
      <c r="J10" s="514"/>
    </row>
    <row r="11" spans="1:10" ht="26.4" x14ac:dyDescent="0.45">
      <c r="A11" t="s">
        <v>6051</v>
      </c>
      <c r="B11" s="64"/>
      <c r="C11" s="201" t="s">
        <v>3478</v>
      </c>
      <c r="D11" s="66" t="s">
        <v>8438</v>
      </c>
      <c r="E11" s="511" t="s">
        <v>8443</v>
      </c>
      <c r="F11" s="512"/>
      <c r="G11" s="65" t="s">
        <v>3492</v>
      </c>
      <c r="H11" s="68" t="s">
        <v>3493</v>
      </c>
      <c r="I11" s="69" t="s">
        <v>9</v>
      </c>
      <c r="J11" s="199" t="s">
        <v>3476</v>
      </c>
    </row>
    <row r="12" spans="1:10" ht="27" customHeight="1" x14ac:dyDescent="0.45">
      <c r="A12" s="6" t="s">
        <v>8489</v>
      </c>
      <c r="B12" s="64"/>
      <c r="C12" s="259" t="s">
        <v>2011</v>
      </c>
      <c r="D12" s="114" t="s">
        <v>8439</v>
      </c>
      <c r="E12" s="522" t="s">
        <v>8444</v>
      </c>
      <c r="F12" s="524"/>
      <c r="G12" s="65" t="s">
        <v>627</v>
      </c>
      <c r="H12" s="68" t="s">
        <v>3498</v>
      </c>
      <c r="I12" s="69" t="s">
        <v>9</v>
      </c>
      <c r="J12" s="258"/>
    </row>
    <row r="13" spans="1:10" ht="27" customHeight="1" x14ac:dyDescent="0.45">
      <c r="A13" s="6" t="s">
        <v>8490</v>
      </c>
      <c r="B13" s="64"/>
      <c r="C13" s="259" t="s">
        <v>622</v>
      </c>
      <c r="D13" s="66" t="s">
        <v>8450</v>
      </c>
      <c r="E13" s="522" t="s">
        <v>8445</v>
      </c>
      <c r="F13" s="524"/>
      <c r="G13" s="65" t="s">
        <v>3501</v>
      </c>
      <c r="H13" s="68" t="s">
        <v>3502</v>
      </c>
      <c r="I13" s="69" t="s">
        <v>9</v>
      </c>
      <c r="J13" s="260" t="s">
        <v>620</v>
      </c>
    </row>
    <row r="14" spans="1:10" ht="27" customHeight="1" x14ac:dyDescent="0.45">
      <c r="A14" t="s">
        <v>6052</v>
      </c>
      <c r="B14" s="64"/>
      <c r="C14" s="201" t="s">
        <v>626</v>
      </c>
      <c r="D14" s="66" t="s">
        <v>8451</v>
      </c>
      <c r="E14" s="522" t="s">
        <v>8446</v>
      </c>
      <c r="F14" s="524"/>
      <c r="G14" s="65" t="s">
        <v>3505</v>
      </c>
      <c r="H14" s="68" t="s">
        <v>3506</v>
      </c>
      <c r="I14" s="69" t="s">
        <v>9</v>
      </c>
      <c r="J14" s="202" t="s">
        <v>620</v>
      </c>
    </row>
    <row r="15" spans="1:10" ht="26.4" x14ac:dyDescent="0.45">
      <c r="A15" s="6" t="s">
        <v>8491</v>
      </c>
      <c r="B15" s="64"/>
      <c r="C15" s="201" t="s">
        <v>8</v>
      </c>
      <c r="D15" s="66" t="s">
        <v>8452</v>
      </c>
      <c r="E15" s="511" t="s">
        <v>8447</v>
      </c>
      <c r="F15" s="512"/>
      <c r="G15" s="65" t="s">
        <v>3488</v>
      </c>
      <c r="H15" s="68" t="s">
        <v>3507</v>
      </c>
      <c r="I15" s="69" t="s">
        <v>9</v>
      </c>
      <c r="J15" s="202" t="s">
        <v>620</v>
      </c>
    </row>
    <row r="16" spans="1:10" ht="26.4" x14ac:dyDescent="0.45">
      <c r="A16" s="6" t="s">
        <v>8492</v>
      </c>
      <c r="B16" s="64"/>
      <c r="C16" s="201" t="s">
        <v>3473</v>
      </c>
      <c r="D16" s="114" t="s">
        <v>8453</v>
      </c>
      <c r="E16" s="522" t="s">
        <v>8448</v>
      </c>
      <c r="F16" s="524"/>
      <c r="G16" s="65" t="s">
        <v>3509</v>
      </c>
      <c r="H16" s="68" t="s">
        <v>3510</v>
      </c>
      <c r="I16" s="69" t="s">
        <v>9</v>
      </c>
      <c r="J16" s="202" t="s">
        <v>620</v>
      </c>
    </row>
    <row r="17" spans="1:10" ht="26.4" x14ac:dyDescent="0.45">
      <c r="A17" t="s">
        <v>6053</v>
      </c>
      <c r="B17" s="64"/>
      <c r="C17" s="201" t="s">
        <v>3478</v>
      </c>
      <c r="D17" s="114" t="s">
        <v>8454</v>
      </c>
      <c r="E17" s="522" t="s">
        <v>8449</v>
      </c>
      <c r="F17" s="524"/>
      <c r="G17" s="65" t="s">
        <v>3491</v>
      </c>
      <c r="H17" s="68" t="s">
        <v>3508</v>
      </c>
      <c r="I17" s="69" t="s">
        <v>9</v>
      </c>
      <c r="J17" s="202" t="s">
        <v>620</v>
      </c>
    </row>
    <row r="18" spans="1:10" ht="26.4" x14ac:dyDescent="0.45">
      <c r="A18" s="6" t="s">
        <v>8493</v>
      </c>
      <c r="B18" s="64"/>
      <c r="C18" s="201" t="s">
        <v>626</v>
      </c>
      <c r="D18" s="66" t="s">
        <v>8455</v>
      </c>
      <c r="E18" s="511" t="s">
        <v>8459</v>
      </c>
      <c r="F18" s="512"/>
      <c r="G18" s="65" t="s">
        <v>3515</v>
      </c>
      <c r="H18" s="68" t="s">
        <v>3516</v>
      </c>
      <c r="I18" s="69" t="s">
        <v>9</v>
      </c>
      <c r="J18" s="513" t="s">
        <v>620</v>
      </c>
    </row>
    <row r="19" spans="1:10" ht="26.4" x14ac:dyDescent="0.45">
      <c r="A19" s="6" t="s">
        <v>8494</v>
      </c>
      <c r="B19" s="64"/>
      <c r="C19" s="201" t="s">
        <v>8</v>
      </c>
      <c r="D19" s="66" t="s">
        <v>8456</v>
      </c>
      <c r="E19" s="511" t="s">
        <v>8460</v>
      </c>
      <c r="F19" s="512"/>
      <c r="G19" s="65" t="s">
        <v>630</v>
      </c>
      <c r="H19" s="68" t="s">
        <v>3517</v>
      </c>
      <c r="I19" s="69" t="s">
        <v>9</v>
      </c>
      <c r="J19" s="514"/>
    </row>
    <row r="20" spans="1:10" ht="26.4" x14ac:dyDescent="0.45">
      <c r="A20" t="s">
        <v>6054</v>
      </c>
      <c r="B20" s="64"/>
      <c r="C20" s="201" t="s">
        <v>3473</v>
      </c>
      <c r="D20" s="66" t="s">
        <v>8457</v>
      </c>
      <c r="E20" s="511" t="s">
        <v>8461</v>
      </c>
      <c r="F20" s="512"/>
      <c r="G20" s="65" t="s">
        <v>3518</v>
      </c>
      <c r="H20" s="68" t="s">
        <v>3519</v>
      </c>
      <c r="I20" s="69" t="s">
        <v>9</v>
      </c>
      <c r="J20" s="514"/>
    </row>
    <row r="21" spans="1:10" ht="26.4" x14ac:dyDescent="0.45">
      <c r="A21" s="6" t="s">
        <v>8495</v>
      </c>
      <c r="B21" s="64"/>
      <c r="C21" s="201">
        <v>6</v>
      </c>
      <c r="D21" s="66" t="s">
        <v>8458</v>
      </c>
      <c r="E21" s="511" t="s">
        <v>8462</v>
      </c>
      <c r="F21" s="512"/>
      <c r="G21" s="65"/>
      <c r="H21" s="68"/>
      <c r="I21" s="69"/>
      <c r="J21" s="200"/>
    </row>
    <row r="22" spans="1:10" ht="26.4" x14ac:dyDescent="0.45">
      <c r="A22" s="6" t="s">
        <v>8496</v>
      </c>
      <c r="B22" s="64"/>
      <c r="C22" s="201" t="s">
        <v>3473</v>
      </c>
      <c r="D22" s="66" t="s">
        <v>8463</v>
      </c>
      <c r="E22" s="511" t="s">
        <v>8465</v>
      </c>
      <c r="F22" s="512"/>
      <c r="G22" s="65" t="s">
        <v>3521</v>
      </c>
      <c r="H22" s="68" t="s">
        <v>3522</v>
      </c>
      <c r="I22" s="69" t="s">
        <v>9</v>
      </c>
      <c r="J22" s="513" t="s">
        <v>620</v>
      </c>
    </row>
    <row r="23" spans="1:10" ht="26.4" x14ac:dyDescent="0.45">
      <c r="A23" t="s">
        <v>6055</v>
      </c>
      <c r="B23" s="64"/>
      <c r="C23" s="201" t="s">
        <v>3478</v>
      </c>
      <c r="D23" s="114" t="s">
        <v>8464</v>
      </c>
      <c r="E23" s="522" t="s">
        <v>8466</v>
      </c>
      <c r="F23" s="524"/>
      <c r="G23" s="65" t="s">
        <v>3521</v>
      </c>
      <c r="H23" s="68" t="s">
        <v>3522</v>
      </c>
      <c r="I23" s="69" t="s">
        <v>9</v>
      </c>
      <c r="J23" s="514"/>
    </row>
    <row r="24" spans="1:10" ht="27" customHeight="1" x14ac:dyDescent="0.45">
      <c r="A24" s="6" t="s">
        <v>8497</v>
      </c>
      <c r="B24" s="64"/>
      <c r="C24" s="113" t="s">
        <v>617</v>
      </c>
      <c r="D24" s="66" t="s">
        <v>8467</v>
      </c>
      <c r="E24" s="511" t="s">
        <v>8473</v>
      </c>
      <c r="F24" s="512"/>
      <c r="G24" s="65" t="s">
        <v>3524</v>
      </c>
      <c r="H24" s="68" t="s">
        <v>3525</v>
      </c>
      <c r="I24" s="69" t="s">
        <v>9</v>
      </c>
      <c r="J24" s="513" t="s">
        <v>620</v>
      </c>
    </row>
    <row r="25" spans="1:10" ht="27" customHeight="1" x14ac:dyDescent="0.45">
      <c r="A25" s="6" t="s">
        <v>8498</v>
      </c>
      <c r="B25" s="64"/>
      <c r="C25" s="113" t="s">
        <v>622</v>
      </c>
      <c r="D25" s="66" t="s">
        <v>8468</v>
      </c>
      <c r="E25" s="511" t="s">
        <v>8474</v>
      </c>
      <c r="F25" s="512"/>
      <c r="G25" s="65" t="s">
        <v>3524</v>
      </c>
      <c r="H25" s="68" t="s">
        <v>3525</v>
      </c>
      <c r="I25" s="69" t="s">
        <v>9</v>
      </c>
      <c r="J25" s="514"/>
    </row>
    <row r="26" spans="1:10" ht="27" customHeight="1" x14ac:dyDescent="0.45">
      <c r="A26" t="s">
        <v>6056</v>
      </c>
      <c r="B26" s="64"/>
      <c r="C26" s="113" t="s">
        <v>626</v>
      </c>
      <c r="D26" s="66" t="s">
        <v>8469</v>
      </c>
      <c r="E26" s="511" t="s">
        <v>8475</v>
      </c>
      <c r="F26" s="512"/>
      <c r="G26" s="65" t="s">
        <v>3512</v>
      </c>
      <c r="H26" s="68" t="s">
        <v>3526</v>
      </c>
      <c r="I26" s="69" t="s">
        <v>9</v>
      </c>
      <c r="J26" s="514"/>
    </row>
    <row r="27" spans="1:10" ht="26.4" x14ac:dyDescent="0.45">
      <c r="A27" s="6" t="s">
        <v>8499</v>
      </c>
      <c r="B27" s="64"/>
      <c r="C27" s="113" t="s">
        <v>8</v>
      </c>
      <c r="D27" s="66" t="s">
        <v>8470</v>
      </c>
      <c r="E27" s="511" t="s">
        <v>8476</v>
      </c>
      <c r="F27" s="512"/>
      <c r="G27" s="65" t="s">
        <v>3477</v>
      </c>
      <c r="H27" s="68" t="s">
        <v>3527</v>
      </c>
      <c r="I27" s="69" t="s">
        <v>9</v>
      </c>
      <c r="J27" s="514"/>
    </row>
    <row r="28" spans="1:10" ht="26.4" x14ac:dyDescent="0.45">
      <c r="A28" s="6" t="s">
        <v>8500</v>
      </c>
      <c r="B28" s="64"/>
      <c r="C28" s="113" t="s">
        <v>3473</v>
      </c>
      <c r="D28" s="66" t="s">
        <v>8471</v>
      </c>
      <c r="E28" s="511" t="s">
        <v>8477</v>
      </c>
      <c r="F28" s="512"/>
      <c r="G28" s="65" t="s">
        <v>3500</v>
      </c>
      <c r="H28" s="68" t="s">
        <v>3528</v>
      </c>
      <c r="I28" s="69" t="s">
        <v>9</v>
      </c>
      <c r="J28" s="514"/>
    </row>
    <row r="29" spans="1:10" ht="26.4" x14ac:dyDescent="0.45">
      <c r="A29" t="s">
        <v>6057</v>
      </c>
      <c r="B29" s="64"/>
      <c r="C29" s="113" t="s">
        <v>3478</v>
      </c>
      <c r="D29" s="66" t="s">
        <v>8472</v>
      </c>
      <c r="E29" s="511" t="s">
        <v>8478</v>
      </c>
      <c r="F29" s="512"/>
      <c r="G29" s="65" t="s">
        <v>3492</v>
      </c>
      <c r="H29" s="68" t="s">
        <v>634</v>
      </c>
      <c r="I29" s="69" t="s">
        <v>9</v>
      </c>
      <c r="J29" s="514"/>
    </row>
    <row r="30" spans="1:10" ht="39.6" x14ac:dyDescent="0.45">
      <c r="A30" t="s">
        <v>6058</v>
      </c>
      <c r="B30" s="67" t="s">
        <v>3481</v>
      </c>
      <c r="C30" s="201" t="s">
        <v>617</v>
      </c>
      <c r="D30" s="66" t="s">
        <v>4337</v>
      </c>
      <c r="E30" s="511" t="s">
        <v>4338</v>
      </c>
      <c r="F30" s="512"/>
      <c r="G30" s="65" t="s">
        <v>3485</v>
      </c>
      <c r="H30" s="68" t="s">
        <v>3529</v>
      </c>
      <c r="I30" s="69" t="s">
        <v>3530</v>
      </c>
      <c r="J30" s="513" t="s">
        <v>620</v>
      </c>
    </row>
    <row r="31" spans="1:10" ht="39.6" x14ac:dyDescent="0.45">
      <c r="A31" t="s">
        <v>6059</v>
      </c>
      <c r="B31" s="67" t="s">
        <v>3481</v>
      </c>
      <c r="C31" s="201" t="s">
        <v>622</v>
      </c>
      <c r="D31" s="114" t="s">
        <v>4339</v>
      </c>
      <c r="E31" s="522" t="s">
        <v>4340</v>
      </c>
      <c r="F31" s="524"/>
      <c r="G31" s="65" t="s">
        <v>3469</v>
      </c>
      <c r="H31" s="68" t="s">
        <v>3531</v>
      </c>
      <c r="I31" s="69" t="s">
        <v>3530</v>
      </c>
      <c r="J31" s="514"/>
    </row>
    <row r="32" spans="1:10" ht="27" customHeight="1" x14ac:dyDescent="0.45">
      <c r="A32" t="s">
        <v>6060</v>
      </c>
      <c r="B32" s="67" t="s">
        <v>3481</v>
      </c>
      <c r="C32" s="201" t="s">
        <v>626</v>
      </c>
      <c r="D32" s="114" t="s">
        <v>4341</v>
      </c>
      <c r="E32" s="522" t="s">
        <v>4342</v>
      </c>
      <c r="F32" s="523"/>
      <c r="G32" s="524"/>
      <c r="H32" s="68" t="s">
        <v>3533</v>
      </c>
      <c r="I32" s="69" t="s">
        <v>3530</v>
      </c>
      <c r="J32" s="202" t="s">
        <v>620</v>
      </c>
    </row>
    <row r="33" spans="1:10" ht="40.5" customHeight="1" x14ac:dyDescent="0.45">
      <c r="A33" t="s">
        <v>6061</v>
      </c>
      <c r="B33" s="67" t="s">
        <v>3481</v>
      </c>
      <c r="C33" s="201" t="s">
        <v>3534</v>
      </c>
      <c r="D33" s="114" t="s">
        <v>4343</v>
      </c>
      <c r="E33" s="522" t="s">
        <v>4344</v>
      </c>
      <c r="F33" s="523"/>
      <c r="G33" s="524"/>
      <c r="H33" s="68" t="s">
        <v>3535</v>
      </c>
      <c r="I33" s="69" t="s">
        <v>3530</v>
      </c>
      <c r="J33" s="202" t="s">
        <v>620</v>
      </c>
    </row>
    <row r="34" spans="1:10" ht="40.5" customHeight="1" x14ac:dyDescent="0.45">
      <c r="A34" t="s">
        <v>6062</v>
      </c>
      <c r="B34" s="64" t="s">
        <v>3497</v>
      </c>
      <c r="C34" s="201" t="s">
        <v>3536</v>
      </c>
      <c r="D34" s="66" t="s">
        <v>4345</v>
      </c>
      <c r="E34" s="511" t="s">
        <v>4346</v>
      </c>
      <c r="F34" s="521"/>
      <c r="G34" s="512"/>
      <c r="H34" s="68" t="s">
        <v>3537</v>
      </c>
      <c r="I34" s="69" t="s">
        <v>3530</v>
      </c>
      <c r="J34" s="202" t="s">
        <v>620</v>
      </c>
    </row>
    <row r="35" spans="1:10" ht="40.5" customHeight="1" x14ac:dyDescent="0.45">
      <c r="A35" t="s">
        <v>6063</v>
      </c>
      <c r="B35" s="64" t="s">
        <v>3539</v>
      </c>
      <c r="C35" s="201" t="s">
        <v>626</v>
      </c>
      <c r="D35" s="114" t="s">
        <v>4347</v>
      </c>
      <c r="E35" s="522" t="s">
        <v>4348</v>
      </c>
      <c r="F35" s="523"/>
      <c r="G35" s="524"/>
      <c r="H35" s="68" t="s">
        <v>3540</v>
      </c>
      <c r="I35" s="69" t="s">
        <v>3530</v>
      </c>
      <c r="J35" s="202" t="s">
        <v>620</v>
      </c>
    </row>
    <row r="36" spans="1:10" ht="39.6" x14ac:dyDescent="0.45">
      <c r="A36" t="s">
        <v>6064</v>
      </c>
      <c r="B36" s="64" t="s">
        <v>616</v>
      </c>
      <c r="C36" s="509" t="s">
        <v>617</v>
      </c>
      <c r="D36" s="66" t="s">
        <v>4349</v>
      </c>
      <c r="E36" s="511" t="s">
        <v>4350</v>
      </c>
      <c r="F36" s="512"/>
      <c r="G36" s="65" t="s">
        <v>3490</v>
      </c>
      <c r="H36" s="68" t="s">
        <v>3541</v>
      </c>
      <c r="I36" s="69" t="s">
        <v>3530</v>
      </c>
      <c r="J36" s="513" t="s">
        <v>620</v>
      </c>
    </row>
    <row r="37" spans="1:10" ht="27" customHeight="1" x14ac:dyDescent="0.45">
      <c r="A37" t="s">
        <v>6065</v>
      </c>
      <c r="B37" s="64" t="s">
        <v>616</v>
      </c>
      <c r="C37" s="510"/>
      <c r="D37" s="65" t="s">
        <v>3542</v>
      </c>
      <c r="E37" s="511" t="s">
        <v>3543</v>
      </c>
      <c r="F37" s="512"/>
      <c r="G37" s="65" t="s">
        <v>3523</v>
      </c>
      <c r="H37" s="68" t="s">
        <v>3544</v>
      </c>
      <c r="I37" s="69" t="s">
        <v>3530</v>
      </c>
      <c r="J37" s="514"/>
    </row>
    <row r="38" spans="1:10" ht="27" customHeight="1" x14ac:dyDescent="0.45">
      <c r="A38" t="s">
        <v>6066</v>
      </c>
      <c r="B38" s="64" t="s">
        <v>616</v>
      </c>
      <c r="C38" s="201" t="s">
        <v>622</v>
      </c>
      <c r="D38" s="66" t="s">
        <v>4351</v>
      </c>
      <c r="E38" s="511" t="s">
        <v>4352</v>
      </c>
      <c r="F38" s="512"/>
      <c r="G38" s="65" t="s">
        <v>3503</v>
      </c>
      <c r="H38" s="68" t="s">
        <v>3545</v>
      </c>
      <c r="I38" s="69" t="s">
        <v>3530</v>
      </c>
      <c r="J38" s="514"/>
    </row>
    <row r="39" spans="1:10" ht="27" customHeight="1" x14ac:dyDescent="0.45">
      <c r="A39" t="s">
        <v>6067</v>
      </c>
      <c r="B39" s="64" t="s">
        <v>616</v>
      </c>
      <c r="C39" s="198"/>
      <c r="D39" s="65" t="s">
        <v>3547</v>
      </c>
      <c r="E39" s="511" t="s">
        <v>3548</v>
      </c>
      <c r="F39" s="512"/>
      <c r="G39" s="65" t="s">
        <v>625</v>
      </c>
      <c r="H39" s="68" t="s">
        <v>3546</v>
      </c>
      <c r="I39" s="69" t="s">
        <v>3530</v>
      </c>
      <c r="J39" s="514"/>
    </row>
    <row r="40" spans="1:10" ht="39.6" x14ac:dyDescent="0.45">
      <c r="A40" t="s">
        <v>6068</v>
      </c>
      <c r="B40" s="64" t="s">
        <v>616</v>
      </c>
      <c r="C40" s="509" t="s">
        <v>626</v>
      </c>
      <c r="D40" s="66" t="s">
        <v>4353</v>
      </c>
      <c r="E40" s="511" t="s">
        <v>4354</v>
      </c>
      <c r="F40" s="512"/>
      <c r="G40" s="65" t="s">
        <v>3494</v>
      </c>
      <c r="H40" s="68" t="s">
        <v>3549</v>
      </c>
      <c r="I40" s="69" t="s">
        <v>3530</v>
      </c>
      <c r="J40" s="514"/>
    </row>
    <row r="41" spans="1:10" ht="27" customHeight="1" x14ac:dyDescent="0.45">
      <c r="A41" t="s">
        <v>6069</v>
      </c>
      <c r="B41" s="64" t="s">
        <v>616</v>
      </c>
      <c r="C41" s="510"/>
      <c r="D41" s="65" t="s">
        <v>3550</v>
      </c>
      <c r="E41" s="511" t="s">
        <v>3551</v>
      </c>
      <c r="F41" s="512"/>
      <c r="G41" s="65" t="s">
        <v>3479</v>
      </c>
      <c r="H41" s="68" t="s">
        <v>3552</v>
      </c>
      <c r="I41" s="69" t="s">
        <v>3530</v>
      </c>
      <c r="J41" s="510"/>
    </row>
    <row r="42" spans="1:10" ht="39.6" x14ac:dyDescent="0.45">
      <c r="A42" t="s">
        <v>6070</v>
      </c>
      <c r="B42" s="73" t="s">
        <v>3514</v>
      </c>
      <c r="C42" s="201" t="s">
        <v>617</v>
      </c>
      <c r="D42" s="66" t="s">
        <v>4355</v>
      </c>
      <c r="E42" s="511" t="s">
        <v>4356</v>
      </c>
      <c r="F42" s="512"/>
      <c r="G42" s="65" t="s">
        <v>3474</v>
      </c>
      <c r="H42" s="68" t="s">
        <v>3553</v>
      </c>
      <c r="I42" s="69" t="s">
        <v>3530</v>
      </c>
      <c r="J42" s="513" t="s">
        <v>620</v>
      </c>
    </row>
    <row r="43" spans="1:10" ht="39.6" x14ac:dyDescent="0.45">
      <c r="A43" t="s">
        <v>6071</v>
      </c>
      <c r="B43" s="73" t="s">
        <v>3514</v>
      </c>
      <c r="C43" s="201" t="s">
        <v>622</v>
      </c>
      <c r="D43" s="66" t="s">
        <v>4357</v>
      </c>
      <c r="E43" s="511" t="s">
        <v>4358</v>
      </c>
      <c r="F43" s="512"/>
      <c r="G43" s="65" t="s">
        <v>3511</v>
      </c>
      <c r="H43" s="68" t="s">
        <v>3554</v>
      </c>
      <c r="I43" s="69" t="s">
        <v>3530</v>
      </c>
      <c r="J43" s="514"/>
    </row>
    <row r="44" spans="1:10" ht="39.6" x14ac:dyDescent="0.45">
      <c r="A44" t="s">
        <v>6072</v>
      </c>
      <c r="B44" s="64" t="s">
        <v>3514</v>
      </c>
      <c r="C44" s="201" t="s">
        <v>626</v>
      </c>
      <c r="D44" s="66" t="s">
        <v>4359</v>
      </c>
      <c r="E44" s="511" t="s">
        <v>4360</v>
      </c>
      <c r="F44" s="512"/>
      <c r="G44" s="65" t="s">
        <v>3532</v>
      </c>
      <c r="H44" s="68" t="s">
        <v>3555</v>
      </c>
      <c r="I44" s="69" t="s">
        <v>3530</v>
      </c>
      <c r="J44" s="200"/>
    </row>
    <row r="45" spans="1:10" ht="39.6" x14ac:dyDescent="0.45">
      <c r="A45" t="s">
        <v>6073</v>
      </c>
      <c r="B45" s="64" t="s">
        <v>3514</v>
      </c>
      <c r="C45" s="509" t="s">
        <v>617</v>
      </c>
      <c r="D45" s="66" t="s">
        <v>4361</v>
      </c>
      <c r="E45" s="511" t="s">
        <v>4362</v>
      </c>
      <c r="F45" s="512"/>
      <c r="G45" s="65" t="s">
        <v>3489</v>
      </c>
      <c r="H45" s="68" t="s">
        <v>3556</v>
      </c>
      <c r="I45" s="69" t="s">
        <v>3530</v>
      </c>
      <c r="J45" s="513" t="s">
        <v>620</v>
      </c>
    </row>
    <row r="46" spans="1:10" ht="27" customHeight="1" x14ac:dyDescent="0.45">
      <c r="A46" t="s">
        <v>6074</v>
      </c>
      <c r="B46" s="64" t="s">
        <v>3514</v>
      </c>
      <c r="C46" s="514"/>
      <c r="D46" s="66" t="s">
        <v>4363</v>
      </c>
      <c r="E46" s="511" t="s">
        <v>4364</v>
      </c>
      <c r="F46" s="512"/>
      <c r="G46" s="65" t="s">
        <v>3495</v>
      </c>
      <c r="H46" s="68" t="s">
        <v>3558</v>
      </c>
      <c r="I46" s="69" t="s">
        <v>3530</v>
      </c>
      <c r="J46" s="514"/>
    </row>
    <row r="47" spans="1:10" ht="39.6" x14ac:dyDescent="0.45">
      <c r="A47" t="s">
        <v>6075</v>
      </c>
      <c r="B47" s="64" t="s">
        <v>3514</v>
      </c>
      <c r="C47" s="201" t="s">
        <v>622</v>
      </c>
      <c r="D47" s="66" t="s">
        <v>4365</v>
      </c>
      <c r="E47" s="511" t="s">
        <v>4366</v>
      </c>
      <c r="F47" s="512"/>
      <c r="G47" s="65" t="s">
        <v>3496</v>
      </c>
      <c r="H47" s="68" t="s">
        <v>3557</v>
      </c>
      <c r="I47" s="69" t="s">
        <v>3530</v>
      </c>
      <c r="J47" s="513" t="s">
        <v>620</v>
      </c>
    </row>
    <row r="48" spans="1:10" ht="39.6" x14ac:dyDescent="0.45">
      <c r="A48" t="s">
        <v>6076</v>
      </c>
      <c r="B48" s="64" t="s">
        <v>3514</v>
      </c>
      <c r="C48" s="201" t="s">
        <v>626</v>
      </c>
      <c r="D48" s="66" t="s">
        <v>4367</v>
      </c>
      <c r="E48" s="511" t="s">
        <v>4368</v>
      </c>
      <c r="F48" s="512"/>
      <c r="G48" s="65" t="s">
        <v>3538</v>
      </c>
      <c r="H48" s="68" t="s">
        <v>3559</v>
      </c>
      <c r="I48" s="69" t="s">
        <v>3530</v>
      </c>
      <c r="J48" s="514"/>
    </row>
    <row r="49" spans="1:10" ht="39.6" x14ac:dyDescent="0.45">
      <c r="A49" t="s">
        <v>6077</v>
      </c>
      <c r="B49" s="64" t="s">
        <v>3497</v>
      </c>
      <c r="C49" s="113" t="s">
        <v>617</v>
      </c>
      <c r="D49" s="66" t="s">
        <v>4369</v>
      </c>
      <c r="E49" s="511" t="s">
        <v>4370</v>
      </c>
      <c r="F49" s="512"/>
      <c r="G49" s="65" t="s">
        <v>3532</v>
      </c>
      <c r="H49" s="68" t="s">
        <v>3560</v>
      </c>
      <c r="I49" s="69" t="s">
        <v>3530</v>
      </c>
      <c r="J49" s="513" t="s">
        <v>620</v>
      </c>
    </row>
    <row r="50" spans="1:10" ht="39.6" x14ac:dyDescent="0.45">
      <c r="A50" t="s">
        <v>6078</v>
      </c>
      <c r="B50" s="64" t="s">
        <v>3497</v>
      </c>
      <c r="C50" s="113" t="s">
        <v>622</v>
      </c>
      <c r="D50" s="66" t="s">
        <v>4371</v>
      </c>
      <c r="E50" s="511" t="s">
        <v>4372</v>
      </c>
      <c r="F50" s="512"/>
      <c r="G50" s="65" t="s">
        <v>3504</v>
      </c>
      <c r="H50" s="68" t="s">
        <v>3561</v>
      </c>
      <c r="I50" s="69" t="s">
        <v>3530</v>
      </c>
      <c r="J50" s="514"/>
    </row>
    <row r="51" spans="1:10" ht="39.6" x14ac:dyDescent="0.45">
      <c r="A51" t="s">
        <v>6079</v>
      </c>
      <c r="B51" s="64" t="s">
        <v>3497</v>
      </c>
      <c r="C51" s="113" t="s">
        <v>626</v>
      </c>
      <c r="D51" s="66" t="s">
        <v>4373</v>
      </c>
      <c r="E51" s="511" t="s">
        <v>4374</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8479</v>
      </c>
      <c r="E66" s="518" t="s">
        <v>8482</v>
      </c>
      <c r="F66" s="519"/>
      <c r="G66" s="65" t="s">
        <v>621</v>
      </c>
      <c r="H66" s="68" t="s">
        <v>3334</v>
      </c>
      <c r="I66" s="69" t="s">
        <v>9</v>
      </c>
      <c r="J66" s="513" t="s">
        <v>620</v>
      </c>
    </row>
    <row r="67" spans="1:10" ht="27" customHeight="1" x14ac:dyDescent="0.45">
      <c r="A67" t="s">
        <v>3630</v>
      </c>
      <c r="B67" s="261" t="s">
        <v>3596</v>
      </c>
      <c r="C67" s="516"/>
      <c r="D67" s="265" t="s">
        <v>8480</v>
      </c>
      <c r="E67" s="518" t="s">
        <v>8483</v>
      </c>
      <c r="F67" s="520"/>
      <c r="G67" s="65" t="s">
        <v>629</v>
      </c>
      <c r="H67" s="68" t="s">
        <v>3633</v>
      </c>
      <c r="I67" s="69" t="s">
        <v>9</v>
      </c>
      <c r="J67" s="514"/>
    </row>
    <row r="68" spans="1:10" ht="27" customHeight="1" x14ac:dyDescent="0.45">
      <c r="A68" t="s">
        <v>3634</v>
      </c>
      <c r="B68" s="261" t="s">
        <v>3596</v>
      </c>
      <c r="C68" s="517"/>
      <c r="D68" s="265" t="s">
        <v>8481</v>
      </c>
      <c r="E68" s="518" t="s">
        <v>8484</v>
      </c>
      <c r="F68" s="520"/>
      <c r="G68" s="65" t="s">
        <v>629</v>
      </c>
      <c r="H68" s="68" t="s">
        <v>3637</v>
      </c>
      <c r="I68" s="69" t="s">
        <v>9</v>
      </c>
      <c r="J68" s="510"/>
    </row>
    <row r="69" spans="1:10" ht="26.4" x14ac:dyDescent="0.45">
      <c r="A69" s="6" t="s">
        <v>8501</v>
      </c>
      <c r="B69" s="64" t="s">
        <v>3596</v>
      </c>
      <c r="C69" s="509" t="s">
        <v>3597</v>
      </c>
      <c r="D69" s="65" t="s">
        <v>3628</v>
      </c>
      <c r="E69" s="511" t="s">
        <v>3629</v>
      </c>
      <c r="F69" s="512"/>
      <c r="G69" s="65" t="s">
        <v>621</v>
      </c>
      <c r="H69" s="68" t="s">
        <v>3334</v>
      </c>
      <c r="I69" s="69" t="s">
        <v>9</v>
      </c>
      <c r="J69" s="513" t="s">
        <v>620</v>
      </c>
    </row>
    <row r="70" spans="1:10" ht="27" customHeight="1" x14ac:dyDescent="0.45">
      <c r="A70" s="6" t="s">
        <v>8502</v>
      </c>
      <c r="B70" s="64" t="s">
        <v>3596</v>
      </c>
      <c r="C70" s="514"/>
      <c r="D70" s="65" t="s">
        <v>3631</v>
      </c>
      <c r="E70" s="511" t="s">
        <v>3632</v>
      </c>
      <c r="F70" s="512"/>
      <c r="G70" s="65" t="s">
        <v>629</v>
      </c>
      <c r="H70" s="68" t="s">
        <v>3633</v>
      </c>
      <c r="I70" s="69" t="s">
        <v>9</v>
      </c>
      <c r="J70" s="514"/>
    </row>
    <row r="71" spans="1:10" ht="27" customHeight="1" x14ac:dyDescent="0.45">
      <c r="A71" s="6" t="s">
        <v>8503</v>
      </c>
      <c r="B71" s="64" t="s">
        <v>3596</v>
      </c>
      <c r="C71" s="510"/>
      <c r="D71" s="65" t="s">
        <v>3635</v>
      </c>
      <c r="E71" s="511" t="s">
        <v>3636</v>
      </c>
      <c r="F71" s="512"/>
      <c r="G71" s="65" t="s">
        <v>629</v>
      </c>
      <c r="H71" s="68" t="s">
        <v>3637</v>
      </c>
      <c r="I71" s="69" t="s">
        <v>9</v>
      </c>
      <c r="J71" s="510"/>
    </row>
    <row r="72" spans="1:10" ht="27" customHeight="1" x14ac:dyDescent="0.45">
      <c r="A72" s="6" t="s">
        <v>8504</v>
      </c>
      <c r="B72" s="64" t="s">
        <v>3596</v>
      </c>
      <c r="C72" s="509" t="s">
        <v>3536</v>
      </c>
      <c r="D72" s="65" t="s">
        <v>3638</v>
      </c>
      <c r="E72" s="511" t="s">
        <v>3639</v>
      </c>
      <c r="F72" s="512"/>
      <c r="G72" s="65" t="s">
        <v>3604</v>
      </c>
      <c r="H72" s="68" t="s">
        <v>3640</v>
      </c>
      <c r="I72" s="69" t="s">
        <v>3594</v>
      </c>
      <c r="J72" s="513" t="s">
        <v>620</v>
      </c>
    </row>
    <row r="73" spans="1:10" ht="27" customHeight="1" x14ac:dyDescent="0.45">
      <c r="A73" s="6" t="s">
        <v>8505</v>
      </c>
      <c r="B73" s="64" t="s">
        <v>3596</v>
      </c>
      <c r="C73" s="510"/>
      <c r="D73" s="65" t="s">
        <v>3641</v>
      </c>
      <c r="E73" s="511" t="s">
        <v>3642</v>
      </c>
      <c r="F73" s="512"/>
      <c r="G73" s="65" t="s">
        <v>3523</v>
      </c>
      <c r="H73" s="68" t="s">
        <v>3643</v>
      </c>
      <c r="I73" s="69" t="s">
        <v>3594</v>
      </c>
      <c r="J73" s="510"/>
    </row>
    <row r="74" spans="1:10" ht="27" customHeight="1" x14ac:dyDescent="0.45">
      <c r="A74" s="6" t="s">
        <v>8506</v>
      </c>
      <c r="B74" s="64" t="s">
        <v>3564</v>
      </c>
      <c r="C74" s="509" t="s">
        <v>3536</v>
      </c>
      <c r="D74" s="65" t="s">
        <v>3644</v>
      </c>
      <c r="E74" s="511" t="s">
        <v>3645</v>
      </c>
      <c r="F74" s="512"/>
      <c r="G74" s="65" t="s">
        <v>3499</v>
      </c>
      <c r="H74" s="68" t="s">
        <v>3646</v>
      </c>
      <c r="I74" s="69" t="s">
        <v>3594</v>
      </c>
      <c r="J74" s="513" t="s">
        <v>620</v>
      </c>
    </row>
    <row r="75" spans="1:10" ht="27" customHeight="1" x14ac:dyDescent="0.45">
      <c r="A75" s="6" t="s">
        <v>8507</v>
      </c>
      <c r="B75" s="64" t="s">
        <v>3564</v>
      </c>
      <c r="C75" s="510"/>
      <c r="D75" s="65" t="s">
        <v>3647</v>
      </c>
      <c r="E75" s="511" t="s">
        <v>3648</v>
      </c>
      <c r="F75" s="512"/>
      <c r="G75" s="65" t="s">
        <v>3512</v>
      </c>
      <c r="H75" s="68" t="s">
        <v>3649</v>
      </c>
      <c r="I75" s="69" t="s">
        <v>3594</v>
      </c>
      <c r="J75" s="510"/>
    </row>
    <row r="76" spans="1:10" ht="27" customHeight="1" x14ac:dyDescent="0.45">
      <c r="A76" s="6" t="s">
        <v>8508</v>
      </c>
      <c r="B76" s="64" t="s">
        <v>3596</v>
      </c>
      <c r="C76" s="509" t="s">
        <v>3536</v>
      </c>
      <c r="D76" s="65" t="s">
        <v>3650</v>
      </c>
      <c r="E76" s="511" t="s">
        <v>3651</v>
      </c>
      <c r="F76" s="512"/>
      <c r="G76" s="65" t="s">
        <v>3503</v>
      </c>
      <c r="H76" s="68" t="s">
        <v>3652</v>
      </c>
      <c r="I76" s="69" t="s">
        <v>3594</v>
      </c>
      <c r="J76" s="513" t="s">
        <v>620</v>
      </c>
    </row>
    <row r="77" spans="1:10" ht="27" customHeight="1" x14ac:dyDescent="0.45">
      <c r="A77" s="6" t="s">
        <v>8509</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2023-06-14T03:12:05Z</cp:lastPrinted>
  <dcterms:created xsi:type="dcterms:W3CDTF">2019-06-05T06:28:00Z</dcterms:created>
  <dcterms:modified xsi:type="dcterms:W3CDTF">2024-01-11T05:48:45Z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