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activeTab="0"/>
  </bookViews>
  <sheets>
    <sheet name="1日前" sheetId="1" r:id="rId1"/>
  </sheets>
  <externalReferences>
    <externalReference r:id="rId4"/>
  </externalReferences>
  <definedNames>
    <definedName name="_Fill" hidden="1">#REF!</definedName>
    <definedName name="_xlnm.Print_Area" localSheetId="0">'1日前'!$A$1:$G$98</definedName>
    <definedName name="表1">#REF!</definedName>
    <definedName name="様式7号">#REF!</definedName>
  </definedNames>
  <calcPr fullCalcOnLoad="1"/>
</workbook>
</file>

<file path=xl/sharedStrings.xml><?xml version="1.0" encoding="utf-8"?>
<sst xmlns="http://schemas.openxmlformats.org/spreadsheetml/2006/main" count="126" uniqueCount="92">
  <si>
    <t>市町村名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</si>
  <si>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</si>
  <si>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</si>
  <si>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</si>
  <si>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</si>
  <si>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</si>
  <si>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</si>
  <si>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</si>
  <si>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</si>
  <si>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</si>
  <si>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</si>
  <si>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</si>
  <si>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</si>
  <si>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</si>
  <si>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</si>
  <si>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</si>
  <si>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</si>
  <si>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</si>
  <si>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</si>
  <si>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</si>
  <si>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</si>
  <si>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</si>
  <si>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</si>
  <si>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</si>
  <si>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</si>
  <si>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</si>
  <si>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</si>
  <si>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</si>
  <si>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</si>
  <si>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</si>
  <si>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</si>
  <si>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</si>
  <si>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</si>
  <si>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</si>
  <si>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</si>
  <si>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</si>
  <si>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</si>
  <si>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</si>
  <si>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</si>
  <si>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  町</t>
  </si>
  <si>
    <t>太子町</t>
  </si>
  <si>
    <t>河南町</t>
  </si>
  <si>
    <t>千早赤阪村</t>
  </si>
  <si>
    <t>町村計</t>
  </si>
  <si>
    <t>大阪府計</t>
  </si>
  <si>
    <t>大阪市北区</t>
  </si>
  <si>
    <t>同　　都島区</t>
  </si>
  <si>
    <t>同　　福島区</t>
  </si>
  <si>
    <t>同　　此花区</t>
  </si>
  <si>
    <t>同　　中央区</t>
  </si>
  <si>
    <t>同　　西区</t>
  </si>
  <si>
    <t>同　　港区</t>
  </si>
  <si>
    <t>同　　大正区</t>
  </si>
  <si>
    <t>同　　天王寺区</t>
  </si>
  <si>
    <t>同　　浪速区</t>
  </si>
  <si>
    <t>同　　西淀川区</t>
  </si>
  <si>
    <t>同　　淀川区</t>
  </si>
  <si>
    <t>同　　東淀川区</t>
  </si>
  <si>
    <t>同　　東成区</t>
  </si>
  <si>
    <t>同　　生野区</t>
  </si>
  <si>
    <t>同　　旭区</t>
  </si>
  <si>
    <t>同　　城東区</t>
  </si>
  <si>
    <t>同　　鶴見区</t>
  </si>
  <si>
    <t>同　　阿倍野区</t>
  </si>
  <si>
    <t>同　　住之江区</t>
  </si>
  <si>
    <t>同　　住吉区</t>
  </si>
  <si>
    <t>同　　東住吉区</t>
  </si>
  <si>
    <t>同　　平野区</t>
  </si>
  <si>
    <t>同　　西成区</t>
  </si>
  <si>
    <t>計</t>
  </si>
  <si>
    <t>期日前投票者数</t>
  </si>
  <si>
    <t>不在者投票者数</t>
  </si>
  <si>
    <t>合計</t>
  </si>
  <si>
    <t>（A）</t>
  </si>
  <si>
    <t>（B）</t>
  </si>
  <si>
    <t>(A+B)</t>
  </si>
  <si>
    <t>四條畷市</t>
  </si>
  <si>
    <t>堺市　堺区</t>
  </si>
  <si>
    <t>同　　中区</t>
  </si>
  <si>
    <t>同　　東区</t>
  </si>
  <si>
    <t>同　　西区</t>
  </si>
  <si>
    <t>同　　南区</t>
  </si>
  <si>
    <t>同　　北区</t>
  </si>
  <si>
    <t>同　　美原区</t>
  </si>
  <si>
    <r>
      <t xml:space="preserve">市町村計
</t>
    </r>
    <r>
      <rPr>
        <sz val="8"/>
        <color indexed="8"/>
        <rFont val="ＭＳ Ｐゴシック"/>
        <family val="3"/>
      </rPr>
      <t>（大阪市及び堺市除く）</t>
    </r>
  </si>
  <si>
    <r>
      <t xml:space="preserve">市計
</t>
    </r>
    <r>
      <rPr>
        <sz val="8"/>
        <color indexed="8"/>
        <rFont val="ＭＳ Ｐゴシック"/>
        <family val="3"/>
      </rPr>
      <t>（大阪市及び堺市除く）</t>
    </r>
  </si>
  <si>
    <t>期日前投票者数・不在者投票者数調べ（選挙期日1日前）</t>
  </si>
  <si>
    <t>今回（H27）大阪府知事選挙
11月21日現在（11／6～11／21）</t>
  </si>
  <si>
    <t>参考（H23）大阪府知事選挙
11月26日現在（11／11～11／26）</t>
  </si>
  <si>
    <t>（A'）</t>
  </si>
  <si>
    <t>（B'）</t>
  </si>
  <si>
    <t>(A'+B')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</si>
</sst>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);[Red]\(0.00\)"/>
    <numFmt numFmtId="178" formatCode="0_);[Red]\(0\)"/>
    <numFmt numFmtId="179" formatCode="#,##0_ ;[Red]\-#,##0\ "/>
    <numFmt numFmtId="180" formatCode="&quot;¥&quot;#,##0_);[Red]\(&quot;¥&quot;#,##0\)"/>
    <numFmt numFmtId="181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name val="ＭＳ 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明朝"/>
      <family val="1"/>
    </font>
    <font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2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0" fillId="3" borderId="0" applyNumberFormat="0" applyBorder="0" applyAlignment="0" applyProtection="0"/>
    <xf numFmtId="0" fontId="29" fillId="4" borderId="0" applyNumberFormat="0" applyBorder="0" applyAlignment="0" applyProtection="0"/>
    <xf numFmtId="0" fontId="10" fillId="5" borderId="0" applyNumberFormat="0" applyBorder="0" applyAlignment="0" applyProtection="0"/>
    <xf numFmtId="0" fontId="29" fillId="6" borderId="0" applyNumberFormat="0" applyBorder="0" applyAlignment="0" applyProtection="0"/>
    <xf numFmtId="0" fontId="10" fillId="7" borderId="0" applyNumberFormat="0" applyBorder="0" applyAlignment="0" applyProtection="0"/>
    <xf numFmtId="0" fontId="29" fillId="8" borderId="0" applyNumberFormat="0" applyBorder="0" applyAlignment="0" applyProtection="0"/>
    <xf numFmtId="0" fontId="10" fillId="9" borderId="0" applyNumberFormat="0" applyBorder="0" applyAlignment="0" applyProtection="0"/>
    <xf numFmtId="0" fontId="29" fillId="10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10" fillId="13" borderId="0" applyNumberFormat="0" applyBorder="0" applyAlignment="0" applyProtection="0"/>
    <xf numFmtId="0" fontId="29" fillId="14" borderId="0" applyNumberFormat="0" applyBorder="0" applyAlignment="0" applyProtection="0"/>
    <xf numFmtId="0" fontId="10" fillId="15" borderId="0" applyNumberFormat="0" applyBorder="0" applyAlignment="0" applyProtection="0"/>
    <xf numFmtId="0" fontId="29" fillId="16" borderId="0" applyNumberFormat="0" applyBorder="0" applyAlignment="0" applyProtection="0"/>
    <xf numFmtId="0" fontId="10" fillId="17" borderId="0" applyNumberFormat="0" applyBorder="0" applyAlignment="0" applyProtection="0"/>
    <xf numFmtId="0" fontId="29" fillId="18" borderId="0" applyNumberFormat="0" applyBorder="0" applyAlignment="0" applyProtection="0"/>
    <xf numFmtId="0" fontId="10" fillId="19" borderId="0" applyNumberFormat="0" applyBorder="0" applyAlignment="0" applyProtection="0"/>
    <xf numFmtId="0" fontId="29" fillId="20" borderId="0" applyNumberFormat="0" applyBorder="0" applyAlignment="0" applyProtection="0"/>
    <xf numFmtId="0" fontId="10" fillId="9" borderId="0" applyNumberFormat="0" applyBorder="0" applyAlignment="0" applyProtection="0"/>
    <xf numFmtId="0" fontId="29" fillId="21" borderId="0" applyNumberFormat="0" applyBorder="0" applyAlignment="0" applyProtection="0"/>
    <xf numFmtId="0" fontId="10" fillId="15" borderId="0" applyNumberFormat="0" applyBorder="0" applyAlignment="0" applyProtection="0"/>
    <xf numFmtId="0" fontId="29" fillId="22" borderId="0" applyNumberFormat="0" applyBorder="0" applyAlignment="0" applyProtection="0"/>
    <xf numFmtId="0" fontId="10" fillId="23" borderId="0" applyNumberFormat="0" applyBorder="0" applyAlignment="0" applyProtection="0"/>
    <xf numFmtId="0" fontId="30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11" fillId="17" borderId="0" applyNumberFormat="0" applyBorder="0" applyAlignment="0" applyProtection="0"/>
    <xf numFmtId="0" fontId="30" fillId="27" borderId="0" applyNumberFormat="0" applyBorder="0" applyAlignment="0" applyProtection="0"/>
    <xf numFmtId="0" fontId="11" fillId="19" borderId="0" applyNumberFormat="0" applyBorder="0" applyAlignment="0" applyProtection="0"/>
    <xf numFmtId="0" fontId="30" fillId="28" borderId="0" applyNumberFormat="0" applyBorder="0" applyAlignment="0" applyProtection="0"/>
    <xf numFmtId="0" fontId="11" fillId="29" borderId="0" applyNumberFormat="0" applyBorder="0" applyAlignment="0" applyProtection="0"/>
    <xf numFmtId="0" fontId="30" fillId="30" borderId="0" applyNumberFormat="0" applyBorder="0" applyAlignment="0" applyProtection="0"/>
    <xf numFmtId="0" fontId="11" fillId="31" borderId="0" applyNumberFormat="0" applyBorder="0" applyAlignment="0" applyProtection="0"/>
    <xf numFmtId="0" fontId="30" fillId="32" borderId="0" applyNumberFormat="0" applyBorder="0" applyAlignment="0" applyProtection="0"/>
    <xf numFmtId="0" fontId="11" fillId="33" borderId="0" applyNumberFormat="0" applyBorder="0" applyAlignment="0" applyProtection="0"/>
    <xf numFmtId="0" fontId="30" fillId="34" borderId="0" applyNumberFormat="0" applyBorder="0" applyAlignment="0" applyProtection="0"/>
    <xf numFmtId="0" fontId="11" fillId="35" borderId="0" applyNumberFormat="0" applyBorder="0" applyAlignment="0" applyProtection="0"/>
    <xf numFmtId="0" fontId="30" fillId="36" borderId="0" applyNumberFormat="0" applyBorder="0" applyAlignment="0" applyProtection="0"/>
    <xf numFmtId="0" fontId="11" fillId="37" borderId="0" applyNumberFormat="0" applyBorder="0" applyAlignment="0" applyProtection="0"/>
    <xf numFmtId="0" fontId="30" fillId="38" borderId="0" applyNumberFormat="0" applyBorder="0" applyAlignment="0" applyProtection="0"/>
    <xf numFmtId="0" fontId="11" fillId="39" borderId="0" applyNumberFormat="0" applyBorder="0" applyAlignment="0" applyProtection="0"/>
    <xf numFmtId="0" fontId="30" fillId="40" borderId="0" applyNumberFormat="0" applyBorder="0" applyAlignment="0" applyProtection="0"/>
    <xf numFmtId="0" fontId="11" fillId="29" borderId="0" applyNumberFormat="0" applyBorder="0" applyAlignment="0" applyProtection="0"/>
    <xf numFmtId="0" fontId="30" fillId="41" borderId="0" applyNumberFormat="0" applyBorder="0" applyAlignment="0" applyProtection="0"/>
    <xf numFmtId="0" fontId="11" fillId="31" borderId="0" applyNumberFormat="0" applyBorder="0" applyAlignment="0" applyProtection="0"/>
    <xf numFmtId="0" fontId="30" fillId="42" borderId="0" applyNumberFormat="0" applyBorder="0" applyAlignment="0" applyProtection="0"/>
    <xf numFmtId="0" fontId="11" fillId="43" borderId="0" applyNumberFormat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44" borderId="1" applyNumberFormat="0" applyAlignment="0" applyProtection="0"/>
    <xf numFmtId="0" fontId="13" fillId="45" borderId="2" applyNumberFormat="0" applyAlignment="0" applyProtection="0"/>
    <xf numFmtId="0" fontId="33" fillId="46" borderId="0" applyNumberFormat="0" applyBorder="0" applyAlignment="0" applyProtection="0"/>
    <xf numFmtId="0" fontId="14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2" fillId="49" borderId="4" applyNumberFormat="0" applyFont="0" applyAlignment="0" applyProtection="0"/>
    <xf numFmtId="0" fontId="0" fillId="49" borderId="4" applyNumberFormat="0" applyFont="0" applyAlignment="0" applyProtection="0"/>
    <xf numFmtId="0" fontId="34" fillId="0" borderId="5" applyNumberFormat="0" applyFill="0" applyAlignment="0" applyProtection="0"/>
    <xf numFmtId="0" fontId="15" fillId="0" borderId="6" applyNumberFormat="0" applyFill="0" applyAlignment="0" applyProtection="0"/>
    <xf numFmtId="0" fontId="35" fillId="50" borderId="0" applyNumberFormat="0" applyBorder="0" applyAlignment="0" applyProtection="0"/>
    <xf numFmtId="0" fontId="16" fillId="5" borderId="0" applyNumberFormat="0" applyBorder="0" applyAlignment="0" applyProtection="0"/>
    <xf numFmtId="0" fontId="36" fillId="51" borderId="7" applyNumberFormat="0" applyAlignment="0" applyProtection="0"/>
    <xf numFmtId="0" fontId="17" fillId="52" borderId="8" applyNumberFormat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38" fillId="0" borderId="9" applyNumberFormat="0" applyFill="0" applyAlignment="0" applyProtection="0"/>
    <xf numFmtId="0" fontId="19" fillId="0" borderId="10" applyNumberFormat="0" applyFill="0" applyAlignment="0" applyProtection="0"/>
    <xf numFmtId="0" fontId="39" fillId="0" borderId="11" applyNumberFormat="0" applyFill="0" applyAlignment="0" applyProtection="0"/>
    <xf numFmtId="0" fontId="20" fillId="0" borderId="12" applyNumberFormat="0" applyFill="0" applyAlignment="0" applyProtection="0"/>
    <xf numFmtId="0" fontId="40" fillId="0" borderId="13" applyNumberFormat="0" applyFill="0" applyAlignment="0" applyProtection="0"/>
    <xf numFmtId="0" fontId="21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22" fillId="0" borderId="16" applyNumberFormat="0" applyFill="0" applyAlignment="0" applyProtection="0"/>
    <xf numFmtId="0" fontId="42" fillId="51" borderId="17" applyNumberFormat="0" applyAlignment="0" applyProtection="0"/>
    <xf numFmtId="0" fontId="23" fillId="52" borderId="18" applyNumberFormat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53" borderId="7" applyNumberFormat="0" applyAlignment="0" applyProtection="0"/>
    <xf numFmtId="0" fontId="25" fillId="13" borderId="8" applyNumberFormat="0" applyAlignment="0" applyProtection="0"/>
    <xf numFmtId="0" fontId="0" fillId="0" borderId="0">
      <alignment vertical="center"/>
      <protection/>
    </xf>
    <xf numFmtId="0" fontId="28" fillId="0" borderId="0">
      <alignment/>
      <protection/>
    </xf>
    <xf numFmtId="0" fontId="29" fillId="0" borderId="0">
      <alignment vertical="center"/>
      <protection/>
    </xf>
    <xf numFmtId="0" fontId="27" fillId="0" borderId="0">
      <alignment/>
      <protection/>
    </xf>
    <xf numFmtId="0" fontId="29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9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5" fillId="54" borderId="0" applyNumberFormat="0" applyBorder="0" applyAlignment="0" applyProtection="0"/>
    <xf numFmtId="0" fontId="26" fillId="7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126" applyNumberFormat="1" applyFont="1">
      <alignment/>
      <protection/>
    </xf>
    <xf numFmtId="176" fontId="3" fillId="0" borderId="19" xfId="126" applyNumberFormat="1" applyFont="1" applyFill="1" applyBorder="1" applyAlignment="1">
      <alignment horizontal="center" vertical="center"/>
      <protection/>
    </xf>
    <xf numFmtId="176" fontId="3" fillId="0" borderId="20" xfId="126" applyNumberFormat="1" applyFont="1" applyFill="1" applyBorder="1" applyAlignment="1">
      <alignment horizontal="center" vertical="center"/>
      <protection/>
    </xf>
    <xf numFmtId="176" fontId="5" fillId="0" borderId="20" xfId="126" applyNumberFormat="1" applyFont="1" applyFill="1" applyBorder="1" applyAlignment="1">
      <alignment horizontal="center" vertical="center"/>
      <protection/>
    </xf>
    <xf numFmtId="176" fontId="5" fillId="0" borderId="21" xfId="126" applyNumberFormat="1" applyFont="1" applyFill="1" applyBorder="1" applyAlignment="1">
      <alignment horizontal="center" vertical="center"/>
      <protection/>
    </xf>
    <xf numFmtId="176" fontId="5" fillId="0" borderId="22" xfId="126" applyNumberFormat="1" applyFont="1" applyFill="1" applyBorder="1" applyAlignment="1">
      <alignment horizontal="center" vertical="center"/>
      <protection/>
    </xf>
    <xf numFmtId="176" fontId="5" fillId="0" borderId="19" xfId="126" applyNumberFormat="1" applyFont="1" applyFill="1" applyBorder="1" applyAlignment="1">
      <alignment horizontal="center" vertical="center"/>
      <protection/>
    </xf>
    <xf numFmtId="176" fontId="3" fillId="0" borderId="0" xfId="126" applyNumberFormat="1" applyFont="1" applyAlignment="1">
      <alignment horizontal="right"/>
      <protection/>
    </xf>
    <xf numFmtId="176" fontId="7" fillId="0" borderId="20" xfId="125" applyNumberFormat="1" applyFont="1" applyBorder="1" applyAlignment="1" applyProtection="1">
      <alignment vertical="center"/>
      <protection/>
    </xf>
    <xf numFmtId="176" fontId="7" fillId="0" borderId="23" xfId="125" applyNumberFormat="1" applyFont="1" applyBorder="1" applyAlignment="1" applyProtection="1">
      <alignment horizontal="center" vertical="center"/>
      <protection/>
    </xf>
    <xf numFmtId="0" fontId="3" fillId="0" borderId="24" xfId="0" applyFont="1" applyBorder="1" applyAlignment="1">
      <alignment horizontal="center" shrinkToFit="1"/>
    </xf>
    <xf numFmtId="176" fontId="7" fillId="0" borderId="0" xfId="125" applyNumberFormat="1" applyFont="1" applyBorder="1" applyAlignment="1" applyProtection="1">
      <alignment horizontal="center" vertical="center"/>
      <protection/>
    </xf>
    <xf numFmtId="176" fontId="6" fillId="0" borderId="0" xfId="81" applyNumberFormat="1" applyFont="1" applyBorder="1" applyAlignment="1">
      <alignment horizontal="right"/>
    </xf>
    <xf numFmtId="176" fontId="3" fillId="0" borderId="0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/>
    </xf>
    <xf numFmtId="176" fontId="3" fillId="0" borderId="20" xfId="126" applyNumberFormat="1" applyFont="1" applyFill="1" applyBorder="1" applyAlignment="1">
      <alignment/>
      <protection/>
    </xf>
    <xf numFmtId="176" fontId="3" fillId="0" borderId="19" xfId="126" applyNumberFormat="1" applyFont="1" applyFill="1" applyBorder="1" applyAlignment="1">
      <alignment/>
      <protection/>
    </xf>
    <xf numFmtId="176" fontId="5" fillId="0" borderId="20" xfId="126" applyNumberFormat="1" applyFont="1" applyFill="1" applyBorder="1" applyAlignment="1">
      <alignment/>
      <protection/>
    </xf>
    <xf numFmtId="176" fontId="5" fillId="0" borderId="19" xfId="126" applyNumberFormat="1" applyFont="1" applyFill="1" applyBorder="1" applyAlignment="1">
      <alignment/>
      <protection/>
    </xf>
    <xf numFmtId="176" fontId="3" fillId="0" borderId="26" xfId="0" applyNumberFormat="1" applyFont="1" applyBorder="1" applyAlignment="1">
      <alignment/>
    </xf>
    <xf numFmtId="176" fontId="3" fillId="0" borderId="27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176" fontId="1" fillId="0" borderId="0" xfId="126" applyNumberFormat="1" applyFont="1">
      <alignment/>
      <protection/>
    </xf>
    <xf numFmtId="176" fontId="3" fillId="0" borderId="26" xfId="0" applyNumberFormat="1" applyFont="1" applyBorder="1" applyAlignment="1">
      <alignment vertical="center"/>
    </xf>
    <xf numFmtId="176" fontId="3" fillId="0" borderId="29" xfId="0" applyNumberFormat="1" applyFont="1" applyBorder="1" applyAlignment="1">
      <alignment vertical="center"/>
    </xf>
    <xf numFmtId="176" fontId="3" fillId="0" borderId="30" xfId="81" applyNumberFormat="1" applyFont="1" applyFill="1" applyBorder="1" applyAlignment="1">
      <alignment/>
    </xf>
    <xf numFmtId="176" fontId="3" fillId="0" borderId="30" xfId="81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/>
    </xf>
    <xf numFmtId="176" fontId="3" fillId="0" borderId="31" xfId="126" applyNumberFormat="1" applyFont="1" applyFill="1" applyBorder="1" applyAlignment="1">
      <alignment/>
      <protection/>
    </xf>
    <xf numFmtId="176" fontId="3" fillId="0" borderId="32" xfId="126" applyNumberFormat="1" applyFont="1" applyFill="1" applyBorder="1" applyAlignment="1">
      <alignment/>
      <protection/>
    </xf>
    <xf numFmtId="176" fontId="3" fillId="0" borderId="32" xfId="126" applyNumberFormat="1" applyFont="1" applyFill="1" applyBorder="1" applyAlignment="1">
      <alignment horizontal="right"/>
      <protection/>
    </xf>
    <xf numFmtId="176" fontId="3" fillId="0" borderId="31" xfId="126" applyNumberFormat="1" applyFont="1" applyBorder="1" applyAlignment="1">
      <alignment/>
      <protection/>
    </xf>
    <xf numFmtId="176" fontId="3" fillId="0" borderId="33" xfId="126" applyNumberFormat="1" applyFont="1" applyFill="1" applyBorder="1" applyAlignment="1">
      <alignment horizontal="center" vertical="center"/>
      <protection/>
    </xf>
    <xf numFmtId="176" fontId="3" fillId="0" borderId="34" xfId="126" applyNumberFormat="1" applyFont="1" applyFill="1" applyBorder="1" applyAlignment="1">
      <alignment horizontal="center" vertical="center"/>
      <protection/>
    </xf>
    <xf numFmtId="176" fontId="3" fillId="0" borderId="35" xfId="0" applyNumberFormat="1" applyFont="1" applyBorder="1" applyAlignment="1">
      <alignment/>
    </xf>
    <xf numFmtId="176" fontId="3" fillId="0" borderId="36" xfId="0" applyNumberFormat="1" applyFont="1" applyFill="1" applyBorder="1" applyAlignment="1">
      <alignment/>
    </xf>
    <xf numFmtId="176" fontId="3" fillId="0" borderId="35" xfId="0" applyNumberFormat="1" applyFont="1" applyBorder="1" applyAlignment="1">
      <alignment horizontal="right"/>
    </xf>
    <xf numFmtId="176" fontId="3" fillId="0" borderId="36" xfId="0" applyNumberFormat="1" applyFont="1" applyBorder="1" applyAlignment="1">
      <alignment/>
    </xf>
    <xf numFmtId="176" fontId="3" fillId="0" borderId="37" xfId="0" applyNumberFormat="1" applyFont="1" applyBorder="1" applyAlignment="1">
      <alignment/>
    </xf>
    <xf numFmtId="176" fontId="3" fillId="0" borderId="38" xfId="0" applyNumberFormat="1" applyFont="1" applyBorder="1" applyAlignment="1">
      <alignment/>
    </xf>
    <xf numFmtId="176" fontId="3" fillId="0" borderId="27" xfId="126" applyNumberFormat="1" applyFont="1" applyFill="1" applyBorder="1" applyAlignment="1">
      <alignment/>
      <protection/>
    </xf>
    <xf numFmtId="176" fontId="3" fillId="0" borderId="26" xfId="126" applyNumberFormat="1" applyFont="1" applyFill="1" applyBorder="1" applyAlignment="1">
      <alignment/>
      <protection/>
    </xf>
    <xf numFmtId="176" fontId="4" fillId="0" borderId="21" xfId="126" applyNumberFormat="1" applyFont="1" applyBorder="1" applyAlignment="1">
      <alignment horizontal="center" vertical="center"/>
      <protection/>
    </xf>
    <xf numFmtId="176" fontId="4" fillId="0" borderId="39" xfId="126" applyNumberFormat="1" applyFont="1" applyBorder="1" applyAlignment="1">
      <alignment horizontal="center" vertical="center"/>
      <protection/>
    </xf>
    <xf numFmtId="176" fontId="4" fillId="0" borderId="28" xfId="126" applyNumberFormat="1" applyFont="1" applyBorder="1" applyAlignment="1">
      <alignment horizontal="center" vertical="center"/>
      <protection/>
    </xf>
    <xf numFmtId="176" fontId="4" fillId="0" borderId="40" xfId="126" applyNumberFormat="1" applyFont="1" applyBorder="1" applyAlignment="1">
      <alignment horizontal="center" vertical="center"/>
      <protection/>
    </xf>
    <xf numFmtId="176" fontId="4" fillId="0" borderId="41" xfId="126" applyNumberFormat="1" applyFont="1" applyBorder="1" applyAlignment="1">
      <alignment horizontal="center" vertical="center"/>
      <protection/>
    </xf>
    <xf numFmtId="176" fontId="3" fillId="0" borderId="42" xfId="0" applyNumberFormat="1" applyFont="1" applyBorder="1" applyAlignment="1">
      <alignment horizontal="center" vertical="center"/>
    </xf>
    <xf numFmtId="176" fontId="4" fillId="0" borderId="43" xfId="126" applyNumberFormat="1" applyFont="1" applyBorder="1" applyAlignment="1">
      <alignment horizontal="center" vertical="center"/>
      <protection/>
    </xf>
    <xf numFmtId="176" fontId="3" fillId="0" borderId="43" xfId="0" applyNumberFormat="1" applyFont="1" applyBorder="1" applyAlignment="1">
      <alignment horizontal="center" vertical="center"/>
    </xf>
    <xf numFmtId="176" fontId="3" fillId="0" borderId="22" xfId="126" applyNumberFormat="1" applyFont="1" applyFill="1" applyBorder="1" applyAlignment="1">
      <alignment horizontal="center" vertical="center"/>
      <protection/>
    </xf>
    <xf numFmtId="176" fontId="8" fillId="21" borderId="22" xfId="126" applyNumberFormat="1" applyFont="1" applyFill="1" applyBorder="1" applyAlignment="1">
      <alignment horizontal="center" vertical="center" wrapText="1"/>
      <protection/>
    </xf>
    <xf numFmtId="176" fontId="3" fillId="21" borderId="38" xfId="0" applyNumberFormat="1" applyFont="1" applyFill="1" applyBorder="1" applyAlignment="1">
      <alignment/>
    </xf>
    <xf numFmtId="176" fontId="3" fillId="21" borderId="25" xfId="0" applyNumberFormat="1" applyFont="1" applyFill="1" applyBorder="1" applyAlignment="1">
      <alignment/>
    </xf>
    <xf numFmtId="176" fontId="5" fillId="21" borderId="23" xfId="126" applyNumberFormat="1" applyFont="1" applyFill="1" applyBorder="1" applyAlignment="1">
      <alignment horizontal="center" vertical="center"/>
      <protection/>
    </xf>
    <xf numFmtId="176" fontId="3" fillId="21" borderId="44" xfId="0" applyNumberFormat="1" applyFont="1" applyFill="1" applyBorder="1" applyAlignment="1">
      <alignment/>
    </xf>
    <xf numFmtId="176" fontId="3" fillId="21" borderId="29" xfId="0" applyNumberFormat="1" applyFont="1" applyFill="1" applyBorder="1" applyAlignment="1">
      <alignment/>
    </xf>
    <xf numFmtId="176" fontId="3" fillId="0" borderId="38" xfId="126" applyNumberFormat="1" applyFont="1" applyFill="1" applyBorder="1" applyAlignment="1">
      <alignment/>
      <protection/>
    </xf>
    <xf numFmtId="176" fontId="3" fillId="0" borderId="45" xfId="126" applyNumberFormat="1" applyFont="1" applyFill="1" applyBorder="1" applyAlignment="1">
      <alignment/>
      <protection/>
    </xf>
    <xf numFmtId="176" fontId="3" fillId="21" borderId="25" xfId="126" applyNumberFormat="1" applyFont="1" applyFill="1" applyBorder="1" applyAlignment="1">
      <alignment/>
      <protection/>
    </xf>
    <xf numFmtId="176" fontId="3" fillId="21" borderId="45" xfId="126" applyNumberFormat="1" applyFont="1" applyFill="1" applyBorder="1" applyAlignment="1">
      <alignment/>
      <protection/>
    </xf>
    <xf numFmtId="176" fontId="3" fillId="0" borderId="25" xfId="126" applyNumberFormat="1" applyFont="1" applyBorder="1" applyAlignment="1">
      <alignment/>
      <protection/>
    </xf>
    <xf numFmtId="176" fontId="3" fillId="0" borderId="45" xfId="126" applyNumberFormat="1" applyFont="1" applyBorder="1" applyAlignment="1">
      <alignment/>
      <protection/>
    </xf>
    <xf numFmtId="176" fontId="3" fillId="21" borderId="29" xfId="126" applyNumberFormat="1" applyFont="1" applyFill="1" applyBorder="1" applyAlignment="1">
      <alignment/>
      <protection/>
    </xf>
    <xf numFmtId="176" fontId="3" fillId="21" borderId="46" xfId="126" applyNumberFormat="1" applyFont="1" applyFill="1" applyBorder="1" applyAlignment="1">
      <alignment/>
      <protection/>
    </xf>
    <xf numFmtId="176" fontId="3" fillId="21" borderId="22" xfId="126" applyNumberFormat="1" applyFont="1" applyFill="1" applyBorder="1" applyAlignment="1">
      <alignment/>
      <protection/>
    </xf>
    <xf numFmtId="176" fontId="3" fillId="0" borderId="47" xfId="126" applyNumberFormat="1" applyFont="1" applyBorder="1" applyAlignment="1">
      <alignment/>
      <protection/>
    </xf>
    <xf numFmtId="176" fontId="3" fillId="21" borderId="23" xfId="126" applyNumberFormat="1" applyFont="1" applyFill="1" applyBorder="1" applyAlignment="1">
      <alignment/>
      <protection/>
    </xf>
    <xf numFmtId="176" fontId="3" fillId="0" borderId="26" xfId="81" applyNumberFormat="1" applyFont="1" applyFill="1" applyBorder="1" applyAlignment="1">
      <alignment horizontal="right"/>
    </xf>
    <xf numFmtId="176" fontId="3" fillId="0" borderId="32" xfId="81" applyNumberFormat="1" applyFont="1" applyFill="1" applyBorder="1" applyAlignment="1">
      <alignment horizontal="right"/>
    </xf>
    <xf numFmtId="176" fontId="3" fillId="0" borderId="48" xfId="126" applyNumberFormat="1" applyFont="1" applyFill="1" applyBorder="1" applyAlignment="1">
      <alignment horizontal="center" vertical="center"/>
      <protection/>
    </xf>
    <xf numFmtId="176" fontId="3" fillId="0" borderId="49" xfId="0" applyNumberFormat="1" applyFont="1" applyBorder="1" applyAlignment="1">
      <alignment horizontal="center" vertical="center"/>
    </xf>
    <xf numFmtId="176" fontId="4" fillId="0" borderId="50" xfId="126" applyNumberFormat="1" applyFont="1" applyBorder="1" applyAlignment="1">
      <alignment horizontal="center" vertical="center"/>
      <protection/>
    </xf>
    <xf numFmtId="176" fontId="4" fillId="0" borderId="51" xfId="126" applyNumberFormat="1" applyFont="1" applyBorder="1" applyAlignment="1">
      <alignment horizontal="center" vertical="center"/>
      <protection/>
    </xf>
    <xf numFmtId="176" fontId="3" fillId="0" borderId="52" xfId="0" applyNumberFormat="1" applyFont="1" applyBorder="1" applyAlignment="1">
      <alignment/>
    </xf>
    <xf numFmtId="176" fontId="3" fillId="0" borderId="53" xfId="0" applyNumberFormat="1" applyFont="1" applyBorder="1" applyAlignment="1">
      <alignment/>
    </xf>
    <xf numFmtId="176" fontId="3" fillId="0" borderId="54" xfId="126" applyNumberFormat="1" applyFont="1" applyFill="1" applyBorder="1" applyAlignment="1">
      <alignment horizontal="center" vertical="center"/>
      <protection/>
    </xf>
    <xf numFmtId="176" fontId="3" fillId="0" borderId="52" xfId="0" applyNumberFormat="1" applyFont="1" applyBorder="1" applyAlignment="1">
      <alignment vertical="center"/>
    </xf>
    <xf numFmtId="176" fontId="3" fillId="0" borderId="53" xfId="0" applyNumberFormat="1" applyFont="1" applyBorder="1" applyAlignment="1">
      <alignment vertical="center"/>
    </xf>
    <xf numFmtId="176" fontId="3" fillId="0" borderId="23" xfId="81" applyNumberFormat="1" applyFont="1" applyBorder="1" applyAlignment="1">
      <alignment/>
    </xf>
    <xf numFmtId="176" fontId="3" fillId="0" borderId="55" xfId="81" applyNumberFormat="1" applyFont="1" applyBorder="1" applyAlignment="1">
      <alignment/>
    </xf>
    <xf numFmtId="176" fontId="3" fillId="0" borderId="20" xfId="81" applyNumberFormat="1" applyFont="1" applyFill="1" applyBorder="1" applyAlignment="1">
      <alignment/>
    </xf>
    <xf numFmtId="176" fontId="5" fillId="0" borderId="20" xfId="81" applyNumberFormat="1" applyFont="1" applyFill="1" applyBorder="1" applyAlignment="1">
      <alignment/>
    </xf>
    <xf numFmtId="176" fontId="3" fillId="0" borderId="20" xfId="81" applyNumberFormat="1" applyFont="1" applyBorder="1" applyAlignment="1">
      <alignment/>
    </xf>
    <xf numFmtId="176" fontId="3" fillId="0" borderId="23" xfId="81" applyNumberFormat="1" applyFont="1" applyBorder="1" applyAlignment="1">
      <alignment horizontal="right"/>
    </xf>
    <xf numFmtId="176" fontId="3" fillId="0" borderId="55" xfId="81" applyNumberFormat="1" applyFont="1" applyBorder="1" applyAlignment="1">
      <alignment horizontal="right"/>
    </xf>
    <xf numFmtId="176" fontId="3" fillId="0" borderId="20" xfId="81" applyNumberFormat="1" applyFont="1" applyFill="1" applyBorder="1" applyAlignment="1">
      <alignment horizontal="right" vertical="center"/>
    </xf>
    <xf numFmtId="176" fontId="7" fillId="0" borderId="19" xfId="125" applyNumberFormat="1" applyFont="1" applyBorder="1" applyAlignment="1" applyProtection="1">
      <alignment vertical="center"/>
      <protection/>
    </xf>
    <xf numFmtId="176" fontId="7" fillId="55" borderId="20" xfId="125" applyNumberFormat="1" applyFont="1" applyFill="1" applyBorder="1" applyAlignment="1" applyProtection="1">
      <alignment vertical="center"/>
      <protection/>
    </xf>
    <xf numFmtId="176" fontId="7" fillId="55" borderId="21" xfId="125" applyNumberFormat="1" applyFont="1" applyFill="1" applyBorder="1" applyAlignment="1" applyProtection="1">
      <alignment vertical="center"/>
      <protection/>
    </xf>
    <xf numFmtId="176" fontId="3" fillId="0" borderId="20" xfId="81" applyNumberFormat="1" applyFont="1" applyFill="1" applyBorder="1" applyAlignment="1">
      <alignment horizontal="right"/>
    </xf>
    <xf numFmtId="176" fontId="3" fillId="0" borderId="26" xfId="81" applyNumberFormat="1" applyFont="1" applyFill="1" applyBorder="1" applyAlignment="1">
      <alignment/>
    </xf>
    <xf numFmtId="176" fontId="3" fillId="0" borderId="29" xfId="0" applyNumberFormat="1" applyFont="1" applyBorder="1" applyAlignment="1">
      <alignment/>
    </xf>
    <xf numFmtId="176" fontId="3" fillId="0" borderId="56" xfId="126" applyNumberFormat="1" applyFont="1" applyFill="1" applyBorder="1" applyAlignment="1">
      <alignment/>
      <protection/>
    </xf>
    <xf numFmtId="9" fontId="3" fillId="0" borderId="0" xfId="0" applyNumberFormat="1" applyFont="1" applyAlignment="1">
      <alignment vertical="center"/>
    </xf>
    <xf numFmtId="176" fontId="3" fillId="0" borderId="57" xfId="126" applyNumberFormat="1" applyFont="1" applyBorder="1" applyAlignment="1">
      <alignment horizontal="center" vertical="center" wrapText="1"/>
      <protection/>
    </xf>
    <xf numFmtId="176" fontId="3" fillId="0" borderId="58" xfId="126" applyNumberFormat="1" applyFont="1" applyBorder="1" applyAlignment="1">
      <alignment horizontal="center" vertical="center"/>
      <protection/>
    </xf>
    <xf numFmtId="176" fontId="3" fillId="0" borderId="59" xfId="126" applyNumberFormat="1" applyFont="1" applyBorder="1" applyAlignment="1">
      <alignment horizontal="center" vertical="center"/>
      <protection/>
    </xf>
    <xf numFmtId="176" fontId="3" fillId="0" borderId="0" xfId="126" applyNumberFormat="1" applyFont="1" applyBorder="1" applyAlignment="1">
      <alignment horizontal="center" vertical="center"/>
      <protection/>
    </xf>
    <xf numFmtId="176" fontId="3" fillId="0" borderId="37" xfId="126" applyNumberFormat="1" applyFont="1" applyBorder="1" applyAlignment="1">
      <alignment horizontal="center" vertical="center" wrapText="1"/>
      <protection/>
    </xf>
    <xf numFmtId="176" fontId="3" fillId="0" borderId="51" xfId="126" applyNumberFormat="1" applyFont="1" applyBorder="1" applyAlignment="1">
      <alignment horizontal="center" vertical="center"/>
      <protection/>
    </xf>
    <xf numFmtId="176" fontId="3" fillId="0" borderId="60" xfId="126" applyNumberFormat="1" applyFont="1" applyBorder="1" applyAlignment="1">
      <alignment horizontal="center" vertical="center"/>
      <protection/>
    </xf>
    <xf numFmtId="176" fontId="3" fillId="0" borderId="61" xfId="126" applyNumberFormat="1" applyFont="1" applyBorder="1" applyAlignment="1">
      <alignment horizontal="center" vertical="center"/>
      <protection/>
    </xf>
    <xf numFmtId="176" fontId="3" fillId="0" borderId="21" xfId="126" applyNumberFormat="1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6" fontId="3" fillId="0" borderId="0" xfId="126" applyNumberFormat="1" applyFont="1" applyAlignment="1">
      <alignment horizontal="center" vertical="center"/>
      <protection/>
    </xf>
    <xf numFmtId="176" fontId="3" fillId="0" borderId="24" xfId="126" applyNumberFormat="1" applyFont="1" applyBorder="1" applyAlignment="1">
      <alignment horizontal="center" vertical="center"/>
      <protection/>
    </xf>
    <xf numFmtId="176" fontId="3" fillId="0" borderId="40" xfId="126" applyNumberFormat="1" applyFont="1" applyBorder="1" applyAlignment="1">
      <alignment horizontal="center" vertical="center"/>
      <protection/>
    </xf>
  </cellXfs>
  <cellStyles count="11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メモ 3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3" xfId="84"/>
    <cellStyle name="桁区切り 4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10" xfId="104"/>
    <cellStyle name="標準 11" xfId="105"/>
    <cellStyle name="標準 12" xfId="106"/>
    <cellStyle name="標準 13" xfId="107"/>
    <cellStyle name="標準 14" xfId="108"/>
    <cellStyle name="標準 2" xfId="109"/>
    <cellStyle name="標準 2 2" xfId="110"/>
    <cellStyle name="標準 2 2 2" xfId="111"/>
    <cellStyle name="標準 2 3" xfId="112"/>
    <cellStyle name="標準 21" xfId="113"/>
    <cellStyle name="標準 3" xfId="114"/>
    <cellStyle name="標準 3 2" xfId="115"/>
    <cellStyle name="標準 3 3" xfId="116"/>
    <cellStyle name="標準 4" xfId="117"/>
    <cellStyle name="標準 4 2" xfId="118"/>
    <cellStyle name="標準 5" xfId="119"/>
    <cellStyle name="標準 6" xfId="120"/>
    <cellStyle name="標準 7" xfId="121"/>
    <cellStyle name="標準 7 2" xfId="122"/>
    <cellStyle name="標準 8" xfId="123"/>
    <cellStyle name="標準 9" xfId="124"/>
    <cellStyle name="標準_Sheet1" xfId="125"/>
    <cellStyle name="標準_市町村表" xfId="126"/>
    <cellStyle name="良い" xfId="127"/>
    <cellStyle name="良い 2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023sv0fs001\net_data\06_&#12304;&#36984;&#25369;&#12305;\02%20&#36984;&#25369;&#20840;&#33324;\04-27%20&#24220;&#35696;&#20250;&#35696;&#21729;&#36984;&#25369;\&#36984;&#25369;&#20154;&#21517;&#31807;\&#36984;&#25369;&#26178;&#30331;&#37682;\&#22577;&#36947;&#25552;&#20379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～３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J100"/>
  <sheetViews>
    <sheetView tabSelected="1" view="pageBreakPreview" zoomScaleSheetLayoutView="100" zoomScalePageLayoutView="0" workbookViewId="0" topLeftCell="A1">
      <selection activeCell="H1" sqref="H1"/>
    </sheetView>
  </sheetViews>
  <sheetFormatPr defaultColWidth="9.00390625" defaultRowHeight="13.5"/>
  <cols>
    <col min="1" max="1" width="15.875" style="2" customWidth="1"/>
    <col min="2" max="3" width="13.125" style="2" customWidth="1"/>
    <col min="4" max="7" width="13.125" style="1" customWidth="1"/>
    <col min="8" max="16384" width="9.00390625" style="1" customWidth="1"/>
  </cols>
  <sheetData>
    <row r="1" spans="1:7" ht="12">
      <c r="A1" s="108" t="s">
        <v>86</v>
      </c>
      <c r="B1" s="108"/>
      <c r="C1" s="108"/>
      <c r="D1" s="108"/>
      <c r="E1" s="108"/>
      <c r="F1" s="108"/>
      <c r="G1" s="108"/>
    </row>
    <row r="3" spans="1:7" ht="15" customHeight="1">
      <c r="A3" s="105" t="s">
        <v>0</v>
      </c>
      <c r="B3" s="97" t="s">
        <v>87</v>
      </c>
      <c r="C3" s="98"/>
      <c r="D3" s="98"/>
      <c r="E3" s="101" t="s">
        <v>88</v>
      </c>
      <c r="F3" s="98"/>
      <c r="G3" s="102"/>
    </row>
    <row r="4" spans="1:7" ht="15" customHeight="1" thickBot="1">
      <c r="A4" s="109"/>
      <c r="B4" s="99"/>
      <c r="C4" s="100"/>
      <c r="D4" s="100"/>
      <c r="E4" s="103"/>
      <c r="F4" s="100"/>
      <c r="G4" s="104"/>
    </row>
    <row r="5" spans="1:7" ht="15" customHeight="1" thickTop="1">
      <c r="A5" s="109"/>
      <c r="B5" s="44" t="s">
        <v>70</v>
      </c>
      <c r="C5" s="45" t="s">
        <v>71</v>
      </c>
      <c r="D5" s="35" t="s">
        <v>72</v>
      </c>
      <c r="E5" s="46" t="s">
        <v>70</v>
      </c>
      <c r="F5" s="45" t="s">
        <v>71</v>
      </c>
      <c r="G5" s="34" t="s">
        <v>72</v>
      </c>
    </row>
    <row r="6" spans="1:7" ht="15" customHeight="1" thickBot="1">
      <c r="A6" s="110"/>
      <c r="B6" s="47" t="s">
        <v>73</v>
      </c>
      <c r="C6" s="48" t="s">
        <v>74</v>
      </c>
      <c r="D6" s="49" t="s">
        <v>75</v>
      </c>
      <c r="E6" s="50" t="s">
        <v>89</v>
      </c>
      <c r="F6" s="48" t="s">
        <v>90</v>
      </c>
      <c r="G6" s="51" t="s">
        <v>91</v>
      </c>
    </row>
    <row r="7" spans="1:7" ht="15" customHeight="1" thickBot="1" thickTop="1">
      <c r="A7" s="52" t="s">
        <v>1</v>
      </c>
      <c r="B7" s="95">
        <f>B83</f>
        <v>275285</v>
      </c>
      <c r="C7" s="60">
        <f>C83</f>
        <v>9955</v>
      </c>
      <c r="D7" s="41">
        <f>+B7+C7</f>
        <v>285240</v>
      </c>
      <c r="E7" s="59">
        <f>E83</f>
        <v>238771</v>
      </c>
      <c r="F7" s="60">
        <f>F83</f>
        <v>10610</v>
      </c>
      <c r="G7" s="16">
        <f>E7+F7</f>
        <v>249381</v>
      </c>
    </row>
    <row r="8" spans="1:7" ht="15" customHeight="1" thickBot="1" thickTop="1">
      <c r="A8" s="52" t="s">
        <v>2</v>
      </c>
      <c r="B8" s="95">
        <f>B98</f>
        <v>70254</v>
      </c>
      <c r="C8" s="60">
        <f>C98</f>
        <v>2935</v>
      </c>
      <c r="D8" s="41">
        <f aca="true" t="shared" si="0" ref="D8:D53">+B8+C8</f>
        <v>73189</v>
      </c>
      <c r="E8" s="59">
        <f>E98</f>
        <v>57301</v>
      </c>
      <c r="F8" s="60">
        <f>F98</f>
        <v>3182</v>
      </c>
      <c r="G8" s="16">
        <f>E8+F8</f>
        <v>60483</v>
      </c>
    </row>
    <row r="9" spans="1:7" ht="15" customHeight="1" thickTop="1">
      <c r="A9" s="3" t="s">
        <v>3</v>
      </c>
      <c r="B9" s="18">
        <v>12855</v>
      </c>
      <c r="C9" s="30">
        <v>585</v>
      </c>
      <c r="D9" s="37">
        <f t="shared" si="0"/>
        <v>13440</v>
      </c>
      <c r="E9" s="42">
        <v>10567</v>
      </c>
      <c r="F9" s="30">
        <v>731</v>
      </c>
      <c r="G9" s="29">
        <f>+E9+F9</f>
        <v>11298</v>
      </c>
    </row>
    <row r="10" spans="1:7" ht="15" customHeight="1">
      <c r="A10" s="4" t="s">
        <v>4</v>
      </c>
      <c r="B10" s="17">
        <v>31263</v>
      </c>
      <c r="C10" s="31">
        <v>1258</v>
      </c>
      <c r="D10" s="36">
        <f t="shared" si="0"/>
        <v>32521</v>
      </c>
      <c r="E10" s="43">
        <v>25566</v>
      </c>
      <c r="F10" s="31">
        <v>1338</v>
      </c>
      <c r="G10" s="21">
        <f aca="true" t="shared" si="1" ref="G10:G53">+E10+F10</f>
        <v>26904</v>
      </c>
    </row>
    <row r="11" spans="1:7" ht="15" customHeight="1">
      <c r="A11" s="4" t="s">
        <v>5</v>
      </c>
      <c r="B11" s="17">
        <v>8520</v>
      </c>
      <c r="C11" s="31">
        <v>352</v>
      </c>
      <c r="D11" s="36">
        <f t="shared" si="0"/>
        <v>8872</v>
      </c>
      <c r="E11" s="43">
        <v>9106</v>
      </c>
      <c r="F11" s="31">
        <v>391</v>
      </c>
      <c r="G11" s="21">
        <f t="shared" si="1"/>
        <v>9497</v>
      </c>
    </row>
    <row r="12" spans="1:7" ht="15" customHeight="1">
      <c r="A12" s="4" t="s">
        <v>6</v>
      </c>
      <c r="B12" s="92">
        <v>26289</v>
      </c>
      <c r="C12" s="71">
        <v>1282</v>
      </c>
      <c r="D12" s="36">
        <f t="shared" si="0"/>
        <v>27571</v>
      </c>
      <c r="E12" s="93">
        <v>16900</v>
      </c>
      <c r="F12" s="71">
        <v>1272</v>
      </c>
      <c r="G12" s="21">
        <f t="shared" si="1"/>
        <v>18172</v>
      </c>
    </row>
    <row r="13" spans="1:7" ht="15" customHeight="1">
      <c r="A13" s="4" t="s">
        <v>7</v>
      </c>
      <c r="B13" s="92">
        <v>4749</v>
      </c>
      <c r="C13" s="71">
        <v>211</v>
      </c>
      <c r="D13" s="38">
        <f t="shared" si="0"/>
        <v>4960</v>
      </c>
      <c r="E13" s="70">
        <v>3753</v>
      </c>
      <c r="F13" s="71">
        <v>257</v>
      </c>
      <c r="G13" s="21">
        <f t="shared" si="1"/>
        <v>4010</v>
      </c>
    </row>
    <row r="14" spans="1:7" ht="15" customHeight="1">
      <c r="A14" s="4" t="s">
        <v>8</v>
      </c>
      <c r="B14" s="17">
        <v>26636</v>
      </c>
      <c r="C14" s="31">
        <v>1359</v>
      </c>
      <c r="D14" s="36">
        <f t="shared" si="0"/>
        <v>27995</v>
      </c>
      <c r="E14" s="43">
        <v>18244</v>
      </c>
      <c r="F14" s="31">
        <v>1563</v>
      </c>
      <c r="G14" s="21">
        <f t="shared" si="1"/>
        <v>19807</v>
      </c>
    </row>
    <row r="15" spans="1:7" ht="15" customHeight="1">
      <c r="A15" s="4" t="s">
        <v>9</v>
      </c>
      <c r="B15" s="92">
        <v>6862</v>
      </c>
      <c r="C15" s="71">
        <v>369</v>
      </c>
      <c r="D15" s="36">
        <f t="shared" si="0"/>
        <v>7231</v>
      </c>
      <c r="E15" s="70">
        <v>4824</v>
      </c>
      <c r="F15" s="71">
        <v>469</v>
      </c>
      <c r="G15" s="21">
        <f t="shared" si="1"/>
        <v>5293</v>
      </c>
    </row>
    <row r="16" spans="1:7" ht="15" customHeight="1">
      <c r="A16" s="4" t="s">
        <v>10</v>
      </c>
      <c r="B16" s="17">
        <v>6197</v>
      </c>
      <c r="C16" s="31">
        <v>530</v>
      </c>
      <c r="D16" s="36">
        <f t="shared" si="0"/>
        <v>6727</v>
      </c>
      <c r="E16" s="43">
        <v>5104</v>
      </c>
      <c r="F16" s="31">
        <v>552</v>
      </c>
      <c r="G16" s="21">
        <f t="shared" si="1"/>
        <v>5656</v>
      </c>
    </row>
    <row r="17" spans="1:7" ht="15" customHeight="1">
      <c r="A17" s="4" t="s">
        <v>11</v>
      </c>
      <c r="B17" s="17">
        <v>35041</v>
      </c>
      <c r="C17" s="31">
        <v>1707</v>
      </c>
      <c r="D17" s="36">
        <f t="shared" si="0"/>
        <v>36748</v>
      </c>
      <c r="E17" s="43">
        <v>29098</v>
      </c>
      <c r="F17" s="31">
        <v>1588</v>
      </c>
      <c r="G17" s="21">
        <f t="shared" si="1"/>
        <v>30686</v>
      </c>
    </row>
    <row r="18" spans="1:7" ht="15" customHeight="1">
      <c r="A18" s="4" t="s">
        <v>12</v>
      </c>
      <c r="B18" s="17">
        <v>15686</v>
      </c>
      <c r="C18" s="31">
        <v>876</v>
      </c>
      <c r="D18" s="36">
        <f t="shared" si="0"/>
        <v>16562</v>
      </c>
      <c r="E18" s="43">
        <v>12733</v>
      </c>
      <c r="F18" s="31">
        <v>881</v>
      </c>
      <c r="G18" s="21">
        <f t="shared" si="1"/>
        <v>13614</v>
      </c>
    </row>
    <row r="19" spans="1:7" ht="15" customHeight="1">
      <c r="A19" s="4" t="s">
        <v>13</v>
      </c>
      <c r="B19" s="17">
        <v>14308</v>
      </c>
      <c r="C19" s="31">
        <v>1098</v>
      </c>
      <c r="D19" s="36">
        <f t="shared" si="0"/>
        <v>15406</v>
      </c>
      <c r="E19" s="43">
        <v>11489</v>
      </c>
      <c r="F19" s="31">
        <v>1067</v>
      </c>
      <c r="G19" s="21">
        <f t="shared" si="1"/>
        <v>12556</v>
      </c>
    </row>
    <row r="20" spans="1:7" ht="15" customHeight="1">
      <c r="A20" s="4" t="s">
        <v>14</v>
      </c>
      <c r="B20" s="92">
        <v>7025</v>
      </c>
      <c r="C20" s="71">
        <v>459</v>
      </c>
      <c r="D20" s="36">
        <f t="shared" si="0"/>
        <v>7484</v>
      </c>
      <c r="E20" s="70">
        <v>5805</v>
      </c>
      <c r="F20" s="71">
        <v>446</v>
      </c>
      <c r="G20" s="21">
        <f t="shared" si="1"/>
        <v>6251</v>
      </c>
    </row>
    <row r="21" spans="1:7" ht="15" customHeight="1">
      <c r="A21" s="4" t="s">
        <v>15</v>
      </c>
      <c r="B21" s="17">
        <v>9411</v>
      </c>
      <c r="C21" s="31">
        <v>594</v>
      </c>
      <c r="D21" s="36">
        <f t="shared" si="0"/>
        <v>10005</v>
      </c>
      <c r="E21" s="43">
        <v>7209</v>
      </c>
      <c r="F21" s="31">
        <v>600</v>
      </c>
      <c r="G21" s="21">
        <f t="shared" si="1"/>
        <v>7809</v>
      </c>
    </row>
    <row r="22" spans="1:7" ht="15" customHeight="1">
      <c r="A22" s="4" t="s">
        <v>16</v>
      </c>
      <c r="B22" s="17">
        <v>17240</v>
      </c>
      <c r="C22" s="31">
        <v>999</v>
      </c>
      <c r="D22" s="36">
        <f t="shared" si="0"/>
        <v>18239</v>
      </c>
      <c r="E22" s="43">
        <v>13339</v>
      </c>
      <c r="F22" s="31">
        <v>961</v>
      </c>
      <c r="G22" s="21">
        <f t="shared" si="1"/>
        <v>14300</v>
      </c>
    </row>
    <row r="23" spans="1:7" ht="15" customHeight="1">
      <c r="A23" s="4" t="s">
        <v>17</v>
      </c>
      <c r="B23" s="92">
        <v>10479</v>
      </c>
      <c r="C23" s="71">
        <v>584</v>
      </c>
      <c r="D23" s="36">
        <f t="shared" si="0"/>
        <v>11063</v>
      </c>
      <c r="E23" s="70">
        <v>9558</v>
      </c>
      <c r="F23" s="71">
        <v>664</v>
      </c>
      <c r="G23" s="21">
        <f t="shared" si="1"/>
        <v>10222</v>
      </c>
    </row>
    <row r="24" spans="1:7" ht="15" customHeight="1">
      <c r="A24" s="4" t="s">
        <v>18</v>
      </c>
      <c r="B24" s="17">
        <v>8258</v>
      </c>
      <c r="C24" s="31">
        <v>413</v>
      </c>
      <c r="D24" s="36">
        <f t="shared" si="0"/>
        <v>8671</v>
      </c>
      <c r="E24" s="43">
        <v>6132</v>
      </c>
      <c r="F24" s="31">
        <v>412</v>
      </c>
      <c r="G24" s="21">
        <f t="shared" si="1"/>
        <v>6544</v>
      </c>
    </row>
    <row r="25" spans="1:7" ht="15" customHeight="1">
      <c r="A25" s="4" t="s">
        <v>19</v>
      </c>
      <c r="B25" s="17">
        <v>6020</v>
      </c>
      <c r="C25" s="31">
        <v>365</v>
      </c>
      <c r="D25" s="36">
        <f t="shared" si="0"/>
        <v>6385</v>
      </c>
      <c r="E25" s="43">
        <v>4936</v>
      </c>
      <c r="F25" s="31">
        <v>410</v>
      </c>
      <c r="G25" s="21">
        <f t="shared" si="1"/>
        <v>5346</v>
      </c>
    </row>
    <row r="26" spans="1:7" ht="15" customHeight="1">
      <c r="A26" s="4" t="s">
        <v>20</v>
      </c>
      <c r="B26" s="17">
        <v>23737</v>
      </c>
      <c r="C26" s="31">
        <v>562</v>
      </c>
      <c r="D26" s="36">
        <f t="shared" si="0"/>
        <v>24299</v>
      </c>
      <c r="E26" s="43">
        <v>17241</v>
      </c>
      <c r="F26" s="31">
        <v>537</v>
      </c>
      <c r="G26" s="21">
        <f t="shared" si="1"/>
        <v>17778</v>
      </c>
    </row>
    <row r="27" spans="1:7" ht="15" customHeight="1">
      <c r="A27" s="4" t="s">
        <v>21</v>
      </c>
      <c r="B27" s="17">
        <v>9993</v>
      </c>
      <c r="C27" s="31">
        <v>528</v>
      </c>
      <c r="D27" s="36">
        <f t="shared" si="0"/>
        <v>10521</v>
      </c>
      <c r="E27" s="43">
        <v>6358</v>
      </c>
      <c r="F27" s="31">
        <v>591</v>
      </c>
      <c r="G27" s="21">
        <f t="shared" si="1"/>
        <v>6949</v>
      </c>
    </row>
    <row r="28" spans="1:7" ht="15" customHeight="1">
      <c r="A28" s="4" t="s">
        <v>22</v>
      </c>
      <c r="B28" s="17">
        <v>4106</v>
      </c>
      <c r="C28" s="31">
        <v>305</v>
      </c>
      <c r="D28" s="36">
        <f t="shared" si="0"/>
        <v>4411</v>
      </c>
      <c r="E28" s="43">
        <v>3499</v>
      </c>
      <c r="F28" s="31">
        <v>280</v>
      </c>
      <c r="G28" s="21">
        <f t="shared" si="1"/>
        <v>3779</v>
      </c>
    </row>
    <row r="29" spans="1:7" ht="15" customHeight="1">
      <c r="A29" s="5" t="s">
        <v>23</v>
      </c>
      <c r="B29" s="19">
        <v>8698</v>
      </c>
      <c r="C29" s="31">
        <v>892</v>
      </c>
      <c r="D29" s="36">
        <f t="shared" si="0"/>
        <v>9590</v>
      </c>
      <c r="E29" s="43">
        <v>6603</v>
      </c>
      <c r="F29" s="31">
        <v>893</v>
      </c>
      <c r="G29" s="21">
        <f t="shared" si="1"/>
        <v>7496</v>
      </c>
    </row>
    <row r="30" spans="1:7" ht="15" customHeight="1">
      <c r="A30" s="5" t="s">
        <v>24</v>
      </c>
      <c r="B30" s="19">
        <v>7148</v>
      </c>
      <c r="C30" s="31">
        <v>419</v>
      </c>
      <c r="D30" s="36">
        <f t="shared" si="0"/>
        <v>7567</v>
      </c>
      <c r="E30" s="43">
        <v>5759</v>
      </c>
      <c r="F30" s="31">
        <v>514</v>
      </c>
      <c r="G30" s="21">
        <f t="shared" si="1"/>
        <v>6273</v>
      </c>
    </row>
    <row r="31" spans="1:7" ht="15" customHeight="1">
      <c r="A31" s="5" t="s">
        <v>25</v>
      </c>
      <c r="B31" s="19">
        <v>4626</v>
      </c>
      <c r="C31" s="31">
        <v>359</v>
      </c>
      <c r="D31" s="36">
        <f t="shared" si="0"/>
        <v>4985</v>
      </c>
      <c r="E31" s="43">
        <v>3406</v>
      </c>
      <c r="F31" s="31">
        <v>330</v>
      </c>
      <c r="G31" s="21">
        <f t="shared" si="1"/>
        <v>3736</v>
      </c>
    </row>
    <row r="32" spans="1:7" ht="15" customHeight="1">
      <c r="A32" s="5" t="s">
        <v>26</v>
      </c>
      <c r="B32" s="19">
        <v>3919</v>
      </c>
      <c r="C32" s="31">
        <v>190</v>
      </c>
      <c r="D32" s="36">
        <f t="shared" si="0"/>
        <v>4109</v>
      </c>
      <c r="E32" s="43">
        <v>3247</v>
      </c>
      <c r="F32" s="31">
        <v>230</v>
      </c>
      <c r="G32" s="21">
        <f t="shared" si="1"/>
        <v>3477</v>
      </c>
    </row>
    <row r="33" spans="1:7" ht="15" customHeight="1">
      <c r="A33" s="5" t="s">
        <v>27</v>
      </c>
      <c r="B33" s="19">
        <v>4659</v>
      </c>
      <c r="C33" s="31">
        <v>348</v>
      </c>
      <c r="D33" s="36">
        <f t="shared" si="0"/>
        <v>5007</v>
      </c>
      <c r="E33" s="43">
        <v>3924</v>
      </c>
      <c r="F33" s="31">
        <v>391</v>
      </c>
      <c r="G33" s="21">
        <f t="shared" si="1"/>
        <v>4315</v>
      </c>
    </row>
    <row r="34" spans="1:7" ht="15" customHeight="1">
      <c r="A34" s="5" t="s">
        <v>28</v>
      </c>
      <c r="B34" s="19">
        <v>26601</v>
      </c>
      <c r="C34" s="31">
        <v>1993</v>
      </c>
      <c r="D34" s="36">
        <f t="shared" si="0"/>
        <v>28594</v>
      </c>
      <c r="E34" s="43">
        <v>22842</v>
      </c>
      <c r="F34" s="31">
        <v>2151</v>
      </c>
      <c r="G34" s="21">
        <f t="shared" si="1"/>
        <v>24993</v>
      </c>
    </row>
    <row r="35" spans="1:7" ht="15" customHeight="1">
      <c r="A35" s="5" t="s">
        <v>29</v>
      </c>
      <c r="B35" s="19">
        <v>5575</v>
      </c>
      <c r="C35" s="31">
        <v>206</v>
      </c>
      <c r="D35" s="36">
        <f t="shared" si="0"/>
        <v>5781</v>
      </c>
      <c r="E35" s="43">
        <v>4530</v>
      </c>
      <c r="F35" s="31">
        <v>205</v>
      </c>
      <c r="G35" s="21">
        <f t="shared" si="1"/>
        <v>4735</v>
      </c>
    </row>
    <row r="36" spans="1:7" ht="15" customHeight="1">
      <c r="A36" s="12" t="s">
        <v>76</v>
      </c>
      <c r="B36" s="19">
        <v>2736</v>
      </c>
      <c r="C36" s="31">
        <v>222</v>
      </c>
      <c r="D36" s="36">
        <f>+B36+C36</f>
        <v>2958</v>
      </c>
      <c r="E36" s="43">
        <v>2582</v>
      </c>
      <c r="F36" s="31">
        <v>251</v>
      </c>
      <c r="G36" s="21">
        <f>+E36+F36</f>
        <v>2833</v>
      </c>
    </row>
    <row r="37" spans="1:7" ht="15" customHeight="1">
      <c r="A37" s="5" t="s">
        <v>30</v>
      </c>
      <c r="B37" s="19">
        <v>6056</v>
      </c>
      <c r="C37" s="31">
        <v>295</v>
      </c>
      <c r="D37" s="36">
        <f>+B37+C37</f>
        <v>6351</v>
      </c>
      <c r="E37" s="43">
        <v>5493</v>
      </c>
      <c r="F37" s="31">
        <v>296</v>
      </c>
      <c r="G37" s="21">
        <f>+E37+F37</f>
        <v>5789</v>
      </c>
    </row>
    <row r="38" spans="1:7" ht="15" customHeight="1">
      <c r="A38" s="5" t="s">
        <v>31</v>
      </c>
      <c r="B38" s="92">
        <v>4268</v>
      </c>
      <c r="C38" s="71">
        <v>192</v>
      </c>
      <c r="D38" s="38">
        <f t="shared" si="0"/>
        <v>4460</v>
      </c>
      <c r="E38" s="70">
        <v>3615</v>
      </c>
      <c r="F38" s="71">
        <v>174</v>
      </c>
      <c r="G38" s="21">
        <f>+E38+F38</f>
        <v>3789</v>
      </c>
    </row>
    <row r="39" spans="1:7" ht="15" customHeight="1" thickBot="1">
      <c r="A39" s="6" t="s">
        <v>32</v>
      </c>
      <c r="B39" s="92">
        <v>6623</v>
      </c>
      <c r="C39" s="32">
        <v>229</v>
      </c>
      <c r="D39" s="36">
        <f>+B39+C39</f>
        <v>6852</v>
      </c>
      <c r="E39" s="70">
        <v>5570</v>
      </c>
      <c r="F39" s="32">
        <v>236</v>
      </c>
      <c r="G39" s="21">
        <f>+E39+F39</f>
        <v>5806</v>
      </c>
    </row>
    <row r="40" spans="1:7" ht="28.5" customHeight="1" thickBot="1" thickTop="1">
      <c r="A40" s="53" t="s">
        <v>85</v>
      </c>
      <c r="B40" s="67">
        <f>SUM(B9:B39)</f>
        <v>365584</v>
      </c>
      <c r="C40" s="62">
        <f>SUM(C9:C39)</f>
        <v>19781</v>
      </c>
      <c r="D40" s="54">
        <f t="shared" si="0"/>
        <v>385365</v>
      </c>
      <c r="E40" s="61">
        <f>SUM(E9:E39)</f>
        <v>289032</v>
      </c>
      <c r="F40" s="62">
        <f>SUM(F9:F39)</f>
        <v>20681</v>
      </c>
      <c r="G40" s="55">
        <f t="shared" si="1"/>
        <v>309713</v>
      </c>
    </row>
    <row r="41" spans="1:7" ht="15" customHeight="1" thickTop="1">
      <c r="A41" s="8" t="s">
        <v>33</v>
      </c>
      <c r="B41" s="20">
        <v>2621</v>
      </c>
      <c r="C41" s="33">
        <v>64</v>
      </c>
      <c r="D41" s="39">
        <f t="shared" si="0"/>
        <v>2685</v>
      </c>
      <c r="E41" s="42">
        <v>2142</v>
      </c>
      <c r="F41" s="33">
        <v>80</v>
      </c>
      <c r="G41" s="22">
        <f t="shared" si="1"/>
        <v>2222</v>
      </c>
    </row>
    <row r="42" spans="1:7" ht="15" customHeight="1">
      <c r="A42" s="5" t="s">
        <v>34</v>
      </c>
      <c r="B42" s="19">
        <v>2712</v>
      </c>
      <c r="C42" s="33">
        <v>49</v>
      </c>
      <c r="D42" s="36">
        <f t="shared" si="0"/>
        <v>2761</v>
      </c>
      <c r="E42" s="43">
        <v>2526</v>
      </c>
      <c r="F42" s="33">
        <v>57</v>
      </c>
      <c r="G42" s="21">
        <f t="shared" si="1"/>
        <v>2583</v>
      </c>
    </row>
    <row r="43" spans="1:7" ht="15" customHeight="1">
      <c r="A43" s="5" t="s">
        <v>35</v>
      </c>
      <c r="B43" s="19">
        <v>1278</v>
      </c>
      <c r="C43" s="33">
        <v>35</v>
      </c>
      <c r="D43" s="36">
        <f t="shared" si="0"/>
        <v>1313</v>
      </c>
      <c r="E43" s="43">
        <v>1272</v>
      </c>
      <c r="F43" s="33">
        <v>30</v>
      </c>
      <c r="G43" s="21">
        <f t="shared" si="1"/>
        <v>1302</v>
      </c>
    </row>
    <row r="44" spans="1:7" ht="15" customHeight="1">
      <c r="A44" s="5" t="s">
        <v>36</v>
      </c>
      <c r="B44" s="92">
        <v>1019</v>
      </c>
      <c r="C44" s="71">
        <v>41</v>
      </c>
      <c r="D44" s="38">
        <f t="shared" si="0"/>
        <v>1060</v>
      </c>
      <c r="E44" s="70">
        <v>913</v>
      </c>
      <c r="F44" s="71">
        <v>67</v>
      </c>
      <c r="G44" s="21">
        <f t="shared" si="1"/>
        <v>980</v>
      </c>
    </row>
    <row r="45" spans="1:7" ht="15" customHeight="1">
      <c r="A45" s="5" t="s">
        <v>37</v>
      </c>
      <c r="B45" s="92">
        <v>4765</v>
      </c>
      <c r="C45" s="71">
        <v>247</v>
      </c>
      <c r="D45" s="36">
        <f t="shared" si="0"/>
        <v>5012</v>
      </c>
      <c r="E45" s="70">
        <v>3698</v>
      </c>
      <c r="F45" s="71">
        <v>235</v>
      </c>
      <c r="G45" s="21">
        <f t="shared" si="1"/>
        <v>3933</v>
      </c>
    </row>
    <row r="46" spans="1:7" ht="15" customHeight="1">
      <c r="A46" s="5" t="s">
        <v>38</v>
      </c>
      <c r="B46" s="92">
        <v>1465</v>
      </c>
      <c r="C46" s="71">
        <v>32</v>
      </c>
      <c r="D46" s="36">
        <f t="shared" si="0"/>
        <v>1497</v>
      </c>
      <c r="E46" s="70">
        <v>1021</v>
      </c>
      <c r="F46" s="71">
        <v>40</v>
      </c>
      <c r="G46" s="21">
        <f t="shared" si="1"/>
        <v>1061</v>
      </c>
    </row>
    <row r="47" spans="1:7" ht="15" customHeight="1">
      <c r="A47" s="5" t="s">
        <v>39</v>
      </c>
      <c r="B47" s="92">
        <v>2470</v>
      </c>
      <c r="C47" s="71">
        <v>129</v>
      </c>
      <c r="D47" s="36">
        <f t="shared" si="0"/>
        <v>2599</v>
      </c>
      <c r="E47" s="70">
        <v>2239</v>
      </c>
      <c r="F47" s="71">
        <v>125</v>
      </c>
      <c r="G47" s="21">
        <f t="shared" si="1"/>
        <v>2364</v>
      </c>
    </row>
    <row r="48" spans="1:7" ht="15" customHeight="1">
      <c r="A48" s="5" t="s">
        <v>40</v>
      </c>
      <c r="B48" s="19">
        <v>1793</v>
      </c>
      <c r="C48" s="33">
        <v>56</v>
      </c>
      <c r="D48" s="36">
        <f t="shared" si="0"/>
        <v>1849</v>
      </c>
      <c r="E48" s="43">
        <v>1545</v>
      </c>
      <c r="F48" s="33">
        <v>58</v>
      </c>
      <c r="G48" s="21">
        <f t="shared" si="1"/>
        <v>1603</v>
      </c>
    </row>
    <row r="49" spans="1:7" ht="15" customHeight="1">
      <c r="A49" s="4" t="s">
        <v>41</v>
      </c>
      <c r="B49" s="17">
        <v>1730</v>
      </c>
      <c r="C49" s="33">
        <v>161</v>
      </c>
      <c r="D49" s="36">
        <f t="shared" si="0"/>
        <v>1891</v>
      </c>
      <c r="E49" s="43">
        <v>1391</v>
      </c>
      <c r="F49" s="33">
        <v>120</v>
      </c>
      <c r="G49" s="21">
        <f t="shared" si="1"/>
        <v>1511</v>
      </c>
    </row>
    <row r="50" spans="1:7" ht="15" customHeight="1" thickBot="1">
      <c r="A50" s="4" t="s">
        <v>42</v>
      </c>
      <c r="B50" s="17">
        <v>636</v>
      </c>
      <c r="C50" s="33">
        <v>30</v>
      </c>
      <c r="D50" s="40">
        <f t="shared" si="0"/>
        <v>666</v>
      </c>
      <c r="E50" s="43">
        <v>561</v>
      </c>
      <c r="F50" s="33">
        <v>19</v>
      </c>
      <c r="G50" s="23">
        <f t="shared" si="1"/>
        <v>580</v>
      </c>
    </row>
    <row r="51" spans="1:7" ht="15" customHeight="1" thickBot="1" thickTop="1">
      <c r="A51" s="7" t="s">
        <v>43</v>
      </c>
      <c r="B51" s="68">
        <f>SUM(B41:B50)</f>
        <v>20489</v>
      </c>
      <c r="C51" s="64">
        <f>SUM(C41:C50)</f>
        <v>844</v>
      </c>
      <c r="D51" s="41">
        <f t="shared" si="0"/>
        <v>21333</v>
      </c>
      <c r="E51" s="63">
        <f>SUM(E41:E50)</f>
        <v>17308</v>
      </c>
      <c r="F51" s="64">
        <f>SUM(F41:F50)</f>
        <v>831</v>
      </c>
      <c r="G51" s="16">
        <f t="shared" si="1"/>
        <v>18139</v>
      </c>
    </row>
    <row r="52" spans="1:7" ht="28.5" customHeight="1" thickBot="1" thickTop="1">
      <c r="A52" s="53" t="s">
        <v>84</v>
      </c>
      <c r="B52" s="67">
        <f>B40+B51</f>
        <v>386073</v>
      </c>
      <c r="C52" s="62">
        <f>C40+C51</f>
        <v>20625</v>
      </c>
      <c r="D52" s="54">
        <f t="shared" si="0"/>
        <v>406698</v>
      </c>
      <c r="E52" s="61">
        <f>E40+E51</f>
        <v>306340</v>
      </c>
      <c r="F52" s="62">
        <f>F40+F51</f>
        <v>21512</v>
      </c>
      <c r="G52" s="55">
        <f t="shared" si="1"/>
        <v>327852</v>
      </c>
    </row>
    <row r="53" spans="1:10" ht="15" customHeight="1" thickTop="1">
      <c r="A53" s="56" t="s">
        <v>44</v>
      </c>
      <c r="B53" s="69">
        <f>B7+B8+B40+B51</f>
        <v>731612</v>
      </c>
      <c r="C53" s="66">
        <f>C7+C8+C40+C51</f>
        <v>33515</v>
      </c>
      <c r="D53" s="57">
        <f t="shared" si="0"/>
        <v>765127</v>
      </c>
      <c r="E53" s="65">
        <f>E7+E8+E40+E51</f>
        <v>602412</v>
      </c>
      <c r="F53" s="66">
        <f>F7+F8+F40+F51</f>
        <v>35304</v>
      </c>
      <c r="G53" s="58">
        <f t="shared" si="1"/>
        <v>637716</v>
      </c>
      <c r="J53" s="96"/>
    </row>
    <row r="54" ht="12">
      <c r="C54" s="9"/>
    </row>
    <row r="55" spans="1:7" ht="12" customHeight="1">
      <c r="A55" s="105" t="s">
        <v>0</v>
      </c>
      <c r="B55" s="97" t="s">
        <v>87</v>
      </c>
      <c r="C55" s="98"/>
      <c r="D55" s="98"/>
      <c r="E55" s="101" t="s">
        <v>88</v>
      </c>
      <c r="F55" s="98"/>
      <c r="G55" s="102"/>
    </row>
    <row r="56" spans="1:7" ht="12.75" thickBot="1">
      <c r="A56" s="106"/>
      <c r="B56" s="99"/>
      <c r="C56" s="100"/>
      <c r="D56" s="100"/>
      <c r="E56" s="103"/>
      <c r="F56" s="100"/>
      <c r="G56" s="104"/>
    </row>
    <row r="57" spans="1:7" ht="12.75" thickTop="1">
      <c r="A57" s="106"/>
      <c r="B57" s="44" t="s">
        <v>70</v>
      </c>
      <c r="C57" s="45" t="s">
        <v>71</v>
      </c>
      <c r="D57" s="72" t="s">
        <v>72</v>
      </c>
      <c r="E57" s="75" t="s">
        <v>70</v>
      </c>
      <c r="F57" s="74" t="s">
        <v>71</v>
      </c>
      <c r="G57" s="34" t="s">
        <v>72</v>
      </c>
    </row>
    <row r="58" spans="1:7" ht="12.75" thickBot="1">
      <c r="A58" s="107"/>
      <c r="B58" s="47" t="s">
        <v>73</v>
      </c>
      <c r="C58" s="48" t="s">
        <v>74</v>
      </c>
      <c r="D58" s="73" t="s">
        <v>75</v>
      </c>
      <c r="E58" s="50" t="s">
        <v>89</v>
      </c>
      <c r="F58" s="48" t="s">
        <v>90</v>
      </c>
      <c r="G58" s="51" t="s">
        <v>91</v>
      </c>
    </row>
    <row r="59" spans="1:7" ht="12.75" thickTop="1">
      <c r="A59" s="89" t="s">
        <v>45</v>
      </c>
      <c r="B59" s="83">
        <v>14355</v>
      </c>
      <c r="C59" s="27">
        <v>304</v>
      </c>
      <c r="D59" s="76">
        <f>B59+C59</f>
        <v>14659</v>
      </c>
      <c r="E59" s="83">
        <v>11723</v>
      </c>
      <c r="F59" s="27">
        <v>330</v>
      </c>
      <c r="G59" s="21">
        <f>E59+F59</f>
        <v>12053</v>
      </c>
    </row>
    <row r="60" spans="1:7" ht="12">
      <c r="A60" s="10" t="s">
        <v>46</v>
      </c>
      <c r="B60" s="83">
        <v>9775</v>
      </c>
      <c r="C60" s="27">
        <v>262</v>
      </c>
      <c r="D60" s="76">
        <f aca="true" t="shared" si="2" ref="D60:D81">B60+C60</f>
        <v>10037</v>
      </c>
      <c r="E60" s="83">
        <v>8546</v>
      </c>
      <c r="F60" s="27">
        <v>331</v>
      </c>
      <c r="G60" s="21">
        <f aca="true" t="shared" si="3" ref="G60:G81">E60+F60</f>
        <v>8877</v>
      </c>
    </row>
    <row r="61" spans="1:7" ht="12">
      <c r="A61" s="10" t="s">
        <v>47</v>
      </c>
      <c r="B61" s="83">
        <v>7394</v>
      </c>
      <c r="C61" s="27">
        <v>153</v>
      </c>
      <c r="D61" s="76">
        <f t="shared" si="2"/>
        <v>7547</v>
      </c>
      <c r="E61" s="83">
        <v>6465</v>
      </c>
      <c r="F61" s="27">
        <v>168</v>
      </c>
      <c r="G61" s="21">
        <f t="shared" si="3"/>
        <v>6633</v>
      </c>
    </row>
    <row r="62" spans="1:7" ht="12">
      <c r="A62" s="10" t="s">
        <v>48</v>
      </c>
      <c r="B62" s="83">
        <v>6862</v>
      </c>
      <c r="C62" s="27">
        <v>291</v>
      </c>
      <c r="D62" s="76">
        <f t="shared" si="2"/>
        <v>7153</v>
      </c>
      <c r="E62" s="83">
        <v>6016</v>
      </c>
      <c r="F62" s="27">
        <v>295</v>
      </c>
      <c r="G62" s="21">
        <f t="shared" si="3"/>
        <v>6311</v>
      </c>
    </row>
    <row r="63" spans="1:7" ht="12">
      <c r="A63" s="10" t="s">
        <v>49</v>
      </c>
      <c r="B63" s="83">
        <v>8322</v>
      </c>
      <c r="C63" s="27">
        <v>217</v>
      </c>
      <c r="D63" s="76">
        <f t="shared" si="2"/>
        <v>8539</v>
      </c>
      <c r="E63" s="83">
        <v>7114</v>
      </c>
      <c r="F63" s="27">
        <v>223</v>
      </c>
      <c r="G63" s="21">
        <f t="shared" si="3"/>
        <v>7337</v>
      </c>
    </row>
    <row r="64" spans="1:7" ht="12">
      <c r="A64" s="10" t="s">
        <v>50</v>
      </c>
      <c r="B64" s="83">
        <v>7845</v>
      </c>
      <c r="C64" s="27">
        <v>243</v>
      </c>
      <c r="D64" s="76">
        <f t="shared" si="2"/>
        <v>8088</v>
      </c>
      <c r="E64" s="83">
        <v>6663</v>
      </c>
      <c r="F64" s="27">
        <v>303</v>
      </c>
      <c r="G64" s="21">
        <f t="shared" si="3"/>
        <v>6966</v>
      </c>
    </row>
    <row r="65" spans="1:7" ht="12">
      <c r="A65" s="10" t="s">
        <v>51</v>
      </c>
      <c r="B65" s="83">
        <v>8258</v>
      </c>
      <c r="C65" s="27">
        <v>307</v>
      </c>
      <c r="D65" s="76">
        <f t="shared" si="2"/>
        <v>8565</v>
      </c>
      <c r="E65" s="83">
        <v>7171</v>
      </c>
      <c r="F65" s="27">
        <v>484</v>
      </c>
      <c r="G65" s="21">
        <f t="shared" si="3"/>
        <v>7655</v>
      </c>
    </row>
    <row r="66" spans="1:7" ht="12">
      <c r="A66" s="90" t="s">
        <v>52</v>
      </c>
      <c r="B66" s="83">
        <v>8850</v>
      </c>
      <c r="C66" s="27">
        <v>404</v>
      </c>
      <c r="D66" s="76">
        <f t="shared" si="2"/>
        <v>9254</v>
      </c>
      <c r="E66" s="83">
        <v>7668</v>
      </c>
      <c r="F66" s="27">
        <v>361</v>
      </c>
      <c r="G66" s="21">
        <f t="shared" si="3"/>
        <v>8029</v>
      </c>
    </row>
    <row r="67" spans="1:7" ht="12">
      <c r="A67" s="90" t="s">
        <v>53</v>
      </c>
      <c r="B67" s="83">
        <v>8426</v>
      </c>
      <c r="C67" s="27">
        <v>304</v>
      </c>
      <c r="D67" s="76">
        <f t="shared" si="2"/>
        <v>8730</v>
      </c>
      <c r="E67" s="83">
        <v>6955</v>
      </c>
      <c r="F67" s="27">
        <v>322</v>
      </c>
      <c r="G67" s="21">
        <f t="shared" si="3"/>
        <v>7277</v>
      </c>
    </row>
    <row r="68" spans="1:7" ht="12">
      <c r="A68" s="90" t="s">
        <v>54</v>
      </c>
      <c r="B68" s="83">
        <v>5275</v>
      </c>
      <c r="C68" s="27">
        <v>212</v>
      </c>
      <c r="D68" s="76">
        <f t="shared" si="2"/>
        <v>5487</v>
      </c>
      <c r="E68" s="83">
        <v>4953</v>
      </c>
      <c r="F68" s="27">
        <v>250</v>
      </c>
      <c r="G68" s="21">
        <f t="shared" si="3"/>
        <v>5203</v>
      </c>
    </row>
    <row r="69" spans="1:7" ht="12">
      <c r="A69" s="90" t="s">
        <v>55</v>
      </c>
      <c r="B69" s="83">
        <v>8734</v>
      </c>
      <c r="C69" s="27">
        <v>381</v>
      </c>
      <c r="D69" s="76">
        <f t="shared" si="2"/>
        <v>9115</v>
      </c>
      <c r="E69" s="83">
        <v>7131</v>
      </c>
      <c r="F69" s="27">
        <v>380</v>
      </c>
      <c r="G69" s="21">
        <f t="shared" si="3"/>
        <v>7511</v>
      </c>
    </row>
    <row r="70" spans="1:7" ht="12">
      <c r="A70" s="90" t="s">
        <v>56</v>
      </c>
      <c r="B70" s="83">
        <v>13178</v>
      </c>
      <c r="C70" s="27">
        <v>537</v>
      </c>
      <c r="D70" s="76">
        <f t="shared" si="2"/>
        <v>13715</v>
      </c>
      <c r="E70" s="83">
        <v>10878</v>
      </c>
      <c r="F70" s="27">
        <v>553</v>
      </c>
      <c r="G70" s="21">
        <f t="shared" si="3"/>
        <v>11431</v>
      </c>
    </row>
    <row r="71" spans="1:7" ht="12">
      <c r="A71" s="90" t="s">
        <v>57</v>
      </c>
      <c r="B71" s="83">
        <v>16766</v>
      </c>
      <c r="C71" s="27">
        <v>617</v>
      </c>
      <c r="D71" s="76">
        <f t="shared" si="2"/>
        <v>17383</v>
      </c>
      <c r="E71" s="83">
        <v>15165</v>
      </c>
      <c r="F71" s="27">
        <v>684</v>
      </c>
      <c r="G71" s="21">
        <f t="shared" si="3"/>
        <v>15849</v>
      </c>
    </row>
    <row r="72" spans="1:7" ht="12">
      <c r="A72" s="90" t="s">
        <v>58</v>
      </c>
      <c r="B72" s="83">
        <v>7742</v>
      </c>
      <c r="C72" s="27">
        <v>239</v>
      </c>
      <c r="D72" s="76">
        <f t="shared" si="2"/>
        <v>7981</v>
      </c>
      <c r="E72" s="83">
        <v>6549</v>
      </c>
      <c r="F72" s="27">
        <v>300</v>
      </c>
      <c r="G72" s="21">
        <f t="shared" si="3"/>
        <v>6849</v>
      </c>
    </row>
    <row r="73" spans="1:7" ht="12">
      <c r="A73" s="90" t="s">
        <v>59</v>
      </c>
      <c r="B73" s="83">
        <v>8408</v>
      </c>
      <c r="C73" s="27">
        <v>389</v>
      </c>
      <c r="D73" s="76">
        <f t="shared" si="2"/>
        <v>8797</v>
      </c>
      <c r="E73" s="83">
        <v>7298</v>
      </c>
      <c r="F73" s="27">
        <v>478</v>
      </c>
      <c r="G73" s="21">
        <f t="shared" si="3"/>
        <v>7776</v>
      </c>
    </row>
    <row r="74" spans="1:7" ht="12">
      <c r="A74" s="90" t="s">
        <v>60</v>
      </c>
      <c r="B74" s="83">
        <v>10237</v>
      </c>
      <c r="C74" s="27">
        <v>302</v>
      </c>
      <c r="D74" s="76">
        <f t="shared" si="2"/>
        <v>10539</v>
      </c>
      <c r="E74" s="83">
        <v>9212</v>
      </c>
      <c r="F74" s="27">
        <v>445</v>
      </c>
      <c r="G74" s="21">
        <f t="shared" si="3"/>
        <v>9657</v>
      </c>
    </row>
    <row r="75" spans="1:7" ht="12">
      <c r="A75" s="90" t="s">
        <v>61</v>
      </c>
      <c r="B75" s="83">
        <v>17891</v>
      </c>
      <c r="C75" s="27">
        <v>482</v>
      </c>
      <c r="D75" s="76">
        <f t="shared" si="2"/>
        <v>18373</v>
      </c>
      <c r="E75" s="83">
        <v>15505</v>
      </c>
      <c r="F75" s="27">
        <v>651</v>
      </c>
      <c r="G75" s="21">
        <f t="shared" si="3"/>
        <v>16156</v>
      </c>
    </row>
    <row r="76" spans="1:7" ht="12">
      <c r="A76" s="90" t="s">
        <v>62</v>
      </c>
      <c r="B76" s="83">
        <v>12425</v>
      </c>
      <c r="C76" s="27">
        <v>310</v>
      </c>
      <c r="D76" s="76">
        <f t="shared" si="2"/>
        <v>12735</v>
      </c>
      <c r="E76" s="83">
        <v>10939</v>
      </c>
      <c r="F76" s="27">
        <v>384</v>
      </c>
      <c r="G76" s="21">
        <f t="shared" si="3"/>
        <v>11323</v>
      </c>
    </row>
    <row r="77" spans="1:7" ht="12">
      <c r="A77" s="90" t="s">
        <v>63</v>
      </c>
      <c r="B77" s="83">
        <v>11903</v>
      </c>
      <c r="C77" s="27">
        <v>445</v>
      </c>
      <c r="D77" s="76">
        <f t="shared" si="2"/>
        <v>12348</v>
      </c>
      <c r="E77" s="83">
        <v>10425</v>
      </c>
      <c r="F77" s="27">
        <v>460</v>
      </c>
      <c r="G77" s="21">
        <f t="shared" si="3"/>
        <v>10885</v>
      </c>
    </row>
    <row r="78" spans="1:7" ht="12">
      <c r="A78" s="90" t="s">
        <v>64</v>
      </c>
      <c r="B78" s="83">
        <v>18018</v>
      </c>
      <c r="C78" s="27">
        <v>651</v>
      </c>
      <c r="D78" s="76">
        <f t="shared" si="2"/>
        <v>18669</v>
      </c>
      <c r="E78" s="83">
        <v>16472</v>
      </c>
      <c r="F78" s="27">
        <v>597</v>
      </c>
      <c r="G78" s="21">
        <f t="shared" si="3"/>
        <v>17069</v>
      </c>
    </row>
    <row r="79" spans="1:7" ht="12">
      <c r="A79" s="90" t="s">
        <v>65</v>
      </c>
      <c r="B79" s="83">
        <v>16773</v>
      </c>
      <c r="C79" s="27">
        <v>751</v>
      </c>
      <c r="D79" s="76">
        <f t="shared" si="2"/>
        <v>17524</v>
      </c>
      <c r="E79" s="83">
        <v>14021</v>
      </c>
      <c r="F79" s="27">
        <v>616</v>
      </c>
      <c r="G79" s="21">
        <f t="shared" si="3"/>
        <v>14637</v>
      </c>
    </row>
    <row r="80" spans="1:7" ht="12">
      <c r="A80" s="90" t="s">
        <v>66</v>
      </c>
      <c r="B80" s="83">
        <v>13848</v>
      </c>
      <c r="C80" s="27">
        <v>661</v>
      </c>
      <c r="D80" s="76">
        <f t="shared" si="2"/>
        <v>14509</v>
      </c>
      <c r="E80" s="83">
        <v>11961</v>
      </c>
      <c r="F80" s="27">
        <v>564</v>
      </c>
      <c r="G80" s="21">
        <f t="shared" si="3"/>
        <v>12525</v>
      </c>
    </row>
    <row r="81" spans="1:7" ht="12">
      <c r="A81" s="90" t="s">
        <v>67</v>
      </c>
      <c r="B81" s="84">
        <v>20947</v>
      </c>
      <c r="C81" s="27">
        <v>918</v>
      </c>
      <c r="D81" s="76">
        <f t="shared" si="2"/>
        <v>21865</v>
      </c>
      <c r="E81" s="84">
        <v>17651</v>
      </c>
      <c r="F81" s="27">
        <v>807</v>
      </c>
      <c r="G81" s="21">
        <f t="shared" si="3"/>
        <v>18458</v>
      </c>
    </row>
    <row r="82" spans="1:7" ht="12.75" thickBot="1">
      <c r="A82" s="91" t="s">
        <v>68</v>
      </c>
      <c r="B82" s="85">
        <v>13053</v>
      </c>
      <c r="C82" s="27">
        <v>575</v>
      </c>
      <c r="D82" s="76">
        <f>B82+C82</f>
        <v>13628</v>
      </c>
      <c r="E82" s="85">
        <v>12290</v>
      </c>
      <c r="F82" s="27">
        <v>624</v>
      </c>
      <c r="G82" s="21">
        <f>E82+F82</f>
        <v>12914</v>
      </c>
    </row>
    <row r="83" spans="1:7" ht="12.75" thickTop="1">
      <c r="A83" s="11" t="s">
        <v>69</v>
      </c>
      <c r="B83" s="81">
        <f aca="true" t="shared" si="4" ref="B83:G83">SUM(B59:B82)</f>
        <v>275285</v>
      </c>
      <c r="C83" s="82">
        <f t="shared" si="4"/>
        <v>9955</v>
      </c>
      <c r="D83" s="77">
        <f t="shared" si="4"/>
        <v>285240</v>
      </c>
      <c r="E83" s="81">
        <f t="shared" si="4"/>
        <v>238771</v>
      </c>
      <c r="F83" s="82">
        <f t="shared" si="4"/>
        <v>10610</v>
      </c>
      <c r="G83" s="94">
        <f t="shared" si="4"/>
        <v>249381</v>
      </c>
    </row>
    <row r="84" spans="1:4" ht="12">
      <c r="A84" s="13"/>
      <c r="B84" s="14"/>
      <c r="C84" s="14"/>
      <c r="D84" s="15"/>
    </row>
    <row r="85" spans="1:4" ht="12">
      <c r="A85" s="13"/>
      <c r="B85" s="14"/>
      <c r="C85" s="14"/>
      <c r="D85" s="15"/>
    </row>
    <row r="87" spans="1:7" ht="12" customHeight="1">
      <c r="A87" s="105" t="s">
        <v>0</v>
      </c>
      <c r="B87" s="97" t="s">
        <v>87</v>
      </c>
      <c r="C87" s="98"/>
      <c r="D87" s="98"/>
      <c r="E87" s="101" t="s">
        <v>88</v>
      </c>
      <c r="F87" s="98"/>
      <c r="G87" s="102"/>
    </row>
    <row r="88" spans="1:7" ht="12.75" thickBot="1">
      <c r="A88" s="106"/>
      <c r="B88" s="99"/>
      <c r="C88" s="100"/>
      <c r="D88" s="100"/>
      <c r="E88" s="103"/>
      <c r="F88" s="100"/>
      <c r="G88" s="104"/>
    </row>
    <row r="89" spans="1:7" ht="12.75" thickTop="1">
      <c r="A89" s="106"/>
      <c r="B89" s="44" t="s">
        <v>70</v>
      </c>
      <c r="C89" s="45" t="s">
        <v>71</v>
      </c>
      <c r="D89" s="72" t="s">
        <v>72</v>
      </c>
      <c r="E89" s="75" t="s">
        <v>70</v>
      </c>
      <c r="F89" s="45" t="s">
        <v>71</v>
      </c>
      <c r="G89" s="78" t="s">
        <v>72</v>
      </c>
    </row>
    <row r="90" spans="1:7" ht="12.75" thickBot="1">
      <c r="A90" s="107"/>
      <c r="B90" s="47" t="s">
        <v>73</v>
      </c>
      <c r="C90" s="48" t="s">
        <v>74</v>
      </c>
      <c r="D90" s="73" t="s">
        <v>75</v>
      </c>
      <c r="E90" s="50" t="s">
        <v>89</v>
      </c>
      <c r="F90" s="48" t="s">
        <v>90</v>
      </c>
      <c r="G90" s="51" t="s">
        <v>91</v>
      </c>
    </row>
    <row r="91" spans="1:7" ht="12.75" thickTop="1">
      <c r="A91" s="89" t="s">
        <v>77</v>
      </c>
      <c r="B91" s="88">
        <v>10816</v>
      </c>
      <c r="C91" s="28">
        <v>480</v>
      </c>
      <c r="D91" s="79">
        <f aca="true" t="shared" si="5" ref="D91:D98">+B91+C91</f>
        <v>11296</v>
      </c>
      <c r="E91" s="88">
        <v>8732</v>
      </c>
      <c r="F91" s="28">
        <v>496</v>
      </c>
      <c r="G91" s="25">
        <f aca="true" t="shared" si="6" ref="G91:G98">+E91+F91</f>
        <v>9228</v>
      </c>
    </row>
    <row r="92" spans="1:7" ht="12">
      <c r="A92" s="10" t="s">
        <v>78</v>
      </c>
      <c r="B92" s="88">
        <v>9629</v>
      </c>
      <c r="C92" s="28">
        <v>471</v>
      </c>
      <c r="D92" s="79">
        <f t="shared" si="5"/>
        <v>10100</v>
      </c>
      <c r="E92" s="88">
        <v>8032</v>
      </c>
      <c r="F92" s="28">
        <v>578</v>
      </c>
      <c r="G92" s="25">
        <f t="shared" si="6"/>
        <v>8610</v>
      </c>
    </row>
    <row r="93" spans="1:7" ht="12">
      <c r="A93" s="10" t="s">
        <v>79</v>
      </c>
      <c r="B93" s="88">
        <v>7892</v>
      </c>
      <c r="C93" s="28">
        <v>301</v>
      </c>
      <c r="D93" s="79">
        <f t="shared" si="5"/>
        <v>8193</v>
      </c>
      <c r="E93" s="88">
        <v>6083</v>
      </c>
      <c r="F93" s="28">
        <v>309</v>
      </c>
      <c r="G93" s="25">
        <f t="shared" si="6"/>
        <v>6392</v>
      </c>
    </row>
    <row r="94" spans="1:7" ht="12">
      <c r="A94" s="10" t="s">
        <v>80</v>
      </c>
      <c r="B94" s="88">
        <v>9643</v>
      </c>
      <c r="C94" s="28">
        <v>496</v>
      </c>
      <c r="D94" s="79">
        <f t="shared" si="5"/>
        <v>10139</v>
      </c>
      <c r="E94" s="88">
        <v>7943</v>
      </c>
      <c r="F94" s="28">
        <v>538</v>
      </c>
      <c r="G94" s="25">
        <f t="shared" si="6"/>
        <v>8481</v>
      </c>
    </row>
    <row r="95" spans="1:7" ht="12">
      <c r="A95" s="10" t="s">
        <v>81</v>
      </c>
      <c r="B95" s="88">
        <v>14973</v>
      </c>
      <c r="C95" s="28">
        <v>548</v>
      </c>
      <c r="D95" s="79">
        <f t="shared" si="5"/>
        <v>15521</v>
      </c>
      <c r="E95" s="88">
        <v>12217</v>
      </c>
      <c r="F95" s="28">
        <v>587</v>
      </c>
      <c r="G95" s="25">
        <f t="shared" si="6"/>
        <v>12804</v>
      </c>
    </row>
    <row r="96" spans="1:7" ht="12">
      <c r="A96" s="10" t="s">
        <v>82</v>
      </c>
      <c r="B96" s="88">
        <v>14340</v>
      </c>
      <c r="C96" s="28">
        <v>505</v>
      </c>
      <c r="D96" s="79">
        <f t="shared" si="5"/>
        <v>14845</v>
      </c>
      <c r="E96" s="88">
        <v>11983</v>
      </c>
      <c r="F96" s="28">
        <v>500</v>
      </c>
      <c r="G96" s="25">
        <f t="shared" si="6"/>
        <v>12483</v>
      </c>
    </row>
    <row r="97" spans="1:7" ht="12.75" thickBot="1">
      <c r="A97" s="10" t="s">
        <v>83</v>
      </c>
      <c r="B97" s="88">
        <v>2961</v>
      </c>
      <c r="C97" s="28">
        <v>134</v>
      </c>
      <c r="D97" s="79">
        <f t="shared" si="5"/>
        <v>3095</v>
      </c>
      <c r="E97" s="88">
        <v>2311</v>
      </c>
      <c r="F97" s="28">
        <v>174</v>
      </c>
      <c r="G97" s="25">
        <f t="shared" si="6"/>
        <v>2485</v>
      </c>
    </row>
    <row r="98" spans="1:7" ht="12.75" thickTop="1">
      <c r="A98" s="11" t="s">
        <v>69</v>
      </c>
      <c r="B98" s="86">
        <f>SUM(B91:B97)</f>
        <v>70254</v>
      </c>
      <c r="C98" s="87">
        <f>SUM(C91:C97)</f>
        <v>2935</v>
      </c>
      <c r="D98" s="80">
        <f t="shared" si="5"/>
        <v>73189</v>
      </c>
      <c r="E98" s="86">
        <f>SUM(E91:E97)</f>
        <v>57301</v>
      </c>
      <c r="F98" s="87">
        <f>SUM(F91:F97)</f>
        <v>3182</v>
      </c>
      <c r="G98" s="26">
        <f t="shared" si="6"/>
        <v>60483</v>
      </c>
    </row>
    <row r="99" ht="12">
      <c r="A99" s="24"/>
    </row>
    <row r="100" ht="12">
      <c r="A100" s="24"/>
    </row>
  </sheetData>
  <sheetProtection/>
  <mergeCells count="10">
    <mergeCell ref="B87:D88"/>
    <mergeCell ref="E55:G56"/>
    <mergeCell ref="E87:G88"/>
    <mergeCell ref="A55:A58"/>
    <mergeCell ref="A87:A90"/>
    <mergeCell ref="A1:G1"/>
    <mergeCell ref="B3:D4"/>
    <mergeCell ref="E3:G4"/>
    <mergeCell ref="A3:A6"/>
    <mergeCell ref="B55:D5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  <rowBreaks count="1" manualBreakCount="1">
    <brk id="5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YamanakaMa</dc:creator>
  <cp:keywords/>
  <dc:description/>
  <cp:lastModifiedBy>HOSTNAME</cp:lastModifiedBy>
  <cp:lastPrinted>2015-11-21T21:35:05Z</cp:lastPrinted>
  <dcterms:created xsi:type="dcterms:W3CDTF">2005-09-03T12:10:54Z</dcterms:created>
  <dcterms:modified xsi:type="dcterms:W3CDTF">2015-11-21T22:45:46Z</dcterms:modified>
  <cp:category/>
  <cp:version/>
  <cp:contentType/>
  <cp:contentStatus/>
</cp:coreProperties>
</file>