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R4センター移転による変更（要整理）\★提出用データ\"/>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<sst xmlns="http://schemas.openxmlformats.org/spreadsheetml/2006/main" count="263" uniqueCount="169">
  <si>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</si>
  <si>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</si>
  <si>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</si>
  <si>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</si>
  <si>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</si>
  <si>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</si>
  <si>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</si>
  <si>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</si>
  <si>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</si>
  <si>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</si>
  <si>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</si>
  <si>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</si>
  <si>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</si>
  <si>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</si>
  <si>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</si>
  <si>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</si>
  <si>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</si>
  <si>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</si>
  <si>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</si>
  <si>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</si>
  <si>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</si>
  <si>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</si>
  <si>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</si>
  <si>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</si>
  <si>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</si>
  <si>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</si>
  <si>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</si>
  <si>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</si>
  <si>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</si>
  <si>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</si>
  <si>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</si>
  <si>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</si>
  <si>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</si>
  <si>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</si>
  <si>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</si>
  <si>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</si>
  <si>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</si>
  <si>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</si>
  <si>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</si>
  <si>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</si>
  <si>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</si>
  <si>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</si>
  <si>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</si>
  <si>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</si>
  <si>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</si>
  <si>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</si>
  <si>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</si>
  <si>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</si>
  <si>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</si>
  <si>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</si>
  <si>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</si>
  <si>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</si>
  <si>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</si>
  <si>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</si>
  <si>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</si>
  <si>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</si>
  <si>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</si>
  <si>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</si>
  <si>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</si>
  <si>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</si>
  <si>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</si>
  <si>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</si>
  <si>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</si>
  <si>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</si>
  <si>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</si>
  <si>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</si>
  <si>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</si>
  <si>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</si>
  <si>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</si>
  <si>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</si>
  <si>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</si>
  <si>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</si>
  <si>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</si>
  <si>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</si>
  <si>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</si>
  <si>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</si>
  <si>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</si>
  <si>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</si>
  <si>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</si>
  <si>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</si>
  <si>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</si>
  <si>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</si>
  <si>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</si>
  <si>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</si>
  <si>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</si>
  <si>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</si>
  <si>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</si>
  <si>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</si>
  <si>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</si>
  <si>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</si>
  <si>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</si>
  <si>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</si>
  <si>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</si>
  <si>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</si>
  <si>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</si>
  <si>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</si>
  <si>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</si>
  <si>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</si>
  <si>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</si>
  <si>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</si>
  <si>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</si>
  <si>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</si>
  <si>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</si>
  <si>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</si>
  <si>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</si>
  <si>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</si>
  <si>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</si>
  <si>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</si>
  <si>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</si>
  <si>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</si>
  <si>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</si>
  <si>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</si>
  <si>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</si>
  <si>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</si>
  <si>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</si>
  <si>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</si>
  <si>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</si>
  <si>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</si>
  <si>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</si>
  <si>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</si>
  <si>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</si>
  <si>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</si>
  <si>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</si>
  <si>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</si>
  <si>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</si>
  <si>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</si>
  <si>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</si>
  <si>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</si>
  <si>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</si>
  <si>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</si>
  <si>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</si>
  <si>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</si>
  <si>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</si>
  <si>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</si>
  <si>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</si>
  <si>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</si>
  <si>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</si>
  <si>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</si>
  <si>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</si>
  <si>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</si>
  <si>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</si>
  <si>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</si>
  <si>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</si>
  <si>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</si>
  <si>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</si>
  <si>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療育手帳の交付に関する事務　基礎項目評価書</t>
    <rPh sb="0" eb="4">
      <t>リョウイクテチョウ</t>
    </rPh>
    <rPh sb="5" eb="7">
      <t>コウフ</t>
    </rPh>
    <rPh sb="8" eb="9">
      <t>カン</t>
    </rPh>
    <rPh sb="11" eb="13">
      <t>ジム</t>
    </rPh>
    <rPh sb="14" eb="18">
      <t>キソコウモク</t>
    </rPh>
    <rPh sb="18" eb="21">
      <t>ヒョウカショ</t>
    </rPh>
    <phoneticPr fontId="1"/>
  </si>
  <si>
    <t>大阪府は、療育手帳の交付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5" eb="9">
      <t>リョウイクテチョウ</t>
    </rPh>
    <phoneticPr fontId="1"/>
  </si>
  <si>
    <t>大阪府知事</t>
    <phoneticPr fontId="1"/>
  </si>
  <si>
    <t>療育手帳の交付に関する事務</t>
    <phoneticPr fontId="1"/>
  </si>
  <si>
    <t>療育手帳発行システム、団体内統合宛名システム、中間サーバー</t>
    <rPh sb="0" eb="2">
      <t>リョウイク</t>
    </rPh>
    <phoneticPr fontId="1"/>
  </si>
  <si>
    <t>療育手帳に関する情報ファイル</t>
    <rPh sb="0" eb="2">
      <t>リョウイク</t>
    </rPh>
    <phoneticPr fontId="1"/>
  </si>
  <si>
    <t>実施する</t>
  </si>
  <si>
    <t>大阪府障がい者自立相談支援センター</t>
    <phoneticPr fontId="1"/>
  </si>
  <si>
    <t>大阪府障がい者自立相談支援センター所長</t>
    <phoneticPr fontId="1"/>
  </si>
  <si>
    <t>大阪府障がい者自立相談支援センター　地域支援課
〒558-0001　大阪府大阪市住吉区大領3丁目2番36号
電話番号：06-6692-5264</t>
    <phoneticPr fontId="1"/>
  </si>
  <si>
    <t>1万人以上10万人未満</t>
  </si>
  <si>
    <t>500人未満</t>
  </si>
  <si>
    <t>発生なし</t>
  </si>
  <si>
    <t>○</t>
  </si>
  <si>
    <t>　大阪府療育手帳に関する規則に基づき、判定機関において知的障がいがあると判定された方に対して、療育手帳を交付している。</t>
    <rPh sb="1" eb="8">
      <t>オオサカフリョウイクテチョウ</t>
    </rPh>
    <rPh sb="9" eb="10">
      <t>カン</t>
    </rPh>
    <rPh sb="12" eb="14">
      <t>キソク</t>
    </rPh>
    <rPh sb="15" eb="16">
      <t>モト</t>
    </rPh>
    <rPh sb="19" eb="21">
      <t>ハンテイ</t>
    </rPh>
    <rPh sb="21" eb="23">
      <t>キカン</t>
    </rPh>
    <rPh sb="27" eb="28">
      <t>チ</t>
    </rPh>
    <rPh sb="28" eb="29">
      <t>テキ</t>
    </rPh>
    <rPh sb="29" eb="30">
      <t>ショウ</t>
    </rPh>
    <rPh sb="36" eb="38">
      <t>ハンテイ</t>
    </rPh>
    <rPh sb="41" eb="42">
      <t>カタ</t>
    </rPh>
    <rPh sb="43" eb="44">
      <t>タイ</t>
    </rPh>
    <rPh sb="47" eb="49">
      <t>リョウイク</t>
    </rPh>
    <rPh sb="49" eb="51">
      <t>テチョウ</t>
    </rPh>
    <rPh sb="52" eb="54">
      <t>コウフ</t>
    </rPh>
    <phoneticPr fontId="1"/>
  </si>
  <si>
    <t>　特定個人情報ファイルは次の事務に使用している。①療育手帳の交付申請に関する事務②療育手帳の更新申請に関する事務③療育手帳の再交付申請に関する事務④氏名の変更や居住地を移したとき等の届出に関する事務⑤療育手帳の返還に関する事務⑥療育手帳交付台帳の整備に関する事務</t>
    <rPh sb="1" eb="7">
      <t>トクテイコジンジョウホウ</t>
    </rPh>
    <rPh sb="12" eb="13">
      <t>ツギ</t>
    </rPh>
    <rPh sb="14" eb="16">
      <t>ジム</t>
    </rPh>
    <rPh sb="17" eb="19">
      <t>シヨウ</t>
    </rPh>
    <rPh sb="25" eb="29">
      <t>リョウイクテチョウ</t>
    </rPh>
    <rPh sb="30" eb="32">
      <t>コウフ</t>
    </rPh>
    <rPh sb="32" eb="34">
      <t>シンセイ</t>
    </rPh>
    <rPh sb="35" eb="36">
      <t>カン</t>
    </rPh>
    <rPh sb="38" eb="40">
      <t>ジム</t>
    </rPh>
    <rPh sb="41" eb="45">
      <t>リョウイクテチョウ</t>
    </rPh>
    <rPh sb="46" eb="48">
      <t>コウシン</t>
    </rPh>
    <rPh sb="48" eb="50">
      <t>シンセイ</t>
    </rPh>
    <rPh sb="51" eb="52">
      <t>カン</t>
    </rPh>
    <rPh sb="54" eb="56">
      <t>ジム</t>
    </rPh>
    <rPh sb="57" eb="61">
      <t>リョウイクテチョウ</t>
    </rPh>
    <rPh sb="62" eb="65">
      <t>サイコウフ</t>
    </rPh>
    <rPh sb="65" eb="67">
      <t>シンセイ</t>
    </rPh>
    <rPh sb="68" eb="69">
      <t>カン</t>
    </rPh>
    <rPh sb="71" eb="73">
      <t>ジム</t>
    </rPh>
    <rPh sb="74" eb="76">
      <t>シメイ</t>
    </rPh>
    <rPh sb="77" eb="79">
      <t>ヘンコウ</t>
    </rPh>
    <rPh sb="80" eb="83">
      <t>キョジュウチ</t>
    </rPh>
    <rPh sb="84" eb="85">
      <t>ウツ</t>
    </rPh>
    <rPh sb="89" eb="90">
      <t>ナド</t>
    </rPh>
    <rPh sb="91" eb="93">
      <t>トドケデ</t>
    </rPh>
    <rPh sb="94" eb="95">
      <t>カン</t>
    </rPh>
    <rPh sb="97" eb="99">
      <t>ジム</t>
    </rPh>
    <rPh sb="100" eb="104">
      <t>リョウイクテチョウ</t>
    </rPh>
    <rPh sb="105" eb="107">
      <t>ヘンカン</t>
    </rPh>
    <rPh sb="108" eb="109">
      <t>カン</t>
    </rPh>
    <rPh sb="111" eb="113">
      <t>ジム</t>
    </rPh>
    <rPh sb="114" eb="118">
      <t>リョウイクテチョウ</t>
    </rPh>
    <rPh sb="118" eb="122">
      <t>コウフダイチョウ</t>
    </rPh>
    <rPh sb="123" eb="125">
      <t>セイビ</t>
    </rPh>
    <rPh sb="126" eb="127">
      <t>カン</t>
    </rPh>
    <rPh sb="129" eb="131">
      <t>ジム</t>
    </rPh>
    <phoneticPr fontId="1"/>
  </si>
  <si>
    <t>【情報提供の根拠】
・番号法第19条第8号　別表第二 10の項
・番号法別表第二の主務省令で定める事務及び情報を定める命令（平成26年内閣府・総務省令第７号）
第9条第1号イ及び同条第4号イ・ホ</t>
    <rPh sb="30" eb="31">
      <t>コウ</t>
    </rPh>
    <rPh sb="81" eb="82">
      <t>ダイ</t>
    </rPh>
    <rPh sb="83" eb="84">
      <t>ジョウ</t>
    </rPh>
    <rPh sb="84" eb="85">
      <t>ダイ</t>
    </rPh>
    <rPh sb="86" eb="87">
      <t>ゴウ</t>
    </rPh>
    <rPh sb="88" eb="89">
      <t>オヨ</t>
    </rPh>
    <rPh sb="90" eb="92">
      <t>ドウジョウ</t>
    </rPh>
    <rPh sb="92" eb="93">
      <t>ダイ</t>
    </rPh>
    <rPh sb="94" eb="95">
      <t>ゴウ</t>
    </rPh>
    <phoneticPr fontId="1"/>
  </si>
  <si>
    <t>・番号法第9条第1項、別表第一の7及び33の3の項
・番号法別表第一の主務省令で定める事務を定める命令（平成26年内閣府・総務省令第５号）　
第7条第2号及び第24条の5</t>
    <rPh sb="17" eb="18">
      <t>オヨ</t>
    </rPh>
    <rPh sb="74" eb="75">
      <t>ダイ</t>
    </rPh>
    <rPh sb="76" eb="77">
      <t>ゴウ</t>
    </rPh>
    <rPh sb="77" eb="78">
      <t>オヨ</t>
    </rPh>
    <rPh sb="79" eb="80">
      <t>ダイ</t>
    </rPh>
    <rPh sb="82" eb="83">
      <t>ジョウ</t>
    </rPh>
    <phoneticPr fontId="1"/>
  </si>
  <si>
    <t>大阪府庁本館5階</t>
    <rPh sb="0" eb="2">
      <t>オオサカ</t>
    </rPh>
    <rPh sb="2" eb="4">
      <t>フチョウ</t>
    </rPh>
    <rPh sb="4" eb="6">
      <t>ホンカン</t>
    </rPh>
    <rPh sb="7" eb="8">
      <t>カイ</t>
    </rPh>
    <phoneticPr fontId="1"/>
  </si>
  <si>
    <t>大阪府庁本館1階</t>
    <rPh sb="0" eb="2">
      <t>オオサカ</t>
    </rPh>
    <rPh sb="2" eb="4">
      <t>フチョウ</t>
    </rPh>
    <rPh sb="4" eb="6">
      <t>ホンカン</t>
    </rPh>
    <rPh sb="7" eb="8">
      <t>カイ</t>
    </rPh>
    <phoneticPr fontId="1"/>
  </si>
  <si>
    <t>大阪府府民文化部府政情報室情報公開課　公文書総合センター（府政情報センター）
〒540-8570　大阪府大阪市中央区大手前2丁目　大阪府庁本館1階
電話番号：06-6944-6066
大阪府障がい者自立相談支援センター　地域支援課
〒558-0001　大阪府大阪市住吉区大領3丁目2番36号
電話番号：06-6692-5264　</t>
    <phoneticPr fontId="1"/>
  </si>
  <si>
    <t>Ⅱしきい値判断項目
1．対象人数
いつの時点の計数か</t>
    <rPh sb="4" eb="5">
      <t>アタイ</t>
    </rPh>
    <rPh sb="5" eb="7">
      <t>ハンダン</t>
    </rPh>
    <rPh sb="7" eb="9">
      <t>コウモク</t>
    </rPh>
    <rPh sb="12" eb="16">
      <t>タイショウニンズウ</t>
    </rPh>
    <rPh sb="20" eb="22">
      <t>ジテン</t>
    </rPh>
    <rPh sb="23" eb="25">
      <t>ケイスウ</t>
    </rPh>
    <phoneticPr fontId="1"/>
  </si>
  <si>
    <t>Ⅱしきい値判断項目
2．取扱者数
いつの時点の計数か</t>
    <rPh sb="4" eb="5">
      <t>アタイ</t>
    </rPh>
    <rPh sb="5" eb="7">
      <t>ハンダン</t>
    </rPh>
    <rPh sb="7" eb="9">
      <t>コウモク</t>
    </rPh>
    <rPh sb="12" eb="15">
      <t>トリアツカイシャ</t>
    </rPh>
    <rPh sb="15" eb="16">
      <t>スウ</t>
    </rPh>
    <rPh sb="20" eb="22">
      <t>ジテン</t>
    </rPh>
    <rPh sb="23" eb="25">
      <t>ケイスウ</t>
    </rPh>
    <phoneticPr fontId="1"/>
  </si>
  <si>
    <t>Ⅰ関連情報
7．特定個人情報の開示・訂正・利用停止請求　請求先</t>
    <rPh sb="1" eb="5">
      <t>カンレンジョウホウ</t>
    </rPh>
    <rPh sb="8" eb="10">
      <t>トクテイ</t>
    </rPh>
    <rPh sb="10" eb="12">
      <t>コジン</t>
    </rPh>
    <rPh sb="12" eb="14">
      <t>ジョウホウ</t>
    </rPh>
    <rPh sb="15" eb="17">
      <t>カイジ</t>
    </rPh>
    <rPh sb="18" eb="20">
      <t>テイセイ</t>
    </rPh>
    <rPh sb="21" eb="23">
      <t>リヨウ</t>
    </rPh>
    <rPh sb="23" eb="25">
      <t>テイシ</t>
    </rPh>
    <rPh sb="25" eb="27">
      <t>セイキュウ</t>
    </rPh>
    <rPh sb="28" eb="30">
      <t>セイキュウ</t>
    </rPh>
    <rPh sb="30" eb="31">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</si>
</sst>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0">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58" fontId="7" fillId="2" borderId="12" xfId="0" applyNumberFormat="1"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85" zoomScaleNormal="55" zoomScaleSheetLayoutView="85"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18</v>
      </c>
      <c r="B17" s="83"/>
      <c r="C17" s="83"/>
      <c r="D17" s="83"/>
      <c r="E17" s="83"/>
      <c r="F17" s="83"/>
      <c r="G17" s="83"/>
      <c r="H17" s="83"/>
      <c r="I17" s="83"/>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ITEM1=18</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ITEM2=療育手帳の交付に関する事務　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146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大阪府は、療育手帳の交付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147</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ITEM5=大阪府知事</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45135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ITEM6=20230728</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P67" sqref="P67:AM68"/>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148</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ITEM1=療育手帳の交付に関する事務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9.9499999999999993" customHeight="1" x14ac:dyDescent="0.15">
      <c r="A7" s="123" t="s">
        <v>24</v>
      </c>
      <c r="B7" s="124"/>
      <c r="C7" s="124"/>
      <c r="D7" s="124"/>
      <c r="E7" s="124"/>
      <c r="F7" s="124"/>
      <c r="G7" s="124"/>
      <c r="H7" s="124"/>
      <c r="I7" s="125"/>
      <c r="J7" s="136" t="s">
        <v>159</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　大阪府療育手帳に関する規則に基づき、判定機関において知的障がいがあると判定された方に対して、療育手帳を交付している。</v>
      </c>
      <c r="CB7" s="12" t="s">
        <v>51</v>
      </c>
      <c r="CO7" s="3"/>
    </row>
    <row r="8" spans="1:96" ht="9.9499999999999993"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9.9499999999999993"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9.9499999999999993"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48" customHeight="1" x14ac:dyDescent="0.15">
      <c r="A11" s="126"/>
      <c r="B11" s="127"/>
      <c r="C11" s="127"/>
      <c r="D11" s="127"/>
      <c r="E11" s="127"/>
      <c r="F11" s="127"/>
      <c r="G11" s="127"/>
      <c r="H11" s="127"/>
      <c r="I11" s="128"/>
      <c r="J11" s="140" t="s">
        <v>160</v>
      </c>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　特定個人情報ファイルは次の事務に使用している。①療育手帳の交付申請に関する事務②療育手帳の更新申請に関する事務③療育手帳の再交付申請に関する事務④氏名の変更や居住地を移したとき等の届出に関する事務⑤療育手帳の返還に関する事務⑥療育手帳交付台帳の整備に関する事務</v>
      </c>
    </row>
    <row r="12" spans="1:96" ht="9.9499999999999993" customHeight="1" x14ac:dyDescent="0.15">
      <c r="A12" s="123" t="s">
        <v>25</v>
      </c>
      <c r="B12" s="124"/>
      <c r="C12" s="124"/>
      <c r="D12" s="124"/>
      <c r="E12" s="124"/>
      <c r="F12" s="124"/>
      <c r="G12" s="124"/>
      <c r="H12" s="124"/>
      <c r="I12" s="125"/>
      <c r="J12" s="129" t="s">
        <v>149</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ITEM3=療育手帳発行システム、団体内統合宛名システム、中間サーバー</v>
      </c>
    </row>
    <row r="13" spans="1:96" ht="9.9499999999999993"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150</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ITEM4=療育手帳に関する情報ファイル</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24" customHeight="1" x14ac:dyDescent="0.15">
      <c r="A20" s="123" t="s">
        <v>10</v>
      </c>
      <c r="B20" s="124"/>
      <c r="C20" s="124"/>
      <c r="D20" s="124"/>
      <c r="E20" s="124"/>
      <c r="F20" s="124"/>
      <c r="G20" s="124"/>
      <c r="H20" s="124"/>
      <c r="I20" s="125"/>
      <c r="J20" s="129" t="s">
        <v>162</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ITEM5=・番号法第9条第1項、別表第一の7及び33の3の項
・番号法別表第一の主務省令で定める事務を定める命令（平成26年内閣府・総務省令第５号）　
第7条第2号及び第24条の5</v>
      </c>
    </row>
    <row r="21" spans="1:86" ht="26.25"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151</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30" customHeight="1" x14ac:dyDescent="0.15">
      <c r="A28" s="123" t="s">
        <v>27</v>
      </c>
      <c r="B28" s="124"/>
      <c r="C28" s="124"/>
      <c r="D28" s="124"/>
      <c r="E28" s="124"/>
      <c r="F28" s="124"/>
      <c r="G28" s="124"/>
      <c r="H28" s="124"/>
      <c r="I28" s="125"/>
      <c r="J28" s="138" t="s">
        <v>161</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ITEM7=【情報提供の根拠】
・番号法第19条第8号　別表第二 10の項
・番号法別表第二の主務省令で定める事務及び情報を定める命令（平成26年内閣府・総務省令第７号）
第9条第1号イ及び同条第4号イ・ホ</v>
      </c>
    </row>
    <row r="29" spans="1:86" ht="38.25"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152</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ITEM8=大阪府障がい者自立相談支援センター</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153</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ITEM9=大阪府障がい者自立相談支援センター所長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39.75" customHeight="1" x14ac:dyDescent="0.15">
      <c r="A42" s="160" t="s">
        <v>41</v>
      </c>
      <c r="B42" s="160"/>
      <c r="C42" s="160"/>
      <c r="D42" s="160"/>
      <c r="E42" s="160"/>
      <c r="F42" s="160"/>
      <c r="G42" s="160"/>
      <c r="H42" s="160"/>
      <c r="I42" s="160"/>
      <c r="J42" s="163" t="s">
        <v>165</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大阪府大阪市中央区大手前2丁目　大阪府庁本館1階
電話番号：06-6944-6066
大阪府障がい者自立相談支援センター　地域支援課
〒558-0001　大阪府大阪市住吉区大領3丁目2番36号
電話番号：06-6692-5264　</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39.7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19.5" customHeight="1" x14ac:dyDescent="0.15">
      <c r="A46" s="160" t="s">
        <v>42</v>
      </c>
      <c r="B46" s="160"/>
      <c r="C46" s="160"/>
      <c r="D46" s="160"/>
      <c r="E46" s="160"/>
      <c r="F46" s="160"/>
      <c r="G46" s="160"/>
      <c r="H46" s="160"/>
      <c r="I46" s="160"/>
      <c r="J46" s="161" t="s">
        <v>154</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ITEM12=大阪府障がい者自立相談支援センター　地域支援課
〒558-0001　大阪府大阪市住吉区大領3丁目2番36号
電話番号：06-6692-5264</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24.75"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3</v>
      </c>
      <c r="BH53" s="12">
        <v>13</v>
      </c>
      <c r="BI53" s="12" t="str">
        <f>"ITEM" &amp; BH53 &amp; BG53 &amp; "=" &amp;BF53</f>
        <v>ITEM13=3</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155</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44651</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ITEM14=20220331</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156</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44651</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ITEM16=20220331</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157</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基礎項目評価の実施が義務付けられる</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2</v>
      </c>
      <c r="BH80" s="12">
        <v>18</v>
      </c>
      <c r="BI80" s="12" t="str">
        <f>"ITEM" &amp; BH80 &amp; BG80 &amp; "=" &amp; BF80</f>
        <v>ITEM18=2</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t="s">
        <v>158</v>
      </c>
      <c r="AG114" s="195" t="s">
        <v>131</v>
      </c>
      <c r="AH114" s="195"/>
      <c r="AI114" s="195"/>
      <c r="AJ114" s="195"/>
      <c r="AK114" s="195"/>
      <c r="AL114" s="195"/>
      <c r="AM114" s="196"/>
      <c r="BE114" s="12" t="s">
        <v>127</v>
      </c>
      <c r="BF114" s="12" t="b">
        <f>IF($AF114="○",TRUE,IF($AF114="",FALSE,"INPUT_ERROR"))</f>
        <v>1</v>
      </c>
      <c r="BH114" s="12">
        <v>23</v>
      </c>
      <c r="BI114" s="12" t="str">
        <f>"ITEM" &amp; BH114 &amp;BG114 &amp; "=" &amp;BF114</f>
        <v>ITEM23=TRUE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499999999999993" customHeight="1" x14ac:dyDescent="0.15">
      <c r="A117" s="106"/>
      <c r="B117" s="107"/>
      <c r="C117" s="107"/>
      <c r="D117" s="107"/>
      <c r="E117" s="107"/>
      <c r="F117" s="107"/>
      <c r="G117" s="107"/>
      <c r="H117" s="107"/>
      <c r="I117" s="108"/>
      <c r="J117" s="177" t="s">
        <v>68</v>
      </c>
      <c r="K117" s="97"/>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c r="AG120" s="195" t="s">
        <v>132</v>
      </c>
      <c r="AH120" s="195"/>
      <c r="AI120" s="195"/>
      <c r="AJ120" s="195"/>
      <c r="AK120" s="195"/>
      <c r="AL120" s="195"/>
      <c r="AM120" s="196"/>
      <c r="BE120" s="12" t="s">
        <v>127</v>
      </c>
      <c r="BF120" s="12" t="b">
        <f>IF($AF120="○",TRUE,IF($AF120="",FALSE,"INPUT_ERROR"))</f>
        <v>0</v>
      </c>
      <c r="BH120" s="12">
        <v>25</v>
      </c>
      <c r="BI120" s="12" t="str">
        <f>"ITEM" &amp; BH120 &amp;BG120 &amp; "=" &amp;BF120</f>
        <v>ITEM25=FALSE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6"/>
      <c r="B123" s="107"/>
      <c r="C123" s="107"/>
      <c r="D123" s="107"/>
      <c r="E123" s="107"/>
      <c r="F123" s="107"/>
      <c r="G123" s="107"/>
      <c r="H123" s="107"/>
      <c r="I123" s="108"/>
      <c r="J123" s="177"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t="s">
        <v>158</v>
      </c>
      <c r="X126" s="195" t="s">
        <v>134</v>
      </c>
      <c r="Y126" s="195"/>
      <c r="Z126" s="195"/>
      <c r="AA126" s="195"/>
      <c r="AB126" s="195"/>
      <c r="AC126" s="195"/>
      <c r="AD126" s="195"/>
      <c r="AE126" s="199" t="s">
        <v>130</v>
      </c>
      <c r="AF126" s="203"/>
      <c r="AG126" s="195" t="s">
        <v>133</v>
      </c>
      <c r="AH126" s="195"/>
      <c r="AI126" s="195"/>
      <c r="AJ126" s="195"/>
      <c r="AK126" s="195"/>
      <c r="AL126" s="195"/>
      <c r="AM126" s="196"/>
      <c r="BE126" s="12" t="s">
        <v>127</v>
      </c>
      <c r="BF126" s="12" t="b">
        <f>IF($W126="○",TRUE,IF($W126="",FALSE,"INPUT_ERROR"))</f>
        <v>1</v>
      </c>
      <c r="BH126" s="12">
        <v>27</v>
      </c>
      <c r="BI126" s="12" t="str">
        <f>"ITEM" &amp; BH126 &amp;BG126 &amp; "=" &amp;BF126</f>
        <v>ITEM27=TRUE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t="str">
        <f>IF(TRIM($K129)="","",IF(ISERROR(MATCH($K129,$CG$3:$CG$5,0)),"INPUT_ERROR",MATCH($K129,$CG$3:$CG$5,0)))</f>
        <v/>
      </c>
      <c r="BH128" s="12">
        <v>29</v>
      </c>
      <c r="BI128" s="12" t="str">
        <f>"ITEM" &amp; BH128 &amp;BG128 &amp; "=" &amp;BF128</f>
        <v>ITEM29=</v>
      </c>
    </row>
    <row r="129" spans="1:61" ht="9.9499999999999993" customHeight="1" x14ac:dyDescent="0.15">
      <c r="A129" s="106"/>
      <c r="B129" s="107"/>
      <c r="C129" s="107"/>
      <c r="D129" s="107"/>
      <c r="E129" s="107"/>
      <c r="F129" s="107"/>
      <c r="G129" s="107"/>
      <c r="H129" s="107"/>
      <c r="I129" s="108"/>
      <c r="J129" s="177" t="s">
        <v>68</v>
      </c>
      <c r="K129" s="97"/>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7"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t="s">
        <v>158</v>
      </c>
      <c r="L144" s="187" t="s">
        <v>87</v>
      </c>
      <c r="M144" s="187"/>
      <c r="N144" s="187"/>
      <c r="O144" s="187"/>
      <c r="P144" s="191"/>
      <c r="Q144" s="187"/>
      <c r="R144" s="44"/>
      <c r="S144" s="191" t="s">
        <v>88</v>
      </c>
      <c r="T144" s="193" t="s">
        <v>158</v>
      </c>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A8" sqref="A8:D8"/>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4" t="s">
        <v>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I1" s="12" t="str">
        <f>"FORM=2"</f>
        <v>FORM=2</v>
      </c>
    </row>
    <row r="2" spans="1:79" ht="9.9499999999999993" customHeight="1" x14ac:dyDescent="0.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I2" s="12" t="str">
        <f>"VER=1.10"</f>
        <v>VER=1.10</v>
      </c>
    </row>
    <row r="3" spans="1:79" ht="9.9499999999999993" customHeight="1" x14ac:dyDescent="0.15">
      <c r="A3" s="226" t="s">
        <v>29</v>
      </c>
      <c r="B3" s="227"/>
      <c r="C3" s="227"/>
      <c r="D3" s="228"/>
      <c r="E3" s="232" t="s">
        <v>3</v>
      </c>
      <c r="F3" s="232"/>
      <c r="G3" s="232"/>
      <c r="H3" s="232"/>
      <c r="I3" s="232"/>
      <c r="J3" s="232"/>
      <c r="K3" s="232"/>
      <c r="L3" s="232"/>
      <c r="M3" s="232"/>
      <c r="N3" s="232" t="s">
        <v>4</v>
      </c>
      <c r="O3" s="232"/>
      <c r="P3" s="232"/>
      <c r="Q3" s="232"/>
      <c r="R3" s="232"/>
      <c r="S3" s="232"/>
      <c r="T3" s="232"/>
      <c r="U3" s="232"/>
      <c r="V3" s="232"/>
      <c r="W3" s="232"/>
      <c r="X3" s="232"/>
      <c r="Y3" s="232"/>
      <c r="Z3" s="232"/>
      <c r="AA3" s="232"/>
      <c r="AB3" s="232" t="s">
        <v>5</v>
      </c>
      <c r="AC3" s="232"/>
      <c r="AD3" s="232"/>
      <c r="AE3" s="232"/>
      <c r="AF3" s="232"/>
      <c r="AG3" s="232"/>
      <c r="AH3" s="232"/>
      <c r="AI3" s="232"/>
      <c r="AJ3" s="232"/>
      <c r="AK3" s="232"/>
      <c r="AL3" s="232"/>
      <c r="AM3" s="232"/>
      <c r="AN3" s="232"/>
      <c r="AO3" s="232"/>
      <c r="AP3" s="232" t="s">
        <v>6</v>
      </c>
      <c r="AQ3" s="232"/>
      <c r="AR3" s="232"/>
      <c r="AS3" s="232"/>
      <c r="AT3" s="232"/>
      <c r="AU3" s="233" t="s">
        <v>7</v>
      </c>
      <c r="AV3" s="234"/>
      <c r="AW3" s="234"/>
      <c r="AX3" s="234"/>
      <c r="AY3" s="234"/>
      <c r="AZ3" s="234"/>
      <c r="BA3" s="234"/>
      <c r="BB3" s="234"/>
      <c r="BC3" s="234"/>
      <c r="BI3" s="12" t="str">
        <f>"SHEET=3"</f>
        <v>SHEET=3</v>
      </c>
      <c r="CA3" s="12" t="s">
        <v>137</v>
      </c>
    </row>
    <row r="4" spans="1:79" ht="9.9499999999999993" customHeight="1" x14ac:dyDescent="0.15">
      <c r="A4" s="229"/>
      <c r="B4" s="230"/>
      <c r="C4" s="230"/>
      <c r="D4" s="231"/>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5"/>
      <c r="AV4" s="236"/>
      <c r="AW4" s="236"/>
      <c r="AX4" s="236"/>
      <c r="AY4" s="236"/>
      <c r="AZ4" s="236"/>
      <c r="BA4" s="236"/>
      <c r="BB4" s="236"/>
      <c r="BC4" s="236"/>
      <c r="BI4" s="12">
        <v>1</v>
      </c>
      <c r="BJ4" s="12">
        <v>2</v>
      </c>
      <c r="BK4" s="12">
        <v>3</v>
      </c>
      <c r="BL4" s="12">
        <v>4</v>
      </c>
      <c r="BM4" s="12">
        <v>5</v>
      </c>
      <c r="BN4" s="12">
        <v>6</v>
      </c>
      <c r="CA4" s="12" t="s">
        <v>138</v>
      </c>
    </row>
    <row r="5" spans="1:79" ht="47.25" customHeight="1" x14ac:dyDescent="0.15">
      <c r="A5" s="217">
        <v>45135</v>
      </c>
      <c r="B5" s="218"/>
      <c r="C5" s="218"/>
      <c r="D5" s="219"/>
      <c r="E5" s="214" t="s">
        <v>168</v>
      </c>
      <c r="F5" s="215"/>
      <c r="G5" s="215"/>
      <c r="H5" s="215"/>
      <c r="I5" s="215"/>
      <c r="J5" s="215"/>
      <c r="K5" s="215"/>
      <c r="L5" s="215"/>
      <c r="M5" s="216"/>
      <c r="N5" s="214" t="s">
        <v>163</v>
      </c>
      <c r="O5" s="215"/>
      <c r="P5" s="215"/>
      <c r="Q5" s="215"/>
      <c r="R5" s="215"/>
      <c r="S5" s="215"/>
      <c r="T5" s="215"/>
      <c r="U5" s="215"/>
      <c r="V5" s="215"/>
      <c r="W5" s="215"/>
      <c r="X5" s="215"/>
      <c r="Y5" s="215"/>
      <c r="Z5" s="215"/>
      <c r="AA5" s="216"/>
      <c r="AB5" s="214" t="s">
        <v>164</v>
      </c>
      <c r="AC5" s="215"/>
      <c r="AD5" s="215"/>
      <c r="AE5" s="215"/>
      <c r="AF5" s="215"/>
      <c r="AG5" s="215"/>
      <c r="AH5" s="215"/>
      <c r="AI5" s="215"/>
      <c r="AJ5" s="215"/>
      <c r="AK5" s="215"/>
      <c r="AL5" s="215"/>
      <c r="AM5" s="215"/>
      <c r="AN5" s="215"/>
      <c r="AO5" s="216"/>
      <c r="AP5" s="221" t="s">
        <v>138</v>
      </c>
      <c r="AQ5" s="222"/>
      <c r="AR5" s="222"/>
      <c r="AS5" s="222"/>
      <c r="AT5" s="223"/>
      <c r="AU5" s="214"/>
      <c r="AV5" s="215"/>
      <c r="AW5" s="215"/>
      <c r="AX5" s="215"/>
      <c r="AY5" s="215"/>
      <c r="AZ5" s="215"/>
      <c r="BA5" s="215"/>
      <c r="BB5" s="215"/>
      <c r="BC5" s="216"/>
      <c r="BI5" s="12" t="str">
        <f>"ITEM" &amp; $BI$4 &amp; "=" &amp; IF(TRIM($A5)="","",TEXT($A5,"yyyymmdd"))</f>
        <v>ITEM1=20230728</v>
      </c>
      <c r="BJ5" s="12" t="str">
        <f>"ITEM"&amp;$BJ$4&amp;"="&amp;IF(TRIM($E5)="","",$E5)</f>
        <v>ITEM2=Ⅰ関連情報
7．特定個人情報の開示・訂正・利用停止請求　請求先</v>
      </c>
      <c r="BK5" s="12" t="str">
        <f>"ITEM"&amp;$BK$4&amp;"="&amp;IF(TRIM($N5)="","",$N5)</f>
        <v>ITEM3=大阪府庁本館5階</v>
      </c>
      <c r="BL5" s="12" t="str">
        <f>"ITEM"&amp;$BL$4&amp;"="&amp;IF(TRIM($AB5)="","",$AB5)</f>
        <v>ITEM4=大阪府庁本館1階</v>
      </c>
      <c r="BM5" s="12" t="str">
        <f>"ITEM"&amp;$BM$4&amp;"="&amp;IF(TRIM($AP5)="","",IF(ISERROR(MATCH($AP5,$CA$3:$CA$4,0)),"INPUT_ERROR",MATCH($AP5,$CA$3:$CA$4,0)))</f>
        <v>ITEM5=2</v>
      </c>
      <c r="BN5" s="12" t="str">
        <f>"ITEM"&amp;$BN$4&amp;"="&amp;IF(TRIM($AU5)="","",$AU5)</f>
        <v>ITEM6=</v>
      </c>
    </row>
    <row r="6" spans="1:79" ht="21" customHeight="1" x14ac:dyDescent="0.15">
      <c r="A6" s="217">
        <v>45135</v>
      </c>
      <c r="B6" s="218"/>
      <c r="C6" s="218"/>
      <c r="D6" s="219"/>
      <c r="E6" s="214" t="s">
        <v>166</v>
      </c>
      <c r="F6" s="215"/>
      <c r="G6" s="215"/>
      <c r="H6" s="215"/>
      <c r="I6" s="215"/>
      <c r="J6" s="215"/>
      <c r="K6" s="215"/>
      <c r="L6" s="215"/>
      <c r="M6" s="216"/>
      <c r="N6" s="220">
        <v>44286</v>
      </c>
      <c r="O6" s="215"/>
      <c r="P6" s="215"/>
      <c r="Q6" s="215"/>
      <c r="R6" s="215"/>
      <c r="S6" s="215"/>
      <c r="T6" s="215"/>
      <c r="U6" s="215"/>
      <c r="V6" s="215"/>
      <c r="W6" s="215"/>
      <c r="X6" s="215"/>
      <c r="Y6" s="215"/>
      <c r="Z6" s="215"/>
      <c r="AA6" s="216"/>
      <c r="AB6" s="220">
        <v>44651</v>
      </c>
      <c r="AC6" s="215"/>
      <c r="AD6" s="215"/>
      <c r="AE6" s="215"/>
      <c r="AF6" s="215"/>
      <c r="AG6" s="215"/>
      <c r="AH6" s="215"/>
      <c r="AI6" s="215"/>
      <c r="AJ6" s="215"/>
      <c r="AK6" s="215"/>
      <c r="AL6" s="215"/>
      <c r="AM6" s="215"/>
      <c r="AN6" s="215"/>
      <c r="AO6" s="216"/>
      <c r="AP6" s="221" t="s">
        <v>138</v>
      </c>
      <c r="AQ6" s="222"/>
      <c r="AR6" s="222"/>
      <c r="AS6" s="222"/>
      <c r="AT6" s="223"/>
      <c r="AU6" s="214"/>
      <c r="AV6" s="215"/>
      <c r="AW6" s="215"/>
      <c r="AX6" s="215"/>
      <c r="AY6" s="215"/>
      <c r="AZ6" s="215"/>
      <c r="BA6" s="215"/>
      <c r="BB6" s="215"/>
      <c r="BC6" s="216"/>
      <c r="BI6" s="12" t="str">
        <f t="shared" ref="BI6:BI69" si="0">"ITEM" &amp; $BI$4 &amp; "=" &amp; IF(TRIM($A6)="","",TEXT($A6,"yyyymmdd"))</f>
        <v>ITEM1=20230728</v>
      </c>
      <c r="BJ6" s="12" t="str">
        <f t="shared" ref="BJ6:BJ69" si="1">"ITEM"&amp;$BJ$4&amp;"="&amp;IF(TRIM($E6)="","",$E6)</f>
        <v>ITEM2=Ⅱしきい値判断項目
1．対象人数
いつの時点の計数か</v>
      </c>
      <c r="BK6" s="12" t="str">
        <f t="shared" ref="BK6:BK69" si="2">"ITEM"&amp;$BK$4&amp;"="&amp;IF(TRIM($N6)="","",$N6)</f>
        <v>ITEM3=44286</v>
      </c>
      <c r="BL6" s="12" t="str">
        <f t="shared" ref="BL6:BL69" si="3">"ITEM"&amp;$BL$4&amp;"="&amp;IF(TRIM($AB6)="","",$AB6)</f>
        <v>ITEM4=44651</v>
      </c>
      <c r="BM6" s="12" t="str">
        <f t="shared" ref="BM6:BM69" si="4">"ITEM"&amp;$BM$4&amp;"="&amp;IF(TRIM($AP6)="","",IF(ISERROR(MATCH($AP6,$CA$3:$CA$4,0)),"INPUT_ERROR",MATCH($AP6,$CA$3:$CA$4,0)))</f>
        <v>ITEM5=2</v>
      </c>
      <c r="BN6" s="12" t="str">
        <f t="shared" ref="BN6:BN69" si="5">"ITEM"&amp;$BN$4&amp;"="&amp;IF(TRIM($AU6)="","",$AU6)</f>
        <v>ITEM6=</v>
      </c>
    </row>
    <row r="7" spans="1:79" ht="21" customHeight="1" x14ac:dyDescent="0.15">
      <c r="A7" s="217">
        <v>45135</v>
      </c>
      <c r="B7" s="218"/>
      <c r="C7" s="218"/>
      <c r="D7" s="219"/>
      <c r="E7" s="214" t="s">
        <v>167</v>
      </c>
      <c r="F7" s="215"/>
      <c r="G7" s="215"/>
      <c r="H7" s="215"/>
      <c r="I7" s="215"/>
      <c r="J7" s="215"/>
      <c r="K7" s="215"/>
      <c r="L7" s="215"/>
      <c r="M7" s="216"/>
      <c r="N7" s="220">
        <v>44286</v>
      </c>
      <c r="O7" s="215"/>
      <c r="P7" s="215"/>
      <c r="Q7" s="215"/>
      <c r="R7" s="215"/>
      <c r="S7" s="215"/>
      <c r="T7" s="215"/>
      <c r="U7" s="215"/>
      <c r="V7" s="215"/>
      <c r="W7" s="215"/>
      <c r="X7" s="215"/>
      <c r="Y7" s="215"/>
      <c r="Z7" s="215"/>
      <c r="AA7" s="216"/>
      <c r="AB7" s="220">
        <v>44651</v>
      </c>
      <c r="AC7" s="215"/>
      <c r="AD7" s="215"/>
      <c r="AE7" s="215"/>
      <c r="AF7" s="215"/>
      <c r="AG7" s="215"/>
      <c r="AH7" s="215"/>
      <c r="AI7" s="215"/>
      <c r="AJ7" s="215"/>
      <c r="AK7" s="215"/>
      <c r="AL7" s="215"/>
      <c r="AM7" s="215"/>
      <c r="AN7" s="215"/>
      <c r="AO7" s="216"/>
      <c r="AP7" s="221" t="s">
        <v>138</v>
      </c>
      <c r="AQ7" s="222"/>
      <c r="AR7" s="222"/>
      <c r="AS7" s="222"/>
      <c r="AT7" s="223"/>
      <c r="AU7" s="214"/>
      <c r="AV7" s="215"/>
      <c r="AW7" s="215"/>
      <c r="AX7" s="215"/>
      <c r="AY7" s="215"/>
      <c r="AZ7" s="215"/>
      <c r="BA7" s="215"/>
      <c r="BB7" s="215"/>
      <c r="BC7" s="216"/>
      <c r="BI7" s="12" t="str">
        <f t="shared" si="0"/>
        <v>ITEM1=20230728</v>
      </c>
      <c r="BJ7" s="12" t="str">
        <f t="shared" si="1"/>
        <v>ITEM2=Ⅱしきい値判断項目
2．取扱者数
いつの時点の計数か</v>
      </c>
      <c r="BK7" s="12" t="str">
        <f t="shared" si="2"/>
        <v>ITEM3=44286</v>
      </c>
      <c r="BL7" s="12" t="str">
        <f t="shared" si="3"/>
        <v>ITEM4=44651</v>
      </c>
      <c r="BM7" s="12" t="str">
        <f t="shared" si="4"/>
        <v>ITEM5=2</v>
      </c>
      <c r="BN7" s="12" t="str">
        <f t="shared" si="5"/>
        <v>ITEM6=</v>
      </c>
    </row>
    <row r="8" spans="1:79" ht="21" customHeight="1" x14ac:dyDescent="0.15">
      <c r="A8" s="217"/>
      <c r="B8" s="218"/>
      <c r="C8" s="218"/>
      <c r="D8" s="219"/>
      <c r="E8" s="214"/>
      <c r="F8" s="215"/>
      <c r="G8" s="215"/>
      <c r="H8" s="215"/>
      <c r="I8" s="215"/>
      <c r="J8" s="215"/>
      <c r="K8" s="215"/>
      <c r="L8" s="215"/>
      <c r="M8" s="216"/>
      <c r="N8" s="214"/>
      <c r="O8" s="215"/>
      <c r="P8" s="215"/>
      <c r="Q8" s="215"/>
      <c r="R8" s="215"/>
      <c r="S8" s="215"/>
      <c r="T8" s="215"/>
      <c r="U8" s="215"/>
      <c r="V8" s="215"/>
      <c r="W8" s="215"/>
      <c r="X8" s="215"/>
      <c r="Y8" s="215"/>
      <c r="Z8" s="215"/>
      <c r="AA8" s="216"/>
      <c r="AB8" s="214"/>
      <c r="AC8" s="215"/>
      <c r="AD8" s="215"/>
      <c r="AE8" s="215"/>
      <c r="AF8" s="215"/>
      <c r="AG8" s="215"/>
      <c r="AH8" s="215"/>
      <c r="AI8" s="215"/>
      <c r="AJ8" s="215"/>
      <c r="AK8" s="215"/>
      <c r="AL8" s="215"/>
      <c r="AM8" s="215"/>
      <c r="AN8" s="215"/>
      <c r="AO8" s="216"/>
      <c r="AP8" s="221"/>
      <c r="AQ8" s="222"/>
      <c r="AR8" s="222"/>
      <c r="AS8" s="222"/>
      <c r="AT8" s="223"/>
      <c r="AU8" s="214"/>
      <c r="AV8" s="215"/>
      <c r="AW8" s="215"/>
      <c r="AX8" s="215"/>
      <c r="AY8" s="215"/>
      <c r="AZ8" s="215"/>
      <c r="BA8" s="215"/>
      <c r="BB8" s="215"/>
      <c r="BC8" s="216"/>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15">
      <c r="A9" s="217"/>
      <c r="B9" s="218"/>
      <c r="C9" s="218"/>
      <c r="D9" s="219"/>
      <c r="E9" s="214"/>
      <c r="F9" s="215"/>
      <c r="G9" s="215"/>
      <c r="H9" s="215"/>
      <c r="I9" s="215"/>
      <c r="J9" s="215"/>
      <c r="K9" s="215"/>
      <c r="L9" s="215"/>
      <c r="M9" s="216"/>
      <c r="N9" s="214"/>
      <c r="O9" s="215"/>
      <c r="P9" s="215"/>
      <c r="Q9" s="215"/>
      <c r="R9" s="215"/>
      <c r="S9" s="215"/>
      <c r="T9" s="215"/>
      <c r="U9" s="215"/>
      <c r="V9" s="215"/>
      <c r="W9" s="215"/>
      <c r="X9" s="215"/>
      <c r="Y9" s="215"/>
      <c r="Z9" s="215"/>
      <c r="AA9" s="216"/>
      <c r="AB9" s="214"/>
      <c r="AC9" s="215"/>
      <c r="AD9" s="215"/>
      <c r="AE9" s="215"/>
      <c r="AF9" s="215"/>
      <c r="AG9" s="215"/>
      <c r="AH9" s="215"/>
      <c r="AI9" s="215"/>
      <c r="AJ9" s="215"/>
      <c r="AK9" s="215"/>
      <c r="AL9" s="215"/>
      <c r="AM9" s="215"/>
      <c r="AN9" s="215"/>
      <c r="AO9" s="216"/>
      <c r="AP9" s="221"/>
      <c r="AQ9" s="222"/>
      <c r="AR9" s="222"/>
      <c r="AS9" s="222"/>
      <c r="AT9" s="223"/>
      <c r="AU9" s="214"/>
      <c r="AV9" s="215"/>
      <c r="AW9" s="215"/>
      <c r="AX9" s="215"/>
      <c r="AY9" s="215"/>
      <c r="AZ9" s="215"/>
      <c r="BA9" s="215"/>
      <c r="BB9" s="215"/>
      <c r="BC9" s="216"/>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17"/>
      <c r="B10" s="218"/>
      <c r="C10" s="218"/>
      <c r="D10" s="219"/>
      <c r="E10" s="214"/>
      <c r="F10" s="215"/>
      <c r="G10" s="215"/>
      <c r="H10" s="215"/>
      <c r="I10" s="215"/>
      <c r="J10" s="215"/>
      <c r="K10" s="215"/>
      <c r="L10" s="215"/>
      <c r="M10" s="216"/>
      <c r="N10" s="214"/>
      <c r="O10" s="215"/>
      <c r="P10" s="215"/>
      <c r="Q10" s="215"/>
      <c r="R10" s="215"/>
      <c r="S10" s="215"/>
      <c r="T10" s="215"/>
      <c r="U10" s="215"/>
      <c r="V10" s="215"/>
      <c r="W10" s="215"/>
      <c r="X10" s="215"/>
      <c r="Y10" s="215"/>
      <c r="Z10" s="215"/>
      <c r="AA10" s="216"/>
      <c r="AB10" s="214"/>
      <c r="AC10" s="215"/>
      <c r="AD10" s="215"/>
      <c r="AE10" s="215"/>
      <c r="AF10" s="215"/>
      <c r="AG10" s="215"/>
      <c r="AH10" s="215"/>
      <c r="AI10" s="215"/>
      <c r="AJ10" s="215"/>
      <c r="AK10" s="215"/>
      <c r="AL10" s="215"/>
      <c r="AM10" s="215"/>
      <c r="AN10" s="215"/>
      <c r="AO10" s="216"/>
      <c r="AP10" s="221"/>
      <c r="AQ10" s="222"/>
      <c r="AR10" s="222"/>
      <c r="AS10" s="222"/>
      <c r="AT10" s="223"/>
      <c r="AU10" s="214"/>
      <c r="AV10" s="215"/>
      <c r="AW10" s="215"/>
      <c r="AX10" s="215"/>
      <c r="AY10" s="215"/>
      <c r="AZ10" s="215"/>
      <c r="BA10" s="215"/>
      <c r="BB10" s="215"/>
      <c r="BC10" s="216"/>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7"/>
      <c r="B11" s="218"/>
      <c r="C11" s="218"/>
      <c r="D11" s="219"/>
      <c r="E11" s="214"/>
      <c r="F11" s="215"/>
      <c r="G11" s="215"/>
      <c r="H11" s="215"/>
      <c r="I11" s="215"/>
      <c r="J11" s="215"/>
      <c r="K11" s="215"/>
      <c r="L11" s="215"/>
      <c r="M11" s="216"/>
      <c r="N11" s="214"/>
      <c r="O11" s="215"/>
      <c r="P11" s="215"/>
      <c r="Q11" s="215"/>
      <c r="R11" s="215"/>
      <c r="S11" s="215"/>
      <c r="T11" s="215"/>
      <c r="U11" s="215"/>
      <c r="V11" s="215"/>
      <c r="W11" s="215"/>
      <c r="X11" s="215"/>
      <c r="Y11" s="215"/>
      <c r="Z11" s="215"/>
      <c r="AA11" s="216"/>
      <c r="AB11" s="214"/>
      <c r="AC11" s="215"/>
      <c r="AD11" s="215"/>
      <c r="AE11" s="215"/>
      <c r="AF11" s="215"/>
      <c r="AG11" s="215"/>
      <c r="AH11" s="215"/>
      <c r="AI11" s="215"/>
      <c r="AJ11" s="215"/>
      <c r="AK11" s="215"/>
      <c r="AL11" s="215"/>
      <c r="AM11" s="215"/>
      <c r="AN11" s="215"/>
      <c r="AO11" s="216"/>
      <c r="AP11" s="221"/>
      <c r="AQ11" s="222"/>
      <c r="AR11" s="222"/>
      <c r="AS11" s="222"/>
      <c r="AT11" s="223"/>
      <c r="AU11" s="214"/>
      <c r="AV11" s="215"/>
      <c r="AW11" s="215"/>
      <c r="AX11" s="215"/>
      <c r="AY11" s="215"/>
      <c r="AZ11" s="215"/>
      <c r="BA11" s="215"/>
      <c r="BB11" s="215"/>
      <c r="BC11" s="216"/>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7"/>
      <c r="B12" s="218"/>
      <c r="C12" s="218"/>
      <c r="D12" s="219"/>
      <c r="E12" s="214"/>
      <c r="F12" s="215"/>
      <c r="G12" s="215"/>
      <c r="H12" s="215"/>
      <c r="I12" s="215"/>
      <c r="J12" s="215"/>
      <c r="K12" s="215"/>
      <c r="L12" s="215"/>
      <c r="M12" s="216"/>
      <c r="N12" s="214"/>
      <c r="O12" s="215"/>
      <c r="P12" s="215"/>
      <c r="Q12" s="215"/>
      <c r="R12" s="215"/>
      <c r="S12" s="215"/>
      <c r="T12" s="215"/>
      <c r="U12" s="215"/>
      <c r="V12" s="215"/>
      <c r="W12" s="215"/>
      <c r="X12" s="215"/>
      <c r="Y12" s="215"/>
      <c r="Z12" s="215"/>
      <c r="AA12" s="216"/>
      <c r="AB12" s="214"/>
      <c r="AC12" s="215"/>
      <c r="AD12" s="215"/>
      <c r="AE12" s="215"/>
      <c r="AF12" s="215"/>
      <c r="AG12" s="215"/>
      <c r="AH12" s="215"/>
      <c r="AI12" s="215"/>
      <c r="AJ12" s="215"/>
      <c r="AK12" s="215"/>
      <c r="AL12" s="215"/>
      <c r="AM12" s="215"/>
      <c r="AN12" s="215"/>
      <c r="AO12" s="216"/>
      <c r="AP12" s="221"/>
      <c r="AQ12" s="222"/>
      <c r="AR12" s="222"/>
      <c r="AS12" s="222"/>
      <c r="AT12" s="223"/>
      <c r="AU12" s="214"/>
      <c r="AV12" s="215"/>
      <c r="AW12" s="215"/>
      <c r="AX12" s="215"/>
      <c r="AY12" s="215"/>
      <c r="AZ12" s="215"/>
      <c r="BA12" s="215"/>
      <c r="BB12" s="215"/>
      <c r="BC12" s="216"/>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7"/>
      <c r="B13" s="218"/>
      <c r="C13" s="218"/>
      <c r="D13" s="219"/>
      <c r="E13" s="214"/>
      <c r="F13" s="215"/>
      <c r="G13" s="215"/>
      <c r="H13" s="215"/>
      <c r="I13" s="215"/>
      <c r="J13" s="215"/>
      <c r="K13" s="215"/>
      <c r="L13" s="215"/>
      <c r="M13" s="216"/>
      <c r="N13" s="214"/>
      <c r="O13" s="215"/>
      <c r="P13" s="215"/>
      <c r="Q13" s="215"/>
      <c r="R13" s="215"/>
      <c r="S13" s="215"/>
      <c r="T13" s="215"/>
      <c r="U13" s="215"/>
      <c r="V13" s="215"/>
      <c r="W13" s="215"/>
      <c r="X13" s="215"/>
      <c r="Y13" s="215"/>
      <c r="Z13" s="215"/>
      <c r="AA13" s="216"/>
      <c r="AB13" s="214"/>
      <c r="AC13" s="215"/>
      <c r="AD13" s="215"/>
      <c r="AE13" s="215"/>
      <c r="AF13" s="215"/>
      <c r="AG13" s="215"/>
      <c r="AH13" s="215"/>
      <c r="AI13" s="215"/>
      <c r="AJ13" s="215"/>
      <c r="AK13" s="215"/>
      <c r="AL13" s="215"/>
      <c r="AM13" s="215"/>
      <c r="AN13" s="215"/>
      <c r="AO13" s="216"/>
      <c r="AP13" s="221"/>
      <c r="AQ13" s="222"/>
      <c r="AR13" s="222"/>
      <c r="AS13" s="222"/>
      <c r="AT13" s="223"/>
      <c r="AU13" s="214"/>
      <c r="AV13" s="215"/>
      <c r="AW13" s="215"/>
      <c r="AX13" s="215"/>
      <c r="AY13" s="215"/>
      <c r="AZ13" s="215"/>
      <c r="BA13" s="215"/>
      <c r="BB13" s="215"/>
      <c r="BC13" s="216"/>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7"/>
      <c r="B14" s="218"/>
      <c r="C14" s="218"/>
      <c r="D14" s="219"/>
      <c r="E14" s="214"/>
      <c r="F14" s="215"/>
      <c r="G14" s="215"/>
      <c r="H14" s="215"/>
      <c r="I14" s="215"/>
      <c r="J14" s="215"/>
      <c r="K14" s="215"/>
      <c r="L14" s="215"/>
      <c r="M14" s="216"/>
      <c r="N14" s="214"/>
      <c r="O14" s="215"/>
      <c r="P14" s="215"/>
      <c r="Q14" s="215"/>
      <c r="R14" s="215"/>
      <c r="S14" s="215"/>
      <c r="T14" s="215"/>
      <c r="U14" s="215"/>
      <c r="V14" s="215"/>
      <c r="W14" s="215"/>
      <c r="X14" s="215"/>
      <c r="Y14" s="215"/>
      <c r="Z14" s="215"/>
      <c r="AA14" s="216"/>
      <c r="AB14" s="214"/>
      <c r="AC14" s="215"/>
      <c r="AD14" s="215"/>
      <c r="AE14" s="215"/>
      <c r="AF14" s="215"/>
      <c r="AG14" s="215"/>
      <c r="AH14" s="215"/>
      <c r="AI14" s="215"/>
      <c r="AJ14" s="215"/>
      <c r="AK14" s="215"/>
      <c r="AL14" s="215"/>
      <c r="AM14" s="215"/>
      <c r="AN14" s="215"/>
      <c r="AO14" s="216"/>
      <c r="AP14" s="221"/>
      <c r="AQ14" s="222"/>
      <c r="AR14" s="222"/>
      <c r="AS14" s="222"/>
      <c r="AT14" s="223"/>
      <c r="AU14" s="214"/>
      <c r="AV14" s="215"/>
      <c r="AW14" s="215"/>
      <c r="AX14" s="215"/>
      <c r="AY14" s="215"/>
      <c r="AZ14" s="215"/>
      <c r="BA14" s="215"/>
      <c r="BB14" s="215"/>
      <c r="BC14" s="216"/>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7"/>
      <c r="B15" s="218"/>
      <c r="C15" s="218"/>
      <c r="D15" s="219"/>
      <c r="E15" s="214"/>
      <c r="F15" s="215"/>
      <c r="G15" s="215"/>
      <c r="H15" s="215"/>
      <c r="I15" s="215"/>
      <c r="J15" s="215"/>
      <c r="K15" s="215"/>
      <c r="L15" s="215"/>
      <c r="M15" s="216"/>
      <c r="N15" s="214"/>
      <c r="O15" s="215"/>
      <c r="P15" s="215"/>
      <c r="Q15" s="215"/>
      <c r="R15" s="215"/>
      <c r="S15" s="215"/>
      <c r="T15" s="215"/>
      <c r="U15" s="215"/>
      <c r="V15" s="215"/>
      <c r="W15" s="215"/>
      <c r="X15" s="215"/>
      <c r="Y15" s="215"/>
      <c r="Z15" s="215"/>
      <c r="AA15" s="216"/>
      <c r="AB15" s="214"/>
      <c r="AC15" s="215"/>
      <c r="AD15" s="215"/>
      <c r="AE15" s="215"/>
      <c r="AF15" s="215"/>
      <c r="AG15" s="215"/>
      <c r="AH15" s="215"/>
      <c r="AI15" s="215"/>
      <c r="AJ15" s="215"/>
      <c r="AK15" s="215"/>
      <c r="AL15" s="215"/>
      <c r="AM15" s="215"/>
      <c r="AN15" s="215"/>
      <c r="AO15" s="216"/>
      <c r="AP15" s="221"/>
      <c r="AQ15" s="222"/>
      <c r="AR15" s="222"/>
      <c r="AS15" s="222"/>
      <c r="AT15" s="223"/>
      <c r="AU15" s="214"/>
      <c r="AV15" s="215"/>
      <c r="AW15" s="215"/>
      <c r="AX15" s="215"/>
      <c r="AY15" s="215"/>
      <c r="AZ15" s="215"/>
      <c r="BA15" s="215"/>
      <c r="BB15" s="215"/>
      <c r="BC15" s="216"/>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7"/>
      <c r="B16" s="218"/>
      <c r="C16" s="218"/>
      <c r="D16" s="219"/>
      <c r="E16" s="214"/>
      <c r="F16" s="215"/>
      <c r="G16" s="215"/>
      <c r="H16" s="215"/>
      <c r="I16" s="215"/>
      <c r="J16" s="215"/>
      <c r="K16" s="215"/>
      <c r="L16" s="215"/>
      <c r="M16" s="216"/>
      <c r="N16" s="214"/>
      <c r="O16" s="215"/>
      <c r="P16" s="215"/>
      <c r="Q16" s="215"/>
      <c r="R16" s="215"/>
      <c r="S16" s="215"/>
      <c r="T16" s="215"/>
      <c r="U16" s="215"/>
      <c r="V16" s="215"/>
      <c r="W16" s="215"/>
      <c r="X16" s="215"/>
      <c r="Y16" s="215"/>
      <c r="Z16" s="215"/>
      <c r="AA16" s="216"/>
      <c r="AB16" s="214"/>
      <c r="AC16" s="215"/>
      <c r="AD16" s="215"/>
      <c r="AE16" s="215"/>
      <c r="AF16" s="215"/>
      <c r="AG16" s="215"/>
      <c r="AH16" s="215"/>
      <c r="AI16" s="215"/>
      <c r="AJ16" s="215"/>
      <c r="AK16" s="215"/>
      <c r="AL16" s="215"/>
      <c r="AM16" s="215"/>
      <c r="AN16" s="215"/>
      <c r="AO16" s="216"/>
      <c r="AP16" s="221"/>
      <c r="AQ16" s="222"/>
      <c r="AR16" s="222"/>
      <c r="AS16" s="222"/>
      <c r="AT16" s="223"/>
      <c r="AU16" s="214"/>
      <c r="AV16" s="215"/>
      <c r="AW16" s="215"/>
      <c r="AX16" s="215"/>
      <c r="AY16" s="215"/>
      <c r="AZ16" s="215"/>
      <c r="BA16" s="215"/>
      <c r="BB16" s="215"/>
      <c r="BC16" s="216"/>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7"/>
      <c r="B17" s="218"/>
      <c r="C17" s="218"/>
      <c r="D17" s="219"/>
      <c r="E17" s="214"/>
      <c r="F17" s="215"/>
      <c r="G17" s="215"/>
      <c r="H17" s="215"/>
      <c r="I17" s="215"/>
      <c r="J17" s="215"/>
      <c r="K17" s="215"/>
      <c r="L17" s="215"/>
      <c r="M17" s="216"/>
      <c r="N17" s="214"/>
      <c r="O17" s="215"/>
      <c r="P17" s="215"/>
      <c r="Q17" s="215"/>
      <c r="R17" s="215"/>
      <c r="S17" s="215"/>
      <c r="T17" s="215"/>
      <c r="U17" s="215"/>
      <c r="V17" s="215"/>
      <c r="W17" s="215"/>
      <c r="X17" s="215"/>
      <c r="Y17" s="215"/>
      <c r="Z17" s="215"/>
      <c r="AA17" s="216"/>
      <c r="AB17" s="214"/>
      <c r="AC17" s="215"/>
      <c r="AD17" s="215"/>
      <c r="AE17" s="215"/>
      <c r="AF17" s="215"/>
      <c r="AG17" s="215"/>
      <c r="AH17" s="215"/>
      <c r="AI17" s="215"/>
      <c r="AJ17" s="215"/>
      <c r="AK17" s="215"/>
      <c r="AL17" s="215"/>
      <c r="AM17" s="215"/>
      <c r="AN17" s="215"/>
      <c r="AO17" s="216"/>
      <c r="AP17" s="221"/>
      <c r="AQ17" s="222"/>
      <c r="AR17" s="222"/>
      <c r="AS17" s="222"/>
      <c r="AT17" s="223"/>
      <c r="AU17" s="214"/>
      <c r="AV17" s="215"/>
      <c r="AW17" s="215"/>
      <c r="AX17" s="215"/>
      <c r="AY17" s="215"/>
      <c r="AZ17" s="215"/>
      <c r="BA17" s="215"/>
      <c r="BB17" s="215"/>
      <c r="BC17" s="216"/>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7"/>
      <c r="B18" s="218"/>
      <c r="C18" s="218"/>
      <c r="D18" s="219"/>
      <c r="E18" s="214"/>
      <c r="F18" s="215"/>
      <c r="G18" s="215"/>
      <c r="H18" s="215"/>
      <c r="I18" s="215"/>
      <c r="J18" s="215"/>
      <c r="K18" s="215"/>
      <c r="L18" s="215"/>
      <c r="M18" s="216"/>
      <c r="N18" s="214"/>
      <c r="O18" s="215"/>
      <c r="P18" s="215"/>
      <c r="Q18" s="215"/>
      <c r="R18" s="215"/>
      <c r="S18" s="215"/>
      <c r="T18" s="215"/>
      <c r="U18" s="215"/>
      <c r="V18" s="215"/>
      <c r="W18" s="215"/>
      <c r="X18" s="215"/>
      <c r="Y18" s="215"/>
      <c r="Z18" s="215"/>
      <c r="AA18" s="216"/>
      <c r="AB18" s="214"/>
      <c r="AC18" s="215"/>
      <c r="AD18" s="215"/>
      <c r="AE18" s="215"/>
      <c r="AF18" s="215"/>
      <c r="AG18" s="215"/>
      <c r="AH18" s="215"/>
      <c r="AI18" s="215"/>
      <c r="AJ18" s="215"/>
      <c r="AK18" s="215"/>
      <c r="AL18" s="215"/>
      <c r="AM18" s="215"/>
      <c r="AN18" s="215"/>
      <c r="AO18" s="216"/>
      <c r="AP18" s="221"/>
      <c r="AQ18" s="222"/>
      <c r="AR18" s="222"/>
      <c r="AS18" s="222"/>
      <c r="AT18" s="223"/>
      <c r="AU18" s="214"/>
      <c r="AV18" s="215"/>
      <c r="AW18" s="215"/>
      <c r="AX18" s="215"/>
      <c r="AY18" s="215"/>
      <c r="AZ18" s="215"/>
      <c r="BA18" s="215"/>
      <c r="BB18" s="215"/>
      <c r="BC18" s="216"/>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7"/>
      <c r="B19" s="218"/>
      <c r="C19" s="218"/>
      <c r="D19" s="219"/>
      <c r="E19" s="214"/>
      <c r="F19" s="215"/>
      <c r="G19" s="215"/>
      <c r="H19" s="215"/>
      <c r="I19" s="215"/>
      <c r="J19" s="215"/>
      <c r="K19" s="215"/>
      <c r="L19" s="215"/>
      <c r="M19" s="216"/>
      <c r="N19" s="214"/>
      <c r="O19" s="215"/>
      <c r="P19" s="215"/>
      <c r="Q19" s="215"/>
      <c r="R19" s="215"/>
      <c r="S19" s="215"/>
      <c r="T19" s="215"/>
      <c r="U19" s="215"/>
      <c r="V19" s="215"/>
      <c r="W19" s="215"/>
      <c r="X19" s="215"/>
      <c r="Y19" s="215"/>
      <c r="Z19" s="215"/>
      <c r="AA19" s="216"/>
      <c r="AB19" s="214"/>
      <c r="AC19" s="215"/>
      <c r="AD19" s="215"/>
      <c r="AE19" s="215"/>
      <c r="AF19" s="215"/>
      <c r="AG19" s="215"/>
      <c r="AH19" s="215"/>
      <c r="AI19" s="215"/>
      <c r="AJ19" s="215"/>
      <c r="AK19" s="215"/>
      <c r="AL19" s="215"/>
      <c r="AM19" s="215"/>
      <c r="AN19" s="215"/>
      <c r="AO19" s="216"/>
      <c r="AP19" s="221"/>
      <c r="AQ19" s="222"/>
      <c r="AR19" s="222"/>
      <c r="AS19" s="222"/>
      <c r="AT19" s="223"/>
      <c r="AU19" s="214"/>
      <c r="AV19" s="215"/>
      <c r="AW19" s="215"/>
      <c r="AX19" s="215"/>
      <c r="AY19" s="215"/>
      <c r="AZ19" s="215"/>
      <c r="BA19" s="215"/>
      <c r="BB19" s="215"/>
      <c r="BC19" s="216"/>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7"/>
      <c r="B20" s="218"/>
      <c r="C20" s="218"/>
      <c r="D20" s="219"/>
      <c r="E20" s="214"/>
      <c r="F20" s="215"/>
      <c r="G20" s="215"/>
      <c r="H20" s="215"/>
      <c r="I20" s="215"/>
      <c r="J20" s="215"/>
      <c r="K20" s="215"/>
      <c r="L20" s="215"/>
      <c r="M20" s="216"/>
      <c r="N20" s="214"/>
      <c r="O20" s="215"/>
      <c r="P20" s="215"/>
      <c r="Q20" s="215"/>
      <c r="R20" s="215"/>
      <c r="S20" s="215"/>
      <c r="T20" s="215"/>
      <c r="U20" s="215"/>
      <c r="V20" s="215"/>
      <c r="W20" s="215"/>
      <c r="X20" s="215"/>
      <c r="Y20" s="215"/>
      <c r="Z20" s="215"/>
      <c r="AA20" s="216"/>
      <c r="AB20" s="214"/>
      <c r="AC20" s="215"/>
      <c r="AD20" s="215"/>
      <c r="AE20" s="215"/>
      <c r="AF20" s="215"/>
      <c r="AG20" s="215"/>
      <c r="AH20" s="215"/>
      <c r="AI20" s="215"/>
      <c r="AJ20" s="215"/>
      <c r="AK20" s="215"/>
      <c r="AL20" s="215"/>
      <c r="AM20" s="215"/>
      <c r="AN20" s="215"/>
      <c r="AO20" s="216"/>
      <c r="AP20" s="221"/>
      <c r="AQ20" s="222"/>
      <c r="AR20" s="222"/>
      <c r="AS20" s="222"/>
      <c r="AT20" s="223"/>
      <c r="AU20" s="214"/>
      <c r="AV20" s="215"/>
      <c r="AW20" s="215"/>
      <c r="AX20" s="215"/>
      <c r="AY20" s="215"/>
      <c r="AZ20" s="215"/>
      <c r="BA20" s="215"/>
      <c r="BB20" s="215"/>
      <c r="BC20" s="216"/>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7"/>
      <c r="B21" s="218"/>
      <c r="C21" s="218"/>
      <c r="D21" s="219"/>
      <c r="E21" s="214"/>
      <c r="F21" s="215"/>
      <c r="G21" s="215"/>
      <c r="H21" s="215"/>
      <c r="I21" s="215"/>
      <c r="J21" s="215"/>
      <c r="K21" s="215"/>
      <c r="L21" s="215"/>
      <c r="M21" s="216"/>
      <c r="N21" s="214"/>
      <c r="O21" s="215"/>
      <c r="P21" s="215"/>
      <c r="Q21" s="215"/>
      <c r="R21" s="215"/>
      <c r="S21" s="215"/>
      <c r="T21" s="215"/>
      <c r="U21" s="215"/>
      <c r="V21" s="215"/>
      <c r="W21" s="215"/>
      <c r="X21" s="215"/>
      <c r="Y21" s="215"/>
      <c r="Z21" s="215"/>
      <c r="AA21" s="216"/>
      <c r="AB21" s="214"/>
      <c r="AC21" s="215"/>
      <c r="AD21" s="215"/>
      <c r="AE21" s="215"/>
      <c r="AF21" s="215"/>
      <c r="AG21" s="215"/>
      <c r="AH21" s="215"/>
      <c r="AI21" s="215"/>
      <c r="AJ21" s="215"/>
      <c r="AK21" s="215"/>
      <c r="AL21" s="215"/>
      <c r="AM21" s="215"/>
      <c r="AN21" s="215"/>
      <c r="AO21" s="216"/>
      <c r="AP21" s="221"/>
      <c r="AQ21" s="222"/>
      <c r="AR21" s="222"/>
      <c r="AS21" s="222"/>
      <c r="AT21" s="223"/>
      <c r="AU21" s="214"/>
      <c r="AV21" s="215"/>
      <c r="AW21" s="215"/>
      <c r="AX21" s="215"/>
      <c r="AY21" s="215"/>
      <c r="AZ21" s="215"/>
      <c r="BA21" s="215"/>
      <c r="BB21" s="215"/>
      <c r="BC21" s="216"/>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7"/>
      <c r="B22" s="218"/>
      <c r="C22" s="218"/>
      <c r="D22" s="219"/>
      <c r="E22" s="214"/>
      <c r="F22" s="215"/>
      <c r="G22" s="215"/>
      <c r="H22" s="215"/>
      <c r="I22" s="215"/>
      <c r="J22" s="215"/>
      <c r="K22" s="215"/>
      <c r="L22" s="215"/>
      <c r="M22" s="216"/>
      <c r="N22" s="214"/>
      <c r="O22" s="215"/>
      <c r="P22" s="215"/>
      <c r="Q22" s="215"/>
      <c r="R22" s="215"/>
      <c r="S22" s="215"/>
      <c r="T22" s="215"/>
      <c r="U22" s="215"/>
      <c r="V22" s="215"/>
      <c r="W22" s="215"/>
      <c r="X22" s="215"/>
      <c r="Y22" s="215"/>
      <c r="Z22" s="215"/>
      <c r="AA22" s="216"/>
      <c r="AB22" s="214"/>
      <c r="AC22" s="215"/>
      <c r="AD22" s="215"/>
      <c r="AE22" s="215"/>
      <c r="AF22" s="215"/>
      <c r="AG22" s="215"/>
      <c r="AH22" s="215"/>
      <c r="AI22" s="215"/>
      <c r="AJ22" s="215"/>
      <c r="AK22" s="215"/>
      <c r="AL22" s="215"/>
      <c r="AM22" s="215"/>
      <c r="AN22" s="215"/>
      <c r="AO22" s="216"/>
      <c r="AP22" s="221"/>
      <c r="AQ22" s="222"/>
      <c r="AR22" s="222"/>
      <c r="AS22" s="222"/>
      <c r="AT22" s="223"/>
      <c r="AU22" s="214"/>
      <c r="AV22" s="215"/>
      <c r="AW22" s="215"/>
      <c r="AX22" s="215"/>
      <c r="AY22" s="215"/>
      <c r="AZ22" s="215"/>
      <c r="BA22" s="215"/>
      <c r="BB22" s="215"/>
      <c r="BC22" s="216"/>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7"/>
      <c r="B23" s="218"/>
      <c r="C23" s="218"/>
      <c r="D23" s="219"/>
      <c r="E23" s="214"/>
      <c r="F23" s="215"/>
      <c r="G23" s="215"/>
      <c r="H23" s="215"/>
      <c r="I23" s="215"/>
      <c r="J23" s="215"/>
      <c r="K23" s="215"/>
      <c r="L23" s="215"/>
      <c r="M23" s="216"/>
      <c r="N23" s="214"/>
      <c r="O23" s="215"/>
      <c r="P23" s="215"/>
      <c r="Q23" s="215"/>
      <c r="R23" s="215"/>
      <c r="S23" s="215"/>
      <c r="T23" s="215"/>
      <c r="U23" s="215"/>
      <c r="V23" s="215"/>
      <c r="W23" s="215"/>
      <c r="X23" s="215"/>
      <c r="Y23" s="215"/>
      <c r="Z23" s="215"/>
      <c r="AA23" s="216"/>
      <c r="AB23" s="214"/>
      <c r="AC23" s="215"/>
      <c r="AD23" s="215"/>
      <c r="AE23" s="215"/>
      <c r="AF23" s="215"/>
      <c r="AG23" s="215"/>
      <c r="AH23" s="215"/>
      <c r="AI23" s="215"/>
      <c r="AJ23" s="215"/>
      <c r="AK23" s="215"/>
      <c r="AL23" s="215"/>
      <c r="AM23" s="215"/>
      <c r="AN23" s="215"/>
      <c r="AO23" s="216"/>
      <c r="AP23" s="221"/>
      <c r="AQ23" s="222"/>
      <c r="AR23" s="222"/>
      <c r="AS23" s="222"/>
      <c r="AT23" s="223"/>
      <c r="AU23" s="214"/>
      <c r="AV23" s="215"/>
      <c r="AW23" s="215"/>
      <c r="AX23" s="215"/>
      <c r="AY23" s="215"/>
      <c r="AZ23" s="215"/>
      <c r="BA23" s="215"/>
      <c r="BB23" s="215"/>
      <c r="BC23" s="216"/>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7"/>
      <c r="B24" s="218"/>
      <c r="C24" s="218"/>
      <c r="D24" s="219"/>
      <c r="E24" s="214"/>
      <c r="F24" s="215"/>
      <c r="G24" s="215"/>
      <c r="H24" s="215"/>
      <c r="I24" s="215"/>
      <c r="J24" s="215"/>
      <c r="K24" s="215"/>
      <c r="L24" s="215"/>
      <c r="M24" s="216"/>
      <c r="N24" s="214"/>
      <c r="O24" s="215"/>
      <c r="P24" s="215"/>
      <c r="Q24" s="215"/>
      <c r="R24" s="215"/>
      <c r="S24" s="215"/>
      <c r="T24" s="215"/>
      <c r="U24" s="215"/>
      <c r="V24" s="215"/>
      <c r="W24" s="215"/>
      <c r="X24" s="215"/>
      <c r="Y24" s="215"/>
      <c r="Z24" s="215"/>
      <c r="AA24" s="216"/>
      <c r="AB24" s="214"/>
      <c r="AC24" s="215"/>
      <c r="AD24" s="215"/>
      <c r="AE24" s="215"/>
      <c r="AF24" s="215"/>
      <c r="AG24" s="215"/>
      <c r="AH24" s="215"/>
      <c r="AI24" s="215"/>
      <c r="AJ24" s="215"/>
      <c r="AK24" s="215"/>
      <c r="AL24" s="215"/>
      <c r="AM24" s="215"/>
      <c r="AN24" s="215"/>
      <c r="AO24" s="216"/>
      <c r="AP24" s="221"/>
      <c r="AQ24" s="222"/>
      <c r="AR24" s="222"/>
      <c r="AS24" s="222"/>
      <c r="AT24" s="223"/>
      <c r="AU24" s="214"/>
      <c r="AV24" s="215"/>
      <c r="AW24" s="215"/>
      <c r="AX24" s="215"/>
      <c r="AY24" s="215"/>
      <c r="AZ24" s="215"/>
      <c r="BA24" s="215"/>
      <c r="BB24" s="215"/>
      <c r="BC24" s="216"/>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7"/>
      <c r="B25" s="218"/>
      <c r="C25" s="218"/>
      <c r="D25" s="219"/>
      <c r="E25" s="214"/>
      <c r="F25" s="215"/>
      <c r="G25" s="215"/>
      <c r="H25" s="215"/>
      <c r="I25" s="215"/>
      <c r="J25" s="215"/>
      <c r="K25" s="215"/>
      <c r="L25" s="215"/>
      <c r="M25" s="216"/>
      <c r="N25" s="214"/>
      <c r="O25" s="215"/>
      <c r="P25" s="215"/>
      <c r="Q25" s="215"/>
      <c r="R25" s="215"/>
      <c r="S25" s="215"/>
      <c r="T25" s="215"/>
      <c r="U25" s="215"/>
      <c r="V25" s="215"/>
      <c r="W25" s="215"/>
      <c r="X25" s="215"/>
      <c r="Y25" s="215"/>
      <c r="Z25" s="215"/>
      <c r="AA25" s="216"/>
      <c r="AB25" s="214"/>
      <c r="AC25" s="215"/>
      <c r="AD25" s="215"/>
      <c r="AE25" s="215"/>
      <c r="AF25" s="215"/>
      <c r="AG25" s="215"/>
      <c r="AH25" s="215"/>
      <c r="AI25" s="215"/>
      <c r="AJ25" s="215"/>
      <c r="AK25" s="215"/>
      <c r="AL25" s="215"/>
      <c r="AM25" s="215"/>
      <c r="AN25" s="215"/>
      <c r="AO25" s="216"/>
      <c r="AP25" s="221"/>
      <c r="AQ25" s="222"/>
      <c r="AR25" s="222"/>
      <c r="AS25" s="222"/>
      <c r="AT25" s="223"/>
      <c r="AU25" s="214"/>
      <c r="AV25" s="215"/>
      <c r="AW25" s="215"/>
      <c r="AX25" s="215"/>
      <c r="AY25" s="215"/>
      <c r="AZ25" s="215"/>
      <c r="BA25" s="215"/>
      <c r="BB25" s="215"/>
      <c r="BC25" s="216"/>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7"/>
      <c r="B26" s="218"/>
      <c r="C26" s="218"/>
      <c r="D26" s="219"/>
      <c r="E26" s="214"/>
      <c r="F26" s="215"/>
      <c r="G26" s="215"/>
      <c r="H26" s="215"/>
      <c r="I26" s="215"/>
      <c r="J26" s="215"/>
      <c r="K26" s="215"/>
      <c r="L26" s="215"/>
      <c r="M26" s="216"/>
      <c r="N26" s="214"/>
      <c r="O26" s="215"/>
      <c r="P26" s="215"/>
      <c r="Q26" s="215"/>
      <c r="R26" s="215"/>
      <c r="S26" s="215"/>
      <c r="T26" s="215"/>
      <c r="U26" s="215"/>
      <c r="V26" s="215"/>
      <c r="W26" s="215"/>
      <c r="X26" s="215"/>
      <c r="Y26" s="215"/>
      <c r="Z26" s="215"/>
      <c r="AA26" s="216"/>
      <c r="AB26" s="214"/>
      <c r="AC26" s="215"/>
      <c r="AD26" s="215"/>
      <c r="AE26" s="215"/>
      <c r="AF26" s="215"/>
      <c r="AG26" s="215"/>
      <c r="AH26" s="215"/>
      <c r="AI26" s="215"/>
      <c r="AJ26" s="215"/>
      <c r="AK26" s="215"/>
      <c r="AL26" s="215"/>
      <c r="AM26" s="215"/>
      <c r="AN26" s="215"/>
      <c r="AO26" s="216"/>
      <c r="AP26" s="221"/>
      <c r="AQ26" s="222"/>
      <c r="AR26" s="222"/>
      <c r="AS26" s="222"/>
      <c r="AT26" s="223"/>
      <c r="AU26" s="214"/>
      <c r="AV26" s="215"/>
      <c r="AW26" s="215"/>
      <c r="AX26" s="215"/>
      <c r="AY26" s="215"/>
      <c r="AZ26" s="215"/>
      <c r="BA26" s="215"/>
      <c r="BB26" s="215"/>
      <c r="BC26" s="216"/>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7"/>
      <c r="B27" s="218"/>
      <c r="C27" s="218"/>
      <c r="D27" s="219"/>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21"/>
      <c r="AQ27" s="222"/>
      <c r="AR27" s="222"/>
      <c r="AS27" s="222"/>
      <c r="AT27" s="223"/>
      <c r="AU27" s="214"/>
      <c r="AV27" s="215"/>
      <c r="AW27" s="215"/>
      <c r="AX27" s="215"/>
      <c r="AY27" s="215"/>
      <c r="AZ27" s="215"/>
      <c r="BA27" s="215"/>
      <c r="BB27" s="215"/>
      <c r="BC27" s="21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7"/>
      <c r="B28" s="218"/>
      <c r="C28" s="218"/>
      <c r="D28" s="219"/>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21"/>
      <c r="AQ28" s="222"/>
      <c r="AR28" s="222"/>
      <c r="AS28" s="222"/>
      <c r="AT28" s="223"/>
      <c r="AU28" s="214"/>
      <c r="AV28" s="215"/>
      <c r="AW28" s="215"/>
      <c r="AX28" s="215"/>
      <c r="AY28" s="215"/>
      <c r="AZ28" s="215"/>
      <c r="BA28" s="215"/>
      <c r="BB28" s="215"/>
      <c r="BC28" s="21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7"/>
      <c r="B29" s="218"/>
      <c r="C29" s="218"/>
      <c r="D29" s="219"/>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21"/>
      <c r="AQ29" s="222"/>
      <c r="AR29" s="222"/>
      <c r="AS29" s="222"/>
      <c r="AT29" s="223"/>
      <c r="AU29" s="214"/>
      <c r="AV29" s="215"/>
      <c r="AW29" s="215"/>
      <c r="AX29" s="215"/>
      <c r="AY29" s="215"/>
      <c r="AZ29" s="215"/>
      <c r="BA29" s="215"/>
      <c r="BB29" s="215"/>
      <c r="BC29" s="21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7"/>
      <c r="B30" s="218"/>
      <c r="C30" s="218"/>
      <c r="D30" s="219"/>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21"/>
      <c r="AQ30" s="222"/>
      <c r="AR30" s="222"/>
      <c r="AS30" s="222"/>
      <c r="AT30" s="223"/>
      <c r="AU30" s="214"/>
      <c r="AV30" s="215"/>
      <c r="AW30" s="215"/>
      <c r="AX30" s="215"/>
      <c r="AY30" s="215"/>
      <c r="AZ30" s="215"/>
      <c r="BA30" s="215"/>
      <c r="BB30" s="215"/>
      <c r="BC30" s="21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7"/>
      <c r="B31" s="218"/>
      <c r="C31" s="218"/>
      <c r="D31" s="219"/>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21"/>
      <c r="AQ31" s="222"/>
      <c r="AR31" s="222"/>
      <c r="AS31" s="222"/>
      <c r="AT31" s="223"/>
      <c r="AU31" s="214"/>
      <c r="AV31" s="215"/>
      <c r="AW31" s="215"/>
      <c r="AX31" s="215"/>
      <c r="AY31" s="215"/>
      <c r="AZ31" s="215"/>
      <c r="BA31" s="215"/>
      <c r="BB31" s="215"/>
      <c r="BC31" s="21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7"/>
      <c r="B32" s="218"/>
      <c r="C32" s="218"/>
      <c r="D32" s="219"/>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21"/>
      <c r="AQ32" s="222"/>
      <c r="AR32" s="222"/>
      <c r="AS32" s="222"/>
      <c r="AT32" s="223"/>
      <c r="AU32" s="214"/>
      <c r="AV32" s="215"/>
      <c r="AW32" s="215"/>
      <c r="AX32" s="215"/>
      <c r="AY32" s="215"/>
      <c r="AZ32" s="215"/>
      <c r="BA32" s="215"/>
      <c r="BB32" s="215"/>
      <c r="BC32" s="21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7"/>
      <c r="B33" s="218"/>
      <c r="C33" s="218"/>
      <c r="D33" s="219"/>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21"/>
      <c r="AQ33" s="222"/>
      <c r="AR33" s="222"/>
      <c r="AS33" s="222"/>
      <c r="AT33" s="223"/>
      <c r="AU33" s="214"/>
      <c r="AV33" s="215"/>
      <c r="AW33" s="215"/>
      <c r="AX33" s="215"/>
      <c r="AY33" s="215"/>
      <c r="AZ33" s="215"/>
      <c r="BA33" s="215"/>
      <c r="BB33" s="215"/>
      <c r="BC33" s="21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7"/>
      <c r="B34" s="218"/>
      <c r="C34" s="218"/>
      <c r="D34" s="219"/>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21"/>
      <c r="AQ34" s="222"/>
      <c r="AR34" s="222"/>
      <c r="AS34" s="222"/>
      <c r="AT34" s="223"/>
      <c r="AU34" s="214"/>
      <c r="AV34" s="215"/>
      <c r="AW34" s="215"/>
      <c r="AX34" s="215"/>
      <c r="AY34" s="215"/>
      <c r="AZ34" s="215"/>
      <c r="BA34" s="215"/>
      <c r="BB34" s="215"/>
      <c r="BC34" s="21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7"/>
      <c r="B35" s="218"/>
      <c r="C35" s="218"/>
      <c r="D35" s="219"/>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21"/>
      <c r="AQ35" s="222"/>
      <c r="AR35" s="222"/>
      <c r="AS35" s="222"/>
      <c r="AT35" s="223"/>
      <c r="AU35" s="214"/>
      <c r="AV35" s="215"/>
      <c r="AW35" s="215"/>
      <c r="AX35" s="215"/>
      <c r="AY35" s="215"/>
      <c r="AZ35" s="215"/>
      <c r="BA35" s="215"/>
      <c r="BB35" s="215"/>
      <c r="BC35" s="21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7"/>
      <c r="B36" s="218"/>
      <c r="C36" s="218"/>
      <c r="D36" s="219"/>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21"/>
      <c r="AQ36" s="222"/>
      <c r="AR36" s="222"/>
      <c r="AS36" s="222"/>
      <c r="AT36" s="223"/>
      <c r="AU36" s="214"/>
      <c r="AV36" s="215"/>
      <c r="AW36" s="215"/>
      <c r="AX36" s="215"/>
      <c r="AY36" s="215"/>
      <c r="AZ36" s="215"/>
      <c r="BA36" s="215"/>
      <c r="BB36" s="215"/>
      <c r="BC36" s="21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7"/>
      <c r="B37" s="218"/>
      <c r="C37" s="218"/>
      <c r="D37" s="219"/>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21"/>
      <c r="AQ37" s="222"/>
      <c r="AR37" s="222"/>
      <c r="AS37" s="222"/>
      <c r="AT37" s="223"/>
      <c r="AU37" s="214"/>
      <c r="AV37" s="215"/>
      <c r="AW37" s="215"/>
      <c r="AX37" s="215"/>
      <c r="AY37" s="215"/>
      <c r="AZ37" s="215"/>
      <c r="BA37" s="215"/>
      <c r="BB37" s="215"/>
      <c r="BC37" s="21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7"/>
      <c r="B38" s="218"/>
      <c r="C38" s="218"/>
      <c r="D38" s="219"/>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21"/>
      <c r="AQ38" s="222"/>
      <c r="AR38" s="222"/>
      <c r="AS38" s="222"/>
      <c r="AT38" s="223"/>
      <c r="AU38" s="214"/>
      <c r="AV38" s="215"/>
      <c r="AW38" s="215"/>
      <c r="AX38" s="215"/>
      <c r="AY38" s="215"/>
      <c r="AZ38" s="215"/>
      <c r="BA38" s="215"/>
      <c r="BB38" s="215"/>
      <c r="BC38" s="21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7"/>
      <c r="B39" s="218"/>
      <c r="C39" s="218"/>
      <c r="D39" s="219"/>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21"/>
      <c r="AQ39" s="222"/>
      <c r="AR39" s="222"/>
      <c r="AS39" s="222"/>
      <c r="AT39" s="223"/>
      <c r="AU39" s="214"/>
      <c r="AV39" s="215"/>
      <c r="AW39" s="215"/>
      <c r="AX39" s="215"/>
      <c r="AY39" s="215"/>
      <c r="AZ39" s="215"/>
      <c r="BA39" s="215"/>
      <c r="BB39" s="215"/>
      <c r="BC39" s="21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7"/>
      <c r="B40" s="218"/>
      <c r="C40" s="218"/>
      <c r="D40" s="219"/>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21"/>
      <c r="AQ40" s="222"/>
      <c r="AR40" s="222"/>
      <c r="AS40" s="222"/>
      <c r="AT40" s="223"/>
      <c r="AU40" s="214"/>
      <c r="AV40" s="215"/>
      <c r="AW40" s="215"/>
      <c r="AX40" s="215"/>
      <c r="AY40" s="215"/>
      <c r="AZ40" s="215"/>
      <c r="BA40" s="215"/>
      <c r="BB40" s="215"/>
      <c r="BC40" s="21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7"/>
      <c r="B41" s="218"/>
      <c r="C41" s="218"/>
      <c r="D41" s="219"/>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21"/>
      <c r="AQ41" s="222"/>
      <c r="AR41" s="222"/>
      <c r="AS41" s="222"/>
      <c r="AT41" s="223"/>
      <c r="AU41" s="214"/>
      <c r="AV41" s="215"/>
      <c r="AW41" s="215"/>
      <c r="AX41" s="215"/>
      <c r="AY41" s="215"/>
      <c r="AZ41" s="215"/>
      <c r="BA41" s="215"/>
      <c r="BB41" s="215"/>
      <c r="BC41" s="21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7"/>
      <c r="B42" s="218"/>
      <c r="C42" s="218"/>
      <c r="D42" s="219"/>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21"/>
      <c r="AQ42" s="222"/>
      <c r="AR42" s="222"/>
      <c r="AS42" s="222"/>
      <c r="AT42" s="223"/>
      <c r="AU42" s="214"/>
      <c r="AV42" s="215"/>
      <c r="AW42" s="215"/>
      <c r="AX42" s="215"/>
      <c r="AY42" s="215"/>
      <c r="AZ42" s="215"/>
      <c r="BA42" s="215"/>
      <c r="BB42" s="215"/>
      <c r="BC42" s="21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7"/>
      <c r="B43" s="218"/>
      <c r="C43" s="218"/>
      <c r="D43" s="219"/>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21"/>
      <c r="AQ43" s="222"/>
      <c r="AR43" s="222"/>
      <c r="AS43" s="222"/>
      <c r="AT43" s="223"/>
      <c r="AU43" s="214"/>
      <c r="AV43" s="215"/>
      <c r="AW43" s="215"/>
      <c r="AX43" s="215"/>
      <c r="AY43" s="215"/>
      <c r="AZ43" s="215"/>
      <c r="BA43" s="215"/>
      <c r="BB43" s="215"/>
      <c r="BC43" s="21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7"/>
      <c r="B44" s="218"/>
      <c r="C44" s="218"/>
      <c r="D44" s="219"/>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21"/>
      <c r="AQ44" s="222"/>
      <c r="AR44" s="222"/>
      <c r="AS44" s="222"/>
      <c r="AT44" s="223"/>
      <c r="AU44" s="214"/>
      <c r="AV44" s="215"/>
      <c r="AW44" s="215"/>
      <c r="AX44" s="215"/>
      <c r="AY44" s="215"/>
      <c r="AZ44" s="215"/>
      <c r="BA44" s="215"/>
      <c r="BB44" s="215"/>
      <c r="BC44" s="21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7"/>
      <c r="B45" s="218"/>
      <c r="C45" s="218"/>
      <c r="D45" s="219"/>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21"/>
      <c r="AQ45" s="222"/>
      <c r="AR45" s="222"/>
      <c r="AS45" s="222"/>
      <c r="AT45" s="223"/>
      <c r="AU45" s="214"/>
      <c r="AV45" s="215"/>
      <c r="AW45" s="215"/>
      <c r="AX45" s="215"/>
      <c r="AY45" s="215"/>
      <c r="AZ45" s="215"/>
      <c r="BA45" s="215"/>
      <c r="BB45" s="215"/>
      <c r="BC45" s="21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7"/>
      <c r="B46" s="218"/>
      <c r="C46" s="218"/>
      <c r="D46" s="219"/>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21"/>
      <c r="AQ46" s="222"/>
      <c r="AR46" s="222"/>
      <c r="AS46" s="222"/>
      <c r="AT46" s="223"/>
      <c r="AU46" s="214"/>
      <c r="AV46" s="215"/>
      <c r="AW46" s="215"/>
      <c r="AX46" s="215"/>
      <c r="AY46" s="215"/>
      <c r="AZ46" s="215"/>
      <c r="BA46" s="215"/>
      <c r="BB46" s="215"/>
      <c r="BC46" s="21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7"/>
      <c r="B47" s="218"/>
      <c r="C47" s="218"/>
      <c r="D47" s="219"/>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21"/>
      <c r="AQ47" s="222"/>
      <c r="AR47" s="222"/>
      <c r="AS47" s="222"/>
      <c r="AT47" s="223"/>
      <c r="AU47" s="214"/>
      <c r="AV47" s="215"/>
      <c r="AW47" s="215"/>
      <c r="AX47" s="215"/>
      <c r="AY47" s="215"/>
      <c r="AZ47" s="215"/>
      <c r="BA47" s="215"/>
      <c r="BB47" s="215"/>
      <c r="BC47" s="21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7"/>
      <c r="B48" s="218"/>
      <c r="C48" s="218"/>
      <c r="D48" s="219"/>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21"/>
      <c r="AQ48" s="222"/>
      <c r="AR48" s="222"/>
      <c r="AS48" s="222"/>
      <c r="AT48" s="223"/>
      <c r="AU48" s="214"/>
      <c r="AV48" s="215"/>
      <c r="AW48" s="215"/>
      <c r="AX48" s="215"/>
      <c r="AY48" s="215"/>
      <c r="AZ48" s="215"/>
      <c r="BA48" s="215"/>
      <c r="BB48" s="215"/>
      <c r="BC48" s="21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7"/>
      <c r="B49" s="218"/>
      <c r="C49" s="218"/>
      <c r="D49" s="219"/>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21"/>
      <c r="AQ49" s="222"/>
      <c r="AR49" s="222"/>
      <c r="AS49" s="222"/>
      <c r="AT49" s="223"/>
      <c r="AU49" s="214"/>
      <c r="AV49" s="215"/>
      <c r="AW49" s="215"/>
      <c r="AX49" s="215"/>
      <c r="AY49" s="215"/>
      <c r="AZ49" s="215"/>
      <c r="BA49" s="215"/>
      <c r="BB49" s="215"/>
      <c r="BC49" s="21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7"/>
      <c r="B50" s="218"/>
      <c r="C50" s="218"/>
      <c r="D50" s="219"/>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21"/>
      <c r="AQ50" s="222"/>
      <c r="AR50" s="222"/>
      <c r="AS50" s="222"/>
      <c r="AT50" s="223"/>
      <c r="AU50" s="214"/>
      <c r="AV50" s="215"/>
      <c r="AW50" s="215"/>
      <c r="AX50" s="215"/>
      <c r="AY50" s="215"/>
      <c r="AZ50" s="215"/>
      <c r="BA50" s="215"/>
      <c r="BB50" s="215"/>
      <c r="BC50" s="21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7"/>
      <c r="B51" s="218"/>
      <c r="C51" s="218"/>
      <c r="D51" s="219"/>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21"/>
      <c r="AQ51" s="222"/>
      <c r="AR51" s="222"/>
      <c r="AS51" s="222"/>
      <c r="AT51" s="223"/>
      <c r="AU51" s="214"/>
      <c r="AV51" s="215"/>
      <c r="AW51" s="215"/>
      <c r="AX51" s="215"/>
      <c r="AY51" s="215"/>
      <c r="AZ51" s="215"/>
      <c r="BA51" s="215"/>
      <c r="BB51" s="215"/>
      <c r="BC51" s="21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7"/>
      <c r="B52" s="218"/>
      <c r="C52" s="218"/>
      <c r="D52" s="219"/>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21"/>
      <c r="AQ52" s="222"/>
      <c r="AR52" s="222"/>
      <c r="AS52" s="222"/>
      <c r="AT52" s="223"/>
      <c r="AU52" s="214"/>
      <c r="AV52" s="215"/>
      <c r="AW52" s="215"/>
      <c r="AX52" s="215"/>
      <c r="AY52" s="215"/>
      <c r="AZ52" s="215"/>
      <c r="BA52" s="215"/>
      <c r="BB52" s="215"/>
      <c r="BC52" s="21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7"/>
      <c r="B53" s="218"/>
      <c r="C53" s="218"/>
      <c r="D53" s="219"/>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21"/>
      <c r="AQ53" s="222"/>
      <c r="AR53" s="222"/>
      <c r="AS53" s="222"/>
      <c r="AT53" s="223"/>
      <c r="AU53" s="214"/>
      <c r="AV53" s="215"/>
      <c r="AW53" s="215"/>
      <c r="AX53" s="215"/>
      <c r="AY53" s="215"/>
      <c r="AZ53" s="215"/>
      <c r="BA53" s="215"/>
      <c r="BB53" s="215"/>
      <c r="BC53" s="21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7"/>
      <c r="B54" s="218"/>
      <c r="C54" s="218"/>
      <c r="D54" s="219"/>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21"/>
      <c r="AQ54" s="222"/>
      <c r="AR54" s="222"/>
      <c r="AS54" s="222"/>
      <c r="AT54" s="223"/>
      <c r="AU54" s="214"/>
      <c r="AV54" s="215"/>
      <c r="AW54" s="215"/>
      <c r="AX54" s="215"/>
      <c r="AY54" s="215"/>
      <c r="AZ54" s="215"/>
      <c r="BA54" s="215"/>
      <c r="BB54" s="215"/>
      <c r="BC54" s="21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7"/>
      <c r="B55" s="218"/>
      <c r="C55" s="218"/>
      <c r="D55" s="219"/>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21"/>
      <c r="AQ55" s="222"/>
      <c r="AR55" s="222"/>
      <c r="AS55" s="222"/>
      <c r="AT55" s="223"/>
      <c r="AU55" s="214"/>
      <c r="AV55" s="215"/>
      <c r="AW55" s="215"/>
      <c r="AX55" s="215"/>
      <c r="AY55" s="215"/>
      <c r="AZ55" s="215"/>
      <c r="BA55" s="215"/>
      <c r="BB55" s="215"/>
      <c r="BC55" s="21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7"/>
      <c r="B56" s="218"/>
      <c r="C56" s="218"/>
      <c r="D56" s="219"/>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21"/>
      <c r="AQ56" s="222"/>
      <c r="AR56" s="222"/>
      <c r="AS56" s="222"/>
      <c r="AT56" s="223"/>
      <c r="AU56" s="214"/>
      <c r="AV56" s="215"/>
      <c r="AW56" s="215"/>
      <c r="AX56" s="215"/>
      <c r="AY56" s="215"/>
      <c r="AZ56" s="215"/>
      <c r="BA56" s="215"/>
      <c r="BB56" s="215"/>
      <c r="BC56" s="21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7"/>
      <c r="B57" s="218"/>
      <c r="C57" s="218"/>
      <c r="D57" s="219"/>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21"/>
      <c r="AQ57" s="222"/>
      <c r="AR57" s="222"/>
      <c r="AS57" s="222"/>
      <c r="AT57" s="223"/>
      <c r="AU57" s="214"/>
      <c r="AV57" s="215"/>
      <c r="AW57" s="215"/>
      <c r="AX57" s="215"/>
      <c r="AY57" s="215"/>
      <c r="AZ57" s="215"/>
      <c r="BA57" s="215"/>
      <c r="BB57" s="215"/>
      <c r="BC57" s="21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7"/>
      <c r="B58" s="218"/>
      <c r="C58" s="218"/>
      <c r="D58" s="219"/>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21"/>
      <c r="AQ58" s="222"/>
      <c r="AR58" s="222"/>
      <c r="AS58" s="222"/>
      <c r="AT58" s="223"/>
      <c r="AU58" s="214"/>
      <c r="AV58" s="215"/>
      <c r="AW58" s="215"/>
      <c r="AX58" s="215"/>
      <c r="AY58" s="215"/>
      <c r="AZ58" s="215"/>
      <c r="BA58" s="215"/>
      <c r="BB58" s="215"/>
      <c r="BC58" s="21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7"/>
      <c r="B59" s="218"/>
      <c r="C59" s="218"/>
      <c r="D59" s="219"/>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21"/>
      <c r="AQ59" s="222"/>
      <c r="AR59" s="222"/>
      <c r="AS59" s="222"/>
      <c r="AT59" s="223"/>
      <c r="AU59" s="214"/>
      <c r="AV59" s="215"/>
      <c r="AW59" s="215"/>
      <c r="AX59" s="215"/>
      <c r="AY59" s="215"/>
      <c r="AZ59" s="215"/>
      <c r="BA59" s="215"/>
      <c r="BB59" s="215"/>
      <c r="BC59" s="21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7"/>
      <c r="B60" s="218"/>
      <c r="C60" s="218"/>
      <c r="D60" s="219"/>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21"/>
      <c r="AQ60" s="222"/>
      <c r="AR60" s="222"/>
      <c r="AS60" s="222"/>
      <c r="AT60" s="223"/>
      <c r="AU60" s="214"/>
      <c r="AV60" s="215"/>
      <c r="AW60" s="215"/>
      <c r="AX60" s="215"/>
      <c r="AY60" s="215"/>
      <c r="AZ60" s="215"/>
      <c r="BA60" s="215"/>
      <c r="BB60" s="215"/>
      <c r="BC60" s="21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7"/>
      <c r="B61" s="218"/>
      <c r="C61" s="218"/>
      <c r="D61" s="219"/>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21"/>
      <c r="AQ61" s="222"/>
      <c r="AR61" s="222"/>
      <c r="AS61" s="222"/>
      <c r="AT61" s="223"/>
      <c r="AU61" s="214"/>
      <c r="AV61" s="215"/>
      <c r="AW61" s="215"/>
      <c r="AX61" s="215"/>
      <c r="AY61" s="215"/>
      <c r="AZ61" s="215"/>
      <c r="BA61" s="215"/>
      <c r="BB61" s="215"/>
      <c r="BC61" s="21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7"/>
      <c r="B62" s="218"/>
      <c r="C62" s="218"/>
      <c r="D62" s="219"/>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21"/>
      <c r="AQ62" s="222"/>
      <c r="AR62" s="222"/>
      <c r="AS62" s="222"/>
      <c r="AT62" s="223"/>
      <c r="AU62" s="214"/>
      <c r="AV62" s="215"/>
      <c r="AW62" s="215"/>
      <c r="AX62" s="215"/>
      <c r="AY62" s="215"/>
      <c r="AZ62" s="215"/>
      <c r="BA62" s="215"/>
      <c r="BB62" s="215"/>
      <c r="BC62" s="21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7"/>
      <c r="B63" s="218"/>
      <c r="C63" s="218"/>
      <c r="D63" s="219"/>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21"/>
      <c r="AQ63" s="222"/>
      <c r="AR63" s="222"/>
      <c r="AS63" s="222"/>
      <c r="AT63" s="223"/>
      <c r="AU63" s="214"/>
      <c r="AV63" s="215"/>
      <c r="AW63" s="215"/>
      <c r="AX63" s="215"/>
      <c r="AY63" s="215"/>
      <c r="AZ63" s="215"/>
      <c r="BA63" s="215"/>
      <c r="BB63" s="215"/>
      <c r="BC63" s="21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7"/>
      <c r="B64" s="218"/>
      <c r="C64" s="218"/>
      <c r="D64" s="219"/>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21"/>
      <c r="AQ64" s="222"/>
      <c r="AR64" s="222"/>
      <c r="AS64" s="222"/>
      <c r="AT64" s="223"/>
      <c r="AU64" s="214"/>
      <c r="AV64" s="215"/>
      <c r="AW64" s="215"/>
      <c r="AX64" s="215"/>
      <c r="AY64" s="215"/>
      <c r="AZ64" s="215"/>
      <c r="BA64" s="215"/>
      <c r="BB64" s="215"/>
      <c r="BC64" s="21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7"/>
      <c r="B65" s="218"/>
      <c r="C65" s="218"/>
      <c r="D65" s="219"/>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21"/>
      <c r="AQ65" s="222"/>
      <c r="AR65" s="222"/>
      <c r="AS65" s="222"/>
      <c r="AT65" s="223"/>
      <c r="AU65" s="214"/>
      <c r="AV65" s="215"/>
      <c r="AW65" s="215"/>
      <c r="AX65" s="215"/>
      <c r="AY65" s="215"/>
      <c r="AZ65" s="215"/>
      <c r="BA65" s="215"/>
      <c r="BB65" s="215"/>
      <c r="BC65" s="21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7"/>
      <c r="B66" s="218"/>
      <c r="C66" s="218"/>
      <c r="D66" s="219"/>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21"/>
      <c r="AQ66" s="222"/>
      <c r="AR66" s="222"/>
      <c r="AS66" s="222"/>
      <c r="AT66" s="223"/>
      <c r="AU66" s="214"/>
      <c r="AV66" s="215"/>
      <c r="AW66" s="215"/>
      <c r="AX66" s="215"/>
      <c r="AY66" s="215"/>
      <c r="AZ66" s="215"/>
      <c r="BA66" s="215"/>
      <c r="BB66" s="215"/>
      <c r="BC66" s="21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7"/>
      <c r="B67" s="218"/>
      <c r="C67" s="218"/>
      <c r="D67" s="219"/>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21"/>
      <c r="AQ67" s="222"/>
      <c r="AR67" s="222"/>
      <c r="AS67" s="222"/>
      <c r="AT67" s="223"/>
      <c r="AU67" s="214"/>
      <c r="AV67" s="215"/>
      <c r="AW67" s="215"/>
      <c r="AX67" s="215"/>
      <c r="AY67" s="215"/>
      <c r="AZ67" s="215"/>
      <c r="BA67" s="215"/>
      <c r="BB67" s="215"/>
      <c r="BC67" s="21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7"/>
      <c r="B68" s="218"/>
      <c r="C68" s="218"/>
      <c r="D68" s="219"/>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21"/>
      <c r="AQ68" s="222"/>
      <c r="AR68" s="222"/>
      <c r="AS68" s="222"/>
      <c r="AT68" s="223"/>
      <c r="AU68" s="214"/>
      <c r="AV68" s="215"/>
      <c r="AW68" s="215"/>
      <c r="AX68" s="215"/>
      <c r="AY68" s="215"/>
      <c r="AZ68" s="215"/>
      <c r="BA68" s="215"/>
      <c r="BB68" s="215"/>
      <c r="BC68" s="21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7"/>
      <c r="B69" s="218"/>
      <c r="C69" s="218"/>
      <c r="D69" s="219"/>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21"/>
      <c r="AQ69" s="222"/>
      <c r="AR69" s="222"/>
      <c r="AS69" s="222"/>
      <c r="AT69" s="223"/>
      <c r="AU69" s="214"/>
      <c r="AV69" s="215"/>
      <c r="AW69" s="215"/>
      <c r="AX69" s="215"/>
      <c r="AY69" s="215"/>
      <c r="AZ69" s="215"/>
      <c r="BA69" s="215"/>
      <c r="BB69" s="215"/>
      <c r="BC69" s="21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7"/>
      <c r="B70" s="218"/>
      <c r="C70" s="218"/>
      <c r="D70" s="219"/>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21"/>
      <c r="AQ70" s="222"/>
      <c r="AR70" s="222"/>
      <c r="AS70" s="222"/>
      <c r="AT70" s="223"/>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7"/>
      <c r="B71" s="218"/>
      <c r="C71" s="218"/>
      <c r="D71" s="219"/>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21"/>
      <c r="AQ71" s="222"/>
      <c r="AR71" s="222"/>
      <c r="AS71" s="222"/>
      <c r="AT71" s="223"/>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7"/>
      <c r="B72" s="218"/>
      <c r="C72" s="218"/>
      <c r="D72" s="219"/>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21"/>
      <c r="AQ72" s="222"/>
      <c r="AR72" s="222"/>
      <c r="AS72" s="222"/>
      <c r="AT72" s="223"/>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7"/>
      <c r="B73" s="218"/>
      <c r="C73" s="218"/>
      <c r="D73" s="219"/>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21"/>
      <c r="AQ73" s="222"/>
      <c r="AR73" s="222"/>
      <c r="AS73" s="222"/>
      <c r="AT73" s="223"/>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7"/>
      <c r="B74" s="218"/>
      <c r="C74" s="218"/>
      <c r="D74" s="219"/>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21"/>
      <c r="AQ74" s="222"/>
      <c r="AR74" s="222"/>
      <c r="AS74" s="222"/>
      <c r="AT74" s="223"/>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7"/>
      <c r="B75" s="218"/>
      <c r="C75" s="218"/>
      <c r="D75" s="219"/>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21"/>
      <c r="AQ75" s="222"/>
      <c r="AR75" s="222"/>
      <c r="AS75" s="222"/>
      <c r="AT75" s="223"/>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7"/>
      <c r="B76" s="218"/>
      <c r="C76" s="218"/>
      <c r="D76" s="219"/>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21"/>
      <c r="AQ76" s="222"/>
      <c r="AR76" s="222"/>
      <c r="AS76" s="222"/>
      <c r="AT76" s="223"/>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7"/>
      <c r="B77" s="218"/>
      <c r="C77" s="218"/>
      <c r="D77" s="219"/>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21"/>
      <c r="AQ77" s="222"/>
      <c r="AR77" s="222"/>
      <c r="AS77" s="222"/>
      <c r="AT77" s="223"/>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7"/>
      <c r="B78" s="218"/>
      <c r="C78" s="218"/>
      <c r="D78" s="219"/>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21"/>
      <c r="AQ78" s="222"/>
      <c r="AR78" s="222"/>
      <c r="AS78" s="222"/>
      <c r="AT78" s="223"/>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7"/>
      <c r="B79" s="218"/>
      <c r="C79" s="218"/>
      <c r="D79" s="219"/>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21"/>
      <c r="AQ79" s="222"/>
      <c r="AR79" s="222"/>
      <c r="AS79" s="222"/>
      <c r="AT79" s="223"/>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7"/>
      <c r="B80" s="218"/>
      <c r="C80" s="218"/>
      <c r="D80" s="219"/>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21"/>
      <c r="AQ80" s="222"/>
      <c r="AR80" s="222"/>
      <c r="AS80" s="222"/>
      <c r="AT80" s="223"/>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7"/>
      <c r="B81" s="218"/>
      <c r="C81" s="218"/>
      <c r="D81" s="219"/>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21"/>
      <c r="AQ81" s="222"/>
      <c r="AR81" s="222"/>
      <c r="AS81" s="222"/>
      <c r="AT81" s="223"/>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7"/>
      <c r="B82" s="218"/>
      <c r="C82" s="218"/>
      <c r="D82" s="219"/>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21"/>
      <c r="AQ82" s="222"/>
      <c r="AR82" s="222"/>
      <c r="AS82" s="222"/>
      <c r="AT82" s="223"/>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7"/>
      <c r="B83" s="218"/>
      <c r="C83" s="218"/>
      <c r="D83" s="219"/>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21"/>
      <c r="AQ83" s="222"/>
      <c r="AR83" s="222"/>
      <c r="AS83" s="222"/>
      <c r="AT83" s="223"/>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7"/>
      <c r="B84" s="218"/>
      <c r="C84" s="218"/>
      <c r="D84" s="219"/>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21"/>
      <c r="AQ84" s="222"/>
      <c r="AR84" s="222"/>
      <c r="AS84" s="222"/>
      <c r="AT84" s="223"/>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7"/>
      <c r="B85" s="218"/>
      <c r="C85" s="218"/>
      <c r="D85" s="219"/>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21"/>
      <c r="AQ85" s="222"/>
      <c r="AR85" s="222"/>
      <c r="AS85" s="222"/>
      <c r="AT85" s="223"/>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7"/>
      <c r="B86" s="218"/>
      <c r="C86" s="218"/>
      <c r="D86" s="219"/>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21"/>
      <c r="AQ86" s="222"/>
      <c r="AR86" s="222"/>
      <c r="AS86" s="222"/>
      <c r="AT86" s="223"/>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7"/>
      <c r="B87" s="218"/>
      <c r="C87" s="218"/>
      <c r="D87" s="219"/>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21"/>
      <c r="AQ87" s="222"/>
      <c r="AR87" s="222"/>
      <c r="AS87" s="222"/>
      <c r="AT87" s="223"/>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7"/>
      <c r="B88" s="218"/>
      <c r="C88" s="218"/>
      <c r="D88" s="219"/>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21"/>
      <c r="AQ88" s="222"/>
      <c r="AR88" s="222"/>
      <c r="AS88" s="222"/>
      <c r="AT88" s="223"/>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7"/>
      <c r="B89" s="218"/>
      <c r="C89" s="218"/>
      <c r="D89" s="219"/>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21"/>
      <c r="AQ89" s="222"/>
      <c r="AR89" s="222"/>
      <c r="AS89" s="222"/>
      <c r="AT89" s="223"/>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7"/>
      <c r="B90" s="218"/>
      <c r="C90" s="218"/>
      <c r="D90" s="219"/>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21"/>
      <c r="AQ90" s="222"/>
      <c r="AR90" s="222"/>
      <c r="AS90" s="222"/>
      <c r="AT90" s="223"/>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7"/>
      <c r="B91" s="218"/>
      <c r="C91" s="218"/>
      <c r="D91" s="219"/>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21"/>
      <c r="AQ91" s="222"/>
      <c r="AR91" s="222"/>
      <c r="AS91" s="222"/>
      <c r="AT91" s="223"/>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7"/>
      <c r="B92" s="218"/>
      <c r="C92" s="218"/>
      <c r="D92" s="219"/>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21"/>
      <c r="AQ92" s="222"/>
      <c r="AR92" s="222"/>
      <c r="AS92" s="222"/>
      <c r="AT92" s="223"/>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7"/>
      <c r="B93" s="218"/>
      <c r="C93" s="218"/>
      <c r="D93" s="219"/>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21"/>
      <c r="AQ93" s="222"/>
      <c r="AR93" s="222"/>
      <c r="AS93" s="222"/>
      <c r="AT93" s="223"/>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7"/>
      <c r="B94" s="218"/>
      <c r="C94" s="218"/>
      <c r="D94" s="219"/>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21"/>
      <c r="AQ94" s="222"/>
      <c r="AR94" s="222"/>
      <c r="AS94" s="222"/>
      <c r="AT94" s="223"/>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7"/>
      <c r="B95" s="218"/>
      <c r="C95" s="218"/>
      <c r="D95" s="219"/>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21"/>
      <c r="AQ95" s="222"/>
      <c r="AR95" s="222"/>
      <c r="AS95" s="222"/>
      <c r="AT95" s="223"/>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7"/>
      <c r="B96" s="218"/>
      <c r="C96" s="218"/>
      <c r="D96" s="219"/>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21"/>
      <c r="AQ96" s="222"/>
      <c r="AR96" s="222"/>
      <c r="AS96" s="222"/>
      <c r="AT96" s="223"/>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7"/>
      <c r="B97" s="218"/>
      <c r="C97" s="218"/>
      <c r="D97" s="219"/>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21"/>
      <c r="AQ97" s="222"/>
      <c r="AR97" s="222"/>
      <c r="AS97" s="222"/>
      <c r="AT97" s="223"/>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7"/>
      <c r="B98" s="218"/>
      <c r="C98" s="218"/>
      <c r="D98" s="219"/>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21"/>
      <c r="AQ98" s="222"/>
      <c r="AR98" s="222"/>
      <c r="AS98" s="222"/>
      <c r="AT98" s="223"/>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7"/>
      <c r="B99" s="218"/>
      <c r="C99" s="218"/>
      <c r="D99" s="219"/>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21"/>
      <c r="AQ99" s="222"/>
      <c r="AR99" s="222"/>
      <c r="AS99" s="222"/>
      <c r="AT99" s="223"/>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7"/>
      <c r="B100" s="218"/>
      <c r="C100" s="218"/>
      <c r="D100" s="219"/>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21"/>
      <c r="AQ100" s="222"/>
      <c r="AR100" s="222"/>
      <c r="AS100" s="222"/>
      <c r="AT100" s="223"/>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7"/>
      <c r="B101" s="218"/>
      <c r="C101" s="218"/>
      <c r="D101" s="219"/>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21"/>
      <c r="AQ101" s="222"/>
      <c r="AR101" s="222"/>
      <c r="AS101" s="222"/>
      <c r="AT101" s="223"/>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7"/>
      <c r="B102" s="218"/>
      <c r="C102" s="218"/>
      <c r="D102" s="219"/>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21"/>
      <c r="AQ102" s="222"/>
      <c r="AR102" s="222"/>
      <c r="AS102" s="222"/>
      <c r="AT102" s="223"/>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7"/>
      <c r="B103" s="218"/>
      <c r="C103" s="218"/>
      <c r="D103" s="219"/>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21"/>
      <c r="AQ103" s="222"/>
      <c r="AR103" s="222"/>
      <c r="AS103" s="222"/>
      <c r="AT103" s="223"/>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7"/>
      <c r="B104" s="238"/>
      <c r="C104" s="238"/>
      <c r="D104" s="238"/>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39"/>
      <c r="BA104" s="239"/>
      <c r="BB104" s="239"/>
      <c r="BC104" s="239"/>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2022-07-20T01:41:25Z</cp:lastPrinted>
  <dcterms:created xsi:type="dcterms:W3CDTF">2010-08-24T08:00:05Z</dcterms:created>
  <dcterms:modified xsi:type="dcterms:W3CDTF">2023-07-28T07:47:16Z</dcterms:modified>
</cp:coreProperties>
</file>