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65" windowWidth="9270" windowHeight="7710" firstSheet="1" activeTab="1"/>
  </bookViews>
  <sheets>
    <sheet name="医療計画" sheetId="8" state="hidden" r:id="rId1"/>
    <sheet name="H30-R1基金事業一覧" sheetId="35" r:id="rId2"/>
    <sheet name="平成27年度基金事業一覧" sheetId="29" state="hidden" r:id="rId3"/>
    <sheet name="H28基金事業一覧" sheetId="30" state="hidden" r:id="rId4"/>
    <sheet name="H28基金計画事業一覧" sheetId="31" state="hidden" r:id="rId5"/>
    <sheet name="一覧（医療分）" sheetId="32" state="hidden" r:id="rId6"/>
  </sheets>
  <definedNames>
    <definedName name="_xlnm._FilterDatabase" localSheetId="4" hidden="1">H28基金計画事業一覧!$A$37:$XDU$53</definedName>
    <definedName name="_xlnm._FilterDatabase" localSheetId="3" hidden="1">H28基金事業一覧!$B$3:$L$62</definedName>
    <definedName name="_xlnm._FilterDatabase" localSheetId="1" hidden="1">'H30-R1基金事業一覧'!$A$3:$AC$79</definedName>
    <definedName name="_xlnm._FilterDatabase" localSheetId="5" hidden="1">'一覧（医療分）'!$A$7:$AG$52</definedName>
    <definedName name="_xlnm._FilterDatabase" localSheetId="2" hidden="1">平成27年度基金事業一覧!$A$6:$P$153</definedName>
    <definedName name="_xlnm.Print_Area" localSheetId="4">H28基金計画事業一覧!$A$1:$Q$67</definedName>
    <definedName name="_xlnm.Print_Area" localSheetId="3">H28基金事業一覧!$A$1:$L$62</definedName>
    <definedName name="_xlnm.Print_Area" localSheetId="1">'H30-R1基金事業一覧'!$B$1:$AB$79</definedName>
    <definedName name="_xlnm.Print_Area" localSheetId="5">'一覧（医療分）'!$B$1:$AC$52</definedName>
    <definedName name="_xlnm.Print_Area" localSheetId="2">平成27年度基金事業一覧!$A$1:$AD$161</definedName>
    <definedName name="_xlnm.Print_Titles" localSheetId="4">H28基金計画事業一覧!$3:$3</definedName>
    <definedName name="_xlnm.Print_Titles" localSheetId="3">H28基金事業一覧!$3:$3</definedName>
    <definedName name="_xlnm.Print_Titles" localSheetId="1">'H30-R1基金事業一覧'!$2:$3</definedName>
    <definedName name="_xlnm.Print_Titles" localSheetId="5">'一覧（医療分）'!$B:$AC,'一覧（医療分）'!$1:$7</definedName>
    <definedName name="_xlnm.Print_Titles" localSheetId="2">平成27年度基金事業一覧!$2:$3</definedName>
    <definedName name="Z_3D9E2F8D_B720_4E4D_AABC_71BC84BA35F5_.wvu.FilterData" localSheetId="1" hidden="1">'H30-R1基金事業一覧'!$B$2:$E$2</definedName>
    <definedName name="Z_3D9E2F8D_B720_4E4D_AABC_71BC84BA35F5_.wvu.FilterData" localSheetId="2" hidden="1">平成27年度基金事業一覧!$A$2:$C$2</definedName>
    <definedName name="Z_3D9E2F8D_B720_4E4D_AABC_71BC84BA35F5_.wvu.PrintArea" localSheetId="1" hidden="1">'H30-R1基金事業一覧'!$B$2:$E$79</definedName>
    <definedName name="Z_3D9E2F8D_B720_4E4D_AABC_71BC84BA35F5_.wvu.PrintArea" localSheetId="2" hidden="1">平成27年度基金事業一覧!$A$2:$C$145</definedName>
    <definedName name="Z_3D9E2F8D_B720_4E4D_AABC_71BC84BA35F5_.wvu.PrintTitles" localSheetId="1" hidden="1">'H30-R1基金事業一覧'!$2:$2</definedName>
    <definedName name="Z_3D9E2F8D_B720_4E4D_AABC_71BC84BA35F5_.wvu.PrintTitles" localSheetId="2" hidden="1">平成27年度基金事業一覧!$2:$2</definedName>
  </definedNames>
  <calcPr calcId="162913"/>
</workbook>
</file>

<file path=xl/calcChain.xml><?xml version="1.0" encoding="utf-8"?>
<calcChain xmlns="http://schemas.openxmlformats.org/spreadsheetml/2006/main">
  <c r="O27" i="29" l="1"/>
  <c r="P27" i="29"/>
  <c r="M26" i="29"/>
  <c r="O26" i="29" s="1"/>
  <c r="P26" i="29" l="1"/>
  <c r="M29" i="29" l="1"/>
  <c r="M4" i="29" s="1"/>
  <c r="M30" i="29"/>
  <c r="N30" i="29"/>
  <c r="P30" i="29" s="1"/>
  <c r="N29" i="29"/>
  <c r="P22" i="29" l="1"/>
  <c r="O22" i="29" l="1"/>
  <c r="P21" i="29"/>
  <c r="O21" i="29"/>
  <c r="P44" i="29"/>
  <c r="O44" i="29"/>
  <c r="P41" i="29"/>
  <c r="O41" i="29"/>
  <c r="P38" i="29"/>
  <c r="O38" i="29"/>
  <c r="P35" i="29"/>
  <c r="O35" i="29"/>
  <c r="P16" i="29"/>
  <c r="O16" i="29"/>
  <c r="P13" i="29"/>
  <c r="O13" i="29"/>
  <c r="O53" i="29" l="1"/>
  <c r="P53" i="29"/>
  <c r="P10" i="29" l="1"/>
  <c r="O10" i="29"/>
  <c r="O19" i="29"/>
  <c r="P19" i="29"/>
  <c r="P7" i="29"/>
  <c r="O15" i="29"/>
  <c r="O12" i="29"/>
  <c r="O9" i="29"/>
  <c r="O52" i="29"/>
  <c r="O24" i="29"/>
  <c r="O18" i="29"/>
  <c r="O6" i="29"/>
  <c r="O7" i="29"/>
  <c r="N10" i="31"/>
  <c r="L59" i="32"/>
  <c r="K58" i="32"/>
  <c r="L57" i="32"/>
  <c r="K57" i="32"/>
  <c r="S50" i="32"/>
  <c r="I49" i="32"/>
  <c r="J49" i="32" s="1"/>
  <c r="H49" i="32"/>
  <c r="I48" i="32"/>
  <c r="J48" i="32" s="1"/>
  <c r="H48" i="32"/>
  <c r="I47" i="32"/>
  <c r="J47" i="32" s="1"/>
  <c r="H47" i="32"/>
  <c r="J46" i="32"/>
  <c r="I46" i="32"/>
  <c r="H46" i="32"/>
  <c r="I45" i="32"/>
  <c r="J45" i="32" s="1"/>
  <c r="H45" i="32"/>
  <c r="K44" i="32"/>
  <c r="H44" i="32" s="1"/>
  <c r="I43" i="32"/>
  <c r="J43" i="32" s="1"/>
  <c r="H43" i="32"/>
  <c r="I42" i="32"/>
  <c r="J42" i="32" s="1"/>
  <c r="H42" i="32"/>
  <c r="I41" i="32"/>
  <c r="J41" i="32" s="1"/>
  <c r="H41" i="32"/>
  <c r="I40" i="32"/>
  <c r="J40" i="32" s="1"/>
  <c r="H40" i="32"/>
  <c r="J39" i="32"/>
  <c r="I39" i="32"/>
  <c r="H39" i="32"/>
  <c r="I38" i="32"/>
  <c r="J38" i="32" s="1"/>
  <c r="H38" i="32"/>
  <c r="J37" i="32"/>
  <c r="I37" i="32"/>
  <c r="H37" i="32"/>
  <c r="I36" i="32"/>
  <c r="J36" i="32" s="1"/>
  <c r="H36" i="32"/>
  <c r="I35" i="32"/>
  <c r="J35" i="32" s="1"/>
  <c r="H35" i="32"/>
  <c r="I34" i="32"/>
  <c r="J34" i="32" s="1"/>
  <c r="H34" i="32"/>
  <c r="I33" i="32"/>
  <c r="J33" i="32" s="1"/>
  <c r="H33" i="32"/>
  <c r="I32" i="32"/>
  <c r="H32" i="32"/>
  <c r="J31" i="32"/>
  <c r="I31" i="32"/>
  <c r="H31" i="32"/>
  <c r="I30" i="32"/>
  <c r="J30" i="32" s="1"/>
  <c r="H30" i="32"/>
  <c r="J29" i="32"/>
  <c r="I29" i="32"/>
  <c r="H29" i="32"/>
  <c r="I28" i="32"/>
  <c r="J28" i="32" s="1"/>
  <c r="H28" i="32"/>
  <c r="I27" i="32"/>
  <c r="J27" i="32" s="1"/>
  <c r="H27" i="32"/>
  <c r="I26" i="32"/>
  <c r="J26" i="32" s="1"/>
  <c r="H26" i="32"/>
  <c r="I25" i="32"/>
  <c r="J25" i="32" s="1"/>
  <c r="H25" i="32"/>
  <c r="I24" i="32"/>
  <c r="J24" i="32" s="1"/>
  <c r="H24" i="32"/>
  <c r="J23" i="32"/>
  <c r="I23" i="32"/>
  <c r="H23" i="32"/>
  <c r="I22" i="32"/>
  <c r="J22" i="32" s="1"/>
  <c r="H22" i="32"/>
  <c r="I21" i="32"/>
  <c r="J21" i="32" s="1"/>
  <c r="H21" i="32"/>
  <c r="I20" i="32"/>
  <c r="J20" i="32" s="1"/>
  <c r="H20" i="32"/>
  <c r="I19" i="32"/>
  <c r="J19" i="32" s="1"/>
  <c r="H19" i="32"/>
  <c r="J18" i="32"/>
  <c r="I18" i="32"/>
  <c r="H18" i="32"/>
  <c r="I17" i="32"/>
  <c r="J17" i="32" s="1"/>
  <c r="H17" i="32"/>
  <c r="J16" i="32"/>
  <c r="I16" i="32"/>
  <c r="H16" i="32"/>
  <c r="L15" i="32"/>
  <c r="L58" i="32" s="1"/>
  <c r="J15" i="32"/>
  <c r="I15" i="32"/>
  <c r="I14" i="32"/>
  <c r="I58" i="32" s="1"/>
  <c r="H14" i="32"/>
  <c r="J13" i="32"/>
  <c r="I13" i="32"/>
  <c r="H13" i="32"/>
  <c r="I12" i="32"/>
  <c r="J12" i="32" s="1"/>
  <c r="H12" i="32"/>
  <c r="I11" i="32"/>
  <c r="J11" i="32" s="1"/>
  <c r="H11" i="32"/>
  <c r="I10" i="32"/>
  <c r="J10" i="32" s="1"/>
  <c r="H10" i="32"/>
  <c r="J9" i="32"/>
  <c r="I9" i="32"/>
  <c r="H9" i="32"/>
  <c r="I8" i="32"/>
  <c r="H8" i="32"/>
  <c r="L50" i="32" l="1"/>
  <c r="H15" i="32"/>
  <c r="H50" i="32"/>
  <c r="H58" i="32"/>
  <c r="H59" i="32"/>
  <c r="L60" i="32"/>
  <c r="O30" i="29"/>
  <c r="I50" i="32"/>
  <c r="N21" i="32"/>
  <c r="I44" i="32"/>
  <c r="I59" i="32" s="1"/>
  <c r="H57" i="32"/>
  <c r="H60" i="32" s="1"/>
  <c r="J14" i="32"/>
  <c r="J58" i="32" s="1"/>
  <c r="J32" i="32"/>
  <c r="K50" i="32"/>
  <c r="I57" i="32"/>
  <c r="K59" i="32"/>
  <c r="K60" i="32" s="1"/>
  <c r="J8" i="32"/>
  <c r="J44" i="32" l="1"/>
  <c r="I60" i="32"/>
  <c r="J57" i="32"/>
  <c r="J60" i="32" s="1"/>
  <c r="J50" i="32"/>
  <c r="J59" i="32"/>
  <c r="N67" i="31" l="1"/>
  <c r="Q67" i="31" s="1"/>
  <c r="N66" i="31"/>
  <c r="Q66" i="31" s="1"/>
  <c r="P62" i="31"/>
  <c r="N62" i="31"/>
  <c r="Q62" i="31" s="1"/>
  <c r="N61" i="31"/>
  <c r="Q61" i="31" s="1"/>
  <c r="H61" i="31"/>
  <c r="F61" i="31"/>
  <c r="N60" i="31"/>
  <c r="Q60" i="31" s="1"/>
  <c r="J59" i="31"/>
  <c r="I59" i="31"/>
  <c r="J55" i="31"/>
  <c r="L53" i="31"/>
  <c r="F53" i="31"/>
  <c r="N53" i="31" s="1"/>
  <c r="N52" i="31"/>
  <c r="Q52" i="31" s="1"/>
  <c r="K52" i="31"/>
  <c r="F51" i="31"/>
  <c r="N51" i="31" s="1"/>
  <c r="N50" i="31"/>
  <c r="P50" i="31" s="1"/>
  <c r="K50" i="31"/>
  <c r="Q50" i="31" s="1"/>
  <c r="N49" i="31"/>
  <c r="P49" i="31" s="1"/>
  <c r="K49" i="31"/>
  <c r="Q49" i="31" s="1"/>
  <c r="N48" i="31"/>
  <c r="P48" i="31" s="1"/>
  <c r="K48" i="31"/>
  <c r="Q48" i="31" s="1"/>
  <c r="N47" i="31"/>
  <c r="P47" i="31" s="1"/>
  <c r="K47" i="31"/>
  <c r="Q47" i="31" s="1"/>
  <c r="N46" i="31"/>
  <c r="P46" i="31" s="1"/>
  <c r="K46" i="31"/>
  <c r="Q46" i="31" s="1"/>
  <c r="N45" i="31"/>
  <c r="P45" i="31" s="1"/>
  <c r="K45" i="31"/>
  <c r="Q45" i="31" s="1"/>
  <c r="F44" i="31"/>
  <c r="N44" i="31" s="1"/>
  <c r="N43" i="31"/>
  <c r="K43" i="31"/>
  <c r="N42" i="31"/>
  <c r="K42" i="31"/>
  <c r="N41" i="31"/>
  <c r="Q41" i="31" s="1"/>
  <c r="K41" i="31"/>
  <c r="N40" i="31"/>
  <c r="K40" i="31"/>
  <c r="N39" i="31"/>
  <c r="M39" i="31"/>
  <c r="M36" i="31" s="1"/>
  <c r="L39" i="31"/>
  <c r="F38" i="31"/>
  <c r="F36" i="31" s="1"/>
  <c r="N37" i="31"/>
  <c r="P37" i="31" s="1"/>
  <c r="L37" i="31"/>
  <c r="K37" i="31" s="1"/>
  <c r="O36" i="31"/>
  <c r="N34" i="31"/>
  <c r="F34" i="31"/>
  <c r="K34" i="31" s="1"/>
  <c r="N33" i="31"/>
  <c r="Q33" i="31" s="1"/>
  <c r="K33" i="31"/>
  <c r="P32" i="31"/>
  <c r="N32" i="31"/>
  <c r="K32" i="31"/>
  <c r="N31" i="31"/>
  <c r="Q31" i="31" s="1"/>
  <c r="K31" i="31"/>
  <c r="P30" i="31"/>
  <c r="N30" i="31"/>
  <c r="K30" i="31"/>
  <c r="N29" i="31"/>
  <c r="Q29" i="31" s="1"/>
  <c r="K29" i="31"/>
  <c r="P28" i="31"/>
  <c r="N28" i="31"/>
  <c r="K28" i="31"/>
  <c r="N27" i="31"/>
  <c r="Q27" i="31" s="1"/>
  <c r="K27" i="31"/>
  <c r="P26" i="31"/>
  <c r="N26" i="31"/>
  <c r="K26" i="31"/>
  <c r="N25" i="31"/>
  <c r="Q25" i="31" s="1"/>
  <c r="K25" i="31"/>
  <c r="P24" i="31"/>
  <c r="N24" i="31"/>
  <c r="K24" i="31"/>
  <c r="N23" i="31"/>
  <c r="Q23" i="31" s="1"/>
  <c r="K23" i="31"/>
  <c r="P22" i="31"/>
  <c r="N22" i="31"/>
  <c r="K22" i="31"/>
  <c r="N21" i="31"/>
  <c r="Q21" i="31" s="1"/>
  <c r="K21" i="31"/>
  <c r="P20" i="31"/>
  <c r="N20" i="31"/>
  <c r="K20" i="31"/>
  <c r="N19" i="31"/>
  <c r="Q19" i="31" s="1"/>
  <c r="K19" i="31"/>
  <c r="P18" i="31"/>
  <c r="N18" i="31"/>
  <c r="K18" i="31"/>
  <c r="N17" i="31"/>
  <c r="Q17" i="31" s="1"/>
  <c r="K17" i="31"/>
  <c r="P16" i="31"/>
  <c r="N16" i="31"/>
  <c r="K16" i="31"/>
  <c r="N15" i="31"/>
  <c r="Q15" i="31" s="1"/>
  <c r="K15" i="31"/>
  <c r="F14" i="31"/>
  <c r="K14" i="31" s="1"/>
  <c r="O13" i="31"/>
  <c r="M13" i="31"/>
  <c r="L13" i="31"/>
  <c r="F13" i="31"/>
  <c r="P11" i="31"/>
  <c r="N11" i="31"/>
  <c r="Q11" i="31" s="1"/>
  <c r="K11" i="31"/>
  <c r="I11" i="31"/>
  <c r="I55" i="31" s="1"/>
  <c r="P10" i="31"/>
  <c r="K10" i="31"/>
  <c r="Q10" i="31" s="1"/>
  <c r="K9" i="31"/>
  <c r="F9" i="31"/>
  <c r="N9" i="31" s="1"/>
  <c r="N8" i="31"/>
  <c r="F8" i="31"/>
  <c r="K8" i="31" s="1"/>
  <c r="N7" i="31"/>
  <c r="Q7" i="31" s="1"/>
  <c r="K7" i="31"/>
  <c r="O6" i="31"/>
  <c r="N6" i="31" s="1"/>
  <c r="K6" i="31"/>
  <c r="M5" i="31"/>
  <c r="M55" i="31" s="1"/>
  <c r="L5" i="31"/>
  <c r="Q34" i="31" l="1"/>
  <c r="P7" i="31"/>
  <c r="Q16" i="31"/>
  <c r="P17" i="31"/>
  <c r="Q20" i="31"/>
  <c r="P21" i="31"/>
  <c r="Q24" i="31"/>
  <c r="P25" i="31"/>
  <c r="Q28" i="31"/>
  <c r="P29" i="31"/>
  <c r="Q32" i="31"/>
  <c r="P33" i="31"/>
  <c r="Q40" i="31"/>
  <c r="Q42" i="31"/>
  <c r="K44" i="31"/>
  <c r="Q44" i="31" s="1"/>
  <c r="P52" i="31"/>
  <c r="P66" i="31"/>
  <c r="Q8" i="31"/>
  <c r="K13" i="31"/>
  <c r="P60" i="31"/>
  <c r="N14" i="31"/>
  <c r="P14" i="31" s="1"/>
  <c r="P15" i="31"/>
  <c r="Q18" i="31"/>
  <c r="P19" i="31"/>
  <c r="Q22" i="31"/>
  <c r="P23" i="31"/>
  <c r="Q26" i="31"/>
  <c r="P27" i="31"/>
  <c r="Q30" i="31"/>
  <c r="P31" i="31"/>
  <c r="Q43" i="31"/>
  <c r="K53" i="31"/>
  <c r="Q53" i="31" s="1"/>
  <c r="Q9" i="31"/>
  <c r="P9" i="31"/>
  <c r="P51" i="31"/>
  <c r="P44" i="31"/>
  <c r="Q6" i="31"/>
  <c r="N5" i="31"/>
  <c r="P6" i="31"/>
  <c r="Q37" i="31"/>
  <c r="Q14" i="31"/>
  <c r="P34" i="31"/>
  <c r="L36" i="31"/>
  <c r="L55" i="31" s="1"/>
  <c r="K38" i="31"/>
  <c r="K39" i="31"/>
  <c r="Q39" i="31" s="1"/>
  <c r="P39" i="31"/>
  <c r="P40" i="31"/>
  <c r="P41" i="31"/>
  <c r="P42" i="31"/>
  <c r="P43" i="31"/>
  <c r="K51" i="31"/>
  <c r="Q51" i="31" s="1"/>
  <c r="P53" i="31"/>
  <c r="P61" i="31"/>
  <c r="F5" i="31"/>
  <c r="P8" i="31"/>
  <c r="N13" i="31"/>
  <c r="O5" i="31"/>
  <c r="O55" i="31" s="1"/>
  <c r="N38" i="31"/>
  <c r="P67" i="31"/>
  <c r="P5" i="31" l="1"/>
  <c r="P38" i="31"/>
  <c r="N36" i="31"/>
  <c r="N55" i="31" s="1"/>
  <c r="Q38" i="31"/>
  <c r="F55" i="31"/>
  <c r="K5" i="31"/>
  <c r="K36" i="31"/>
  <c r="P13" i="31"/>
  <c r="Q13" i="31"/>
  <c r="K55" i="31" l="1"/>
  <c r="P55" i="31"/>
  <c r="Q55" i="31"/>
  <c r="Q5" i="31"/>
  <c r="Q36" i="31"/>
  <c r="P36" i="31"/>
  <c r="F57" i="30" l="1"/>
  <c r="F50" i="30"/>
  <c r="F48" i="30"/>
  <c r="F33" i="30" s="1"/>
  <c r="G32" i="30"/>
  <c r="F32" i="30"/>
  <c r="F12" i="30"/>
  <c r="F11" i="30" s="1"/>
  <c r="G8" i="30"/>
  <c r="F8" i="30"/>
  <c r="F7" i="30"/>
  <c r="G5" i="30"/>
  <c r="F4" i="30" l="1"/>
  <c r="F51" i="30" s="1"/>
  <c r="O153" i="29" l="1"/>
  <c r="P152" i="29"/>
  <c r="P150" i="29"/>
  <c r="O112" i="29"/>
  <c r="P136" i="29"/>
  <c r="P76" i="29"/>
  <c r="P96" i="29"/>
  <c r="O97" i="29"/>
  <c r="O100" i="29"/>
  <c r="P103" i="29"/>
  <c r="O109" i="29"/>
  <c r="P112" i="29"/>
  <c r="O115" i="29"/>
  <c r="O121" i="29"/>
  <c r="O127" i="29"/>
  <c r="O130" i="29"/>
  <c r="O133" i="29"/>
  <c r="O136" i="29"/>
  <c r="O139" i="29"/>
  <c r="O142" i="29"/>
  <c r="O145" i="29"/>
  <c r="P93" i="29"/>
  <c r="O34" i="29"/>
  <c r="O37" i="29"/>
  <c r="O40" i="29"/>
  <c r="O43" i="29"/>
  <c r="O46" i="29"/>
  <c r="O49" i="29"/>
  <c r="O55" i="29"/>
  <c r="O58" i="29"/>
  <c r="O61" i="29"/>
  <c r="O64" i="29"/>
  <c r="O67" i="29"/>
  <c r="O70" i="29"/>
  <c r="O73" i="29"/>
  <c r="O76" i="29"/>
  <c r="O79" i="29"/>
  <c r="O80" i="29"/>
  <c r="O83" i="29"/>
  <c r="P15" i="29"/>
  <c r="P6" i="29"/>
  <c r="P24" i="29"/>
  <c r="P52" i="29"/>
  <c r="P9" i="29"/>
  <c r="P12" i="29"/>
  <c r="P61" i="29" l="1"/>
  <c r="P58" i="29"/>
  <c r="P34" i="29"/>
  <c r="O103" i="29"/>
  <c r="P70" i="29"/>
  <c r="O93" i="29"/>
  <c r="P100" i="29"/>
  <c r="O150" i="29"/>
  <c r="P83" i="29"/>
  <c r="P46" i="29"/>
  <c r="O96" i="29"/>
  <c r="P130" i="29"/>
  <c r="P80" i="29"/>
  <c r="P64" i="29"/>
  <c r="P43" i="29"/>
  <c r="P142" i="29"/>
  <c r="P73" i="29"/>
  <c r="P67" i="29"/>
  <c r="P55" i="29"/>
  <c r="P49" i="29"/>
  <c r="P37" i="29"/>
  <c r="P145" i="29"/>
  <c r="P139" i="29"/>
  <c r="P133" i="29"/>
  <c r="P127" i="29"/>
  <c r="P121" i="29"/>
  <c r="P115" i="29"/>
  <c r="P109" i="29"/>
  <c r="P153" i="29"/>
  <c r="P149" i="29"/>
  <c r="O152" i="29"/>
  <c r="O149" i="29"/>
  <c r="P79" i="29"/>
  <c r="P40" i="29"/>
  <c r="P97" i="29"/>
  <c r="P29" i="29"/>
  <c r="P18" i="29"/>
  <c r="P148" i="29" l="1"/>
  <c r="P151" i="29"/>
  <c r="O151" i="29"/>
  <c r="O148" i="29" s="1"/>
  <c r="O29" i="29"/>
  <c r="P106" i="29" l="1"/>
  <c r="O106" i="29"/>
  <c r="P118" i="29"/>
  <c r="O118" i="29"/>
  <c r="P86" i="29"/>
  <c r="O86" i="29"/>
  <c r="O124" i="29"/>
  <c r="P124" i="29"/>
  <c r="P89" i="29"/>
  <c r="O89" i="29"/>
  <c r="O92" i="29" l="1"/>
  <c r="P31" i="29"/>
  <c r="N155" i="29"/>
  <c r="N4" i="29"/>
  <c r="P4" i="29" s="1"/>
  <c r="P92" i="29"/>
  <c r="C1" i="8"/>
  <c r="C2" i="8" s="1"/>
  <c r="C3" i="8" s="1"/>
  <c r="C4" i="8" s="1"/>
  <c r="C5" i="8" s="1"/>
  <c r="C6" i="8" s="1"/>
  <c r="C7" i="8" s="1"/>
  <c r="C8" i="8" s="1"/>
  <c r="C9" i="8" s="1"/>
  <c r="C10" i="8" s="1"/>
  <c r="C11" i="8" s="1"/>
  <c r="C12" i="8" s="1"/>
  <c r="C13" i="8" s="1"/>
  <c r="C14" i="8" s="1"/>
  <c r="C15" i="8" s="1"/>
  <c r="C16" i="8" s="1"/>
  <c r="C17" i="8" s="1"/>
  <c r="O31" i="29" l="1"/>
  <c r="O4" i="29" s="1"/>
</calcChain>
</file>

<file path=xl/comments1.xml><?xml version="1.0" encoding="utf-8"?>
<comments xmlns="http://schemas.openxmlformats.org/spreadsheetml/2006/main">
  <authors>
    <author>作成者</author>
  </authors>
  <commentList>
    <comment ref="K44" authorId="0" shapeId="0">
      <text>
        <r>
          <rPr>
            <sz val="10"/>
            <color indexed="81"/>
            <rFont val="ＭＳ Ｐゴシック"/>
            <family val="3"/>
            <charset val="128"/>
          </rPr>
          <t>26年度計画に
計上済の
10,843千円は
除く</t>
        </r>
      </text>
    </comment>
  </commentList>
</comments>
</file>

<file path=xl/sharedStrings.xml><?xml version="1.0" encoding="utf-8"?>
<sst xmlns="http://schemas.openxmlformats.org/spreadsheetml/2006/main" count="4322" uniqueCount="1714">
  <si>
    <t>事　業　の　概　要</t>
    <rPh sb="0" eb="1">
      <t>コト</t>
    </rPh>
    <rPh sb="2" eb="3">
      <t>ギョウ</t>
    </rPh>
    <rPh sb="6" eb="7">
      <t>ガイ</t>
    </rPh>
    <rPh sb="8" eb="9">
      <t>ヨウ</t>
    </rPh>
    <phoneticPr fontId="19"/>
  </si>
  <si>
    <t>○</t>
  </si>
  <si>
    <t>事　業　名</t>
    <rPh sb="0" eb="1">
      <t>コト</t>
    </rPh>
    <rPh sb="2" eb="3">
      <t>ギョウ</t>
    </rPh>
    <rPh sb="4" eb="5">
      <t>ナ</t>
    </rPh>
    <phoneticPr fontId="19"/>
  </si>
  <si>
    <t>提案者</t>
    <rPh sb="0" eb="3">
      <t>テイアンシャ</t>
    </rPh>
    <phoneticPr fontId="19"/>
  </si>
  <si>
    <t>在宅医療</t>
    <rPh sb="0" eb="2">
      <t>ザイタク</t>
    </rPh>
    <rPh sb="2" eb="4">
      <t>イリョウ</t>
    </rPh>
    <phoneticPr fontId="17"/>
  </si>
  <si>
    <t>医療従事者の確保</t>
    <rPh sb="0" eb="2">
      <t>イリョウ</t>
    </rPh>
    <rPh sb="2" eb="5">
      <t>ジュウジシャ</t>
    </rPh>
    <rPh sb="6" eb="8">
      <t>カクホ</t>
    </rPh>
    <phoneticPr fontId="17"/>
  </si>
  <si>
    <t>医療の安全の確保</t>
    <rPh sb="0" eb="2">
      <t>イリョウ</t>
    </rPh>
    <rPh sb="3" eb="5">
      <t>アンゼン</t>
    </rPh>
    <rPh sb="6" eb="8">
      <t>カクホ</t>
    </rPh>
    <phoneticPr fontId="17"/>
  </si>
  <si>
    <t>医療提供施設の整備目標</t>
    <rPh sb="0" eb="2">
      <t>イリョウ</t>
    </rPh>
    <rPh sb="2" eb="4">
      <t>テイキョウ</t>
    </rPh>
    <rPh sb="4" eb="6">
      <t>シセツ</t>
    </rPh>
    <rPh sb="7" eb="9">
      <t>セイビ</t>
    </rPh>
    <rPh sb="9" eb="11">
      <t>モクヒョウ</t>
    </rPh>
    <phoneticPr fontId="17"/>
  </si>
  <si>
    <t>基準病床数</t>
    <rPh sb="0" eb="2">
      <t>キジュン</t>
    </rPh>
    <rPh sb="2" eb="5">
      <t>ビョウショウスウ</t>
    </rPh>
    <phoneticPr fontId="17"/>
  </si>
  <si>
    <t>その他医療提供体制の確保に必要な事項</t>
    <rPh sb="2" eb="3">
      <t>タ</t>
    </rPh>
    <rPh sb="3" eb="5">
      <t>イリョウ</t>
    </rPh>
    <rPh sb="5" eb="7">
      <t>テイキョウ</t>
    </rPh>
    <rPh sb="7" eb="9">
      <t>タイセイ</t>
    </rPh>
    <rPh sb="10" eb="12">
      <t>カクホ</t>
    </rPh>
    <rPh sb="13" eb="15">
      <t>ヒツヨウ</t>
    </rPh>
    <rPh sb="16" eb="18">
      <t>ジコウ</t>
    </rPh>
    <phoneticPr fontId="17"/>
  </si>
  <si>
    <t>該当なし</t>
    <rPh sb="0" eb="2">
      <t>ガイトウ</t>
    </rPh>
    <phoneticPr fontId="17"/>
  </si>
  <si>
    <t>五疾病（がん）</t>
    <rPh sb="0" eb="1">
      <t>ゴ</t>
    </rPh>
    <rPh sb="1" eb="3">
      <t>シッペイ</t>
    </rPh>
    <phoneticPr fontId="17"/>
  </si>
  <si>
    <t>五疾病（精神疾患）</t>
    <rPh sb="4" eb="6">
      <t>セイシン</t>
    </rPh>
    <rPh sb="6" eb="8">
      <t>シッカン</t>
    </rPh>
    <phoneticPr fontId="17"/>
  </si>
  <si>
    <t>五疾病（糖尿病）</t>
    <rPh sb="4" eb="7">
      <t>トウニョウビョウ</t>
    </rPh>
    <phoneticPr fontId="17"/>
  </si>
  <si>
    <t>五疾病（急性心筋梗塞）</t>
    <rPh sb="4" eb="6">
      <t>キュウセイ</t>
    </rPh>
    <rPh sb="6" eb="8">
      <t>シンキン</t>
    </rPh>
    <rPh sb="8" eb="10">
      <t>コウソク</t>
    </rPh>
    <phoneticPr fontId="17"/>
  </si>
  <si>
    <t>五疾病（脳卒中）</t>
    <rPh sb="4" eb="7">
      <t>ノウソッチュウ</t>
    </rPh>
    <phoneticPr fontId="17"/>
  </si>
  <si>
    <t>五事業（救急医療）</t>
    <rPh sb="0" eb="1">
      <t>ゴ</t>
    </rPh>
    <rPh sb="1" eb="3">
      <t>ジギョウ</t>
    </rPh>
    <rPh sb="4" eb="6">
      <t>キュウキュウ</t>
    </rPh>
    <rPh sb="6" eb="8">
      <t>イリョウ</t>
    </rPh>
    <phoneticPr fontId="17"/>
  </si>
  <si>
    <t>五事業（周産期医療）</t>
    <rPh sb="4" eb="7">
      <t>シュウサンキ</t>
    </rPh>
    <rPh sb="7" eb="9">
      <t>イリョウ</t>
    </rPh>
    <phoneticPr fontId="17"/>
  </si>
  <si>
    <t>五事業（小児医療（小児救急含む））</t>
    <rPh sb="4" eb="6">
      <t>ショウニ</t>
    </rPh>
    <rPh sb="6" eb="8">
      <t>イリョウ</t>
    </rPh>
    <rPh sb="9" eb="11">
      <t>ショウニ</t>
    </rPh>
    <rPh sb="11" eb="13">
      <t>キュウキュウ</t>
    </rPh>
    <rPh sb="13" eb="14">
      <t>フク</t>
    </rPh>
    <phoneticPr fontId="17"/>
  </si>
  <si>
    <t>五事業（災害時における医療）</t>
    <rPh sb="4" eb="6">
      <t>サイガイ</t>
    </rPh>
    <rPh sb="6" eb="7">
      <t>ジ</t>
    </rPh>
    <rPh sb="11" eb="13">
      <t>イリョウ</t>
    </rPh>
    <phoneticPr fontId="17"/>
  </si>
  <si>
    <t>五事業（へき地の医療）</t>
    <rPh sb="6" eb="7">
      <t>チ</t>
    </rPh>
    <rPh sb="8" eb="10">
      <t>イリョウ</t>
    </rPh>
    <phoneticPr fontId="17"/>
  </si>
  <si>
    <t>大阪府</t>
    <rPh sb="0" eb="3">
      <t>オオサカフ</t>
    </rPh>
    <phoneticPr fontId="19"/>
  </si>
  <si>
    <t>大阪府薬剤師会</t>
    <rPh sb="0" eb="3">
      <t>オオサカフ</t>
    </rPh>
    <rPh sb="3" eb="6">
      <t>ヤクザイシ</t>
    </rPh>
    <rPh sb="6" eb="7">
      <t>カイ</t>
    </rPh>
    <phoneticPr fontId="19"/>
  </si>
  <si>
    <t>災害医療体制確保充実事業</t>
    <rPh sb="0" eb="2">
      <t>サイガイ</t>
    </rPh>
    <rPh sb="2" eb="4">
      <t>イリョウ</t>
    </rPh>
    <rPh sb="4" eb="6">
      <t>タイセイ</t>
    </rPh>
    <rPh sb="6" eb="8">
      <t>カクホ</t>
    </rPh>
    <rPh sb="8" eb="10">
      <t>ジュウジツ</t>
    </rPh>
    <rPh sb="10" eb="12">
      <t>ジギョウ</t>
    </rPh>
    <phoneticPr fontId="19"/>
  </si>
  <si>
    <t>特定科目休日夜間二次救急医療体制運営事業</t>
    <rPh sb="0" eb="2">
      <t>トクテイ</t>
    </rPh>
    <rPh sb="2" eb="4">
      <t>カモク</t>
    </rPh>
    <rPh sb="4" eb="6">
      <t>キュウジツ</t>
    </rPh>
    <rPh sb="6" eb="8">
      <t>ヤカン</t>
    </rPh>
    <rPh sb="8" eb="10">
      <t>ニジ</t>
    </rPh>
    <rPh sb="10" eb="12">
      <t>キュウキュウ</t>
    </rPh>
    <rPh sb="12" eb="14">
      <t>イリョウ</t>
    </rPh>
    <rPh sb="14" eb="16">
      <t>タイセイ</t>
    </rPh>
    <rPh sb="16" eb="18">
      <t>ウンエイ</t>
    </rPh>
    <rPh sb="18" eb="20">
      <t>ジギョウ</t>
    </rPh>
    <phoneticPr fontId="19"/>
  </si>
  <si>
    <t>治験ネットワーク機能構築事業</t>
    <rPh sb="0" eb="2">
      <t>チケン</t>
    </rPh>
    <rPh sb="8" eb="10">
      <t>キノウ</t>
    </rPh>
    <rPh sb="10" eb="12">
      <t>コウチク</t>
    </rPh>
    <rPh sb="12" eb="14">
      <t>ジギョウ</t>
    </rPh>
    <phoneticPr fontId="19"/>
  </si>
  <si>
    <t>未治療者等へのアウトリーチ拠点整備事業</t>
    <rPh sb="0" eb="3">
      <t>ミチリョウ</t>
    </rPh>
    <rPh sb="3" eb="4">
      <t>シャ</t>
    </rPh>
    <rPh sb="4" eb="5">
      <t>トウ</t>
    </rPh>
    <rPh sb="13" eb="15">
      <t>キョテン</t>
    </rPh>
    <rPh sb="15" eb="17">
      <t>セイビ</t>
    </rPh>
    <rPh sb="17" eb="19">
      <t>ジギョウ</t>
    </rPh>
    <phoneticPr fontId="19"/>
  </si>
  <si>
    <t>精神科救急医療における身体合併症対応力向上のための看護職員等研修事業</t>
    <phoneticPr fontId="19"/>
  </si>
  <si>
    <t>認知症早期医療支援モデル事業</t>
    <rPh sb="0" eb="3">
      <t>ニンチショウ</t>
    </rPh>
    <rPh sb="3" eb="5">
      <t>ソウキ</t>
    </rPh>
    <rPh sb="5" eb="7">
      <t>イリョウ</t>
    </rPh>
    <rPh sb="7" eb="9">
      <t>シエン</t>
    </rPh>
    <rPh sb="12" eb="14">
      <t>ジギョウ</t>
    </rPh>
    <phoneticPr fontId="19"/>
  </si>
  <si>
    <t>糖尿病医療連携推進事業</t>
    <phoneticPr fontId="19"/>
  </si>
  <si>
    <t>緩和医療の普及促進等事業</t>
    <phoneticPr fontId="19"/>
  </si>
  <si>
    <t>精神科病院への機器整備事業</t>
    <rPh sb="0" eb="3">
      <t>セイシンカ</t>
    </rPh>
    <rPh sb="3" eb="5">
      <t>ビョウイン</t>
    </rPh>
    <rPh sb="7" eb="9">
      <t>キキ</t>
    </rPh>
    <rPh sb="9" eb="11">
      <t>セイビ</t>
    </rPh>
    <rPh sb="11" eb="13">
      <t>ジギョウ</t>
    </rPh>
    <phoneticPr fontId="19"/>
  </si>
  <si>
    <t>一般救急病院への精神科コンサル事業等</t>
    <rPh sb="0" eb="2">
      <t>イッパン</t>
    </rPh>
    <rPh sb="2" eb="4">
      <t>キュウキュウ</t>
    </rPh>
    <rPh sb="4" eb="6">
      <t>ビョウイン</t>
    </rPh>
    <rPh sb="8" eb="11">
      <t>セイシンカ</t>
    </rPh>
    <rPh sb="15" eb="17">
      <t>ジギョウ</t>
    </rPh>
    <rPh sb="17" eb="18">
      <t>トウ</t>
    </rPh>
    <phoneticPr fontId="19"/>
  </si>
  <si>
    <t>地域医療確保修学資金等貸与事業</t>
    <rPh sb="0" eb="2">
      <t>チイキ</t>
    </rPh>
    <rPh sb="2" eb="4">
      <t>イリョウ</t>
    </rPh>
    <rPh sb="4" eb="6">
      <t>カクホ</t>
    </rPh>
    <rPh sb="6" eb="8">
      <t>シュウガク</t>
    </rPh>
    <rPh sb="8" eb="10">
      <t>シキン</t>
    </rPh>
    <rPh sb="10" eb="11">
      <t>トウ</t>
    </rPh>
    <rPh sb="11" eb="13">
      <t>タイヨ</t>
    </rPh>
    <rPh sb="13" eb="15">
      <t>ジギョウ</t>
    </rPh>
    <phoneticPr fontId="19"/>
  </si>
  <si>
    <t>精神科救急医育成事業</t>
    <phoneticPr fontId="16"/>
  </si>
  <si>
    <t>ライフサイエンス課</t>
    <rPh sb="8" eb="9">
      <t>カ</t>
    </rPh>
    <phoneticPr fontId="17"/>
  </si>
  <si>
    <t>在宅療養における栄養ケア事業</t>
  </si>
  <si>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</si>
  <si>
    <t>２４</t>
    <phoneticPr fontId="17"/>
  </si>
  <si>
    <t>２７</t>
    <phoneticPr fontId="17"/>
  </si>
  <si>
    <t>２８</t>
    <phoneticPr fontId="17"/>
  </si>
  <si>
    <t>２９</t>
    <phoneticPr fontId="19"/>
  </si>
  <si>
    <t>３０</t>
    <phoneticPr fontId="17"/>
  </si>
  <si>
    <t>３１</t>
    <phoneticPr fontId="17"/>
  </si>
  <si>
    <t>３９</t>
    <phoneticPr fontId="17"/>
  </si>
  <si>
    <t>４５</t>
    <phoneticPr fontId="17"/>
  </si>
  <si>
    <t>４６</t>
    <phoneticPr fontId="19"/>
  </si>
  <si>
    <t>４７</t>
    <phoneticPr fontId="17"/>
  </si>
  <si>
    <t>がん医療提供体制等充実強化事業</t>
  </si>
  <si>
    <t>１６</t>
  </si>
  <si>
    <t>１７</t>
  </si>
  <si>
    <t>１８</t>
  </si>
  <si>
    <t>１９</t>
  </si>
  <si>
    <t>２０</t>
  </si>
  <si>
    <t>２１</t>
  </si>
  <si>
    <t>２５</t>
  </si>
  <si>
    <t>２６</t>
  </si>
  <si>
    <t>３４</t>
  </si>
  <si>
    <t>３５</t>
  </si>
  <si>
    <t>３６</t>
  </si>
  <si>
    <t>３７</t>
  </si>
  <si>
    <t>３８</t>
  </si>
  <si>
    <t>４２</t>
    <phoneticPr fontId="17"/>
  </si>
  <si>
    <t>４４</t>
    <phoneticPr fontId="17"/>
  </si>
  <si>
    <t>２２</t>
    <phoneticPr fontId="17"/>
  </si>
  <si>
    <t>４０</t>
    <phoneticPr fontId="17"/>
  </si>
  <si>
    <t>４３</t>
    <phoneticPr fontId="19"/>
  </si>
  <si>
    <t>1</t>
    <phoneticPr fontId="17"/>
  </si>
  <si>
    <t>在宅医療推進協議会運営事業</t>
    <rPh sb="0" eb="2">
      <t>ザイタク</t>
    </rPh>
    <rPh sb="2" eb="4">
      <t>イリョウ</t>
    </rPh>
    <rPh sb="4" eb="6">
      <t>スイシン</t>
    </rPh>
    <rPh sb="6" eb="9">
      <t>キョウギカイ</t>
    </rPh>
    <rPh sb="9" eb="11">
      <t>ウンエイ</t>
    </rPh>
    <rPh sb="11" eb="13">
      <t>ジギョウ</t>
    </rPh>
    <phoneticPr fontId="19"/>
  </si>
  <si>
    <t>ＣＡＤ／ＣＡＭシステムを用いた歯科技工士の人材育成事業</t>
    <phoneticPr fontId="19"/>
  </si>
  <si>
    <t>精神科病院における入院者退院支援委員会推進事業</t>
    <phoneticPr fontId="19"/>
  </si>
  <si>
    <t>一般科・精神科等地域医療機関連携モデル事業</t>
    <rPh sb="0" eb="2">
      <t>イッパン</t>
    </rPh>
    <rPh sb="2" eb="3">
      <t>カ</t>
    </rPh>
    <rPh sb="4" eb="7">
      <t>セイシンカ</t>
    </rPh>
    <rPh sb="7" eb="8">
      <t>トウ</t>
    </rPh>
    <rPh sb="8" eb="10">
      <t>チイキ</t>
    </rPh>
    <rPh sb="10" eb="12">
      <t>イリョウ</t>
    </rPh>
    <rPh sb="12" eb="14">
      <t>キカン</t>
    </rPh>
    <rPh sb="14" eb="16">
      <t>レンケイ</t>
    </rPh>
    <rPh sb="19" eb="21">
      <t>ジギョウ</t>
    </rPh>
    <phoneticPr fontId="19"/>
  </si>
  <si>
    <t>小児のかかりつけ医育成事業</t>
    <rPh sb="0" eb="2">
      <t>ショウニ</t>
    </rPh>
    <rPh sb="8" eb="9">
      <t>イ</t>
    </rPh>
    <rPh sb="9" eb="11">
      <t>イクセイ</t>
    </rPh>
    <rPh sb="11" eb="13">
      <t>ジギョウ</t>
    </rPh>
    <phoneticPr fontId="19"/>
  </si>
  <si>
    <t>医療勤務環境改善支援センター運営事業</t>
    <phoneticPr fontId="19"/>
  </si>
  <si>
    <t xml:space="preserve">医師等の勤務環境改善のための医師事務作業補助者（医療クラーク）の整備
</t>
    <phoneticPr fontId="19"/>
  </si>
  <si>
    <t>病院内保育所運営費補助事業</t>
    <phoneticPr fontId="17"/>
  </si>
  <si>
    <t>女性医師等就労環境改善事業</t>
    <phoneticPr fontId="19"/>
  </si>
  <si>
    <t>新人看護職員研修事業</t>
    <phoneticPr fontId="19"/>
  </si>
  <si>
    <t>看護師等養成所運営費補助事業</t>
    <phoneticPr fontId="17"/>
  </si>
  <si>
    <t>ナースセンター事業・総合ICT化事業</t>
    <phoneticPr fontId="19"/>
  </si>
  <si>
    <t>小児救急電話相談事業</t>
    <phoneticPr fontId="19"/>
  </si>
  <si>
    <t>小児救急医療支援事業</t>
    <phoneticPr fontId="19"/>
  </si>
  <si>
    <t>医療対策協議会運営事業</t>
    <rPh sb="0" eb="2">
      <t>イリョウ</t>
    </rPh>
    <rPh sb="2" eb="4">
      <t>タイサク</t>
    </rPh>
    <rPh sb="4" eb="7">
      <t>キョウギカイ</t>
    </rPh>
    <rPh sb="7" eb="9">
      <t>ウンエイ</t>
    </rPh>
    <rPh sb="9" eb="11">
      <t>ジギョウ</t>
    </rPh>
    <phoneticPr fontId="19"/>
  </si>
  <si>
    <t>Ⅰ地域医療構想の達成に向けた医療機関の施設又は設備の整備に関する事業</t>
    <phoneticPr fontId="19"/>
  </si>
  <si>
    <t>Ⅲ医療従事者の確保に関する事業</t>
    <phoneticPr fontId="19"/>
  </si>
  <si>
    <t>がん診療施設設備整備事業</t>
  </si>
  <si>
    <t>精神科病院への機器整備事業</t>
  </si>
  <si>
    <t>地域医療機関ＩＣＴ連携整備事業</t>
  </si>
  <si>
    <t>救急搬送・受入体制強化システム改修事業</t>
  </si>
  <si>
    <t>訪問看護ネットワーク事業（訪問看護ステーションの機能強化に向けた設備整備等）</t>
  </si>
  <si>
    <t>在宅医療介護ＩＣＴ連携事業</t>
  </si>
  <si>
    <t>看護師等養成所施設整備事業</t>
    <phoneticPr fontId="17"/>
  </si>
  <si>
    <t>ナースセンター事業・総合ICT化事業（H27計画事業再掲：40番）</t>
    <phoneticPr fontId="17"/>
  </si>
  <si>
    <t>在宅歯科医療実施のために必要な機器（在宅歯科医療機器（在宅訪問歯科診療専用パッケージ、訪問歯科診療支援ポータブルシステム、ポータブルレントゲン機器、訪問歯科（居宅用）水流式歯ブラシ））を各地区の実情に応じて整備する。</t>
    <phoneticPr fontId="17"/>
  </si>
  <si>
    <t>救急搬送された患者の病院後情報収集や、救急搬送が困難になっている患者の受入れ体制強化に向けて、救急・災害医療情報システム及びORION（救急搬送・情報収集・集計分析システム）の改修を行う。</t>
    <phoneticPr fontId="17"/>
  </si>
  <si>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H27-28　2ヶ年事業）</t>
    <rPh sb="105" eb="106">
      <t>ネン</t>
    </rPh>
    <rPh sb="106" eb="108">
      <t>ジギョウ</t>
    </rPh>
    <phoneticPr fontId="17"/>
  </si>
  <si>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7"/>
  </si>
  <si>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</si>
  <si>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市町村または地区医師会に対し、在宅医療を行う多職種が情報共有を図るためのシステム導入経費を補助する</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</si>
  <si>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</si>
  <si>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事業
番号</t>
    <rPh sb="0" eb="2">
      <t>ジギョウ</t>
    </rPh>
    <rPh sb="3" eb="5">
      <t>バンゴウ</t>
    </rPh>
    <phoneticPr fontId="17"/>
  </si>
  <si>
    <t>産科小児科担当医等手当導入促進事業</t>
    <rPh sb="7" eb="8">
      <t>イ</t>
    </rPh>
    <phoneticPr fontId="16"/>
  </si>
  <si>
    <t>歯科衛生士の教育内容の充実、質の高い在宅歯科医療を提供できる人材を育成するために必要な施設・設備の整備を行う。主として、在宅歯科医療に特化した機器の購入に係る経費の一部を補助する。</t>
    <rPh sb="0" eb="2">
      <t>シカ</t>
    </rPh>
    <rPh sb="2" eb="5">
      <t>エイセイシ</t>
    </rPh>
    <rPh sb="6" eb="8">
      <t>キョウイク</t>
    </rPh>
    <rPh sb="8" eb="10">
      <t>ナイヨウ</t>
    </rPh>
    <rPh sb="11" eb="13">
      <t>ジュウジツ</t>
    </rPh>
    <rPh sb="14" eb="15">
      <t>シツ</t>
    </rPh>
    <rPh sb="16" eb="17">
      <t>タカ</t>
    </rPh>
    <rPh sb="18" eb="20">
      <t>ザイタク</t>
    </rPh>
    <rPh sb="20" eb="22">
      <t>シカ</t>
    </rPh>
    <rPh sb="22" eb="24">
      <t>イリョウ</t>
    </rPh>
    <rPh sb="25" eb="27">
      <t>テイキョウ</t>
    </rPh>
    <rPh sb="30" eb="32">
      <t>ジンザイ</t>
    </rPh>
    <rPh sb="33" eb="35">
      <t>イクセイ</t>
    </rPh>
    <rPh sb="40" eb="42">
      <t>ヒツヨウ</t>
    </rPh>
    <rPh sb="43" eb="45">
      <t>シセツ</t>
    </rPh>
    <rPh sb="46" eb="48">
      <t>セツビ</t>
    </rPh>
    <rPh sb="49" eb="51">
      <t>セイビ</t>
    </rPh>
    <rPh sb="52" eb="53">
      <t>オコナ</t>
    </rPh>
    <rPh sb="55" eb="56">
      <t>シュ</t>
    </rPh>
    <rPh sb="60" eb="62">
      <t>ザイタク</t>
    </rPh>
    <rPh sb="62" eb="64">
      <t>シカ</t>
    </rPh>
    <rPh sb="64" eb="66">
      <t>イリョウ</t>
    </rPh>
    <rPh sb="67" eb="69">
      <t>トッカ</t>
    </rPh>
    <rPh sb="71" eb="73">
      <t>キキ</t>
    </rPh>
    <rPh sb="74" eb="76">
      <t>コウニュウ</t>
    </rPh>
    <rPh sb="77" eb="78">
      <t>カカワ</t>
    </rPh>
    <rPh sb="79" eb="81">
      <t>ケイヒ</t>
    </rPh>
    <rPh sb="82" eb="84">
      <t>イチブ</t>
    </rPh>
    <rPh sb="85" eb="87">
      <t>ホジョ</t>
    </rPh>
    <phoneticPr fontId="17"/>
  </si>
  <si>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rPh sb="115" eb="117">
      <t>ザイタク</t>
    </rPh>
    <rPh sb="117" eb="119">
      <t>イリョウ</t>
    </rPh>
    <rPh sb="119" eb="122">
      <t>カンケイシャ</t>
    </rPh>
    <phoneticPr fontId="17"/>
  </si>
  <si>
    <t>医師等の勤務環境改善のための特定機能病院の医師事務作業補助者（医療クラーク）の整備に対し、補助を通じて効果検証、普及を図る。</t>
    <rPh sb="14" eb="16">
      <t>トクテイ</t>
    </rPh>
    <rPh sb="16" eb="18">
      <t>キノウ</t>
    </rPh>
    <rPh sb="18" eb="20">
      <t>ビョウイン</t>
    </rPh>
    <rPh sb="48" eb="49">
      <t>ツウ</t>
    </rPh>
    <rPh sb="51" eb="53">
      <t>コウカ</t>
    </rPh>
    <rPh sb="53" eb="55">
      <t>ケンショウ</t>
    </rPh>
    <rPh sb="56" eb="58">
      <t>フキュウ</t>
    </rPh>
    <rPh sb="59" eb="60">
      <t>ハカ</t>
    </rPh>
    <phoneticPr fontId="17"/>
  </si>
  <si>
    <t>在宅歯科診療のための歯科衛生士養成支援事業（歯科衛生士養成所への施設・設備整備事業）</t>
    <rPh sb="0" eb="2">
      <t>ザイタク</t>
    </rPh>
    <rPh sb="2" eb="4">
      <t>シカ</t>
    </rPh>
    <rPh sb="4" eb="6">
      <t>シンリョウ</t>
    </rPh>
    <rPh sb="22" eb="24">
      <t>シカ</t>
    </rPh>
    <rPh sb="24" eb="27">
      <t>エイセイシ</t>
    </rPh>
    <rPh sb="27" eb="29">
      <t>ヨウセイ</t>
    </rPh>
    <rPh sb="29" eb="30">
      <t>ショ</t>
    </rPh>
    <rPh sb="32" eb="34">
      <t>シセツ</t>
    </rPh>
    <rPh sb="35" eb="37">
      <t>セツビ</t>
    </rPh>
    <rPh sb="37" eb="39">
      <t>セイビ</t>
    </rPh>
    <rPh sb="39" eb="41">
      <t>ジギョウ</t>
    </rPh>
    <phoneticPr fontId="17"/>
  </si>
  <si>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rPh sb="26" eb="28">
      <t>オオサカ</t>
    </rPh>
    <rPh sb="77" eb="78">
      <t>ナイ</t>
    </rPh>
    <rPh sb="88" eb="89">
      <t>ナイ</t>
    </rPh>
    <phoneticPr fontId="17"/>
  </si>
  <si>
    <t>急性期から回復期、在宅医療に至るまで、一連のサービスを地域において総合的に確保するため、病床の機能分化、連携を推進するための施設・設備の整備を行う。</t>
    <phoneticPr fontId="17"/>
  </si>
  <si>
    <t>病床機能分化・連携を推進するための基盤整備事業（地域包括ケア病床・緩和ケア病床への転換）</t>
    <phoneticPr fontId="17"/>
  </si>
  <si>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7"/>
  </si>
  <si>
    <t>一般救急病院において一定の処置を終えた患者を身体合併症支援病院（新設）が受入れた際に、院内において必要な検査等を行うためのハード面の整備に対する補助を行う。</t>
    <phoneticPr fontId="17"/>
  </si>
  <si>
    <t>これまでの多職種連携の体制を活用しながら、質の高い在宅医療の供給を拡充するため、コーディネータを配置する地区医師会に対し、その経費を補助する。</t>
    <phoneticPr fontId="17"/>
  </si>
  <si>
    <t>地域の実情に応じた在宅医療の推進方針について検討する在宅医療推進協議会を設置・運営する。</t>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</si>
  <si>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7"/>
  </si>
  <si>
    <t>地域における在宅歯科医療や在宅での口腔ケアに関する知識、技術を有する歯科衛生士の人材育成のための研修会開催に係る経費を補助する。</t>
    <phoneticPr fontId="17"/>
  </si>
  <si>
    <t>ＣＡＤ／ＣＡＭを使用した歯科技工の知識及び技術を習得させるとともに、最新の歯科技工に対応できる歯科技工士の育成のための研修会に係る経費に対し補助する。</t>
    <phoneticPr fontId="17"/>
  </si>
  <si>
    <t>薬局・薬剤師への無菌調剤に係る研修を実施することにより、無菌調剤薬局の共同利用や地域の基幹薬局での無菌調剤の実施を促し、在宅医療（薬剤）受入体制整備を推進する。</t>
    <phoneticPr fontId="17"/>
  </si>
  <si>
    <t>精神保健福祉法の改正で法的に位置付けられた「退院支援委員会」に、病院側が招聘した関係機関へ支払う旅費や報償費等を補助することで、地域事業者等の参画促進を図り、退院支援を推進する。</t>
    <phoneticPr fontId="17"/>
  </si>
  <si>
    <t>精神科病院の看護師向けに身体合併症患者の看護についての研修（実地研修中心）を実施するとともに、一般科救急病院の看護師向けに精神疾患についての研修を行い、府内の合併症対応力の向上を図る。</t>
    <phoneticPr fontId="17"/>
  </si>
  <si>
    <t>身体合併症支援病院において、輪番時に身体科サポート医が対応する体制を整備する。また、一般救急病院に対して精神科的なコンサルテーションを行う体制を確保する。</t>
    <phoneticPr fontId="17"/>
  </si>
  <si>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phoneticPr fontId="17"/>
  </si>
  <si>
    <t>在宅医療・介護サービスの提供体制の充実、安定的な供給を図るための、訪問看護師の人材確保や資質向上、定着支援に関連する業務の委託及び補助を行う。</t>
    <phoneticPr fontId="16"/>
  </si>
  <si>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</si>
  <si>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t>
    <phoneticPr fontId="17"/>
  </si>
  <si>
    <t>ＨＩＶ感染者の多様な医療ニーズに対応できる在宅等地域医療体制構築事業</t>
    <rPh sb="21" eb="23">
      <t>ザイタク</t>
    </rPh>
    <rPh sb="23" eb="24">
      <t>トウ</t>
    </rPh>
    <phoneticPr fontId="19"/>
  </si>
  <si>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7"/>
  </si>
  <si>
    <t>地域医療支援センター（大阪府医療人キャリアセンター）を運営し、地域医療に従事する医師のキャリア形成を支援しながら、地域や診療科間のバランスのとれた医師確保を推進する。</t>
    <phoneticPr fontId="17"/>
  </si>
  <si>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7"/>
  </si>
  <si>
    <t>地域医療支援センター運営事業</t>
    <rPh sb="12" eb="14">
      <t>ジギョウ</t>
    </rPh>
    <phoneticPr fontId="16"/>
  </si>
  <si>
    <t>初期研修中および後期研修中などの若い医師向けに精神科救急についての研修を行うことで、精神科救急にたずさわる医師の育成を行う。</t>
    <phoneticPr fontId="17"/>
  </si>
  <si>
    <t>「就労環境改善」及び「復職支援研修」を実施する医療機関に対し、必要となる代替医師の人件費や研修経費を補助する。</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</si>
  <si>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</si>
  <si>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</si>
  <si>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</si>
  <si>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夜間の子どもの急病時、保護者等からの「受診の目安」や「家庭での対処法」などの相談に、小児科医の支援体制のもと、看護師が対応する。</t>
    <phoneticPr fontId="17"/>
  </si>
  <si>
    <t>休日・夜間において入院治療が必要な小児救急患者の受入体制を輪番等により確保する市町村に対し、当該体制確保のための運営費を補助する。</t>
    <phoneticPr fontId="17"/>
  </si>
  <si>
    <t>救急隊が搬送先の選定に難渋する患者の受入を促進し、救急搬送受入の維持・向上を図るため搬送受入に協力する医療機関に対し、経費の一部を補助する。</t>
    <phoneticPr fontId="17"/>
  </si>
  <si>
    <t>救急・災害医療に不慣れな医師、看護師等を対象にトリアージや応急処置といった災害医療の基礎知識を習得するために研修を実施。</t>
    <phoneticPr fontId="17"/>
  </si>
  <si>
    <t>休日・夜間における特定科目（眼科・耳鼻咽喉科）の二次救急医療体制を確保するため、大阪市中央急病診療所の後送病院としての受入病院を輪番で確保する。</t>
    <phoneticPr fontId="17"/>
  </si>
  <si>
    <t>窓口機能の強化や臨床研究コーディネータ養成など、大阪の高いポテンシャルを活かした治験ネットワーク機能を構築する。</t>
    <phoneticPr fontId="17"/>
  </si>
  <si>
    <t>摂食嚥下障害に対応可能な歯科医療従事者を養成するため、摂食嚥下障害についての診断（嚥下内視鏡検査含む）・訓練方法についての実地研修に係る経費に対し補助する。</t>
    <phoneticPr fontId="17"/>
  </si>
  <si>
    <t>救急搬送患者受入促進事業</t>
    <phoneticPr fontId="19"/>
  </si>
  <si>
    <t>医療機関に対し、がんの医療機器（マンモグラフィー・内視鏡・エコー等）の整備に伴う設備整備費に対し支援する。</t>
    <phoneticPr fontId="17"/>
  </si>
  <si>
    <t>摂食嚥下障害対応可能な歯科医療従事者育成事業</t>
    <rPh sb="11" eb="13">
      <t>シカ</t>
    </rPh>
    <rPh sb="13" eb="15">
      <t>イリョウ</t>
    </rPh>
    <rPh sb="15" eb="18">
      <t>ジュウジシャ</t>
    </rPh>
    <phoneticPr fontId="16"/>
  </si>
  <si>
    <t>歯科衛生士の人材育成事業（歯科）</t>
    <rPh sb="13" eb="15">
      <t>シカ</t>
    </rPh>
    <phoneticPr fontId="19"/>
  </si>
  <si>
    <t xml:space="preserve"> </t>
    <phoneticPr fontId="17"/>
  </si>
  <si>
    <t>在宅歯科医療連携体制推進事業</t>
    <rPh sb="0" eb="2">
      <t>ザイタク</t>
    </rPh>
    <rPh sb="2" eb="4">
      <t>シカ</t>
    </rPh>
    <rPh sb="4" eb="6">
      <t>イリョウ</t>
    </rPh>
    <rPh sb="6" eb="8">
      <t>レンケイ</t>
    </rPh>
    <rPh sb="8" eb="10">
      <t>タイセイ</t>
    </rPh>
    <rPh sb="10" eb="12">
      <t>スイシン</t>
    </rPh>
    <rPh sb="12" eb="14">
      <t>ジギョウ</t>
    </rPh>
    <phoneticPr fontId="16"/>
  </si>
  <si>
    <t>地域救急医療システム推進事業</t>
    <phoneticPr fontId="17"/>
  </si>
  <si>
    <t>【参考】 平成26年度計画に複数年度事業として計上し、平成27年度に実施する事業一覧</t>
    <phoneticPr fontId="19"/>
  </si>
  <si>
    <t>無菌調剤対応薬剤師の育成事業</t>
    <phoneticPr fontId="19"/>
  </si>
  <si>
    <t>Ⅰ
H26
（２）</t>
  </si>
  <si>
    <t>Ⅰ
H26
（４）</t>
  </si>
  <si>
    <t>Ⅲ
H26
（36）</t>
  </si>
  <si>
    <t>Ⅲ
H26
（44）</t>
  </si>
  <si>
    <t>Ⅲ
H26
（45）</t>
  </si>
  <si>
    <t>執行残額</t>
    <rPh sb="0" eb="2">
      <t>シッコウ</t>
    </rPh>
    <rPh sb="2" eb="4">
      <t>ザンガク</t>
    </rPh>
    <phoneticPr fontId="17"/>
  </si>
  <si>
    <t>執行率</t>
    <rPh sb="0" eb="2">
      <t>シッコウ</t>
    </rPh>
    <rPh sb="2" eb="3">
      <t>リツ</t>
    </rPh>
    <phoneticPr fontId="17"/>
  </si>
  <si>
    <t>訪問看護師確保定着支援事業</t>
    <phoneticPr fontId="19"/>
  </si>
  <si>
    <t>達成値</t>
    <rPh sb="0" eb="2">
      <t>タッセイ</t>
    </rPh>
    <rPh sb="2" eb="3">
      <t>チ</t>
    </rPh>
    <phoneticPr fontId="17"/>
  </si>
  <si>
    <t>目標値</t>
    <rPh sb="0" eb="2">
      <t>モクヒョウ</t>
    </rPh>
    <rPh sb="2" eb="3">
      <t>アタイ</t>
    </rPh>
    <phoneticPr fontId="17"/>
  </si>
  <si>
    <t>指標となる項目</t>
    <rPh sb="0" eb="2">
      <t>シヒョウ</t>
    </rPh>
    <rPh sb="5" eb="7">
      <t>コウモク</t>
    </rPh>
    <phoneticPr fontId="17"/>
  </si>
  <si>
    <t>在宅医療介護ICT連携整備数</t>
    <rPh sb="4" eb="6">
      <t>カイゴ</t>
    </rPh>
    <rPh sb="9" eb="11">
      <t>レンケイ</t>
    </rPh>
    <rPh sb="11" eb="13">
      <t>セイビ</t>
    </rPh>
    <rPh sb="13" eb="14">
      <t>スウ</t>
    </rPh>
    <phoneticPr fontId="17"/>
  </si>
  <si>
    <t>在宅医療推進協議会開催数</t>
    <rPh sb="9" eb="11">
      <t>カイサイ</t>
    </rPh>
    <rPh sb="11" eb="12">
      <t>スウ</t>
    </rPh>
    <phoneticPr fontId="17"/>
  </si>
  <si>
    <t>合併症支援病院機器整備数</t>
    <rPh sb="0" eb="2">
      <t>ガッペイ</t>
    </rPh>
    <rPh sb="11" eb="12">
      <t>スウ</t>
    </rPh>
    <phoneticPr fontId="17"/>
  </si>
  <si>
    <t>訪問看護関連研修受講者数</t>
    <rPh sb="0" eb="2">
      <t>ホウモン</t>
    </rPh>
    <rPh sb="2" eb="4">
      <t>カンゴ</t>
    </rPh>
    <rPh sb="4" eb="6">
      <t>カンレン</t>
    </rPh>
    <rPh sb="6" eb="8">
      <t>ケンシュウ</t>
    </rPh>
    <rPh sb="8" eb="11">
      <t>ジュコウシャ</t>
    </rPh>
    <rPh sb="11" eb="12">
      <t>スウ</t>
    </rPh>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</si>
  <si>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</si>
  <si>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在宅医療コーディネータ地区医師会数</t>
    <rPh sb="11" eb="13">
      <t>チク</t>
    </rPh>
    <rPh sb="13" eb="16">
      <t>イシカイ</t>
    </rPh>
    <rPh sb="16" eb="17">
      <t>スウ</t>
    </rPh>
    <phoneticPr fontId="17"/>
  </si>
  <si>
    <t>医療対策協議会開催数</t>
    <rPh sb="7" eb="9">
      <t>カイサイ</t>
    </rPh>
    <rPh sb="9" eb="10">
      <t>スウ</t>
    </rPh>
    <phoneticPr fontId="17"/>
  </si>
  <si>
    <t>研修受講者数</t>
    <phoneticPr fontId="17"/>
  </si>
  <si>
    <t>訪問看護ステーションの設備整備数</t>
    <rPh sb="11" eb="13">
      <t>セツビ</t>
    </rPh>
    <rPh sb="13" eb="15">
      <t>セイビ</t>
    </rPh>
    <phoneticPr fontId="17"/>
  </si>
  <si>
    <t>認知症の早期診断・早期対応を行い、認知症患者の重症化予防につなげるために、ネットワークの構築や訪問チーム活動などの編成等、医療介護連携体制のモデル的取組を支援し、他の地域での取組に広げる。</t>
    <phoneticPr fontId="17"/>
  </si>
  <si>
    <t>認知症早期医療支援モデル地区数</t>
    <rPh sb="12" eb="14">
      <t>チク</t>
    </rPh>
    <rPh sb="14" eb="15">
      <t>スウ</t>
    </rPh>
    <phoneticPr fontId="17"/>
  </si>
  <si>
    <t>ネットワーク拠点設置数</t>
    <rPh sb="6" eb="8">
      <t>キョテン</t>
    </rPh>
    <rPh sb="8" eb="11">
      <t>セッチスウ</t>
    </rPh>
    <phoneticPr fontId="17"/>
  </si>
  <si>
    <t>養成所運営費補助数</t>
    <rPh sb="0" eb="3">
      <t>ヨウセイジョ</t>
    </rPh>
    <rPh sb="3" eb="6">
      <t>ウンエイヒ</t>
    </rPh>
    <rPh sb="6" eb="8">
      <t>ホジョ</t>
    </rPh>
    <rPh sb="8" eb="9">
      <t>スウ</t>
    </rPh>
    <phoneticPr fontId="17"/>
  </si>
  <si>
    <t>新人看護職員研修実施医療機関数</t>
    <rPh sb="8" eb="10">
      <t>ジッシ</t>
    </rPh>
    <rPh sb="10" eb="12">
      <t>イリョウ</t>
    </rPh>
    <rPh sb="12" eb="14">
      <t>キカン</t>
    </rPh>
    <rPh sb="14" eb="15">
      <t>スウ</t>
    </rPh>
    <phoneticPr fontId="17"/>
  </si>
  <si>
    <t>就労環境改善医療機関数</t>
    <rPh sb="0" eb="2">
      <t>シュウロウ</t>
    </rPh>
    <rPh sb="2" eb="4">
      <t>カンキョウ</t>
    </rPh>
    <rPh sb="4" eb="6">
      <t>カイゼン</t>
    </rPh>
    <rPh sb="6" eb="8">
      <t>イリョウ</t>
    </rPh>
    <rPh sb="8" eb="10">
      <t>キカン</t>
    </rPh>
    <rPh sb="10" eb="11">
      <t>スウ</t>
    </rPh>
    <phoneticPr fontId="17"/>
  </si>
  <si>
    <t>研修受講者数</t>
    <phoneticPr fontId="17"/>
  </si>
  <si>
    <t>養成所施設整備補助件数</t>
    <rPh sb="0" eb="3">
      <t>ヨウセイジョ</t>
    </rPh>
    <rPh sb="3" eb="5">
      <t>シセツ</t>
    </rPh>
    <rPh sb="5" eb="7">
      <t>セイビ</t>
    </rPh>
    <rPh sb="7" eb="9">
      <t>ホジョ</t>
    </rPh>
    <rPh sb="9" eb="11">
      <t>ケンスウ</t>
    </rPh>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</si>
  <si>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7"/>
  </si>
  <si>
    <t>産科や小児科（新生児）の医師等に対して分娩手当、研修医手当、新生児担当手当を支給することにより、処遇の改善を通じて周産期医療を実施する医療機関及び医師確保を図る。</t>
    <phoneticPr fontId="17"/>
  </si>
  <si>
    <t>産科小児科担当医等手当（分娩）補助医療機関数</t>
    <rPh sb="0" eb="2">
      <t>サンカ</t>
    </rPh>
    <rPh sb="2" eb="4">
      <t>ショウニ</t>
    </rPh>
    <rPh sb="4" eb="5">
      <t>カ</t>
    </rPh>
    <rPh sb="5" eb="9">
      <t>タントウイナド</t>
    </rPh>
    <rPh sb="9" eb="11">
      <t>テアテ</t>
    </rPh>
    <rPh sb="12" eb="14">
      <t>ブンベン</t>
    </rPh>
    <rPh sb="15" eb="17">
      <t>ホジョ</t>
    </rPh>
    <rPh sb="17" eb="19">
      <t>イリョウ</t>
    </rPh>
    <rPh sb="19" eb="21">
      <t>キカン</t>
    </rPh>
    <rPh sb="21" eb="22">
      <t>スウ</t>
    </rPh>
    <phoneticPr fontId="17"/>
  </si>
  <si>
    <t>修学資金貸与医学生数</t>
    <rPh sb="0" eb="2">
      <t>シュウガク</t>
    </rPh>
    <rPh sb="2" eb="4">
      <t>シキン</t>
    </rPh>
    <rPh sb="4" eb="6">
      <t>タイヨ</t>
    </rPh>
    <rPh sb="6" eb="8">
      <t>イガク</t>
    </rPh>
    <rPh sb="8" eb="9">
      <t>セイ</t>
    </rPh>
    <rPh sb="9" eb="10">
      <t>スウ</t>
    </rPh>
    <phoneticPr fontId="17"/>
  </si>
  <si>
    <t>病院内保育所運営費補助件数</t>
    <rPh sb="0" eb="2">
      <t>ビョウイン</t>
    </rPh>
    <rPh sb="2" eb="3">
      <t>ナイ</t>
    </rPh>
    <rPh sb="3" eb="5">
      <t>ホイク</t>
    </rPh>
    <rPh sb="5" eb="6">
      <t>ショ</t>
    </rPh>
    <rPh sb="6" eb="9">
      <t>ウンエイヒ</t>
    </rPh>
    <rPh sb="9" eb="11">
      <t>ホジョ</t>
    </rPh>
    <rPh sb="11" eb="13">
      <t>ケンスウ</t>
    </rPh>
    <phoneticPr fontId="17"/>
  </si>
  <si>
    <t>病院内保育所施設整備補助件数</t>
    <rPh sb="0" eb="2">
      <t>ビョウイン</t>
    </rPh>
    <rPh sb="2" eb="3">
      <t>ナイ</t>
    </rPh>
    <rPh sb="3" eb="5">
      <t>ホイク</t>
    </rPh>
    <rPh sb="5" eb="6">
      <t>ショ</t>
    </rPh>
    <rPh sb="6" eb="8">
      <t>シセツ</t>
    </rPh>
    <rPh sb="8" eb="10">
      <t>セイビ</t>
    </rPh>
    <rPh sb="10" eb="12">
      <t>ホジョ</t>
    </rPh>
    <rPh sb="12" eb="14">
      <t>ケンスウ</t>
    </rPh>
    <phoneticPr fontId="17"/>
  </si>
  <si>
    <t>特定機能病院補助件数</t>
    <rPh sb="0" eb="2">
      <t>トクテイ</t>
    </rPh>
    <rPh sb="2" eb="4">
      <t>キノウ</t>
    </rPh>
    <rPh sb="4" eb="6">
      <t>ビョウイン</t>
    </rPh>
    <rPh sb="6" eb="8">
      <t>ホジョ</t>
    </rPh>
    <rPh sb="8" eb="10">
      <t>ケンスウ</t>
    </rPh>
    <phoneticPr fontId="17"/>
  </si>
  <si>
    <t>医療勤務環境改善相談件数</t>
    <rPh sb="8" eb="10">
      <t>ソウダン</t>
    </rPh>
    <rPh sb="10" eb="12">
      <t>ケンスウ</t>
    </rPh>
    <phoneticPr fontId="17"/>
  </si>
  <si>
    <t>在宅歯科医療機器整備事業</t>
    <phoneticPr fontId="17"/>
  </si>
  <si>
    <t>在宅歯科医療機器整備地区数</t>
    <phoneticPr fontId="17"/>
  </si>
  <si>
    <t>摂食嚥下障害対応可能歯科医療従事者養成数</t>
    <rPh sb="17" eb="19">
      <t>ヨウセイ</t>
    </rPh>
    <rPh sb="19" eb="20">
      <t>スウ</t>
    </rPh>
    <phoneticPr fontId="17"/>
  </si>
  <si>
    <t>在宅歯科ケアステーション設置個所数</t>
    <rPh sb="14" eb="16">
      <t>カショ</t>
    </rPh>
    <phoneticPr fontId="17"/>
  </si>
  <si>
    <t>在宅歯科医療・在宅での口腔ケアに関する知識・技術を有する歯科衛生士育成数</t>
    <rPh sb="33" eb="35">
      <t>イクセイ</t>
    </rPh>
    <rPh sb="35" eb="36">
      <t>スウ</t>
    </rPh>
    <phoneticPr fontId="17"/>
  </si>
  <si>
    <t>在宅栄養ケアスタッフ養成数</t>
    <rPh sb="0" eb="2">
      <t>ザイタク</t>
    </rPh>
    <rPh sb="2" eb="4">
      <t>エイヨウ</t>
    </rPh>
    <rPh sb="10" eb="12">
      <t>ヨウセイ</t>
    </rPh>
    <rPh sb="12" eb="13">
      <t>スウ</t>
    </rPh>
    <phoneticPr fontId="17"/>
  </si>
  <si>
    <t>在宅療養者の食生活改善等に資するため、市町村、地域の医療機関、訪問看護ステーション、地域の管理栄養士、市町村食生活改善推進協議会等による連絡会議等において地域で栄養ケアを実施するための必要な検討を行い、在宅療養における栄養ケア体制の連携推進を図るとともに、在宅栄養ケアスタッフ研修会の開催及び各地域での在宅療養者への栄養ケアサービスをモデル実施する。</t>
    <phoneticPr fontId="17"/>
  </si>
  <si>
    <t>①緩和医療の知識普及事業数
②緩和医療に携わる人材養成等事業数</t>
    <rPh sb="12" eb="13">
      <t>スウ</t>
    </rPh>
    <rPh sb="30" eb="31">
      <t>スウ</t>
    </rPh>
    <phoneticPr fontId="17"/>
  </si>
  <si>
    <t>がん診療拠点病院（国・府指定）が行うがんの医療機器及び臨床検査機器等の整備や外来化学療法室の整備に伴う施設設備整備数</t>
    <rPh sb="57" eb="58">
      <t>スウ</t>
    </rPh>
    <phoneticPr fontId="17"/>
  </si>
  <si>
    <t>研修受講者数
（①一般科看護師）
（②精神科看護師）</t>
    <rPh sb="0" eb="2">
      <t>ケンシュウ</t>
    </rPh>
    <rPh sb="2" eb="5">
      <t>ジュコウシャ</t>
    </rPh>
    <rPh sb="5" eb="6">
      <t>スウ</t>
    </rPh>
    <phoneticPr fontId="17"/>
  </si>
  <si>
    <t>一般科・精神科等地域医療機関連携モデル地区数</t>
    <rPh sb="19" eb="21">
      <t>チク</t>
    </rPh>
    <rPh sb="21" eb="22">
      <t>スウ</t>
    </rPh>
    <phoneticPr fontId="17"/>
  </si>
  <si>
    <t>-</t>
    <phoneticPr fontId="17"/>
  </si>
  <si>
    <t>①56→61
②967→1069</t>
    <phoneticPr fontId="17"/>
  </si>
  <si>
    <t>退院支援委員会参加人数</t>
    <rPh sb="0" eb="2">
      <t>タイイン</t>
    </rPh>
    <rPh sb="7" eb="9">
      <t>サンカ</t>
    </rPh>
    <rPh sb="9" eb="11">
      <t>ニンズウ</t>
    </rPh>
    <phoneticPr fontId="17"/>
  </si>
  <si>
    <t>①-1：156
①-2：300
②-1：3
②-2：4
②-3：5</t>
    <phoneticPr fontId="17"/>
  </si>
  <si>
    <t>①精神科病院への身体科サポート医支援の体制確保（延べ病院数）
 ①-1：休日昼間、夜間
 ①-2：平日夜間
②一般科救急病院への精神科的な対応についてのコンサルテーション支援（延べ病院数）　
 ②-1：休日昼間
 ②-2：休日夜間
 ②-3：平日夜間</t>
    <rPh sb="41" eb="43">
      <t>ヤカン</t>
    </rPh>
    <phoneticPr fontId="17"/>
  </si>
  <si>
    <t>指標値</t>
    <rPh sb="0" eb="2">
      <t>シヒョウ</t>
    </rPh>
    <rPh sb="2" eb="3">
      <t>チ</t>
    </rPh>
    <phoneticPr fontId="17"/>
  </si>
  <si>
    <t>研修受講者数</t>
    <rPh sb="0" eb="2">
      <t>ケンシュウ</t>
    </rPh>
    <rPh sb="2" eb="5">
      <t>ジュコウシャ</t>
    </rPh>
    <rPh sb="5" eb="6">
      <t>スウ</t>
    </rPh>
    <phoneticPr fontId="17"/>
  </si>
  <si>
    <t>糖尿病医療連携ガイドライン数</t>
    <rPh sb="13" eb="14">
      <t>スウ</t>
    </rPh>
    <phoneticPr fontId="17"/>
  </si>
  <si>
    <t>実施基準遵守率</t>
  </si>
  <si>
    <t>適切な小児夜間救急利用の促進</t>
  </si>
  <si>
    <t>①補助医療機関数
②医療機関患者受入件数</t>
    <phoneticPr fontId="17"/>
  </si>
  <si>
    <t>研修による医療従事者の養成人数</t>
  </si>
  <si>
    <t>歯科衛生士養成所学校への施設・設備整備</t>
    <phoneticPr fontId="17"/>
  </si>
  <si>
    <t>365日間、眼科・耳鼻咽喉科の二次救急医療体制（空床）の確保
①眼科
②耳鼻咽喉科</t>
    <phoneticPr fontId="17"/>
  </si>
  <si>
    <t>平均80%以上</t>
    <rPh sb="0" eb="2">
      <t>ヘイキン</t>
    </rPh>
    <rPh sb="5" eb="7">
      <t>イジョウ</t>
    </rPh>
    <phoneticPr fontId="17"/>
  </si>
  <si>
    <t>年間相談件数</t>
    <rPh sb="0" eb="2">
      <t>ネンカン</t>
    </rPh>
    <phoneticPr fontId="17"/>
  </si>
  <si>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7"/>
  </si>
  <si>
    <t>①10か所
②16か所</t>
    <rPh sb="4" eb="5">
      <t>ショ</t>
    </rPh>
    <rPh sb="10" eb="11">
      <t>ショ</t>
    </rPh>
    <phoneticPr fontId="17"/>
  </si>
  <si>
    <t>①HIV感染者の一般診療が可能な協力診療所調査実施件数
②地域医療連携に係る研修会の実施</t>
    <rPh sb="25" eb="27">
      <t>ケンスウ</t>
    </rPh>
    <phoneticPr fontId="17"/>
  </si>
  <si>
    <t>（難病患者在宅医療推進に係る）
①同行訪問実施件数
②研修受講者数</t>
    <rPh sb="23" eb="25">
      <t>ケンスウ</t>
    </rPh>
    <rPh sb="27" eb="29">
      <t>ケンシュウ</t>
    </rPh>
    <rPh sb="29" eb="32">
      <t>ジュコウシャ</t>
    </rPh>
    <rPh sb="32" eb="33">
      <t>スウ</t>
    </rPh>
    <phoneticPr fontId="17"/>
  </si>
  <si>
    <t>9000病床</t>
    <rPh sb="4" eb="6">
      <t>ビョウショウ</t>
    </rPh>
    <phoneticPr fontId="13"/>
  </si>
  <si>
    <t>9.7%以上</t>
    <rPh sb="4" eb="6">
      <t>イジョウ</t>
    </rPh>
    <phoneticPr fontId="13"/>
  </si>
  <si>
    <t>15%以上</t>
    <phoneticPr fontId="17"/>
  </si>
  <si>
    <t>93％以上</t>
  </si>
  <si>
    <t>①25%
②80%
　</t>
  </si>
  <si>
    <t xml:space="preserve">
①90件以上
②5事例、
　20名以上
</t>
    <rPh sb="4" eb="5">
      <t>ケン</t>
    </rPh>
    <rPh sb="5" eb="7">
      <t>イジョウ</t>
    </rPh>
    <rPh sb="10" eb="12">
      <t>ジレイ</t>
    </rPh>
    <rPh sb="17" eb="18">
      <t>メイ</t>
    </rPh>
    <rPh sb="18" eb="20">
      <t>イジョウ</t>
    </rPh>
    <phoneticPr fontId="13"/>
  </si>
  <si>
    <t>①6件
②80名以上</t>
    <rPh sb="2" eb="3">
      <t>ケン</t>
    </rPh>
    <rPh sb="7" eb="8">
      <t>メイ</t>
    </rPh>
    <rPh sb="8" eb="10">
      <t>イジョウ</t>
    </rPh>
    <phoneticPr fontId="13"/>
  </si>
  <si>
    <t>ー</t>
    <phoneticPr fontId="17"/>
  </si>
  <si>
    <t>8圏域</t>
    <rPh sb="1" eb="3">
      <t>ケンイキ</t>
    </rPh>
    <phoneticPr fontId="13"/>
  </si>
  <si>
    <t>在宅療養者への栄養ケアサービスの拠点整備</t>
  </si>
  <si>
    <t>-</t>
    <phoneticPr fontId="17"/>
  </si>
  <si>
    <t>13.7％以下</t>
    <rPh sb="5" eb="7">
      <t>イカ</t>
    </rPh>
    <phoneticPr fontId="13"/>
  </si>
  <si>
    <t>3%減</t>
    <rPh sb="2" eb="3">
      <t>ゲン</t>
    </rPh>
    <phoneticPr fontId="13"/>
  </si>
  <si>
    <t>ー</t>
    <phoneticPr fontId="13"/>
  </si>
  <si>
    <t>府内所定の施設への就業率</t>
  </si>
  <si>
    <t>40人</t>
    <rPh sb="2" eb="3">
      <t>ヒト</t>
    </rPh>
    <phoneticPr fontId="13"/>
  </si>
  <si>
    <t>95％以上</t>
    <rPh sb="3" eb="5">
      <t>イジョウ</t>
    </rPh>
    <phoneticPr fontId="13"/>
  </si>
  <si>
    <t>11.2％以下</t>
    <rPh sb="5" eb="7">
      <t>イカ</t>
    </rPh>
    <phoneticPr fontId="13"/>
  </si>
  <si>
    <t>3,000人</t>
    <rPh sb="5" eb="6">
      <t>ニン</t>
    </rPh>
    <phoneticPr fontId="13"/>
  </si>
  <si>
    <t>‐</t>
    <phoneticPr fontId="13"/>
  </si>
  <si>
    <t>‐</t>
    <phoneticPr fontId="17"/>
  </si>
  <si>
    <t>臨床研修医の適正な配置</t>
  </si>
  <si>
    <t>600人以上</t>
    <rPh sb="3" eb="4">
      <t>ニン</t>
    </rPh>
    <rPh sb="4" eb="6">
      <t>イジョウ</t>
    </rPh>
    <phoneticPr fontId="13"/>
  </si>
  <si>
    <t>休日・夜間における小児救急医療体制の確保（各二次医療圏）</t>
    <rPh sb="18" eb="20">
      <t>カクホ</t>
    </rPh>
    <phoneticPr fontId="13"/>
  </si>
  <si>
    <t>7医療圏</t>
    <rPh sb="1" eb="3">
      <t>イリョウ</t>
    </rPh>
    <rPh sb="3" eb="4">
      <t>ケン</t>
    </rPh>
    <phoneticPr fontId="13"/>
  </si>
  <si>
    <t>新会員（登録医師等）の増加</t>
    <rPh sb="8" eb="9">
      <t>ナド</t>
    </rPh>
    <phoneticPr fontId="17"/>
  </si>
  <si>
    <t>15拠点</t>
    <rPh sb="2" eb="4">
      <t>キョテン</t>
    </rPh>
    <phoneticPr fontId="17"/>
  </si>
  <si>
    <t>56地区</t>
    <rPh sb="2" eb="4">
      <t>チク</t>
    </rPh>
    <phoneticPr fontId="17"/>
  </si>
  <si>
    <t>6拠点</t>
    <rPh sb="1" eb="3">
      <t>キョテン</t>
    </rPh>
    <phoneticPr fontId="17"/>
  </si>
  <si>
    <t>11拠点</t>
    <rPh sb="2" eb="4">
      <t>キョテン</t>
    </rPh>
    <phoneticPr fontId="17"/>
  </si>
  <si>
    <t>5拠点</t>
    <rPh sb="1" eb="3">
      <t>キョテン</t>
    </rPh>
    <phoneticPr fontId="17"/>
  </si>
  <si>
    <t>35地区</t>
    <rPh sb="2" eb="4">
      <t>チク</t>
    </rPh>
    <phoneticPr fontId="17"/>
  </si>
  <si>
    <t>2回</t>
    <rPh sb="1" eb="2">
      <t>カイ</t>
    </rPh>
    <phoneticPr fontId="17"/>
  </si>
  <si>
    <t>1回</t>
    <rPh sb="1" eb="2">
      <t>カイ</t>
    </rPh>
    <phoneticPr fontId="17"/>
  </si>
  <si>
    <t>16地区</t>
    <rPh sb="2" eb="4">
      <t>チク</t>
    </rPh>
    <phoneticPr fontId="17"/>
  </si>
  <si>
    <t>32人</t>
    <rPh sb="2" eb="3">
      <t>ヒト</t>
    </rPh>
    <phoneticPr fontId="17"/>
  </si>
  <si>
    <t>300人</t>
    <rPh sb="3" eb="4">
      <t>ヒト</t>
    </rPh>
    <phoneticPr fontId="17"/>
  </si>
  <si>
    <t>257人</t>
    <rPh sb="3" eb="4">
      <t>ヒト</t>
    </rPh>
    <phoneticPr fontId="17"/>
  </si>
  <si>
    <t>201人</t>
    <rPh sb="3" eb="4">
      <t>ヒト</t>
    </rPh>
    <phoneticPr fontId="17"/>
  </si>
  <si>
    <t>200人</t>
    <rPh sb="3" eb="4">
      <t>ヒト</t>
    </rPh>
    <phoneticPr fontId="17"/>
  </si>
  <si>
    <t>ＣＡＤ／ＣＡＭシステムを使用した歯科技工の知識及び技術を取得した歯科技工士育成数</t>
    <rPh sb="37" eb="39">
      <t>イクセイ</t>
    </rPh>
    <rPh sb="39" eb="40">
      <t>スウ</t>
    </rPh>
    <phoneticPr fontId="17"/>
  </si>
  <si>
    <t>150人</t>
    <rPh sb="3" eb="4">
      <t>ヒト</t>
    </rPh>
    <phoneticPr fontId="17"/>
  </si>
  <si>
    <t>73人</t>
    <rPh sb="2" eb="3">
      <t>ヒト</t>
    </rPh>
    <phoneticPr fontId="17"/>
  </si>
  <si>
    <t>250人</t>
    <rPh sb="3" eb="4">
      <t>ヒト</t>
    </rPh>
    <phoneticPr fontId="17"/>
  </si>
  <si>
    <t>102人</t>
    <rPh sb="3" eb="4">
      <t>ヒト</t>
    </rPh>
    <phoneticPr fontId="17"/>
  </si>
  <si>
    <t>450人
（①300）
（②150）</t>
    <rPh sb="3" eb="4">
      <t>ヒト</t>
    </rPh>
    <phoneticPr fontId="17"/>
  </si>
  <si>
    <t>347人
（①157）
（②190）</t>
    <rPh sb="3" eb="4">
      <t>ヒト</t>
    </rPh>
    <phoneticPr fontId="17"/>
  </si>
  <si>
    <t>3地区</t>
    <rPh sb="1" eb="3">
      <t>チク</t>
    </rPh>
    <phoneticPr fontId="17"/>
  </si>
  <si>
    <t>2地区</t>
    <rPh sb="1" eb="3">
      <t>チク</t>
    </rPh>
    <phoneticPr fontId="17"/>
  </si>
  <si>
    <t>1拠点</t>
    <rPh sb="1" eb="3">
      <t>キョテン</t>
    </rPh>
    <phoneticPr fontId="17"/>
  </si>
  <si>
    <t>1050人</t>
    <rPh sb="4" eb="5">
      <t>ヒト</t>
    </rPh>
    <phoneticPr fontId="17"/>
  </si>
  <si>
    <t>1812人</t>
    <rPh sb="4" eb="5">
      <t>ヒト</t>
    </rPh>
    <phoneticPr fontId="17"/>
  </si>
  <si>
    <t>80人</t>
    <rPh sb="2" eb="3">
      <t>ヒト</t>
    </rPh>
    <phoneticPr fontId="17"/>
  </si>
  <si>
    <t>86人</t>
    <rPh sb="2" eb="3">
      <t>ヒト</t>
    </rPh>
    <phoneticPr fontId="17"/>
  </si>
  <si>
    <t>①450人
②1000人</t>
    <rPh sb="4" eb="5">
      <t>ヒト</t>
    </rPh>
    <rPh sb="11" eb="12">
      <t>ヒト</t>
    </rPh>
    <phoneticPr fontId="17"/>
  </si>
  <si>
    <t>667人</t>
    <rPh sb="3" eb="4">
      <t>ヒト</t>
    </rPh>
    <phoneticPr fontId="17"/>
  </si>
  <si>
    <t>①10か所
②15回</t>
    <rPh sb="4" eb="5">
      <t>ショ</t>
    </rPh>
    <rPh sb="9" eb="10">
      <t>カイ</t>
    </rPh>
    <phoneticPr fontId="17"/>
  </si>
  <si>
    <t>①14か所
②18回</t>
    <rPh sb="4" eb="5">
      <t>ショ</t>
    </rPh>
    <rPh sb="9" eb="10">
      <t>カイ</t>
    </rPh>
    <phoneticPr fontId="17"/>
  </si>
  <si>
    <t>①200件
②１回</t>
    <rPh sb="4" eb="5">
      <t>ケン</t>
    </rPh>
    <rPh sb="8" eb="9">
      <t>カイ</t>
    </rPh>
    <phoneticPr fontId="17"/>
  </si>
  <si>
    <t>20件</t>
    <rPh sb="2" eb="3">
      <t>ケン</t>
    </rPh>
    <phoneticPr fontId="17"/>
  </si>
  <si>
    <t>21件</t>
    <rPh sb="2" eb="3">
      <t>ケン</t>
    </rPh>
    <phoneticPr fontId="17"/>
  </si>
  <si>
    <t>7病院</t>
    <rPh sb="1" eb="3">
      <t>ビョウイン</t>
    </rPh>
    <phoneticPr fontId="17"/>
  </si>
  <si>
    <t>2医療機関</t>
    <rPh sb="1" eb="3">
      <t>イリョウ</t>
    </rPh>
    <rPh sb="3" eb="5">
      <t>キカン</t>
    </rPh>
    <phoneticPr fontId="17"/>
  </si>
  <si>
    <t>98医療機関</t>
    <rPh sb="2" eb="4">
      <t>イリョウ</t>
    </rPh>
    <rPh sb="4" eb="6">
      <t>キカン</t>
    </rPh>
    <phoneticPr fontId="17"/>
  </si>
  <si>
    <t>96医療機関</t>
    <rPh sb="2" eb="4">
      <t>イリョウ</t>
    </rPh>
    <rPh sb="4" eb="6">
      <t>キカン</t>
    </rPh>
    <phoneticPr fontId="17"/>
  </si>
  <si>
    <t>20人</t>
    <rPh sb="2" eb="3">
      <t>ヒト</t>
    </rPh>
    <phoneticPr fontId="17"/>
  </si>
  <si>
    <t>22人</t>
    <rPh sb="2" eb="3">
      <t>ヒト</t>
    </rPh>
    <phoneticPr fontId="17"/>
  </si>
  <si>
    <t>10人</t>
    <rPh sb="2" eb="3">
      <t>ヒト</t>
    </rPh>
    <phoneticPr fontId="17"/>
  </si>
  <si>
    <t>82医療機関</t>
    <rPh sb="2" eb="4">
      <t>イリョウ</t>
    </rPh>
    <rPh sb="4" eb="6">
      <t>キカン</t>
    </rPh>
    <phoneticPr fontId="17"/>
  </si>
  <si>
    <t>82医療機関</t>
    <phoneticPr fontId="17"/>
  </si>
  <si>
    <t>210人</t>
    <rPh sb="3" eb="4">
      <t>ヒト</t>
    </rPh>
    <phoneticPr fontId="17"/>
  </si>
  <si>
    <t>179人</t>
    <rPh sb="3" eb="4">
      <t>ヒト</t>
    </rPh>
    <phoneticPr fontId="17"/>
  </si>
  <si>
    <t>34医療機関</t>
    <rPh sb="2" eb="4">
      <t>イリョウ</t>
    </rPh>
    <rPh sb="4" eb="6">
      <t>キカン</t>
    </rPh>
    <phoneticPr fontId="17"/>
  </si>
  <si>
    <t>160医療機関</t>
    <rPh sb="3" eb="5">
      <t>イリョウ</t>
    </rPh>
    <rPh sb="5" eb="7">
      <t>キカン</t>
    </rPh>
    <phoneticPr fontId="17"/>
  </si>
  <si>
    <t>159医療機関</t>
    <rPh sb="3" eb="5">
      <t>イリョウ</t>
    </rPh>
    <rPh sb="5" eb="7">
      <t>キカン</t>
    </rPh>
    <phoneticPr fontId="17"/>
  </si>
  <si>
    <t>55養成所</t>
    <rPh sb="2" eb="5">
      <t>ヨウセイジョ</t>
    </rPh>
    <phoneticPr fontId="17"/>
  </si>
  <si>
    <t>ＣＲＣの養成人数</t>
    <rPh sb="6" eb="8">
      <t>ニンズウ</t>
    </rPh>
    <phoneticPr fontId="17"/>
  </si>
  <si>
    <t>6人</t>
    <rPh sb="1" eb="2">
      <t>ヒト</t>
    </rPh>
    <phoneticPr fontId="17"/>
  </si>
  <si>
    <t>2人</t>
    <rPh sb="1" eb="2">
      <t>ヒト</t>
    </rPh>
    <phoneticPr fontId="17"/>
  </si>
  <si>
    <t>19拠点</t>
    <rPh sb="2" eb="4">
      <t>キョテン</t>
    </rPh>
    <phoneticPr fontId="17"/>
  </si>
  <si>
    <t>14地区</t>
    <rPh sb="2" eb="4">
      <t>チク</t>
    </rPh>
    <phoneticPr fontId="17"/>
  </si>
  <si>
    <t>5地区</t>
    <rPh sb="1" eb="3">
      <t>チク</t>
    </rPh>
    <phoneticPr fontId="17"/>
  </si>
  <si>
    <t>4養成所</t>
    <rPh sb="1" eb="4">
      <t>ヨウセイジョ</t>
    </rPh>
    <phoneticPr fontId="17"/>
  </si>
  <si>
    <t>4施設</t>
    <rPh sb="1" eb="3">
      <t>シセツ</t>
    </rPh>
    <phoneticPr fontId="17"/>
  </si>
  <si>
    <t>10施設</t>
    <rPh sb="2" eb="4">
      <t>シセツ</t>
    </rPh>
    <phoneticPr fontId="17"/>
  </si>
  <si>
    <t>180人</t>
    <rPh sb="3" eb="4">
      <t>ヒト</t>
    </rPh>
    <phoneticPr fontId="17"/>
  </si>
  <si>
    <t>199人</t>
    <rPh sb="3" eb="4">
      <t>ヒト</t>
    </rPh>
    <phoneticPr fontId="17"/>
  </si>
  <si>
    <t>①187医療機関
②382,768件</t>
    <rPh sb="4" eb="6">
      <t>イリョウ</t>
    </rPh>
    <rPh sb="6" eb="8">
      <t>キカン</t>
    </rPh>
    <rPh sb="17" eb="18">
      <t>ケン</t>
    </rPh>
    <phoneticPr fontId="17"/>
  </si>
  <si>
    <t>①192医療機関
②398,789件</t>
    <rPh sb="4" eb="6">
      <t>イリョウ</t>
    </rPh>
    <rPh sb="6" eb="8">
      <t>キカン</t>
    </rPh>
    <rPh sb="17" eb="18">
      <t>ケン</t>
    </rPh>
    <phoneticPr fontId="17"/>
  </si>
  <si>
    <t>45,167件</t>
    <rPh sb="6" eb="7">
      <t>ケン</t>
    </rPh>
    <phoneticPr fontId="17"/>
  </si>
  <si>
    <t>49,632件</t>
    <rPh sb="6" eb="7">
      <t>ケン</t>
    </rPh>
    <phoneticPr fontId="17"/>
  </si>
  <si>
    <t>①31件
②32件</t>
    <rPh sb="3" eb="4">
      <t>ケン</t>
    </rPh>
    <rPh sb="8" eb="9">
      <t>ケン</t>
    </rPh>
    <phoneticPr fontId="17"/>
  </si>
  <si>
    <t>債権管理業務の委託（ICT化）による効率化</t>
    <rPh sb="13" eb="14">
      <t>カ</t>
    </rPh>
    <rPh sb="18" eb="20">
      <t>コウリツ</t>
    </rPh>
    <rPh sb="20" eb="21">
      <t>カ</t>
    </rPh>
    <phoneticPr fontId="13"/>
  </si>
  <si>
    <t>1件</t>
    <rPh sb="1" eb="2">
      <t>ケン</t>
    </rPh>
    <phoneticPr fontId="13"/>
  </si>
  <si>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</si>
  <si>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119床</t>
    <rPh sb="3" eb="4">
      <t>ユカ</t>
    </rPh>
    <phoneticPr fontId="17"/>
  </si>
  <si>
    <t>病床転換数
（平成37年度までの目標：9000床）</t>
    <rPh sb="0" eb="2">
      <t>ビョウショウ</t>
    </rPh>
    <rPh sb="2" eb="4">
      <t>テンカン</t>
    </rPh>
    <rPh sb="4" eb="5">
      <t>スウ</t>
    </rPh>
    <rPh sb="7" eb="9">
      <t>ヘイセイ</t>
    </rPh>
    <rPh sb="11" eb="13">
      <t>ネンド</t>
    </rPh>
    <rPh sb="16" eb="18">
      <t>モクヒョウ</t>
    </rPh>
    <rPh sb="23" eb="24">
      <t>ユカ</t>
    </rPh>
    <phoneticPr fontId="17"/>
  </si>
  <si>
    <t>‐</t>
    <phoneticPr fontId="17"/>
  </si>
  <si>
    <t>府内全保健所</t>
    <phoneticPr fontId="13"/>
  </si>
  <si>
    <t>150人</t>
    <rPh sb="3" eb="4">
      <t>ヒト</t>
    </rPh>
    <phoneticPr fontId="17"/>
  </si>
  <si>
    <t>救急研修拠点施設整備数
（2か年事業）</t>
    <rPh sb="10" eb="11">
      <t>スウ</t>
    </rPh>
    <rPh sb="15" eb="16">
      <t>ネン</t>
    </rPh>
    <rPh sb="16" eb="18">
      <t>ジギョウ</t>
    </rPh>
    <phoneticPr fontId="17"/>
  </si>
  <si>
    <t>基金計画額</t>
    <rPh sb="0" eb="2">
      <t>キキン</t>
    </rPh>
    <rPh sb="2" eb="4">
      <t>ケイカク</t>
    </rPh>
    <rPh sb="4" eb="5">
      <t>ガク</t>
    </rPh>
    <phoneticPr fontId="17"/>
  </si>
  <si>
    <t>再就業支援講習会受講者の就業者数</t>
    <rPh sb="0" eb="3">
      <t>サイシュウギョウ</t>
    </rPh>
    <rPh sb="3" eb="5">
      <t>シエン</t>
    </rPh>
    <rPh sb="5" eb="8">
      <t>コウシュウカイ</t>
    </rPh>
    <rPh sb="8" eb="11">
      <t>ジュコウシャ</t>
    </rPh>
    <rPh sb="12" eb="15">
      <t>シュウギョウシャ</t>
    </rPh>
    <rPh sb="15" eb="16">
      <t>スウ</t>
    </rPh>
    <phoneticPr fontId="17"/>
  </si>
  <si>
    <t>90人</t>
    <rPh sb="2" eb="3">
      <t>ヒト</t>
    </rPh>
    <phoneticPr fontId="17"/>
  </si>
  <si>
    <t>93人</t>
    <rPh sb="2" eb="3">
      <t>ヒト</t>
    </rPh>
    <phoneticPr fontId="17"/>
  </si>
  <si>
    <t>平成28年度 地域医療介護総合確保基金事業一覧　</t>
    <rPh sb="0" eb="2">
      <t>ヘイセイ</t>
    </rPh>
    <rPh sb="4" eb="6">
      <t>ネンド</t>
    </rPh>
    <rPh sb="7" eb="9">
      <t>チイキ</t>
    </rPh>
    <rPh sb="9" eb="11">
      <t>イリョウ</t>
    </rPh>
    <rPh sb="11" eb="13">
      <t>カイゴ</t>
    </rPh>
    <rPh sb="13" eb="15">
      <t>ソウゴウ</t>
    </rPh>
    <rPh sb="15" eb="17">
      <t>カクホ</t>
    </rPh>
    <rPh sb="17" eb="19">
      <t>キキン</t>
    </rPh>
    <rPh sb="19" eb="21">
      <t>ジギョウ</t>
    </rPh>
    <rPh sb="21" eb="23">
      <t>イチラン</t>
    </rPh>
    <phoneticPr fontId="17"/>
  </si>
  <si>
    <t>【参考】
H27
事業番号</t>
    <rPh sb="1" eb="3">
      <t>サンコウ</t>
    </rPh>
    <rPh sb="9" eb="11">
      <t>ジギョウ</t>
    </rPh>
    <rPh sb="11" eb="13">
      <t>バンゴウ</t>
    </rPh>
    <phoneticPr fontId="17"/>
  </si>
  <si>
    <t>事業
番号</t>
    <phoneticPr fontId="19"/>
  </si>
  <si>
    <t>事　　　業　　　名</t>
    <rPh sb="0" eb="1">
      <t>コト</t>
    </rPh>
    <rPh sb="4" eb="5">
      <t>ギョウ</t>
    </rPh>
    <rPh sb="8" eb="9">
      <t>メイ</t>
    </rPh>
    <phoneticPr fontId="17"/>
  </si>
  <si>
    <t>事　　　業　　　の　　　概　　　要</t>
    <rPh sb="0" eb="1">
      <t>コト</t>
    </rPh>
    <rPh sb="4" eb="5">
      <t>ギョウ</t>
    </rPh>
    <rPh sb="12" eb="13">
      <t>ガイ</t>
    </rPh>
    <rPh sb="16" eb="17">
      <t>ヨウ</t>
    </rPh>
    <phoneticPr fontId="19"/>
  </si>
  <si>
    <t>計画額(千円)</t>
    <rPh sb="0" eb="3">
      <t>ケイカクガク</t>
    </rPh>
    <rPh sb="4" eb="6">
      <t>センエン</t>
    </rPh>
    <phoneticPr fontId="17"/>
  </si>
  <si>
    <t>総事業費</t>
    <rPh sb="0" eb="1">
      <t>ソウ</t>
    </rPh>
    <rPh sb="1" eb="3">
      <t>ジギョウ</t>
    </rPh>
    <rPh sb="3" eb="4">
      <t>ヒ</t>
    </rPh>
    <phoneticPr fontId="32"/>
  </si>
  <si>
    <t>28年度アウトプット指標項目／目標値</t>
    <rPh sb="2" eb="4">
      <t>ネンド</t>
    </rPh>
    <rPh sb="10" eb="12">
      <t>シヒョウ</t>
    </rPh>
    <rPh sb="12" eb="14">
      <t>コウモク</t>
    </rPh>
    <rPh sb="15" eb="18">
      <t>モクヒョウチ</t>
    </rPh>
    <phoneticPr fontId="32"/>
  </si>
  <si>
    <t>アウトカム指標項目／目標値</t>
    <rPh sb="5" eb="7">
      <t>シヒョウ</t>
    </rPh>
    <rPh sb="7" eb="9">
      <t>コウモク</t>
    </rPh>
    <rPh sb="10" eb="13">
      <t>モクヒョウチ</t>
    </rPh>
    <phoneticPr fontId="17"/>
  </si>
  <si>
    <t>所管G</t>
    <rPh sb="0" eb="2">
      <t>ショカン</t>
    </rPh>
    <phoneticPr fontId="17"/>
  </si>
  <si>
    <t>　Ⅰ　地域医療構想の達成に向けた医療機関の施設又は設備に関する事業</t>
    <rPh sb="3" eb="5">
      <t>チイキ</t>
    </rPh>
    <rPh sb="5" eb="7">
      <t>イリョウ</t>
    </rPh>
    <rPh sb="7" eb="9">
      <t>コウソウ</t>
    </rPh>
    <rPh sb="10" eb="12">
      <t>タッセイ</t>
    </rPh>
    <rPh sb="13" eb="14">
      <t>ム</t>
    </rPh>
    <rPh sb="16" eb="18">
      <t>イリョウ</t>
    </rPh>
    <rPh sb="18" eb="20">
      <t>キカン</t>
    </rPh>
    <rPh sb="21" eb="23">
      <t>シセツ</t>
    </rPh>
    <rPh sb="23" eb="24">
      <t>マタ</t>
    </rPh>
    <rPh sb="25" eb="27">
      <t>セツビ</t>
    </rPh>
    <rPh sb="28" eb="29">
      <t>カン</t>
    </rPh>
    <rPh sb="31" eb="33">
      <t>ジギョウ</t>
    </rPh>
    <phoneticPr fontId="17"/>
  </si>
  <si>
    <t>病床機能分化・連携を推進するための基盤整備事業
（地域包括ケア病床・緩和ケア病床・回復期リハビリテーション病床への転換）</t>
    <rPh sb="25" eb="27">
      <t>チイキ</t>
    </rPh>
    <rPh sb="41" eb="43">
      <t>カイフク</t>
    </rPh>
    <rPh sb="43" eb="44">
      <t>キ</t>
    </rPh>
    <rPh sb="53" eb="55">
      <t>ビョウショウ</t>
    </rPh>
    <phoneticPr fontId="19"/>
  </si>
  <si>
    <t>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t>
    <phoneticPr fontId="17"/>
  </si>
  <si>
    <t>補助対象医療機関数</t>
    <phoneticPr fontId="17"/>
  </si>
  <si>
    <t>10医療機関</t>
    <rPh sb="2" eb="4">
      <t>イリョウ</t>
    </rPh>
    <rPh sb="4" eb="6">
      <t>キカン</t>
    </rPh>
    <phoneticPr fontId="17"/>
  </si>
  <si>
    <t>不足する病床機能への病床転換数（37年度までの目標）</t>
    <rPh sb="0" eb="2">
      <t>フソク</t>
    </rPh>
    <rPh sb="4" eb="6">
      <t>ビョウショウ</t>
    </rPh>
    <rPh sb="6" eb="8">
      <t>キノウ</t>
    </rPh>
    <rPh sb="10" eb="12">
      <t>ビョウショウ</t>
    </rPh>
    <rPh sb="12" eb="14">
      <t>テンカン</t>
    </rPh>
    <rPh sb="14" eb="15">
      <t>スウ</t>
    </rPh>
    <rPh sb="19" eb="20">
      <t>ド</t>
    </rPh>
    <rPh sb="23" eb="25">
      <t>モクヒョウ</t>
    </rPh>
    <phoneticPr fontId="17"/>
  </si>
  <si>
    <t>119→
9000病床</t>
    <rPh sb="9" eb="11">
      <t>ビョウショウ</t>
    </rPh>
    <phoneticPr fontId="17"/>
  </si>
  <si>
    <t>医事G</t>
    <rPh sb="0" eb="2">
      <t>イジ</t>
    </rPh>
    <phoneticPr fontId="17"/>
  </si>
  <si>
    <t>地域医療機関ＩＣＴ連携整備事業</t>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</si>
  <si>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</si>
  <si>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地域医療機関ICT連携整備数</t>
    <rPh sb="11" eb="13">
      <t>セイビ</t>
    </rPh>
    <rPh sb="13" eb="14">
      <t>スウ</t>
    </rPh>
    <phoneticPr fontId="32"/>
  </si>
  <si>
    <t>15拠点
（7→22拠点）</t>
    <rPh sb="2" eb="4">
      <t>キョテン</t>
    </rPh>
    <rPh sb="10" eb="12">
      <t>キョテン</t>
    </rPh>
    <phoneticPr fontId="17"/>
  </si>
  <si>
    <t>逆紹介患者率の増加</t>
    <rPh sb="0" eb="1">
      <t>ギャク</t>
    </rPh>
    <rPh sb="1" eb="3">
      <t>ショウカイ</t>
    </rPh>
    <rPh sb="3" eb="5">
      <t>カンジャ</t>
    </rPh>
    <rPh sb="5" eb="6">
      <t>リツ</t>
    </rPh>
    <rPh sb="7" eb="9">
      <t>ゾウカ</t>
    </rPh>
    <phoneticPr fontId="17"/>
  </si>
  <si>
    <t>0→5%
（29年度）</t>
    <rPh sb="8" eb="10">
      <t>ネンド</t>
    </rPh>
    <phoneticPr fontId="17"/>
  </si>
  <si>
    <t>在宅G</t>
    <rPh sb="0" eb="2">
      <t>ザイタク</t>
    </rPh>
    <phoneticPr fontId="17"/>
  </si>
  <si>
    <t>急性期の医療連携体制整備（救急医療の医療機関のネットワーク構築）を図る観点から、診療情報等のデータを保存する設備整備（システム改修）を行う。当該システムから取得できる救急搬送から転帰（退院）までのデータを活用して、地域の医療情報連携（機能分化・連携）強化を図り、適切な医療提供体制に向けた整備を進める。</t>
    <phoneticPr fontId="17"/>
  </si>
  <si>
    <t>実施基準遵守率</t>
    <phoneticPr fontId="17"/>
  </si>
  <si>
    <t>62.5%以上</t>
    <rPh sb="5" eb="7">
      <t>イジョウ</t>
    </rPh>
    <phoneticPr fontId="17"/>
  </si>
  <si>
    <t>①現場滞在時間が30分以上かかった割合の増加抑制
②搬送困難症例件数の割合の増加抑制</t>
    <phoneticPr fontId="17"/>
  </si>
  <si>
    <t>①11.0％→10.9％以下
②7.2％→6.2％以下
（27年度→28年度）</t>
    <phoneticPr fontId="17"/>
  </si>
  <si>
    <t>救急災害G</t>
    <rPh sb="0" eb="2">
      <t>キュウキュウ</t>
    </rPh>
    <rPh sb="2" eb="4">
      <t>サイガイ</t>
    </rPh>
    <phoneticPr fontId="17"/>
  </si>
  <si>
    <t>訪問看護ネットワーク整備による医療連携体制強化事業</t>
    <rPh sb="0" eb="2">
      <t>ホウモン</t>
    </rPh>
    <rPh sb="2" eb="4">
      <t>カンゴ</t>
    </rPh>
    <rPh sb="10" eb="12">
      <t>セイビ</t>
    </rPh>
    <rPh sb="15" eb="17">
      <t>イリョウ</t>
    </rPh>
    <rPh sb="17" eb="19">
      <t>レンケイ</t>
    </rPh>
    <rPh sb="19" eb="21">
      <t>タイセイ</t>
    </rPh>
    <rPh sb="21" eb="23">
      <t>キョウカ</t>
    </rPh>
    <rPh sb="23" eb="25">
      <t>ジギョウ</t>
    </rPh>
    <phoneticPr fontId="19"/>
  </si>
  <si>
    <t>地域における医療連携体制の構築を図る観点から、訪問看護ステーションと他の医療機関・施設の間で、訪問看護情報等のデータを記録・共有することができるよう設備の整備を行う。</t>
    <phoneticPr fontId="36"/>
  </si>
  <si>
    <t>訪問看護ステーションICT連携整備数</t>
    <rPh sb="13" eb="15">
      <t>レンケイ</t>
    </rPh>
    <rPh sb="15" eb="17">
      <t>セイビ</t>
    </rPh>
    <phoneticPr fontId="17"/>
  </si>
  <si>
    <t>40か所
（13→53か所）</t>
    <rPh sb="3" eb="4">
      <t>ショ</t>
    </rPh>
    <rPh sb="12" eb="13">
      <t>ショ</t>
    </rPh>
    <phoneticPr fontId="17"/>
  </si>
  <si>
    <r>
      <t xml:space="preserve">規模拡大する訪問看護ステーションの増加（訪問看護実態調査）
</t>
    </r>
    <r>
      <rPr>
        <sz val="10"/>
        <rFont val="ＭＳ Ｐゴシック"/>
        <family val="3"/>
        <charset val="128"/>
        <scheme val="minor"/>
      </rPr>
      <t>※規模拡大とは看護職員常勤換算５人以上に増加すること</t>
    </r>
    <rPh sb="20" eb="22">
      <t>ホウモン</t>
    </rPh>
    <rPh sb="22" eb="24">
      <t>カンゴ</t>
    </rPh>
    <rPh sb="24" eb="26">
      <t>ジッタイ</t>
    </rPh>
    <rPh sb="26" eb="28">
      <t>チョウサ</t>
    </rPh>
    <phoneticPr fontId="17"/>
  </si>
  <si>
    <t>0→50か所</t>
    <rPh sb="5" eb="6">
      <t>ショ</t>
    </rPh>
    <phoneticPr fontId="17"/>
  </si>
  <si>
    <t>がん診療施設設備整備事業</t>
    <phoneticPr fontId="19"/>
  </si>
  <si>
    <t>医療機関に対し、がんの医療機器（マンモグラフィー・内視鏡・エコー等）の整備に伴う施設設備整備費に対し支援する。</t>
    <phoneticPr fontId="17"/>
  </si>
  <si>
    <t>府内各がん診療拠点病院への整備</t>
    <phoneticPr fontId="17"/>
  </si>
  <si>
    <t>15施設
（35→50施設）</t>
    <rPh sb="2" eb="4">
      <t>シセツ</t>
    </rPh>
    <rPh sb="11" eb="13">
      <t>シセツ</t>
    </rPh>
    <phoneticPr fontId="17"/>
  </si>
  <si>
    <t>がんG</t>
    <phoneticPr fontId="17"/>
  </si>
  <si>
    <t>地域医療連携推進事業</t>
    <rPh sb="0" eb="2">
      <t>チイキ</t>
    </rPh>
    <rPh sb="2" eb="4">
      <t>イリョウ</t>
    </rPh>
    <rPh sb="4" eb="6">
      <t>レンケイ</t>
    </rPh>
    <rPh sb="6" eb="8">
      <t>スイシン</t>
    </rPh>
    <rPh sb="8" eb="10">
      <t>ジギョウ</t>
    </rPh>
    <phoneticPr fontId="17"/>
  </si>
  <si>
    <t>これまでの多職種連携の体制を活用しながら、医療機関（病院・診療所）をはじめ、訪問看護ステーション、薬局等の地域における医療連携体制の構築を行うことで、入院から在宅までの円滑な患者の流れを作る上での基盤整備を図り、病床の機能分化・連携を推進するために、コーディネータを養成・配置する地区医師会に対し、その経費を補助する。</t>
    <phoneticPr fontId="17"/>
  </si>
  <si>
    <t>在宅医療コーディネータ地区医師会数
（府内57地区医師会）</t>
    <phoneticPr fontId="17"/>
  </si>
  <si>
    <t>35→46地区</t>
    <rPh sb="5" eb="7">
      <t>チク</t>
    </rPh>
    <phoneticPr fontId="17"/>
  </si>
  <si>
    <t>17%以上
（107,714件【26年度】→
126,195件【29年度】）</t>
    <rPh sb="3" eb="5">
      <t>イジョウ</t>
    </rPh>
    <phoneticPr fontId="17"/>
  </si>
  <si>
    <t>　Ⅱ　居宅等における医療の提供に関する事業</t>
    <rPh sb="3" eb="5">
      <t>キョタク</t>
    </rPh>
    <rPh sb="5" eb="6">
      <t>トウ</t>
    </rPh>
    <rPh sb="10" eb="12">
      <t>イリョウ</t>
    </rPh>
    <rPh sb="13" eb="15">
      <t>テイキョウ</t>
    </rPh>
    <rPh sb="16" eb="17">
      <t>カン</t>
    </rPh>
    <rPh sb="19" eb="21">
      <t>ジギョウ</t>
    </rPh>
    <phoneticPr fontId="17"/>
  </si>
  <si>
    <t>‐</t>
    <phoneticPr fontId="17"/>
  </si>
  <si>
    <t>地域の実情に応じた在宅医療の推進方針について検討する在宅医療推進協議会を設置・運営する。</t>
  </si>
  <si>
    <t>在宅医療推進協議会開催数</t>
    <phoneticPr fontId="17"/>
  </si>
  <si>
    <t>訪問診療の実施件数の増加（医療施設調査）（平成26年度から平成29年度までの伸び率）</t>
    <phoneticPr fontId="17"/>
  </si>
  <si>
    <t>摂食嚥下障害対応可能な歯科医療従事者育成事業</t>
    <phoneticPr fontId="17"/>
  </si>
  <si>
    <t>摂食嚥下障害に対応可能な歯科医療従事者を養成するため、摂食嚥下障害についての診断（嚥下内視鏡検査含む）・訓練方法についての実地研修に係る経費に対し補助する。</t>
  </si>
  <si>
    <t>摂食嚥下障害に対応可能な歯科医療従事者の増加</t>
    <phoneticPr fontId="17"/>
  </si>
  <si>
    <t>56人</t>
    <rPh sb="2" eb="3">
      <t>ヒト</t>
    </rPh>
    <phoneticPr fontId="17"/>
  </si>
  <si>
    <t>訪問歯科診療の実施件数の増加（医療施設調査）
（平成26年度から平成29年度までの伸び率）</t>
    <rPh sb="24" eb="26">
      <t>ヘイセイ</t>
    </rPh>
    <rPh sb="28" eb="30">
      <t>ネンド</t>
    </rPh>
    <rPh sb="32" eb="34">
      <t>ヘイセイ</t>
    </rPh>
    <rPh sb="36" eb="38">
      <t>ネンド</t>
    </rPh>
    <rPh sb="41" eb="42">
      <t>ノ</t>
    </rPh>
    <rPh sb="43" eb="44">
      <t>リツ</t>
    </rPh>
    <phoneticPr fontId="17"/>
  </si>
  <si>
    <t>9.7%以上
（62,057件【26年度】→
68,082件【29年度】）</t>
    <rPh sb="4" eb="6">
      <t>イジョウ</t>
    </rPh>
    <phoneticPr fontId="17"/>
  </si>
  <si>
    <t>生歯栄G</t>
    <rPh sb="0" eb="1">
      <t>セイ</t>
    </rPh>
    <rPh sb="1" eb="2">
      <t>ハ</t>
    </rPh>
    <rPh sb="2" eb="3">
      <t>エイ</t>
    </rPh>
    <phoneticPr fontId="17"/>
  </si>
  <si>
    <t>在宅医療を支える歯科衛生士の人材育成事業</t>
    <rPh sb="0" eb="2">
      <t>ザイタク</t>
    </rPh>
    <rPh sb="2" eb="4">
      <t>イリョウ</t>
    </rPh>
    <rPh sb="5" eb="6">
      <t>ササ</t>
    </rPh>
    <phoneticPr fontId="19"/>
  </si>
  <si>
    <t>地域における在宅歯科医療や在宅での口腔ケアに関する知識、技術を有する歯科衛生士の人材育成のための研修会開催に係る経費を補助する。</t>
  </si>
  <si>
    <t>在宅歯科医療・在宅での口腔ケアに関する知識・技術を有する歯科衛生士の増加</t>
    <phoneticPr fontId="17"/>
  </si>
  <si>
    <t>170人</t>
    <rPh sb="3" eb="4">
      <t>ヒト</t>
    </rPh>
    <phoneticPr fontId="17"/>
  </si>
  <si>
    <t>ＣＡＤ／ＣＡＭシステムを用いた歯科技工士の人材育成事業</t>
    <phoneticPr fontId="17"/>
  </si>
  <si>
    <t>ＣＡＤ／ＣＡＭを使用した歯科技工の知識及び技術を習得させるとともに、最新の歯科技工に対応できる歯科技工士の育成のための研修会に係る経費に対し補助する。</t>
  </si>
  <si>
    <t>ＣＡＤ／ＣＡＭシステムを使用した歯科技工の知識及び技術を取得した歯科技工士の増加</t>
    <phoneticPr fontId="17"/>
  </si>
  <si>
    <t>110人</t>
    <rPh sb="3" eb="4">
      <t>ヒト</t>
    </rPh>
    <phoneticPr fontId="17"/>
  </si>
  <si>
    <t>無菌調剤対応薬剤師の育成事業</t>
    <phoneticPr fontId="17"/>
  </si>
  <si>
    <t>薬局・薬剤師への無菌調剤に係る研修を実施することにより、無菌調剤薬局の共同利用や地域の基幹薬局での無菌調剤の実施を促し、在宅医療（薬剤）受入体制整備を推進する。</t>
  </si>
  <si>
    <t>研修受講者数</t>
    <phoneticPr fontId="17"/>
  </si>
  <si>
    <t>①無菌調剤加算届出薬局の増加
②在宅患者調剤加算届出薬局数の増加</t>
    <rPh sb="1" eb="3">
      <t>ムキン</t>
    </rPh>
    <rPh sb="30" eb="32">
      <t>ゾウカ</t>
    </rPh>
    <phoneticPr fontId="17"/>
  </si>
  <si>
    <t>①9件
（61件→70件）
②80件
（1069件→1149件）</t>
    <rPh sb="2" eb="3">
      <t>ケン</t>
    </rPh>
    <rPh sb="7" eb="8">
      <t>ケン</t>
    </rPh>
    <rPh sb="11" eb="12">
      <t>ケン</t>
    </rPh>
    <rPh sb="17" eb="18">
      <t>ケン</t>
    </rPh>
    <rPh sb="30" eb="31">
      <t>ケン</t>
    </rPh>
    <phoneticPr fontId="17"/>
  </si>
  <si>
    <t>薬務課</t>
    <rPh sb="0" eb="3">
      <t>ヤクムカ</t>
    </rPh>
    <phoneticPr fontId="3"/>
  </si>
  <si>
    <t>精神科病院における入院者退院支援委員会推進事業</t>
    <phoneticPr fontId="19"/>
  </si>
  <si>
    <t>精神保健福祉法の改正で法的に位置付けられた「退院支援委員会」に、病院側が招聘した関係機関へ支払う旅費や報償費等を補助することで、地域事業者等の参画促進を図り、退院支援を推進する。</t>
  </si>
  <si>
    <t>精神科病院における退院支援委員数</t>
    <rPh sb="3" eb="5">
      <t>ビョウイン</t>
    </rPh>
    <phoneticPr fontId="17"/>
  </si>
  <si>
    <t>入院後1年以内の退院率
（29年度までの目標）</t>
    <rPh sb="20" eb="22">
      <t>モクヒョウ</t>
    </rPh>
    <phoneticPr fontId="17"/>
  </si>
  <si>
    <t>91.5→93％以上
（27年度）→（29年度）</t>
    <phoneticPr fontId="17"/>
  </si>
  <si>
    <t>精神G</t>
    <rPh sb="0" eb="2">
      <t>セイシン</t>
    </rPh>
    <phoneticPr fontId="17"/>
  </si>
  <si>
    <t>精神科救急医療における身体合併症対応力向上のための看護職員等研修事業</t>
    <phoneticPr fontId="17"/>
  </si>
  <si>
    <t>精神科病院の看護師向けに身体合併症患者の看護についての研修（実地研修中心）を実施するとともに、一般科救急病院の看護師向けに精神疾患についての研修を行い、府内の合併症対応力の向上を図る。</t>
  </si>
  <si>
    <t>①　身体科二次・三次救急病院における本制度に関する認知割合
②　夜間・休日の身体科二次・三次救急病院における本制度の利用経験割合</t>
    <rPh sb="32" eb="34">
      <t>ヤカン</t>
    </rPh>
    <rPh sb="35" eb="37">
      <t>キュウジツ</t>
    </rPh>
    <rPh sb="38" eb="40">
      <t>シンタイ</t>
    </rPh>
    <rPh sb="40" eb="41">
      <t>カ</t>
    </rPh>
    <rPh sb="41" eb="43">
      <t>ニジ</t>
    </rPh>
    <rPh sb="44" eb="46">
      <t>サンジ</t>
    </rPh>
    <rPh sb="46" eb="48">
      <t>キュウキュウ</t>
    </rPh>
    <rPh sb="48" eb="50">
      <t>ビョウイン</t>
    </rPh>
    <rPh sb="54" eb="55">
      <t>ホン</t>
    </rPh>
    <rPh sb="55" eb="57">
      <t>セイド</t>
    </rPh>
    <rPh sb="58" eb="60">
      <t>リヨウ</t>
    </rPh>
    <rPh sb="60" eb="62">
      <t>ケイケン</t>
    </rPh>
    <rPh sb="62" eb="64">
      <t>ワリアイ</t>
    </rPh>
    <phoneticPr fontId="17"/>
  </si>
  <si>
    <t>①49→80%
②20→25%
　（27年度）→（28年度）</t>
    <phoneticPr fontId="17"/>
  </si>
  <si>
    <t>一般救急病院への精神科対応等による精神障がい者地域移行定着支援事業</t>
    <phoneticPr fontId="19"/>
  </si>
  <si>
    <t>身体合併症支援病院において、輪番時に身体科サポート医が対応する体制を整備する。また、一般救急病院に対して精神科的なコンサルテーションを行う体制を確保する。</t>
  </si>
  <si>
    <t>①精神科病院への身体科サポート医支援の体制確保　（延べ病院数）
　①-1　休日昼間／夜間
　①-2　平日夜間
②一般科救急病院への精神科的な対応についてのコンサルテーション支援（延べ病院数）
　①-1　休日昼間／夜間
　①-2　平日夜間</t>
    <rPh sb="1" eb="3">
      <t>セイシン</t>
    </rPh>
    <rPh sb="3" eb="4">
      <t>カ</t>
    </rPh>
    <rPh sb="4" eb="6">
      <t>ビョウイン</t>
    </rPh>
    <rPh sb="8" eb="10">
      <t>シンタイ</t>
    </rPh>
    <rPh sb="10" eb="11">
      <t>カ</t>
    </rPh>
    <rPh sb="42" eb="44">
      <t>ヤカン</t>
    </rPh>
    <phoneticPr fontId="17"/>
  </si>
  <si>
    <t>①-1：244件
　①-2：486件
②-1：244件
　②-2：486件</t>
    <rPh sb="7" eb="8">
      <t>ケン</t>
    </rPh>
    <rPh sb="17" eb="18">
      <t>ケン</t>
    </rPh>
    <rPh sb="36" eb="37">
      <t>ケン</t>
    </rPh>
    <phoneticPr fontId="17"/>
  </si>
  <si>
    <t>①49→80%
②20→25%
（27年度）→（28年度）
　</t>
    <phoneticPr fontId="17"/>
  </si>
  <si>
    <t>既に精神疾患(認知症等を含む)の医療について個々の医療機関（病院・診療所）での連携を進めている地域をモデル地域とし、それぞれの地域特性に応じた形で、個々の医療機関同士のつながりから、ネットワークへと広げ、地域での医療連携体制の整備を進める。</t>
  </si>
  <si>
    <t>医療機関連携支援パス等を活用した精神科・一般科医療機関の連携体制をモデル整備地区数</t>
    <rPh sb="38" eb="40">
      <t>チク</t>
    </rPh>
    <rPh sb="40" eb="41">
      <t>スウ</t>
    </rPh>
    <phoneticPr fontId="17"/>
  </si>
  <si>
    <t xml:space="preserve">3地区
（H27累計：4→H28累計：7地区)
</t>
    <rPh sb="1" eb="3">
      <t>チク</t>
    </rPh>
    <phoneticPr fontId="17"/>
  </si>
  <si>
    <t>①  精神科医師のコンサル件数
②  市域での医療機関連携パス
  の浸透
  （検討事例数）
　（ネットワーク会議参加者数）</t>
    <rPh sb="3" eb="5">
      <t>セイシン</t>
    </rPh>
    <rPh sb="5" eb="6">
      <t>カ</t>
    </rPh>
    <rPh sb="6" eb="8">
      <t>イシ</t>
    </rPh>
    <rPh sb="13" eb="15">
      <t>ケンスウ</t>
    </rPh>
    <rPh sb="19" eb="21">
      <t>シイキ</t>
    </rPh>
    <rPh sb="23" eb="25">
      <t>イリョウ</t>
    </rPh>
    <rPh sb="25" eb="27">
      <t>キカン</t>
    </rPh>
    <rPh sb="27" eb="29">
      <t>レンケイ</t>
    </rPh>
    <rPh sb="35" eb="37">
      <t>シントウ</t>
    </rPh>
    <rPh sb="41" eb="43">
      <t>ケントウ</t>
    </rPh>
    <rPh sb="43" eb="45">
      <t>ジレイ</t>
    </rPh>
    <rPh sb="45" eb="46">
      <t>スウ</t>
    </rPh>
    <rPh sb="56" eb="58">
      <t>カイギ</t>
    </rPh>
    <rPh sb="58" eb="61">
      <t>サンカシャ</t>
    </rPh>
    <rPh sb="61" eb="62">
      <t>スウ</t>
    </rPh>
    <phoneticPr fontId="17"/>
  </si>
  <si>
    <t xml:space="preserve">
①84→90件以上
②2→5事例以上
　15→20名以上
（27年度）→（28年度）</t>
    <rPh sb="7" eb="8">
      <t>ケン</t>
    </rPh>
    <rPh sb="8" eb="10">
      <t>イジョウ</t>
    </rPh>
    <rPh sb="15" eb="17">
      <t>ジレイ</t>
    </rPh>
    <rPh sb="17" eb="19">
      <t>イジョウ</t>
    </rPh>
    <rPh sb="26" eb="27">
      <t>メイ</t>
    </rPh>
    <rPh sb="27" eb="29">
      <t>イジョウ</t>
    </rPh>
    <phoneticPr fontId="17"/>
  </si>
  <si>
    <t>精神科病院への機器整備による精神障がい者地域移行定着支援事業</t>
    <phoneticPr fontId="19"/>
  </si>
  <si>
    <t>一般救急病院において一定の処置を終えた患者を身体合併症支援病院（新設）が受入れた際に、院内において必要な検査等を行うためのハード面の整備に対する補助を行う。</t>
    <phoneticPr fontId="17"/>
  </si>
  <si>
    <t>合併症支援病院機器整備数</t>
    <rPh sb="0" eb="2">
      <t>ガッペイ</t>
    </rPh>
    <rPh sb="11" eb="12">
      <t>スウ</t>
    </rPh>
    <phoneticPr fontId="32"/>
  </si>
  <si>
    <t>3医療機関</t>
    <rPh sb="1" eb="3">
      <t>イリョウ</t>
    </rPh>
    <rPh sb="3" eb="5">
      <t>キカン</t>
    </rPh>
    <phoneticPr fontId="17"/>
  </si>
  <si>
    <t>夜間・休日の身体科二次・三次
救急病院における本制度の利用経験割合</t>
    <rPh sb="0" eb="2">
      <t>ヤカン</t>
    </rPh>
    <rPh sb="3" eb="5">
      <t>キュウジツ</t>
    </rPh>
    <rPh sb="6" eb="8">
      <t>シンタイ</t>
    </rPh>
    <rPh sb="8" eb="9">
      <t>カ</t>
    </rPh>
    <rPh sb="9" eb="11">
      <t>ニジ</t>
    </rPh>
    <rPh sb="12" eb="14">
      <t>サンジ</t>
    </rPh>
    <rPh sb="15" eb="17">
      <t>キュウキュウ</t>
    </rPh>
    <rPh sb="17" eb="19">
      <t>ビョウイン</t>
    </rPh>
    <rPh sb="23" eb="24">
      <t>ホン</t>
    </rPh>
    <rPh sb="24" eb="26">
      <t>セイド</t>
    </rPh>
    <rPh sb="27" eb="29">
      <t>リヨウ</t>
    </rPh>
    <rPh sb="29" eb="31">
      <t>ケイケン</t>
    </rPh>
    <rPh sb="31" eb="33">
      <t>ワリアイ</t>
    </rPh>
    <phoneticPr fontId="17"/>
  </si>
  <si>
    <t>20→25%
（27年度）→（28年度）</t>
    <phoneticPr fontId="17"/>
  </si>
  <si>
    <t>認知症の早期診断・早期対応を行い、認知症患者の重症化予防につなげるために、ネットワークの構築や訪問チーム活動などの編成等、医療介護連携体制のモデル的取組を支援し、他の地域での取組に広げる。</t>
  </si>
  <si>
    <t>認知症患者への早期専門支援体制の整備地区数</t>
    <rPh sb="18" eb="20">
      <t>チク</t>
    </rPh>
    <rPh sb="20" eb="21">
      <t>スウ</t>
    </rPh>
    <phoneticPr fontId="17"/>
  </si>
  <si>
    <t>1地区</t>
    <rPh sb="1" eb="3">
      <t>チク</t>
    </rPh>
    <phoneticPr fontId="17"/>
  </si>
  <si>
    <t>①  認知症サポート医における
  訪問支援数
②  対応困難事例についての
  事例検討会の参加者数</t>
    <rPh sb="3" eb="5">
      <t>ニンチ</t>
    </rPh>
    <rPh sb="5" eb="6">
      <t>ショウ</t>
    </rPh>
    <rPh sb="10" eb="11">
      <t>イ</t>
    </rPh>
    <rPh sb="18" eb="20">
      <t>ホウモン</t>
    </rPh>
    <rPh sb="20" eb="22">
      <t>シエン</t>
    </rPh>
    <rPh sb="22" eb="23">
      <t>スウ</t>
    </rPh>
    <rPh sb="27" eb="29">
      <t>タイオウ</t>
    </rPh>
    <rPh sb="29" eb="31">
      <t>コンナン</t>
    </rPh>
    <rPh sb="31" eb="33">
      <t>ジレイ</t>
    </rPh>
    <rPh sb="41" eb="43">
      <t>ジレイ</t>
    </rPh>
    <rPh sb="43" eb="46">
      <t>ケントウカイ</t>
    </rPh>
    <rPh sb="47" eb="50">
      <t>サンカシャ</t>
    </rPh>
    <rPh sb="50" eb="51">
      <t>スウ</t>
    </rPh>
    <phoneticPr fontId="17"/>
  </si>
  <si>
    <t>①6件
②80名以上
（昨年度と同程度）</t>
    <rPh sb="2" eb="3">
      <t>ケン</t>
    </rPh>
    <rPh sb="7" eb="8">
      <t>メイ</t>
    </rPh>
    <rPh sb="8" eb="10">
      <t>イジョウ</t>
    </rPh>
    <rPh sb="12" eb="15">
      <t>サクネンド</t>
    </rPh>
    <rPh sb="16" eb="19">
      <t>ドウテイド</t>
    </rPh>
    <phoneticPr fontId="17"/>
  </si>
  <si>
    <t>未治療者等へのアウトリーチ体制を整備していくために、大阪府がネットワークを構築するとともに、府立精神医療センターに訪問支援チームを整備し、集積した知見を府内に還元することで、府内全体の支援力向上を図る。</t>
  </si>
  <si>
    <t>アウトリーチネットワーク拠点設置数
（アウトリーチ手引書の作成）</t>
    <rPh sb="12" eb="14">
      <t>キョテン</t>
    </rPh>
    <rPh sb="14" eb="17">
      <t>セッチスウ</t>
    </rPh>
    <phoneticPr fontId="17"/>
  </si>
  <si>
    <t>アウトリーチ手引書の展開</t>
    <rPh sb="6" eb="9">
      <t>テビキショ</t>
    </rPh>
    <rPh sb="10" eb="12">
      <t>テンカイ</t>
    </rPh>
    <phoneticPr fontId="17"/>
  </si>
  <si>
    <t>1保健所→
府内全保健所
（27年度）→（28年度）</t>
    <rPh sb="1" eb="3">
      <t>ホケン</t>
    </rPh>
    <rPh sb="3" eb="4">
      <t>ショ</t>
    </rPh>
    <rPh sb="6" eb="7">
      <t>フ</t>
    </rPh>
    <rPh sb="7" eb="8">
      <t>ナイ</t>
    </rPh>
    <rPh sb="8" eb="9">
      <t>ゼン</t>
    </rPh>
    <rPh sb="9" eb="12">
      <t>ホケンジョ</t>
    </rPh>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</si>
  <si>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7"/>
  </si>
  <si>
    <t>研修受講者数</t>
    <rPh sb="2" eb="5">
      <t>ジュコウシャ</t>
    </rPh>
    <phoneticPr fontId="17"/>
  </si>
  <si>
    <t>70人</t>
    <rPh sb="2" eb="3">
      <t>ヒト</t>
    </rPh>
    <phoneticPr fontId="17"/>
  </si>
  <si>
    <t>母子G</t>
    <rPh sb="0" eb="2">
      <t>ボシ</t>
    </rPh>
    <phoneticPr fontId="17"/>
  </si>
  <si>
    <t>難病患者在宅医療支援事業</t>
    <phoneticPr fontId="17"/>
  </si>
  <si>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</si>
  <si>
    <t>（難病患者在宅医療推進に係る）
①同行訪問実施件数
②研修受講者数</t>
    <rPh sb="23" eb="25">
      <t>ケンスウ</t>
    </rPh>
    <rPh sb="27" eb="29">
      <t>ケンシュウ</t>
    </rPh>
    <rPh sb="29" eb="32">
      <t>ジュコウシャ</t>
    </rPh>
    <rPh sb="32" eb="33">
      <t>スウ</t>
    </rPh>
    <phoneticPr fontId="32"/>
  </si>
  <si>
    <t>①450件
②1000人</t>
    <rPh sb="4" eb="5">
      <t>ケン</t>
    </rPh>
    <rPh sb="11" eb="12">
      <t>ヒト</t>
    </rPh>
    <phoneticPr fontId="17"/>
  </si>
  <si>
    <t>難病患者に係る連絡が日常的に行われている地域医療機関数の増加
（事業開始前からの伸び率）</t>
    <rPh sb="26" eb="27">
      <t>スウ</t>
    </rPh>
    <rPh sb="28" eb="30">
      <t>ゾウカ</t>
    </rPh>
    <rPh sb="32" eb="34">
      <t>ジギョウ</t>
    </rPh>
    <rPh sb="34" eb="36">
      <t>カイシ</t>
    </rPh>
    <rPh sb="36" eb="37">
      <t>マエ</t>
    </rPh>
    <rPh sb="40" eb="41">
      <t>ノ</t>
    </rPh>
    <rPh sb="42" eb="43">
      <t>リツ</t>
    </rPh>
    <phoneticPr fontId="17"/>
  </si>
  <si>
    <t>疾病G</t>
    <rPh sb="0" eb="2">
      <t>シッペイ</t>
    </rPh>
    <phoneticPr fontId="17"/>
  </si>
  <si>
    <t>在宅療養における栄養ケア事業</t>
    <phoneticPr fontId="17"/>
  </si>
  <si>
    <t>①連絡会議の開催（８圏域×２回）
②ワーキンググループの開催（８圏域×３回）
③在宅栄養ケアスタッフ研修会
（２圏域合同開催：４か所×４回）
④栄養ケアサービスのモデル実施
⑤在宅療養者及び介護者に対する栄養相談
　(８圏域×２回)
⑥在宅療養者及び介護者に対する調理指導　</t>
    <phoneticPr fontId="17"/>
  </si>
  <si>
    <t>①16回
②24回
③16回
④2施設
⑤16回
⑥25回</t>
    <rPh sb="13" eb="14">
      <t>カイ</t>
    </rPh>
    <rPh sb="17" eb="19">
      <t>シセツ</t>
    </rPh>
    <rPh sb="28" eb="29">
      <t>カイ</t>
    </rPh>
    <phoneticPr fontId="17"/>
  </si>
  <si>
    <t>在宅療養者への栄養ケアサービスの拠点整備</t>
    <phoneticPr fontId="17"/>
  </si>
  <si>
    <t>1→8圏域</t>
    <rPh sb="3" eb="5">
      <t>ケンイキ</t>
    </rPh>
    <phoneticPr fontId="17"/>
  </si>
  <si>
    <t>緩和医療の普及促進等事業</t>
    <phoneticPr fontId="17"/>
  </si>
  <si>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</si>
  <si>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①緩和医療に関する知識の普及事業
（H27までの累計：19か所→H28累計：46か所）
②緩和医療に携わる人材育成事業
（H27までの累計：27回→H28累計：42回）</t>
    <rPh sb="6" eb="7">
      <t>カン</t>
    </rPh>
    <phoneticPr fontId="17"/>
  </si>
  <si>
    <t>①27か所
②15回</t>
    <rPh sb="4" eb="5">
      <t>ショ</t>
    </rPh>
    <rPh sb="9" eb="10">
      <t>カイ</t>
    </rPh>
    <phoneticPr fontId="17"/>
  </si>
  <si>
    <t>地域クリティカルパス導入率（平成29年度）</t>
    <rPh sb="14" eb="16">
      <t>ヘイセイ</t>
    </rPh>
    <rPh sb="18" eb="20">
      <t>ネンド</t>
    </rPh>
    <phoneticPr fontId="17"/>
  </si>
  <si>
    <t>77%→100%
（24年度）→（29年度）</t>
    <rPh sb="12" eb="14">
      <t>ネンド</t>
    </rPh>
    <rPh sb="19" eb="21">
      <t>ネンド</t>
    </rPh>
    <phoneticPr fontId="17"/>
  </si>
  <si>
    <t>がんG</t>
    <phoneticPr fontId="17"/>
  </si>
  <si>
    <t>ＨＩＶ感染者の多様な医療ニーズに対応できる在宅等地域医療体制構築事業</t>
    <rPh sb="21" eb="23">
      <t>ザイタク</t>
    </rPh>
    <rPh sb="23" eb="24">
      <t>トウ</t>
    </rPh>
    <rPh sb="26" eb="28">
      <t>イリョウ</t>
    </rPh>
    <phoneticPr fontId="19"/>
  </si>
  <si>
    <t>特に患者の負担が大きく体制構築に急務を要する透析医療機関等でＨＩＶ感染者の診療が可能な医療機関（協力医療機関）を把握する。協力医療機関へ研修を実施するとともに、ネットワーク化を行い、拠点病院の主治医等からの紹介依頼に対応できる体制を整備する。協力医療機関、拠点病院等との連絡会議を開催しネットワークのスムーズな運用を図る。ＨＩＶ陽性者の診療連携マニュアルを作成し、協力医療機関へ配布する。</t>
    <rPh sb="164" eb="166">
      <t>ヨウセイ</t>
    </rPh>
    <rPh sb="166" eb="167">
      <t>シャ</t>
    </rPh>
    <rPh sb="168" eb="170">
      <t>シンリョウ</t>
    </rPh>
    <rPh sb="170" eb="172">
      <t>レンケイ</t>
    </rPh>
    <rPh sb="178" eb="180">
      <t>サクセイ</t>
    </rPh>
    <rPh sb="182" eb="184">
      <t>キョウリョク</t>
    </rPh>
    <rPh sb="184" eb="186">
      <t>イリョウ</t>
    </rPh>
    <rPh sb="186" eb="188">
      <t>キカン</t>
    </rPh>
    <rPh sb="189" eb="191">
      <t>ハイフ</t>
    </rPh>
    <phoneticPr fontId="36"/>
  </si>
  <si>
    <t>ＨＩＶ陽性者診療連携の手引きの作成
及び地域医療連携研修会の実施</t>
    <rPh sb="18" eb="19">
      <t>オヨ</t>
    </rPh>
    <rPh sb="30" eb="32">
      <t>ジッシ</t>
    </rPh>
    <phoneticPr fontId="17"/>
  </si>
  <si>
    <t>1件</t>
    <rPh sb="1" eb="2">
      <t>ケン</t>
    </rPh>
    <phoneticPr fontId="17"/>
  </si>
  <si>
    <t>患者受入協力医療機関の整備
①透析医療機関数
②地域拠点診療所数※
 ※２次医療圏（8圏域）ごとに
　２か所以上</t>
    <rPh sb="15" eb="17">
      <t>トウセキ</t>
    </rPh>
    <rPh sb="21" eb="22">
      <t>スウ</t>
    </rPh>
    <rPh sb="31" eb="32">
      <t>スウ</t>
    </rPh>
    <rPh sb="43" eb="45">
      <t>ケンイキ</t>
    </rPh>
    <phoneticPr fontId="32"/>
  </si>
  <si>
    <t>①0→10か所
②0→16か所</t>
    <rPh sb="6" eb="7">
      <t>ショ</t>
    </rPh>
    <rPh sb="14" eb="15">
      <t>ショ</t>
    </rPh>
    <phoneticPr fontId="32"/>
  </si>
  <si>
    <t>感染症G</t>
    <rPh sb="0" eb="3">
      <t>カンセンショウ</t>
    </rPh>
    <phoneticPr fontId="17"/>
  </si>
  <si>
    <t>H26
（２）</t>
    <phoneticPr fontId="17"/>
  </si>
  <si>
    <t>地域医療連携強化事業</t>
    <rPh sb="0" eb="2">
      <t>チイキ</t>
    </rPh>
    <rPh sb="2" eb="4">
      <t>イリョウ</t>
    </rPh>
    <rPh sb="4" eb="6">
      <t>レンケイ</t>
    </rPh>
    <rPh sb="6" eb="8">
      <t>キョウカ</t>
    </rPh>
    <rPh sb="8" eb="10">
      <t>ジギョウ</t>
    </rPh>
    <phoneticPr fontId="36"/>
  </si>
  <si>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</si>
  <si>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連携協議会開催数</t>
    <phoneticPr fontId="17"/>
  </si>
  <si>
    <t>8回</t>
    <rPh sb="1" eb="2">
      <t>カイ</t>
    </rPh>
    <phoneticPr fontId="17"/>
  </si>
  <si>
    <t>地域連携クリティカルパス導入率</t>
    <phoneticPr fontId="17"/>
  </si>
  <si>
    <t>―</t>
    <phoneticPr fontId="17"/>
  </si>
  <si>
    <t>高齢者のための新しい口腔保健指導推進事業</t>
    <rPh sb="0" eb="3">
      <t>コウレイシャ</t>
    </rPh>
    <rPh sb="7" eb="8">
      <t>アタラ</t>
    </rPh>
    <rPh sb="10" eb="12">
      <t>コウクウ</t>
    </rPh>
    <rPh sb="12" eb="14">
      <t>ホケン</t>
    </rPh>
    <rPh sb="14" eb="16">
      <t>シドウ</t>
    </rPh>
    <rPh sb="16" eb="18">
      <t>スイシン</t>
    </rPh>
    <rPh sb="18" eb="20">
      <t>ジギョウ</t>
    </rPh>
    <phoneticPr fontId="36"/>
  </si>
  <si>
    <t>高齢者施設職員・施設利用者へ機能的口腔ケアに係る保健指導を推進するための講習会実施に対し補助を実施する。</t>
    <phoneticPr fontId="17"/>
  </si>
  <si>
    <t>機能的口腔ケア実施研修の受講者数</t>
    <phoneticPr fontId="17"/>
  </si>
  <si>
    <t>400人</t>
    <rPh sb="3" eb="4">
      <t>ヒト</t>
    </rPh>
    <phoneticPr fontId="17"/>
  </si>
  <si>
    <t>新規</t>
    <rPh sb="0" eb="2">
      <t>シンキ</t>
    </rPh>
    <phoneticPr fontId="17"/>
  </si>
  <si>
    <t>在宅歯科医療連携体制推進事業</t>
    <phoneticPr fontId="19"/>
  </si>
  <si>
    <t>在宅歯科ケアステーション（在宅歯科医療における医科や介護等の他分野との連携を図るための窓口）の府内各地域への設置を推進する。なお、現在、在宅歯科ケアステーションの設置に至らない地区については、地域の実情に応じて歯科との連携に関する在宅医療関係者向けの研修会や地区内での人材育成のための研修会等を実施し、地域における在宅歯科診療連携の底上げを図る。</t>
  </si>
  <si>
    <t>在宅歯科ケアステーションの設置個所数</t>
    <phoneticPr fontId="17"/>
  </si>
  <si>
    <t>16→40地区</t>
    <rPh sb="5" eb="7">
      <t>チク</t>
    </rPh>
    <phoneticPr fontId="17"/>
  </si>
  <si>
    <t>訪問看護師確保定着支援事業</t>
    <phoneticPr fontId="19"/>
  </si>
  <si>
    <t>在宅医療・介護サービスの提供体制の充実、安定的な供給を図るための、訪問看護師の人材確保や資質向上、定着支援に関連する業務の委託及び補助を行う。</t>
    <phoneticPr fontId="17"/>
  </si>
  <si>
    <t>①研修受講者数
（キャリア・経験に応じた研修や体験実習）
②看護学生の訪問看護ステーションへのインターンシップ参加者数</t>
    <rPh sb="1" eb="3">
      <t>ケンシュウ</t>
    </rPh>
    <rPh sb="3" eb="6">
      <t>ジュコウシャ</t>
    </rPh>
    <rPh sb="6" eb="7">
      <t>スウ</t>
    </rPh>
    <phoneticPr fontId="17"/>
  </si>
  <si>
    <t>①1000人
②250人</t>
    <rPh sb="5" eb="6">
      <t>ヒト</t>
    </rPh>
    <rPh sb="11" eb="12">
      <t>ヒト</t>
    </rPh>
    <phoneticPr fontId="17"/>
  </si>
  <si>
    <t>訪問看護師数の増加</t>
    <phoneticPr fontId="17"/>
  </si>
  <si>
    <t>135人→1000人
（27年度）→（30年度）</t>
    <rPh sb="3" eb="4">
      <t>ヒト</t>
    </rPh>
    <rPh sb="9" eb="10">
      <t>ヒト</t>
    </rPh>
    <rPh sb="21" eb="23">
      <t>ネンド</t>
    </rPh>
    <phoneticPr fontId="17"/>
  </si>
  <si>
    <t>　Ⅲ　医療従事者の確保に関する事業</t>
    <rPh sb="3" eb="5">
      <t>イリョウ</t>
    </rPh>
    <rPh sb="5" eb="8">
      <t>ジュウジシャ</t>
    </rPh>
    <rPh sb="9" eb="11">
      <t>カクホ</t>
    </rPh>
    <rPh sb="12" eb="13">
      <t>カン</t>
    </rPh>
    <rPh sb="15" eb="17">
      <t>ジギョウ</t>
    </rPh>
    <phoneticPr fontId="17"/>
  </si>
  <si>
    <t>‐</t>
    <phoneticPr fontId="17"/>
  </si>
  <si>
    <t>医療勤務環境改善支援センター運営事業</t>
    <phoneticPr fontId="19"/>
  </si>
  <si>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</si>
  <si>
    <t>医療機関の勤務環境改善に向けた大阪府版セルフチェックの実施</t>
    <phoneticPr fontId="17"/>
  </si>
  <si>
    <t>　府内全病院</t>
    <rPh sb="1" eb="2">
      <t>フ</t>
    </rPh>
    <rPh sb="2" eb="3">
      <t>ナイ</t>
    </rPh>
    <rPh sb="3" eb="4">
      <t>ゼン</t>
    </rPh>
    <rPh sb="4" eb="6">
      <t>ビョウイン</t>
    </rPh>
    <phoneticPr fontId="17"/>
  </si>
  <si>
    <t>医療従事者の離職率の減少
※大阪府の看護職員離職率
　　(27年度13.7%)</t>
    <phoneticPr fontId="17"/>
  </si>
  <si>
    <t>13.7％→13.7％以下
（27年度→28年度）</t>
    <rPh sb="17" eb="19">
      <t>ネンド</t>
    </rPh>
    <phoneticPr fontId="17"/>
  </si>
  <si>
    <t>病院内保育所運営費補助事業</t>
    <phoneticPr fontId="17"/>
  </si>
  <si>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</si>
  <si>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病院内保育所運営費補助数</t>
    <rPh sb="6" eb="9">
      <t>ウンエイヒ</t>
    </rPh>
    <rPh sb="9" eb="11">
      <t>ホジョ</t>
    </rPh>
    <rPh sb="11" eb="12">
      <t>スウ</t>
    </rPh>
    <phoneticPr fontId="17"/>
  </si>
  <si>
    <t>103医療機関</t>
    <rPh sb="3" eb="5">
      <t>イリョウ</t>
    </rPh>
    <rPh sb="5" eb="7">
      <t>キカン</t>
    </rPh>
    <phoneticPr fontId="17"/>
  </si>
  <si>
    <t>当該院内保育所を利用する医療機関における看護職員の離職率低下
※大阪府の看護職員離職率
　　(27年度13.7%)</t>
    <rPh sb="0" eb="2">
      <t>トウガイ</t>
    </rPh>
    <rPh sb="2" eb="4">
      <t>インナイ</t>
    </rPh>
    <rPh sb="4" eb="6">
      <t>ホイク</t>
    </rPh>
    <rPh sb="6" eb="7">
      <t>ショ</t>
    </rPh>
    <rPh sb="8" eb="10">
      <t>リヨウ</t>
    </rPh>
    <rPh sb="12" eb="14">
      <t>イリョウ</t>
    </rPh>
    <rPh sb="14" eb="16">
      <t>キカン</t>
    </rPh>
    <rPh sb="20" eb="22">
      <t>カンゴ</t>
    </rPh>
    <rPh sb="33" eb="36">
      <t>オオサカフ</t>
    </rPh>
    <rPh sb="37" eb="39">
      <t>カンゴ</t>
    </rPh>
    <rPh sb="39" eb="41">
      <t>ショクイン</t>
    </rPh>
    <rPh sb="41" eb="44">
      <t>リショクリツ</t>
    </rPh>
    <rPh sb="50" eb="52">
      <t>ネンド</t>
    </rPh>
    <phoneticPr fontId="17"/>
  </si>
  <si>
    <t>13.7％→10.7％以下
（27年度→28年度）
※3%減</t>
    <rPh sb="29" eb="30">
      <t>ゲン</t>
    </rPh>
    <phoneticPr fontId="17"/>
  </si>
  <si>
    <t>医師看護G</t>
    <rPh sb="0" eb="2">
      <t>イシ</t>
    </rPh>
    <rPh sb="2" eb="4">
      <t>カンゴ</t>
    </rPh>
    <phoneticPr fontId="17"/>
  </si>
  <si>
    <t>地域医療支援センター運営事業</t>
    <rPh sb="10" eb="12">
      <t>ウンエイ</t>
    </rPh>
    <rPh sb="12" eb="14">
      <t>ジギョウ</t>
    </rPh>
    <phoneticPr fontId="36"/>
  </si>
  <si>
    <t>地域医療支援センター（大阪府医療人キャリアセンター）を運営し、地域医療に従事する医師のキャリア形成を支援しながら、地域や診療科間のバランスのとれた医師確保を推進する。</t>
  </si>
  <si>
    <t>200人以上</t>
    <rPh sb="3" eb="4">
      <t>ヒト</t>
    </rPh>
    <rPh sb="4" eb="6">
      <t>イジョウ</t>
    </rPh>
    <phoneticPr fontId="17"/>
  </si>
  <si>
    <r>
      <rPr>
        <strike/>
        <sz val="12"/>
        <rFont val="ＭＳ Ｐゴシック"/>
        <family val="3"/>
        <charset val="128"/>
        <scheme val="minor"/>
      </rPr>
      <t>キャリア形成を踏まえた医師の派遣調整数</t>
    </r>
    <r>
      <rPr>
        <sz val="12"/>
        <rFont val="ＭＳ Ｐゴシック"/>
        <family val="3"/>
        <charset val="128"/>
        <scheme val="minor"/>
      </rPr>
      <t xml:space="preserve">
新会員（登録医師等）の増加</t>
    </r>
    <rPh sb="4" eb="6">
      <t>ケイセイ</t>
    </rPh>
    <rPh sb="7" eb="8">
      <t>フ</t>
    </rPh>
    <rPh sb="11" eb="13">
      <t>イシ</t>
    </rPh>
    <rPh sb="14" eb="16">
      <t>ハケン</t>
    </rPh>
    <rPh sb="16" eb="18">
      <t>チョウセイ</t>
    </rPh>
    <rPh sb="18" eb="19">
      <t>スウ</t>
    </rPh>
    <phoneticPr fontId="17"/>
  </si>
  <si>
    <t>20人</t>
    <phoneticPr fontId="17"/>
  </si>
  <si>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</si>
  <si>
    <t>医学生向け修学資金貸与者数</t>
    <rPh sb="0" eb="3">
      <t>イガクセイ</t>
    </rPh>
    <rPh sb="3" eb="4">
      <t>ム</t>
    </rPh>
    <rPh sb="5" eb="7">
      <t>シュウガク</t>
    </rPh>
    <rPh sb="7" eb="9">
      <t>シキン</t>
    </rPh>
    <rPh sb="9" eb="11">
      <t>タイヨ</t>
    </rPh>
    <rPh sb="11" eb="12">
      <t>シャ</t>
    </rPh>
    <rPh sb="12" eb="13">
      <t>スウ</t>
    </rPh>
    <phoneticPr fontId="17"/>
  </si>
  <si>
    <t>15人
（H27累計：10人→H28累計：25人）</t>
    <rPh sb="2" eb="3">
      <t>ヒト</t>
    </rPh>
    <phoneticPr fontId="17"/>
  </si>
  <si>
    <t>府内所定の施設への就業率</t>
    <phoneticPr fontId="17"/>
  </si>
  <si>
    <t>100→100%</t>
    <phoneticPr fontId="17"/>
  </si>
  <si>
    <t>産科小児科担当等手当導入促進事業</t>
    <phoneticPr fontId="36"/>
  </si>
  <si>
    <t>産科や小児科（新生児）の医師等に対して分娩手当、研修医手当、新生児担当手当を支給することにより、処遇の改善を通じて周産期医療を実施する医療機関及び医師確保を図る。</t>
  </si>
  <si>
    <t>分娩手当制度を導入する医療機関数</t>
    <rPh sb="0" eb="2">
      <t>ブンベン</t>
    </rPh>
    <rPh sb="2" eb="4">
      <t>テアテ</t>
    </rPh>
    <rPh sb="4" eb="6">
      <t>セイド</t>
    </rPh>
    <rPh sb="7" eb="9">
      <t>ドウニュウ</t>
    </rPh>
    <rPh sb="11" eb="13">
      <t>イリョウ</t>
    </rPh>
    <rPh sb="13" eb="15">
      <t>キカン</t>
    </rPh>
    <rPh sb="15" eb="16">
      <t>スウ</t>
    </rPh>
    <phoneticPr fontId="17"/>
  </si>
  <si>
    <t>80医療機関</t>
    <rPh sb="2" eb="4">
      <t>イリョウ</t>
    </rPh>
    <rPh sb="4" eb="6">
      <t>キカン</t>
    </rPh>
    <phoneticPr fontId="17"/>
  </si>
  <si>
    <t>産科医保障制度に加入する府内の分娩を取り扱う医療機関の継続率</t>
    <rPh sb="0" eb="2">
      <t>サンカ</t>
    </rPh>
    <rPh sb="2" eb="3">
      <t>イ</t>
    </rPh>
    <rPh sb="3" eb="5">
      <t>ホショウ</t>
    </rPh>
    <rPh sb="5" eb="7">
      <t>セイド</t>
    </rPh>
    <rPh sb="8" eb="10">
      <t>カニュウ</t>
    </rPh>
    <rPh sb="12" eb="14">
      <t>フナイ</t>
    </rPh>
    <rPh sb="15" eb="17">
      <t>ブンベン</t>
    </rPh>
    <rPh sb="18" eb="19">
      <t>ト</t>
    </rPh>
    <rPh sb="20" eb="21">
      <t>アツカ</t>
    </rPh>
    <rPh sb="22" eb="24">
      <t>イリョウ</t>
    </rPh>
    <rPh sb="24" eb="26">
      <t>キカン</t>
    </rPh>
    <rPh sb="27" eb="29">
      <t>ケイゾク</t>
    </rPh>
    <rPh sb="29" eb="30">
      <t>リツ</t>
    </rPh>
    <phoneticPr fontId="17"/>
  </si>
  <si>
    <t>90→90%</t>
    <phoneticPr fontId="17"/>
  </si>
  <si>
    <t>精神科救急医育成事業</t>
    <phoneticPr fontId="36"/>
  </si>
  <si>
    <t>初期研修中および後期研修中などの若い医師向けに精神科救急についての研修を行うことで、精神科救急にたずさわる医師の育成を行う。</t>
  </si>
  <si>
    <t>若手医師の精神科救急研修受講者数</t>
    <rPh sb="5" eb="7">
      <t>セイシン</t>
    </rPh>
    <rPh sb="7" eb="8">
      <t>カ</t>
    </rPh>
    <rPh sb="8" eb="10">
      <t>キュウキュウ</t>
    </rPh>
    <rPh sb="12" eb="15">
      <t>ジュコウシャ</t>
    </rPh>
    <rPh sb="15" eb="16">
      <t>スウ</t>
    </rPh>
    <phoneticPr fontId="17"/>
  </si>
  <si>
    <t>精神科救急勤務医不足の解消
（29年度末）</t>
    <rPh sb="19" eb="20">
      <t>マツ</t>
    </rPh>
    <phoneticPr fontId="17"/>
  </si>
  <si>
    <t>0→40人
（27年度→29年度）</t>
    <rPh sb="4" eb="5">
      <t>ヒト</t>
    </rPh>
    <phoneticPr fontId="17"/>
  </si>
  <si>
    <t>女性医師等就労環境改善事業</t>
    <phoneticPr fontId="17"/>
  </si>
  <si>
    <t>「就労環境改善」及び「復職支援研修」を実施する医療機関に対し、必要となる代替医師の人件費や研修経費を補助する。</t>
    <rPh sb="1" eb="3">
      <t>シュウロウ</t>
    </rPh>
    <rPh sb="3" eb="5">
      <t>カンキョウ</t>
    </rPh>
    <rPh sb="5" eb="7">
      <t>カイゼン</t>
    </rPh>
    <rPh sb="8" eb="9">
      <t>オヨ</t>
    </rPh>
    <rPh sb="11" eb="13">
      <t>フクショク</t>
    </rPh>
    <rPh sb="13" eb="15">
      <t>シエン</t>
    </rPh>
    <rPh sb="15" eb="17">
      <t>ケンシュウ</t>
    </rPh>
    <rPh sb="19" eb="21">
      <t>ジッシ</t>
    </rPh>
    <rPh sb="23" eb="25">
      <t>イリョウ</t>
    </rPh>
    <rPh sb="25" eb="27">
      <t>キカン</t>
    </rPh>
    <rPh sb="28" eb="29">
      <t>タイ</t>
    </rPh>
    <rPh sb="31" eb="33">
      <t>ヒツヨウ</t>
    </rPh>
    <rPh sb="36" eb="38">
      <t>ダイタイ</t>
    </rPh>
    <rPh sb="38" eb="40">
      <t>イシ</t>
    </rPh>
    <rPh sb="41" eb="44">
      <t>ジンケンヒ</t>
    </rPh>
    <rPh sb="45" eb="47">
      <t>ケンシュウ</t>
    </rPh>
    <rPh sb="47" eb="49">
      <t>ケイヒ</t>
    </rPh>
    <rPh sb="50" eb="52">
      <t>ホジョ</t>
    </rPh>
    <phoneticPr fontId="32"/>
  </si>
  <si>
    <t>「就労環境改善」及び「復職支援研修」に取り組む医療機関数</t>
    <rPh sb="19" eb="20">
      <t>ト</t>
    </rPh>
    <rPh sb="21" eb="22">
      <t>ク</t>
    </rPh>
    <rPh sb="23" eb="25">
      <t>イリョウ</t>
    </rPh>
    <rPh sb="25" eb="27">
      <t>キカン</t>
    </rPh>
    <rPh sb="27" eb="28">
      <t>スウ</t>
    </rPh>
    <phoneticPr fontId="17"/>
  </si>
  <si>
    <t>30医療機関</t>
    <rPh sb="2" eb="4">
      <t>イリョウ</t>
    </rPh>
    <rPh sb="4" eb="6">
      <t>キカン</t>
    </rPh>
    <phoneticPr fontId="17"/>
  </si>
  <si>
    <t>府内の全女性医師に占める就業率
（厚生労働省「医師・歯科医師・薬剤師調査」によるもの）</t>
    <rPh sb="0" eb="2">
      <t>フナイ</t>
    </rPh>
    <rPh sb="3" eb="4">
      <t>ゼン</t>
    </rPh>
    <rPh sb="4" eb="6">
      <t>ジョセイ</t>
    </rPh>
    <rPh sb="6" eb="8">
      <t>イシ</t>
    </rPh>
    <rPh sb="9" eb="10">
      <t>シ</t>
    </rPh>
    <rPh sb="12" eb="14">
      <t>シュウギョウ</t>
    </rPh>
    <rPh sb="14" eb="15">
      <t>リツ</t>
    </rPh>
    <rPh sb="17" eb="19">
      <t>コウセイ</t>
    </rPh>
    <rPh sb="19" eb="22">
      <t>ロウドウショウ</t>
    </rPh>
    <rPh sb="23" eb="25">
      <t>イシ</t>
    </rPh>
    <rPh sb="26" eb="28">
      <t>シカ</t>
    </rPh>
    <rPh sb="28" eb="30">
      <t>イシ</t>
    </rPh>
    <rPh sb="31" eb="34">
      <t>ヤクザイシ</t>
    </rPh>
    <rPh sb="34" eb="36">
      <t>チョウサ</t>
    </rPh>
    <phoneticPr fontId="17"/>
  </si>
  <si>
    <t>95→95％
（27年度→29年度）</t>
    <phoneticPr fontId="17"/>
  </si>
  <si>
    <t>新人看護職員研修事業</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</si>
  <si>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</si>
  <si>
    <t>新人看護職員研修を実施する医療機関数</t>
    <rPh sb="9" eb="11">
      <t>ジッシ</t>
    </rPh>
    <rPh sb="13" eb="15">
      <t>イリョウ</t>
    </rPh>
    <rPh sb="15" eb="17">
      <t>キカン</t>
    </rPh>
    <rPh sb="17" eb="18">
      <t>スウ</t>
    </rPh>
    <phoneticPr fontId="17"/>
  </si>
  <si>
    <t>154医療機関</t>
    <rPh sb="3" eb="5">
      <t>イリョウ</t>
    </rPh>
    <rPh sb="5" eb="7">
      <t>キカン</t>
    </rPh>
    <phoneticPr fontId="17"/>
  </si>
  <si>
    <t>当該研修実施医療機関における新人看護職員の離職率低下
※大阪府の新人看護職員離職率
　　(27年度11.2%)</t>
    <rPh sb="14" eb="16">
      <t>シンジン</t>
    </rPh>
    <rPh sb="29" eb="32">
      <t>オオサカフ</t>
    </rPh>
    <rPh sb="33" eb="35">
      <t>シンジン</t>
    </rPh>
    <rPh sb="35" eb="37">
      <t>カンゴ</t>
    </rPh>
    <rPh sb="37" eb="39">
      <t>ショクイン</t>
    </rPh>
    <rPh sb="39" eb="42">
      <t>リショクリツ</t>
    </rPh>
    <rPh sb="48" eb="50">
      <t>ネンド</t>
    </rPh>
    <phoneticPr fontId="17"/>
  </si>
  <si>
    <t>11.2％→11.2％以下
（27年度→28年度）</t>
    <rPh sb="17" eb="19">
      <t>ネンド</t>
    </rPh>
    <phoneticPr fontId="17"/>
  </si>
  <si>
    <t>看護師等養成所運営費補助事業</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</si>
  <si>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</si>
  <si>
    <t>①養成所補助件数
②インターンシップ参加率</t>
    <phoneticPr fontId="17"/>
  </si>
  <si>
    <t>①55施設
②5～10％</t>
    <rPh sb="3" eb="5">
      <t>シセツ</t>
    </rPh>
    <phoneticPr fontId="17"/>
  </si>
  <si>
    <t>府内医療機関への就職率</t>
    <phoneticPr fontId="17"/>
  </si>
  <si>
    <t>ナースセンター事業</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</si>
  <si>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</si>
  <si>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再就業支援講習会受講者の就業者数
（H27累計：93人→H28累計：243人）</t>
    <rPh sb="0" eb="3">
      <t>サイシュウギョウ</t>
    </rPh>
    <rPh sb="3" eb="5">
      <t>シエン</t>
    </rPh>
    <rPh sb="5" eb="8">
      <t>コウシュウカイ</t>
    </rPh>
    <rPh sb="8" eb="11">
      <t>ジュコウシャ</t>
    </rPh>
    <rPh sb="12" eb="15">
      <t>シュウギョウシャ</t>
    </rPh>
    <rPh sb="15" eb="16">
      <t>スウ</t>
    </rPh>
    <phoneticPr fontId="17"/>
  </si>
  <si>
    <t>看護師の再就業数の増加率
　(27年度1,175人→28年度1,292人)</t>
    <rPh sb="9" eb="11">
      <t>ゾウカ</t>
    </rPh>
    <rPh sb="11" eb="12">
      <t>リツ</t>
    </rPh>
    <phoneticPr fontId="17"/>
  </si>
  <si>
    <t>小児救急電話相談事業</t>
    <phoneticPr fontId="17"/>
  </si>
  <si>
    <t>夜間の子どもの急病時、保護者等からの「受診の目安」や「家庭での対処法」などの相談に、小児科医の支援体制のもと、看護師が対応する。</t>
  </si>
  <si>
    <t>年間相談件数</t>
  </si>
  <si>
    <t>40,000件</t>
    <rPh sb="6" eb="7">
      <t>ケン</t>
    </rPh>
    <phoneticPr fontId="17"/>
  </si>
  <si>
    <t>16％→16％以下
（27年度→28年度）</t>
    <rPh sb="13" eb="15">
      <t>ネンド</t>
    </rPh>
    <phoneticPr fontId="17"/>
  </si>
  <si>
    <t>小児救急医療支援事業</t>
    <phoneticPr fontId="17"/>
  </si>
  <si>
    <t>休日・夜間において入院治療が必要な小児救急患者の受入体制を輪番等により確保する市町村に対し、当該体制確保のための運営費を補助する。</t>
    <phoneticPr fontId="17"/>
  </si>
  <si>
    <t>休日・夜間における小児救急医療体制の確保（各二次医療圏）</t>
    <rPh sb="18" eb="20">
      <t>カクホ</t>
    </rPh>
    <phoneticPr fontId="17"/>
  </si>
  <si>
    <t>6医療圏＋大阪市4基本医療圏）</t>
    <rPh sb="1" eb="3">
      <t>イリョウ</t>
    </rPh>
    <rPh sb="3" eb="4">
      <t>ケン</t>
    </rPh>
    <rPh sb="5" eb="8">
      <t>オオサカシ</t>
    </rPh>
    <rPh sb="9" eb="11">
      <t>キホン</t>
    </rPh>
    <rPh sb="11" eb="13">
      <t>イリョウ</t>
    </rPh>
    <rPh sb="13" eb="14">
      <t>ケン</t>
    </rPh>
    <phoneticPr fontId="17"/>
  </si>
  <si>
    <t>大阪府内の小児（1歳から14歳）の死亡率
（29年度末までの目標）
※現状値　22年度　10.1（対10万）
※平均値　22年度　12.5（対10万）</t>
    <rPh sb="14" eb="15">
      <t>サイ</t>
    </rPh>
    <rPh sb="19" eb="20">
      <t>リツ</t>
    </rPh>
    <rPh sb="24" eb="26">
      <t>ネンド</t>
    </rPh>
    <rPh sb="26" eb="27">
      <t>マツ</t>
    </rPh>
    <rPh sb="30" eb="32">
      <t>モクヒョウ</t>
    </rPh>
    <rPh sb="35" eb="37">
      <t>ゲンジョウ</t>
    </rPh>
    <rPh sb="37" eb="38">
      <t>チ</t>
    </rPh>
    <rPh sb="41" eb="43">
      <t>ネンド</t>
    </rPh>
    <rPh sb="49" eb="50">
      <t>タイ</t>
    </rPh>
    <rPh sb="52" eb="53">
      <t>マン</t>
    </rPh>
    <rPh sb="56" eb="58">
      <t>ヘイキン</t>
    </rPh>
    <phoneticPr fontId="17"/>
  </si>
  <si>
    <t>10.1（10万対）→
全国平均以下</t>
    <rPh sb="7" eb="8">
      <t>マン</t>
    </rPh>
    <rPh sb="8" eb="9">
      <t>タイ</t>
    </rPh>
    <rPh sb="12" eb="14">
      <t>ゼンコク</t>
    </rPh>
    <rPh sb="14" eb="16">
      <t>ヘイキン</t>
    </rPh>
    <rPh sb="16" eb="18">
      <t>イカ</t>
    </rPh>
    <phoneticPr fontId="17"/>
  </si>
  <si>
    <t>救急・災害医療に不慣れな医師、看護師等を対象にトリアージや応急処置といった災害医療の基礎知識を習得するために研修を実施。</t>
  </si>
  <si>
    <t>災害医療の知識等を備えた医療従事者の増加</t>
    <rPh sb="5" eb="7">
      <t>チシキ</t>
    </rPh>
    <rPh sb="7" eb="8">
      <t>ナド</t>
    </rPh>
    <rPh sb="9" eb="10">
      <t>ソナ</t>
    </rPh>
    <rPh sb="12" eb="14">
      <t>イリョウ</t>
    </rPh>
    <rPh sb="14" eb="17">
      <t>ジュウジシャ</t>
    </rPh>
    <rPh sb="18" eb="20">
      <t>ゾウカ</t>
    </rPh>
    <phoneticPr fontId="17"/>
  </si>
  <si>
    <t>休日・夜間における特定科目（眼科・耳鼻咽喉科）の二次救急医療体制を確保するため、大阪市中央急病診療所の後送病院としての受入病院を輪番で確保する。</t>
  </si>
  <si>
    <t>365日間、眼科・耳鼻咽喉科の二次救急医療体制（空床）の確保
①眼科、②耳鼻咽喉科</t>
    <phoneticPr fontId="17"/>
  </si>
  <si>
    <t>①31
②32</t>
    <phoneticPr fontId="17"/>
  </si>
  <si>
    <t>搬送困難症例件数の増加抑制
(眼科・耳鼻咽喉科領域)</t>
    <phoneticPr fontId="17"/>
  </si>
  <si>
    <t>23件→23件以下
（27年度→28年度）</t>
    <rPh sb="2" eb="3">
      <t>ケン</t>
    </rPh>
    <rPh sb="6" eb="7">
      <t>ケン</t>
    </rPh>
    <rPh sb="7" eb="9">
      <t>イカ</t>
    </rPh>
    <phoneticPr fontId="17"/>
  </si>
  <si>
    <t>地域救急医療、災害医療、周産期医療及び小児救急を含む小児医療等の医療従事者の確保及びその他大阪府において必要な医療の確保に関する施策について調査審議する医療対策協議会を設置・運営する。</t>
    <rPh sb="0" eb="2">
      <t>チイキ</t>
    </rPh>
    <rPh sb="2" eb="4">
      <t>キュウキュウ</t>
    </rPh>
    <rPh sb="4" eb="6">
      <t>イリョウ</t>
    </rPh>
    <rPh sb="7" eb="9">
      <t>サイガイ</t>
    </rPh>
    <rPh sb="9" eb="11">
      <t>イリョウ</t>
    </rPh>
    <rPh sb="12" eb="15">
      <t>シュウサンキ</t>
    </rPh>
    <rPh sb="15" eb="17">
      <t>イリョウ</t>
    </rPh>
    <rPh sb="17" eb="18">
      <t>オヨ</t>
    </rPh>
    <rPh sb="19" eb="21">
      <t>ショウニ</t>
    </rPh>
    <rPh sb="21" eb="23">
      <t>キュウキュウ</t>
    </rPh>
    <rPh sb="24" eb="25">
      <t>フク</t>
    </rPh>
    <rPh sb="26" eb="28">
      <t>ショウニ</t>
    </rPh>
    <rPh sb="28" eb="30">
      <t>イリョウ</t>
    </rPh>
    <rPh sb="30" eb="31">
      <t>トウ</t>
    </rPh>
    <rPh sb="32" eb="34">
      <t>イリョウ</t>
    </rPh>
    <rPh sb="34" eb="37">
      <t>ジュウジシャ</t>
    </rPh>
    <rPh sb="38" eb="40">
      <t>カクホ</t>
    </rPh>
    <rPh sb="40" eb="41">
      <t>オヨ</t>
    </rPh>
    <rPh sb="44" eb="45">
      <t>タ</t>
    </rPh>
    <rPh sb="45" eb="48">
      <t>オオサカフ</t>
    </rPh>
    <rPh sb="52" eb="54">
      <t>ヒツヨウ</t>
    </rPh>
    <rPh sb="55" eb="57">
      <t>イリョウ</t>
    </rPh>
    <rPh sb="58" eb="60">
      <t>カクホ</t>
    </rPh>
    <rPh sb="61" eb="62">
      <t>カン</t>
    </rPh>
    <rPh sb="64" eb="66">
      <t>シサク</t>
    </rPh>
    <rPh sb="70" eb="72">
      <t>チョウサ</t>
    </rPh>
    <rPh sb="72" eb="74">
      <t>シンギ</t>
    </rPh>
    <rPh sb="76" eb="78">
      <t>イリョウ</t>
    </rPh>
    <rPh sb="78" eb="80">
      <t>タイサク</t>
    </rPh>
    <rPh sb="80" eb="83">
      <t>キョウギカイ</t>
    </rPh>
    <rPh sb="84" eb="86">
      <t>セッチ</t>
    </rPh>
    <rPh sb="87" eb="89">
      <t>ウンエイ</t>
    </rPh>
    <phoneticPr fontId="29"/>
  </si>
  <si>
    <t>医療対策協議会開催数</t>
    <rPh sb="9" eb="10">
      <t>スウ</t>
    </rPh>
    <phoneticPr fontId="17"/>
  </si>
  <si>
    <t>3回</t>
    <rPh sb="1" eb="2">
      <t>カイ</t>
    </rPh>
    <phoneticPr fontId="17"/>
  </si>
  <si>
    <t>臨床研修医の適正な配置</t>
    <phoneticPr fontId="17"/>
  </si>
  <si>
    <t>600→600人以上</t>
    <rPh sb="7" eb="8">
      <t>ニン</t>
    </rPh>
    <rPh sb="8" eb="10">
      <t>イジョウ</t>
    </rPh>
    <phoneticPr fontId="17"/>
  </si>
  <si>
    <t>医師看護G</t>
    <phoneticPr fontId="17"/>
  </si>
  <si>
    <t>窓口機能の強化や臨床研究コーディネータ養成など、大阪の高いポテンシャルを活かした治験ネットワーク機能を構築する。</t>
  </si>
  <si>
    <t>ＣＲＣ（臨床研究コーディネーター）養成人数</t>
    <rPh sb="4" eb="6">
      <t>リンショウ</t>
    </rPh>
    <rPh sb="6" eb="8">
      <t>ケンキュウ</t>
    </rPh>
    <rPh sb="19" eb="21">
      <t>ニンズウ</t>
    </rPh>
    <phoneticPr fontId="17"/>
  </si>
  <si>
    <t>救急搬送患者受入促進事業</t>
  </si>
  <si>
    <t>救急隊が搬送先の選定に難渋する患者の受入を促進し、救急搬送受入の維持・向上を図るため搬送受入に協力する医療機関に対し、経費の一部を補助する。</t>
  </si>
  <si>
    <t>病院後情報入力件数及び医療機関患者受入件数の増加</t>
    <rPh sb="9" eb="10">
      <t>オヨ</t>
    </rPh>
    <rPh sb="22" eb="24">
      <t>ゾウカ</t>
    </rPh>
    <phoneticPr fontId="17"/>
  </si>
  <si>
    <t>400,000件</t>
    <rPh sb="7" eb="8">
      <t>ケン</t>
    </rPh>
    <phoneticPr fontId="17"/>
  </si>
  <si>
    <t>搬送困難症例件数割合の増加抑制</t>
    <phoneticPr fontId="17"/>
  </si>
  <si>
    <t>7.2％→6.2％以下
（27年度→28年度）</t>
    <phoneticPr fontId="17"/>
  </si>
  <si>
    <t>合計額</t>
    <rPh sb="0" eb="2">
      <t>ゴウケイ</t>
    </rPh>
    <rPh sb="2" eb="3">
      <t>ガク</t>
    </rPh>
    <phoneticPr fontId="17"/>
  </si>
  <si>
    <t>【参考】 平成26年度計画に複数年度事業として計上し、平成28年度実施する事業一覧</t>
    <rPh sb="1" eb="3">
      <t>サンコウ</t>
    </rPh>
    <rPh sb="5" eb="7">
      <t>ヘイセイ</t>
    </rPh>
    <rPh sb="9" eb="11">
      <t>ネンド</t>
    </rPh>
    <rPh sb="11" eb="13">
      <t>ケイカク</t>
    </rPh>
    <rPh sb="14" eb="16">
      <t>フクスウ</t>
    </rPh>
    <rPh sb="16" eb="18">
      <t>ネンド</t>
    </rPh>
    <rPh sb="18" eb="20">
      <t>ジギョウ</t>
    </rPh>
    <rPh sb="23" eb="25">
      <t>ケイジョウ</t>
    </rPh>
    <rPh sb="27" eb="29">
      <t>ヘイセイ</t>
    </rPh>
    <rPh sb="31" eb="33">
      <t>ネンド</t>
    </rPh>
    <rPh sb="33" eb="35">
      <t>ジッシ</t>
    </rPh>
    <rPh sb="37" eb="39">
      <t>ジギョウ</t>
    </rPh>
    <rPh sb="39" eb="41">
      <t>イチラン</t>
    </rPh>
    <phoneticPr fontId="17"/>
  </si>
  <si>
    <t>事業
番号</t>
    <phoneticPr fontId="19"/>
  </si>
  <si>
    <t>計画額</t>
    <rPh sb="0" eb="3">
      <t>ケイカクガク</t>
    </rPh>
    <phoneticPr fontId="17"/>
  </si>
  <si>
    <t>総事業費
（複数年）</t>
    <rPh sb="0" eb="1">
      <t>ソウ</t>
    </rPh>
    <rPh sb="1" eb="3">
      <t>ジギョウ</t>
    </rPh>
    <rPh sb="3" eb="4">
      <t>ヒ</t>
    </rPh>
    <rPh sb="6" eb="8">
      <t>フクスウ</t>
    </rPh>
    <rPh sb="8" eb="9">
      <t>ネン</t>
    </rPh>
    <phoneticPr fontId="17"/>
  </si>
  <si>
    <t>指標項目</t>
    <rPh sb="0" eb="2">
      <t>シヒョウ</t>
    </rPh>
    <rPh sb="2" eb="4">
      <t>コウモク</t>
    </rPh>
    <phoneticPr fontId="32"/>
  </si>
  <si>
    <t>目標値</t>
    <rPh sb="0" eb="2">
      <t>モクヒョウ</t>
    </rPh>
    <rPh sb="2" eb="3">
      <t>アタイ</t>
    </rPh>
    <phoneticPr fontId="32"/>
  </si>
  <si>
    <t>H26
（４）</t>
    <phoneticPr fontId="17"/>
  </si>
  <si>
    <t>①</t>
    <phoneticPr fontId="17"/>
  </si>
  <si>
    <t>市町村または地区医師会に対し、在宅医療を行う多職種が情報共有を図るためのシステム導入経費を補助する</t>
  </si>
  <si>
    <t>在宅医療介護ICT連携整備数</t>
    <rPh sb="4" eb="6">
      <t>カイゴ</t>
    </rPh>
    <rPh sb="9" eb="11">
      <t>レンケイ</t>
    </rPh>
    <rPh sb="11" eb="13">
      <t>セイビ</t>
    </rPh>
    <rPh sb="13" eb="14">
      <t>スウ</t>
    </rPh>
    <phoneticPr fontId="32"/>
  </si>
  <si>
    <t>10地区
（5→15地区）</t>
    <rPh sb="2" eb="4">
      <t>チク</t>
    </rPh>
    <rPh sb="10" eb="12">
      <t>チク</t>
    </rPh>
    <phoneticPr fontId="17"/>
  </si>
  <si>
    <t>在宅医療介護等連携数の増加（連携ネットワーク構築数）</t>
    <rPh sb="0" eb="2">
      <t>ザイタク</t>
    </rPh>
    <rPh sb="2" eb="4">
      <t>イリョウ</t>
    </rPh>
    <rPh sb="4" eb="6">
      <t>カイゴ</t>
    </rPh>
    <rPh sb="6" eb="7">
      <t>ナド</t>
    </rPh>
    <rPh sb="11" eb="13">
      <t>ゾウカ</t>
    </rPh>
    <phoneticPr fontId="17"/>
  </si>
  <si>
    <t>150施設</t>
    <rPh sb="3" eb="5">
      <t>シセツ</t>
    </rPh>
    <phoneticPr fontId="17"/>
  </si>
  <si>
    <t>‐</t>
    <phoneticPr fontId="17"/>
  </si>
  <si>
    <t>②</t>
    <phoneticPr fontId="17"/>
  </si>
  <si>
    <t>病院内保育所施設整備費補助事業</t>
    <phoneticPr fontId="17"/>
  </si>
  <si>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</si>
  <si>
    <t>院内保育所施設整備費補助数</t>
    <rPh sb="10" eb="12">
      <t>ホジョ</t>
    </rPh>
    <phoneticPr fontId="17"/>
  </si>
  <si>
    <t>3%減</t>
    <rPh sb="2" eb="3">
      <t>ゲン</t>
    </rPh>
    <phoneticPr fontId="17"/>
  </si>
  <si>
    <t>H26
（36）</t>
    <phoneticPr fontId="17"/>
  </si>
  <si>
    <t>③</t>
    <phoneticPr fontId="17"/>
  </si>
  <si>
    <t>看護師等養成所施設整備事業</t>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</si>
  <si>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7"/>
  </si>
  <si>
    <t>①養成所施設整備数
②教育環境改善施設整備数</t>
    <rPh sb="8" eb="9">
      <t>スウ</t>
    </rPh>
    <rPh sb="21" eb="22">
      <t>スウ</t>
    </rPh>
    <phoneticPr fontId="17"/>
  </si>
  <si>
    <t>①3養成所
②2養成所</t>
    <rPh sb="2" eb="5">
      <t>ヨウセイジョ</t>
    </rPh>
    <rPh sb="8" eb="11">
      <t>ヨウセイジョ</t>
    </rPh>
    <phoneticPr fontId="17"/>
  </si>
  <si>
    <t>府内医療機関への就職率</t>
    <phoneticPr fontId="17"/>
  </si>
  <si>
    <t>H26
（44）</t>
    <phoneticPr fontId="17"/>
  </si>
  <si>
    <t>④</t>
    <phoneticPr fontId="17"/>
  </si>
  <si>
    <t>ナースセンター事業・総合ICT化事業
（H28計画事業再掲：37番）</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</si>
  <si>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</si>
  <si>
    <t>債権管理業務の委託（ICT化）による効率化</t>
    <rPh sb="13" eb="14">
      <t>カ</t>
    </rPh>
    <rPh sb="18" eb="20">
      <t>コウリツ</t>
    </rPh>
    <rPh sb="20" eb="21">
      <t>カ</t>
    </rPh>
    <phoneticPr fontId="17"/>
  </si>
  <si>
    <t>債権回収率</t>
    <phoneticPr fontId="17"/>
  </si>
  <si>
    <t>【参考】 平成27年度計画に複数年度事業として計上し、平成28年度実施する事業一覧</t>
    <rPh sb="1" eb="3">
      <t>サンコウ</t>
    </rPh>
    <rPh sb="5" eb="7">
      <t>ヘイセイ</t>
    </rPh>
    <rPh sb="9" eb="11">
      <t>ネンド</t>
    </rPh>
    <rPh sb="11" eb="13">
      <t>ケイカク</t>
    </rPh>
    <rPh sb="14" eb="16">
      <t>フクスウ</t>
    </rPh>
    <rPh sb="16" eb="18">
      <t>ネンド</t>
    </rPh>
    <rPh sb="18" eb="20">
      <t>ジギョウ</t>
    </rPh>
    <rPh sb="23" eb="25">
      <t>ケイジョウ</t>
    </rPh>
    <rPh sb="27" eb="29">
      <t>ヘイセイ</t>
    </rPh>
    <rPh sb="31" eb="33">
      <t>ネンド</t>
    </rPh>
    <rPh sb="33" eb="35">
      <t>ジッシ</t>
    </rPh>
    <rPh sb="37" eb="39">
      <t>ジギョウ</t>
    </rPh>
    <rPh sb="39" eb="41">
      <t>イチラン</t>
    </rPh>
    <phoneticPr fontId="17"/>
  </si>
  <si>
    <t>事業
番号</t>
    <phoneticPr fontId="19"/>
  </si>
  <si>
    <t>①</t>
    <phoneticPr fontId="17"/>
  </si>
  <si>
    <t>地域救急医療システム推進事業</t>
  </si>
  <si>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17"/>
  </si>
  <si>
    <t>救急研修拠点施設整備数</t>
    <rPh sb="10" eb="11">
      <t>スウ</t>
    </rPh>
    <phoneticPr fontId="32"/>
  </si>
  <si>
    <t>11拠点
（5→11拠点）</t>
    <rPh sb="2" eb="4">
      <t>キョテン</t>
    </rPh>
    <rPh sb="10" eb="12">
      <t>キョテン</t>
    </rPh>
    <phoneticPr fontId="17"/>
  </si>
  <si>
    <t>搬送困難症例件数割合の増加抑制</t>
    <phoneticPr fontId="17"/>
  </si>
  <si>
    <t>7.2％→6.2％以下
（27年度→28年度）</t>
    <phoneticPr fontId="17"/>
  </si>
  <si>
    <t>27年度</t>
    <rPh sb="2" eb="4">
      <t>ネンド</t>
    </rPh>
    <phoneticPr fontId="17"/>
  </si>
  <si>
    <t>28年度</t>
    <phoneticPr fontId="17"/>
  </si>
  <si>
    <t>29年度</t>
    <rPh sb="2" eb="4">
      <t>ネンド</t>
    </rPh>
    <phoneticPr fontId="17"/>
  </si>
  <si>
    <t>終了</t>
    <rPh sb="0" eb="2">
      <t>シュウリョウ</t>
    </rPh>
    <phoneticPr fontId="17"/>
  </si>
  <si>
    <t>-</t>
  </si>
  <si>
    <t>-</t>
    <phoneticPr fontId="17"/>
  </si>
  <si>
    <t>8拠点</t>
    <rPh sb="1" eb="3">
      <t>キョテン</t>
    </rPh>
    <phoneticPr fontId="17"/>
  </si>
  <si>
    <t>（累計）</t>
    <rPh sb="1" eb="3">
      <t>ルイケイ</t>
    </rPh>
    <phoneticPr fontId="17"/>
  </si>
  <si>
    <t>平成28年度 地域医療介護総合確保基金事業一覧　【最終】</t>
    <rPh sb="0" eb="2">
      <t>ヘイセイ</t>
    </rPh>
    <rPh sb="4" eb="6">
      <t>ネンド</t>
    </rPh>
    <rPh sb="7" eb="9">
      <t>チイキ</t>
    </rPh>
    <rPh sb="9" eb="11">
      <t>イリョウ</t>
    </rPh>
    <rPh sb="11" eb="13">
      <t>カイゴ</t>
    </rPh>
    <rPh sb="13" eb="15">
      <t>ソウゴウ</t>
    </rPh>
    <rPh sb="15" eb="17">
      <t>カクホ</t>
    </rPh>
    <rPh sb="17" eb="19">
      <t>キキン</t>
    </rPh>
    <rPh sb="19" eb="21">
      <t>ジギョウ</t>
    </rPh>
    <rPh sb="21" eb="23">
      <t>イチラン</t>
    </rPh>
    <rPh sb="25" eb="27">
      <t>サイシュウ</t>
    </rPh>
    <phoneticPr fontId="17"/>
  </si>
  <si>
    <t>（単位：千円）</t>
    <rPh sb="1" eb="3">
      <t>タンイ</t>
    </rPh>
    <rPh sb="4" eb="6">
      <t>センエン</t>
    </rPh>
    <phoneticPr fontId="17"/>
  </si>
  <si>
    <t>事業
番号</t>
    <phoneticPr fontId="19"/>
  </si>
  <si>
    <t>事務連絡分類番号</t>
    <rPh sb="0" eb="2">
      <t>ジム</t>
    </rPh>
    <rPh sb="2" eb="4">
      <t>レンラク</t>
    </rPh>
    <rPh sb="4" eb="6">
      <t>ブンルイ</t>
    </rPh>
    <rPh sb="6" eb="8">
      <t>バンゴウ</t>
    </rPh>
    <phoneticPr fontId="17"/>
  </si>
  <si>
    <t>元区分</t>
    <rPh sb="0" eb="1">
      <t>モト</t>
    </rPh>
    <rPh sb="1" eb="3">
      <t>クブン</t>
    </rPh>
    <phoneticPr fontId="17"/>
  </si>
  <si>
    <t>H28当初予算
計上額</t>
    <rPh sb="3" eb="5">
      <t>トウショ</t>
    </rPh>
    <rPh sb="5" eb="7">
      <t>ヨサン</t>
    </rPh>
    <rPh sb="8" eb="10">
      <t>ケイジョウ</t>
    </rPh>
    <rPh sb="10" eb="11">
      <t>ガク</t>
    </rPh>
    <phoneticPr fontId="19"/>
  </si>
  <si>
    <t>委託／補助</t>
    <rPh sb="0" eb="2">
      <t>イタク</t>
    </rPh>
    <rPh sb="3" eb="5">
      <t>ホジョ</t>
    </rPh>
    <phoneticPr fontId="17"/>
  </si>
  <si>
    <t>28年度
基金計画額</t>
    <rPh sb="2" eb="3">
      <t>ネン</t>
    </rPh>
    <rPh sb="3" eb="4">
      <t>ド</t>
    </rPh>
    <rPh sb="5" eb="7">
      <t>キキン</t>
    </rPh>
    <rPh sb="7" eb="9">
      <t>ケイカク</t>
    </rPh>
    <rPh sb="9" eb="10">
      <t>ガク</t>
    </rPh>
    <phoneticPr fontId="17"/>
  </si>
  <si>
    <t>26年度基金
残額充当</t>
    <rPh sb="2" eb="4">
      <t>ネンド</t>
    </rPh>
    <rPh sb="4" eb="6">
      <t>キキン</t>
    </rPh>
    <rPh sb="7" eb="9">
      <t>ザンガク</t>
    </rPh>
    <rPh sb="9" eb="11">
      <t>ジュウトウ</t>
    </rPh>
    <phoneticPr fontId="17"/>
  </si>
  <si>
    <t>27年度基金
残額充当</t>
    <rPh sb="2" eb="4">
      <t>ネンド</t>
    </rPh>
    <rPh sb="4" eb="6">
      <t>キキン</t>
    </rPh>
    <rPh sb="7" eb="9">
      <t>ザンガク</t>
    </rPh>
    <rPh sb="9" eb="11">
      <t>ジュウトウ</t>
    </rPh>
    <phoneticPr fontId="17"/>
  </si>
  <si>
    <t>最終予算
（執行見込額）</t>
    <rPh sb="0" eb="2">
      <t>サイシュウ</t>
    </rPh>
    <rPh sb="2" eb="4">
      <t>ヨサン</t>
    </rPh>
    <rPh sb="6" eb="8">
      <t>シッコウ</t>
    </rPh>
    <rPh sb="8" eb="10">
      <t>ミコ</t>
    </rPh>
    <rPh sb="10" eb="11">
      <t>ガク</t>
    </rPh>
    <phoneticPr fontId="17"/>
  </si>
  <si>
    <t>補正予算
（執行残額）</t>
    <rPh sb="0" eb="2">
      <t>ホセイ</t>
    </rPh>
    <rPh sb="2" eb="4">
      <t>ヨサン</t>
    </rPh>
    <rPh sb="6" eb="8">
      <t>シッコウ</t>
    </rPh>
    <rPh sb="8" eb="10">
      <t>ザンガク</t>
    </rPh>
    <phoneticPr fontId="17"/>
  </si>
  <si>
    <t>執行率
（対当初予算）</t>
    <rPh sb="0" eb="2">
      <t>シッコウ</t>
    </rPh>
    <rPh sb="2" eb="3">
      <t>リツ</t>
    </rPh>
    <rPh sb="5" eb="6">
      <t>タイ</t>
    </rPh>
    <rPh sb="6" eb="8">
      <t>トウショ</t>
    </rPh>
    <rPh sb="8" eb="10">
      <t>ヨサン</t>
    </rPh>
    <phoneticPr fontId="17"/>
  </si>
  <si>
    <r>
      <t xml:space="preserve">執行率
</t>
    </r>
    <r>
      <rPr>
        <sz val="11"/>
        <color theme="1"/>
        <rFont val="ＭＳ Ｐゴシック"/>
        <family val="3"/>
        <charset val="128"/>
        <scheme val="minor"/>
      </rPr>
      <t>（対基金ベース）</t>
    </r>
    <rPh sb="0" eb="2">
      <t>シッコウ</t>
    </rPh>
    <rPh sb="2" eb="3">
      <t>リツ</t>
    </rPh>
    <rPh sb="5" eb="6">
      <t>タイ</t>
    </rPh>
    <rPh sb="6" eb="8">
      <t>キキン</t>
    </rPh>
    <phoneticPr fontId="17"/>
  </si>
  <si>
    <t>既</t>
    <rPh sb="0" eb="1">
      <t>キ</t>
    </rPh>
    <phoneticPr fontId="17"/>
  </si>
  <si>
    <t>Ⅰ</t>
    <phoneticPr fontId="17"/>
  </si>
  <si>
    <t>地域医療構想を踏まえ、病床の機能分化を推進するため、二次医療圏ごとに過剰となる病床から不足する病床へ転換する病院の取り組みを支援するため、必要な施設の新増改築や改修に係る工事費等の一部を補助する。</t>
    <phoneticPr fontId="17"/>
  </si>
  <si>
    <t>補助</t>
    <rPh sb="0" eb="2">
      <t>ホジョ</t>
    </rPh>
    <phoneticPr fontId="17"/>
  </si>
  <si>
    <t>既</t>
    <phoneticPr fontId="17"/>
  </si>
  <si>
    <t>Ⅰ</t>
    <phoneticPr fontId="17"/>
  </si>
  <si>
    <t>地域医療機関ＩＣＴ連携整備事業</t>
    <phoneticPr fontId="17"/>
  </si>
  <si>
    <t>地域診療情報ネットワークの導入や拡大によって、圏域内に必要な医療機関の機能分化および病診連携の推進を図る。地域診療情報ネットワークの導入や拡充に必要な機器整備、工事費等の初期経費を支援する。</t>
    <phoneticPr fontId="17"/>
  </si>
  <si>
    <t>救急搬送された患者の病院後情報収集や、救急搬送が困難になっている患者の受入れ体制強化に向けて、救急・災害医療情報システム及びORION（救急搬送・情報収集・集計分析システム）の改修を行う。</t>
  </si>
  <si>
    <t>訪問看護ネットワーク事業（訪問看護ステーションの機能強化のための設備整備）</t>
    <rPh sb="32" eb="34">
      <t>セツビ</t>
    </rPh>
    <rPh sb="34" eb="36">
      <t>セイビ</t>
    </rPh>
    <phoneticPr fontId="19"/>
  </si>
  <si>
    <t>複数の訪問看護ステーションや訪問看護と介護、医療機関等が相互に連携する事業及び訪問看護ステーションの規模拡大を支援・強化することにより、訪問看護の安定的な供給を実現し、もって訪問看護サービスの向上を図ることを目的とする。</t>
    <rPh sb="37" eb="38">
      <t>オヨ</t>
    </rPh>
    <rPh sb="39" eb="41">
      <t>ホウモン</t>
    </rPh>
    <rPh sb="41" eb="43">
      <t>カンゴ</t>
    </rPh>
    <rPh sb="50" eb="52">
      <t>キボ</t>
    </rPh>
    <rPh sb="52" eb="54">
      <t>カクダイ</t>
    </rPh>
    <phoneticPr fontId="36"/>
  </si>
  <si>
    <t>がん診療施設設備整備事業</t>
    <phoneticPr fontId="19"/>
  </si>
  <si>
    <t>医療機関に対し、がんの医療機器（マンモグラフィー・内視鏡・エコー等）の整備に伴う施設設備整備費に対し支援する。</t>
    <phoneticPr fontId="17"/>
  </si>
  <si>
    <t>補助小計</t>
    <rPh sb="0" eb="2">
      <t>ホジョ</t>
    </rPh>
    <rPh sb="2" eb="3">
      <t>チイ</t>
    </rPh>
    <rPh sb="3" eb="4">
      <t>ケイ</t>
    </rPh>
    <phoneticPr fontId="17"/>
  </si>
  <si>
    <t>委託小計</t>
    <rPh sb="0" eb="2">
      <t>イタク</t>
    </rPh>
    <rPh sb="2" eb="3">
      <t>チイ</t>
    </rPh>
    <rPh sb="3" eb="4">
      <t>ケイ</t>
    </rPh>
    <phoneticPr fontId="17"/>
  </si>
  <si>
    <t>1.②</t>
    <phoneticPr fontId="17"/>
  </si>
  <si>
    <t>Ⅱ</t>
    <phoneticPr fontId="17"/>
  </si>
  <si>
    <t>在宅医療推進事業</t>
    <phoneticPr fontId="17"/>
  </si>
  <si>
    <t>これまでの多職種連携の体制を活用しながら、質の高い在宅医療の供給を拡充するため、コーディネータを配置する地区医師会に対し、その経費を補助する。</t>
  </si>
  <si>
    <t>直執行</t>
    <rPh sb="0" eb="1">
      <t>チョク</t>
    </rPh>
    <rPh sb="1" eb="3">
      <t>シッコウ</t>
    </rPh>
    <phoneticPr fontId="17"/>
  </si>
  <si>
    <t>摂食嚥下障害対応可能な歯科医療従事者育成事業</t>
    <phoneticPr fontId="17"/>
  </si>
  <si>
    <t>ＣＡＤ／ＣＡＭシステムを用いた歯科技工士の人材育成事業</t>
    <phoneticPr fontId="17"/>
  </si>
  <si>
    <t>無菌調剤対応薬剤師の育成事業</t>
    <phoneticPr fontId="17"/>
  </si>
  <si>
    <t>精神科病院における入院者退院支援委員会推進事業</t>
    <phoneticPr fontId="19"/>
  </si>
  <si>
    <t>委託</t>
    <rPh sb="0" eb="2">
      <t>イタク</t>
    </rPh>
    <phoneticPr fontId="17"/>
  </si>
  <si>
    <t>精神科救急医療における身体合併症対応力向上のための看護職員等研修事業</t>
    <phoneticPr fontId="17"/>
  </si>
  <si>
    <t>既</t>
    <phoneticPr fontId="17"/>
  </si>
  <si>
    <t>Ⅰ</t>
    <phoneticPr fontId="17"/>
  </si>
  <si>
    <t>一般救急病院において一定の処置を終えた患者を身体合併症支援病院（新設）が受入れた際に、院内において必要な検査等を行うためのハード面の整備に対する補助を行う。</t>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</si>
  <si>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</si>
  <si>
    <t>難病患者在宅医療支援事業</t>
    <phoneticPr fontId="17"/>
  </si>
  <si>
    <t>在宅療養における栄養ケア事業</t>
    <phoneticPr fontId="17"/>
  </si>
  <si>
    <t>緩和医療の普及促進等事業</t>
    <phoneticPr fontId="17"/>
  </si>
  <si>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</si>
  <si>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</si>
  <si>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高齢者施設職員・施設利用者へ機能的口腔ケアに係る保健指導を推進するための講習会実施に対し補助を実施する。</t>
    <phoneticPr fontId="17"/>
  </si>
  <si>
    <t>1.③</t>
    <phoneticPr fontId="17"/>
  </si>
  <si>
    <t>在宅歯科医療連携体制推進事業</t>
    <phoneticPr fontId="19"/>
  </si>
  <si>
    <t>1.③</t>
    <phoneticPr fontId="17"/>
  </si>
  <si>
    <t>Ⅱ</t>
    <phoneticPr fontId="17"/>
  </si>
  <si>
    <t>訪問看護師確保定着支援事業</t>
    <phoneticPr fontId="19"/>
  </si>
  <si>
    <t>在宅医療・介護サービスの提供体制の充実、安定的な供給を図るための、訪問看護師の人材確保や資質向上、定着支援に関連する業務の委託及び補助を行う。</t>
    <phoneticPr fontId="17"/>
  </si>
  <si>
    <t>医療勤務環境改善支援センター運営事業</t>
    <phoneticPr fontId="19"/>
  </si>
  <si>
    <t>病院内保育所運営費補助事業</t>
    <phoneticPr fontId="17"/>
  </si>
  <si>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</si>
  <si>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産科小児科担当等手当導入促進事業</t>
    <phoneticPr fontId="36"/>
  </si>
  <si>
    <t>精神科救急医育成事業</t>
    <phoneticPr fontId="36"/>
  </si>
  <si>
    <t>女性医師等就労環境改善事業</t>
    <phoneticPr fontId="17"/>
  </si>
  <si>
    <t>新人看護職員研修事業</t>
    <phoneticPr fontId="17"/>
  </si>
  <si>
    <t>看護師等養成所運営費補助事業</t>
    <phoneticPr fontId="17"/>
  </si>
  <si>
    <t>ナースセンター事業・総合ICT化事業</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</si>
  <si>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</si>
  <si>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小児救急電話相談事業</t>
    <phoneticPr fontId="17"/>
  </si>
  <si>
    <t>小児救急医療支援事業</t>
    <phoneticPr fontId="17"/>
  </si>
  <si>
    <t>休日・夜間において入院治療が必要な小児救急患者の受入体制を輪番等により確保する市町村に対し、当該体制確保のための運営費を補助する。</t>
  </si>
  <si>
    <t>総 合 計</t>
    <rPh sb="0" eb="1">
      <t>ソウ</t>
    </rPh>
    <rPh sb="2" eb="3">
      <t>ア</t>
    </rPh>
    <rPh sb="4" eb="5">
      <t>ケイ</t>
    </rPh>
    <phoneticPr fontId="17"/>
  </si>
  <si>
    <t>区分Ⅱ</t>
    <rPh sb="0" eb="2">
      <t>クブン</t>
    </rPh>
    <phoneticPr fontId="17"/>
  </si>
  <si>
    <t>区分Ⅲ</t>
    <rPh sb="0" eb="2">
      <t>クブン</t>
    </rPh>
    <phoneticPr fontId="17"/>
  </si>
  <si>
    <t>事業
番号</t>
    <phoneticPr fontId="19"/>
  </si>
  <si>
    <r>
      <t xml:space="preserve">執行率
</t>
    </r>
    <r>
      <rPr>
        <sz val="11"/>
        <color theme="1"/>
        <rFont val="ＭＳ Ｐゴシック"/>
        <family val="3"/>
        <charset val="128"/>
        <scheme val="minor"/>
      </rPr>
      <t>（対26年度計画）</t>
    </r>
    <rPh sb="0" eb="2">
      <t>シッコウ</t>
    </rPh>
    <rPh sb="2" eb="3">
      <t>リツ</t>
    </rPh>
    <rPh sb="5" eb="6">
      <t>タイ</t>
    </rPh>
    <rPh sb="8" eb="10">
      <t>ネンド</t>
    </rPh>
    <rPh sb="10" eb="12">
      <t>ケイカク</t>
    </rPh>
    <phoneticPr fontId="17"/>
  </si>
  <si>
    <t>①</t>
    <phoneticPr fontId="17"/>
  </si>
  <si>
    <t>②</t>
    <phoneticPr fontId="17"/>
  </si>
  <si>
    <t>看護師等養成所施設整備事業</t>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</si>
  <si>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</si>
  <si>
    <t>←当該事業当初予算</t>
    <rPh sb="1" eb="3">
      <t>トウガイ</t>
    </rPh>
    <rPh sb="3" eb="5">
      <t>ジギョウ</t>
    </rPh>
    <rPh sb="5" eb="7">
      <t>トウショ</t>
    </rPh>
    <rPh sb="7" eb="9">
      <t>ヨサン</t>
    </rPh>
    <phoneticPr fontId="17"/>
  </si>
  <si>
    <t>③</t>
    <phoneticPr fontId="17"/>
  </si>
  <si>
    <t>ナースセンター事業・総合ICT化事業（H28計画事業再掲：37番）</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</si>
  <si>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</si>
  <si>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r>
      <t xml:space="preserve">執行率
</t>
    </r>
    <r>
      <rPr>
        <sz val="11"/>
        <color theme="1"/>
        <rFont val="ＭＳ Ｐゴシック"/>
        <family val="3"/>
        <charset val="128"/>
        <scheme val="minor"/>
      </rPr>
      <t>（対27年度計画）</t>
    </r>
    <rPh sb="0" eb="2">
      <t>シッコウ</t>
    </rPh>
    <rPh sb="2" eb="3">
      <t>リツ</t>
    </rPh>
    <rPh sb="5" eb="6">
      <t>タイ</t>
    </rPh>
    <rPh sb="8" eb="10">
      <t>ネンド</t>
    </rPh>
    <rPh sb="10" eb="12">
      <t>ケイカク</t>
    </rPh>
    <phoneticPr fontId="17"/>
  </si>
  <si>
    <t>①</t>
    <phoneticPr fontId="17"/>
  </si>
  <si>
    <t>高齢化の進展や疾病構造の変化など医療をとりまく環境の変化に対応した、二次救急医療を支える人材を確保するため、救急研修拠点施設を中心に、医師の救急初期診療能力の資質向上を図る体制を立ち上げる。</t>
    <phoneticPr fontId="17"/>
  </si>
  <si>
    <t>②</t>
    <phoneticPr fontId="17"/>
  </si>
  <si>
    <t>病院内保育所施設整備費補助事業</t>
    <phoneticPr fontId="17"/>
  </si>
  <si>
    <t>（別紙３）</t>
    <rPh sb="1" eb="3">
      <t>ベッシ</t>
    </rPh>
    <phoneticPr fontId="19"/>
  </si>
  <si>
    <t>平成29年度地域医療介護総合確保基金（医療分）要望事業調査票</t>
    <rPh sb="0" eb="2">
      <t>ヘイセイ</t>
    </rPh>
    <rPh sb="4" eb="6">
      <t>ネンド</t>
    </rPh>
    <rPh sb="6" eb="8">
      <t>チイキ</t>
    </rPh>
    <rPh sb="8" eb="10">
      <t>イリョウ</t>
    </rPh>
    <rPh sb="10" eb="12">
      <t>カイゴ</t>
    </rPh>
    <rPh sb="12" eb="14">
      <t>ソウゴウ</t>
    </rPh>
    <rPh sb="14" eb="16">
      <t>カクホ</t>
    </rPh>
    <rPh sb="16" eb="18">
      <t>キキン</t>
    </rPh>
    <rPh sb="19" eb="21">
      <t>イリョウ</t>
    </rPh>
    <rPh sb="21" eb="22">
      <t>ブン</t>
    </rPh>
    <rPh sb="23" eb="25">
      <t>ヨウボウ</t>
    </rPh>
    <rPh sb="25" eb="27">
      <t>ジギョウ</t>
    </rPh>
    <rPh sb="27" eb="30">
      <t>チョウサヒョウ</t>
    </rPh>
    <phoneticPr fontId="19"/>
  </si>
  <si>
    <t>E-G列は要望時は記載不要</t>
    <rPh sb="3" eb="4">
      <t>レツ</t>
    </rPh>
    <rPh sb="5" eb="7">
      <t>ヨウボウ</t>
    </rPh>
    <rPh sb="7" eb="8">
      <t>ジ</t>
    </rPh>
    <rPh sb="9" eb="11">
      <t>キサイ</t>
    </rPh>
    <rPh sb="11" eb="13">
      <t>フヨウ</t>
    </rPh>
    <phoneticPr fontId="19"/>
  </si>
  <si>
    <t>都道府県名：</t>
    <rPh sb="0" eb="4">
      <t>トドウフケン</t>
    </rPh>
    <rPh sb="4" eb="5">
      <t>メイ</t>
    </rPh>
    <phoneticPr fontId="19"/>
  </si>
  <si>
    <t>整理番号</t>
    <rPh sb="0" eb="2">
      <t>セイリ</t>
    </rPh>
    <rPh sb="2" eb="4">
      <t>バンゴウ</t>
    </rPh>
    <phoneticPr fontId="19"/>
  </si>
  <si>
    <t>事業名</t>
    <rPh sb="0" eb="2">
      <t>ジギョウ</t>
    </rPh>
    <rPh sb="2" eb="3">
      <t>ナ</t>
    </rPh>
    <phoneticPr fontId="19"/>
  </si>
  <si>
    <t>事業の
区分
（注１）</t>
    <rPh sb="0" eb="2">
      <t>ジギョウ</t>
    </rPh>
    <rPh sb="4" eb="6">
      <t>クブン</t>
    </rPh>
    <rPh sb="8" eb="9">
      <t>チュウ</t>
    </rPh>
    <phoneticPr fontId="19"/>
  </si>
  <si>
    <t>区域名</t>
    <rPh sb="0" eb="2">
      <t>クイキ</t>
    </rPh>
    <rPh sb="2" eb="3">
      <t>メイ</t>
    </rPh>
    <phoneticPr fontId="19"/>
  </si>
  <si>
    <t>事業の
実施主体</t>
    <rPh sb="0" eb="2">
      <t>ジギョウ</t>
    </rPh>
    <rPh sb="4" eb="6">
      <t>ジッシ</t>
    </rPh>
    <rPh sb="6" eb="8">
      <t>シュタイ</t>
    </rPh>
    <phoneticPr fontId="19"/>
  </si>
  <si>
    <t>事業の
期間(年)</t>
    <rPh sb="0" eb="2">
      <t>ジギョウ</t>
    </rPh>
    <rPh sb="4" eb="6">
      <t>キカン</t>
    </rPh>
    <rPh sb="7" eb="8">
      <t>ネン</t>
    </rPh>
    <phoneticPr fontId="19"/>
  </si>
  <si>
    <t>金額（千円）</t>
    <rPh sb="0" eb="2">
      <t>キンガク</t>
    </rPh>
    <rPh sb="3" eb="5">
      <t>センエン</t>
    </rPh>
    <phoneticPr fontId="19"/>
  </si>
  <si>
    <t>基金充当額（国費）における公立・公的と民間の別（千円）
（注２）</t>
    <rPh sb="0" eb="2">
      <t>キキン</t>
    </rPh>
    <rPh sb="2" eb="4">
      <t>ジュウトウ</t>
    </rPh>
    <rPh sb="4" eb="5">
      <t>ガク</t>
    </rPh>
    <rPh sb="6" eb="8">
      <t>コクヒ</t>
    </rPh>
    <rPh sb="13" eb="15">
      <t>コウリツ</t>
    </rPh>
    <rPh sb="16" eb="18">
      <t>コウテキ</t>
    </rPh>
    <rPh sb="19" eb="21">
      <t>ミンカン</t>
    </rPh>
    <rPh sb="22" eb="23">
      <t>ベツ</t>
    </rPh>
    <rPh sb="24" eb="26">
      <t>センエン</t>
    </rPh>
    <rPh sb="29" eb="30">
      <t>チュウ</t>
    </rPh>
    <phoneticPr fontId="19"/>
  </si>
  <si>
    <t>基金充当額のうち29年度中実施予定額
（千円）</t>
    <rPh sb="0" eb="2">
      <t>キキン</t>
    </rPh>
    <rPh sb="2" eb="4">
      <t>ジュウトウ</t>
    </rPh>
    <rPh sb="4" eb="5">
      <t>ガク</t>
    </rPh>
    <rPh sb="10" eb="12">
      <t>ネンド</t>
    </rPh>
    <rPh sb="12" eb="13">
      <t>チュウ</t>
    </rPh>
    <rPh sb="13" eb="15">
      <t>ジッシ</t>
    </rPh>
    <rPh sb="15" eb="17">
      <t>ヨテイ</t>
    </rPh>
    <rPh sb="17" eb="18">
      <t>ガク</t>
    </rPh>
    <rPh sb="20" eb="22">
      <t>センエン</t>
    </rPh>
    <phoneticPr fontId="19"/>
  </si>
  <si>
    <t>基金充当額のうち30年度以降実施予定額
（千円）</t>
    <rPh sb="0" eb="2">
      <t>キキン</t>
    </rPh>
    <rPh sb="2" eb="4">
      <t>ジュウトウ</t>
    </rPh>
    <rPh sb="4" eb="5">
      <t>ガク</t>
    </rPh>
    <rPh sb="10" eb="12">
      <t>ネンド</t>
    </rPh>
    <rPh sb="12" eb="14">
      <t>イコウ</t>
    </rPh>
    <rPh sb="14" eb="16">
      <t>ジッシ</t>
    </rPh>
    <rPh sb="16" eb="18">
      <t>ヨテイ</t>
    </rPh>
    <rPh sb="18" eb="19">
      <t>ガク</t>
    </rPh>
    <rPh sb="21" eb="23">
      <t>センエン</t>
    </rPh>
    <phoneticPr fontId="19"/>
  </si>
  <si>
    <t>標準事業例における該当事業区分</t>
    <rPh sb="0" eb="2">
      <t>ヒョウジュン</t>
    </rPh>
    <rPh sb="2" eb="4">
      <t>ジギョウ</t>
    </rPh>
    <rPh sb="4" eb="5">
      <t>レイ</t>
    </rPh>
    <rPh sb="9" eb="11">
      <t>ガイトウ</t>
    </rPh>
    <rPh sb="11" eb="15">
      <t>ジギョウクブン</t>
    </rPh>
    <phoneticPr fontId="19"/>
  </si>
  <si>
    <t>総事業費</t>
    <rPh sb="0" eb="3">
      <t>ソウジギョウ</t>
    </rPh>
    <rPh sb="3" eb="4">
      <t>ヒ</t>
    </rPh>
    <phoneticPr fontId="19"/>
  </si>
  <si>
    <t>基金</t>
    <rPh sb="0" eb="2">
      <t>キキン</t>
    </rPh>
    <phoneticPr fontId="19"/>
  </si>
  <si>
    <t>その他</t>
    <rPh sb="2" eb="3">
      <t>タ</t>
    </rPh>
    <phoneticPr fontId="19"/>
  </si>
  <si>
    <t>うち施設・設備整備分
　（再掲）　　（千円）</t>
    <rPh sb="2" eb="4">
      <t>シセツ</t>
    </rPh>
    <rPh sb="5" eb="7">
      <t>セツビ</t>
    </rPh>
    <rPh sb="7" eb="9">
      <t>セイビ</t>
    </rPh>
    <rPh sb="9" eb="10">
      <t>ブン</t>
    </rPh>
    <rPh sb="13" eb="15">
      <t>サイケイ</t>
    </rPh>
    <rPh sb="19" eb="21">
      <t>センエン</t>
    </rPh>
    <phoneticPr fontId="19"/>
  </si>
  <si>
    <t>旧国庫</t>
    <rPh sb="0" eb="1">
      <t>キュウ</t>
    </rPh>
    <rPh sb="1" eb="3">
      <t>コッコ</t>
    </rPh>
    <phoneticPr fontId="19"/>
  </si>
  <si>
    <t>ソフト</t>
    <phoneticPr fontId="19"/>
  </si>
  <si>
    <t>設備</t>
    <rPh sb="0" eb="2">
      <t>セツビ</t>
    </rPh>
    <phoneticPr fontId="19"/>
  </si>
  <si>
    <t>施設</t>
    <rPh sb="0" eb="2">
      <t>シセツ</t>
    </rPh>
    <phoneticPr fontId="19"/>
  </si>
  <si>
    <t>事業概要等</t>
    <rPh sb="0" eb="4">
      <t>ジギョウガイヨウ</t>
    </rPh>
    <rPh sb="4" eb="5">
      <t>トウ</t>
    </rPh>
    <phoneticPr fontId="19"/>
  </si>
  <si>
    <t>補助基準額</t>
    <rPh sb="0" eb="2">
      <t>ホジョ</t>
    </rPh>
    <rPh sb="2" eb="5">
      <t>キジュンガク</t>
    </rPh>
    <phoneticPr fontId="19"/>
  </si>
  <si>
    <t>補助</t>
    <rPh sb="0" eb="2">
      <t>ホジョ</t>
    </rPh>
    <phoneticPr fontId="19"/>
  </si>
  <si>
    <t>国</t>
    <rPh sb="0" eb="1">
      <t>クニ</t>
    </rPh>
    <phoneticPr fontId="19"/>
  </si>
  <si>
    <t>都道府県</t>
    <rPh sb="0" eb="4">
      <t>トドウフケン</t>
    </rPh>
    <phoneticPr fontId="19"/>
  </si>
  <si>
    <t>計</t>
    <rPh sb="0" eb="1">
      <t>ケイ</t>
    </rPh>
    <phoneticPr fontId="19"/>
  </si>
  <si>
    <t>率</t>
    <rPh sb="0" eb="1">
      <t>リツ</t>
    </rPh>
    <phoneticPr fontId="19"/>
  </si>
  <si>
    <t>公</t>
    <rPh sb="0" eb="1">
      <t>コウ</t>
    </rPh>
    <phoneticPr fontId="19"/>
  </si>
  <si>
    <t>民</t>
    <rPh sb="0" eb="1">
      <t>タミ</t>
    </rPh>
    <phoneticPr fontId="19"/>
  </si>
  <si>
    <t>うち受託事業等（再掲）</t>
    <rPh sb="2" eb="4">
      <t>ジュタク</t>
    </rPh>
    <rPh sb="4" eb="6">
      <t>ジギョウ</t>
    </rPh>
    <rPh sb="6" eb="7">
      <t>トウ</t>
    </rPh>
    <rPh sb="8" eb="10">
      <t>サイケイ</t>
    </rPh>
    <phoneticPr fontId="19"/>
  </si>
  <si>
    <t>事業</t>
    <phoneticPr fontId="19"/>
  </si>
  <si>
    <t>病床の機能分化・連携を推進するための基盤整備事業</t>
    <rPh sb="22" eb="24">
      <t>ジギョウ</t>
    </rPh>
    <phoneticPr fontId="19"/>
  </si>
  <si>
    <t>①</t>
    <phoneticPr fontId="19"/>
  </si>
  <si>
    <t>東大阪市立総合病院</t>
    <rPh sb="0" eb="4">
      <t>ヒガシオオサカシ</t>
    </rPh>
    <rPh sb="4" eb="5">
      <t>リツ</t>
    </rPh>
    <rPh sb="5" eb="7">
      <t>ソウゴウ</t>
    </rPh>
    <rPh sb="7" eb="9">
      <t>ビョウイン</t>
    </rPh>
    <phoneticPr fontId="46"/>
  </si>
  <si>
    <t>施設の新増改築や改修に係る工事費等を補助</t>
    <phoneticPr fontId="19"/>
  </si>
  <si>
    <t>1床あたり
改修工事費：3,333千円
新築・増改築費：4,540千円</t>
    <rPh sb="1" eb="2">
      <t>ユカ</t>
    </rPh>
    <rPh sb="33" eb="34">
      <t>セン</t>
    </rPh>
    <phoneticPr fontId="19"/>
  </si>
  <si>
    <t>在宅医療情報基盤整備事業（地域医療機関ＩＣＴ連携整備事業）</t>
    <rPh sb="13" eb="15">
      <t>チイキ</t>
    </rPh>
    <rPh sb="15" eb="17">
      <t>イリョウ</t>
    </rPh>
    <rPh sb="17" eb="19">
      <t>キカン</t>
    </rPh>
    <rPh sb="22" eb="24">
      <t>レンケイ</t>
    </rPh>
    <rPh sb="24" eb="26">
      <t>セイビ</t>
    </rPh>
    <rPh sb="26" eb="28">
      <t>ジギョウ</t>
    </rPh>
    <phoneticPr fontId="19"/>
  </si>
  <si>
    <t>①</t>
    <phoneticPr fontId="19"/>
  </si>
  <si>
    <t>地域診療情報ネットワークの導入や拡充に必要な機器整備費等を補助</t>
    <rPh sb="29" eb="31">
      <t>ホジョ</t>
    </rPh>
    <phoneticPr fontId="19"/>
  </si>
  <si>
    <t>システム導入費：20,000千円</t>
    <rPh sb="14" eb="15">
      <t>セン</t>
    </rPh>
    <phoneticPr fontId="19"/>
  </si>
  <si>
    <t>急性期医療受入体制強化による病床機能分化促進事業</t>
    <phoneticPr fontId="19"/>
  </si>
  <si>
    <t>大阪府私立病院協会
大阪府医師会
大阪府</t>
    <rPh sb="13" eb="16">
      <t>イシカイ</t>
    </rPh>
    <phoneticPr fontId="19"/>
  </si>
  <si>
    <t>・診療情報等のデータを保存する設備整備
・医療機関に対し、搬送困難症例患者の受入経費の一部を補助等</t>
    <phoneticPr fontId="25"/>
  </si>
  <si>
    <t>・システム改修内容により設定
・受入1件あたり　平日24,000円、
　休日/夜間30,000円</t>
    <rPh sb="5" eb="7">
      <t>カイシュウ</t>
    </rPh>
    <rPh sb="7" eb="9">
      <t>ナイヨウ</t>
    </rPh>
    <rPh sb="12" eb="14">
      <t>セッテイ</t>
    </rPh>
    <rPh sb="24" eb="26">
      <t>ヘイジツ</t>
    </rPh>
    <rPh sb="36" eb="38">
      <t>キュウジツ</t>
    </rPh>
    <rPh sb="39" eb="41">
      <t>ヤカン</t>
    </rPh>
    <phoneticPr fontId="19"/>
  </si>
  <si>
    <t>-</t>
    <phoneticPr fontId="19"/>
  </si>
  <si>
    <t>○</t>
    <phoneticPr fontId="19"/>
  </si>
  <si>
    <t>大阪府訪問看護ステーション協会</t>
    <rPh sb="0" eb="3">
      <t>オオサカフ</t>
    </rPh>
    <rPh sb="3" eb="5">
      <t>ホウモン</t>
    </rPh>
    <rPh sb="5" eb="7">
      <t>カンゴ</t>
    </rPh>
    <rPh sb="13" eb="15">
      <t>キョウカイ</t>
    </rPh>
    <phoneticPr fontId="46"/>
  </si>
  <si>
    <t>訪問看護情報等のデータを共有する設備整備</t>
    <rPh sb="0" eb="2">
      <t>ホウモン</t>
    </rPh>
    <rPh sb="12" eb="14">
      <t>キョウユウ</t>
    </rPh>
    <phoneticPr fontId="37"/>
  </si>
  <si>
    <t>1事業所あたり
・ＩＴシステム整備費　300千円
・連携施設改修費　300千円
・システム利用料　500千円</t>
    <rPh sb="1" eb="4">
      <t>ジギョウショ</t>
    </rPh>
    <rPh sb="15" eb="17">
      <t>セイビ</t>
    </rPh>
    <rPh sb="17" eb="18">
      <t>ヒ</t>
    </rPh>
    <rPh sb="22" eb="24">
      <t>センエン</t>
    </rPh>
    <rPh sb="26" eb="28">
      <t>レンケイ</t>
    </rPh>
    <rPh sb="28" eb="30">
      <t>シセツ</t>
    </rPh>
    <rPh sb="30" eb="32">
      <t>カイシュウ</t>
    </rPh>
    <rPh sb="32" eb="33">
      <t>ヒ</t>
    </rPh>
    <rPh sb="37" eb="39">
      <t>センエン</t>
    </rPh>
    <rPh sb="45" eb="47">
      <t>リヨウ</t>
    </rPh>
    <rPh sb="47" eb="48">
      <t>リョウ</t>
    </rPh>
    <rPh sb="52" eb="54">
      <t>センエン</t>
    </rPh>
    <phoneticPr fontId="19"/>
  </si>
  <si>
    <t>1/2
1/3
10/10</t>
    <phoneticPr fontId="19"/>
  </si>
  <si>
    <t>がん診療施設設備整備事業</t>
    <phoneticPr fontId="19"/>
  </si>
  <si>
    <t>がんの医療機器の施設設備整備費等を補助</t>
    <rPh sb="15" eb="16">
      <t>ナド</t>
    </rPh>
    <rPh sb="17" eb="19">
      <t>ホジョ</t>
    </rPh>
    <phoneticPr fontId="19"/>
  </si>
  <si>
    <t>―</t>
    <phoneticPr fontId="19"/>
  </si>
  <si>
    <t>地域医療連携推進事業</t>
    <rPh sb="0" eb="2">
      <t>チイキ</t>
    </rPh>
    <rPh sb="2" eb="4">
      <t>イリョウ</t>
    </rPh>
    <rPh sb="4" eb="6">
      <t>レンケイ</t>
    </rPh>
    <rPh sb="6" eb="8">
      <t>スイシン</t>
    </rPh>
    <rPh sb="8" eb="10">
      <t>ジギョウ</t>
    </rPh>
    <phoneticPr fontId="19"/>
  </si>
  <si>
    <t>大阪府医師会</t>
    <rPh sb="0" eb="3">
      <t>オオサカフ</t>
    </rPh>
    <rPh sb="3" eb="6">
      <t>イシカイ</t>
    </rPh>
    <phoneticPr fontId="46"/>
  </si>
  <si>
    <t>地域医療連携を推進するコーディネータ経費等を補助</t>
    <rPh sb="0" eb="2">
      <t>チイキ</t>
    </rPh>
    <rPh sb="2" eb="4">
      <t>イリョウ</t>
    </rPh>
    <rPh sb="4" eb="6">
      <t>レンケイ</t>
    </rPh>
    <rPh sb="7" eb="9">
      <t>スイシン</t>
    </rPh>
    <rPh sb="18" eb="20">
      <t>ケイヒ</t>
    </rPh>
    <rPh sb="20" eb="21">
      <t>ナド</t>
    </rPh>
    <rPh sb="22" eb="24">
      <t>ホジョ</t>
    </rPh>
    <phoneticPr fontId="48"/>
  </si>
  <si>
    <t>1地区医師会あたり
6,950千円</t>
    <rPh sb="1" eb="3">
      <t>チク</t>
    </rPh>
    <rPh sb="3" eb="6">
      <t>イシカイ</t>
    </rPh>
    <phoneticPr fontId="19"/>
  </si>
  <si>
    <t>②</t>
    <phoneticPr fontId="19"/>
  </si>
  <si>
    <t>大阪府医師会
大阪府</t>
    <rPh sb="0" eb="3">
      <t>オオサカフ</t>
    </rPh>
    <rPh sb="3" eb="6">
      <t>イシカイ</t>
    </rPh>
    <rPh sb="7" eb="10">
      <t>オオサカフ</t>
    </rPh>
    <phoneticPr fontId="19"/>
  </si>
  <si>
    <t>医療従事者を対象とした在宅医療の理解を深める研修</t>
    <rPh sb="0" eb="2">
      <t>イリョウ</t>
    </rPh>
    <rPh sb="2" eb="5">
      <t>ジュウジシャ</t>
    </rPh>
    <rPh sb="6" eb="8">
      <t>タイショウ</t>
    </rPh>
    <rPh sb="11" eb="13">
      <t>ザイタク</t>
    </rPh>
    <rPh sb="13" eb="15">
      <t>イリョウ</t>
    </rPh>
    <rPh sb="16" eb="18">
      <t>リカイ</t>
    </rPh>
    <rPh sb="19" eb="20">
      <t>フカ</t>
    </rPh>
    <rPh sb="22" eb="24">
      <t>ケンシュウ</t>
    </rPh>
    <phoneticPr fontId="19"/>
  </si>
  <si>
    <t>1事業者あたり　400千円</t>
    <rPh sb="1" eb="3">
      <t>ジギョウ</t>
    </rPh>
    <rPh sb="3" eb="4">
      <t>シャ</t>
    </rPh>
    <rPh sb="11" eb="13">
      <t>センエン</t>
    </rPh>
    <phoneticPr fontId="19"/>
  </si>
  <si>
    <t>在宅医療移行支援事業</t>
    <rPh sb="0" eb="2">
      <t>ザイタク</t>
    </rPh>
    <rPh sb="2" eb="4">
      <t>イリョウ</t>
    </rPh>
    <rPh sb="4" eb="6">
      <t>イコウ</t>
    </rPh>
    <rPh sb="6" eb="8">
      <t>シエン</t>
    </rPh>
    <rPh sb="8" eb="10">
      <t>ジギョウ</t>
    </rPh>
    <phoneticPr fontId="19"/>
  </si>
  <si>
    <t>大阪府私立病院協会
大阪府</t>
    <rPh sb="10" eb="13">
      <t>オオサカフ</t>
    </rPh>
    <phoneticPr fontId="19"/>
  </si>
  <si>
    <t>退院調整を行う看護職員の新たな配置に要する経費の一部補助及び退院支援を担う職員を対象とした研修</t>
    <rPh sb="0" eb="2">
      <t>タイイン</t>
    </rPh>
    <rPh sb="2" eb="4">
      <t>チョウセイ</t>
    </rPh>
    <rPh sb="5" eb="6">
      <t>オコナ</t>
    </rPh>
    <rPh sb="7" eb="9">
      <t>カンゴ</t>
    </rPh>
    <rPh sb="9" eb="11">
      <t>ショクイン</t>
    </rPh>
    <rPh sb="12" eb="13">
      <t>アラ</t>
    </rPh>
    <rPh sb="15" eb="17">
      <t>ハイチ</t>
    </rPh>
    <rPh sb="18" eb="19">
      <t>ヨウ</t>
    </rPh>
    <rPh sb="21" eb="23">
      <t>ケイヒ</t>
    </rPh>
    <rPh sb="24" eb="26">
      <t>イチブ</t>
    </rPh>
    <rPh sb="26" eb="28">
      <t>ホジョ</t>
    </rPh>
    <rPh sb="28" eb="29">
      <t>オヨ</t>
    </rPh>
    <rPh sb="30" eb="32">
      <t>タイイン</t>
    </rPh>
    <rPh sb="32" eb="34">
      <t>シエン</t>
    </rPh>
    <rPh sb="35" eb="36">
      <t>ニナ</t>
    </rPh>
    <rPh sb="37" eb="39">
      <t>ショクイン</t>
    </rPh>
    <rPh sb="40" eb="42">
      <t>タイショウ</t>
    </rPh>
    <rPh sb="45" eb="47">
      <t>ケンシュウ</t>
    </rPh>
    <phoneticPr fontId="19"/>
  </si>
  <si>
    <t>1病院あたり　4,000千円</t>
    <rPh sb="1" eb="3">
      <t>ビョウイン</t>
    </rPh>
    <rPh sb="12" eb="14">
      <t>センエン</t>
    </rPh>
    <phoneticPr fontId="19"/>
  </si>
  <si>
    <t>在宅医療推進協議会運営事業</t>
    <phoneticPr fontId="19"/>
  </si>
  <si>
    <t>大阪府</t>
  </si>
  <si>
    <t>協議会の運営</t>
    <phoneticPr fontId="19"/>
  </si>
  <si>
    <t>協議会1回あたり
123千円</t>
    <rPh sb="0" eb="3">
      <t>キョウギカイ</t>
    </rPh>
    <rPh sb="4" eb="5">
      <t>カイ</t>
    </rPh>
    <rPh sb="12" eb="14">
      <t>センエン</t>
    </rPh>
    <phoneticPr fontId="19"/>
  </si>
  <si>
    <t>在宅歯科医療連携体制推進事業</t>
  </si>
  <si>
    <t>大阪府歯科医師会</t>
    <rPh sb="0" eb="3">
      <t>オオサカフ</t>
    </rPh>
    <rPh sb="3" eb="5">
      <t>シカ</t>
    </rPh>
    <rPh sb="5" eb="7">
      <t>イシ</t>
    </rPh>
    <rPh sb="7" eb="8">
      <t>カイ</t>
    </rPh>
    <phoneticPr fontId="46"/>
  </si>
  <si>
    <t>在宅歯科ケアステーション（在宅歯科診療連携）の運営等を委託</t>
    <rPh sb="23" eb="25">
      <t>ウンエイ</t>
    </rPh>
    <rPh sb="25" eb="26">
      <t>ナド</t>
    </rPh>
    <rPh sb="27" eb="29">
      <t>イタク</t>
    </rPh>
    <phoneticPr fontId="19"/>
  </si>
  <si>
    <t>1地区歯科医師会あたり
1,136千円</t>
    <rPh sb="1" eb="3">
      <t>チク</t>
    </rPh>
    <rPh sb="3" eb="5">
      <t>シカ</t>
    </rPh>
    <rPh sb="5" eb="7">
      <t>イシ</t>
    </rPh>
    <rPh sb="7" eb="8">
      <t>カイ</t>
    </rPh>
    <rPh sb="17" eb="19">
      <t>センエン</t>
    </rPh>
    <phoneticPr fontId="19"/>
  </si>
  <si>
    <t>摂食嚥下障害対応可能な歯科医療従事者育成事業</t>
    <phoneticPr fontId="19"/>
  </si>
  <si>
    <t>歯科医療従事者を対象とした摂食嚥下障害等の研修</t>
    <rPh sb="8" eb="10">
      <t>タイショウ</t>
    </rPh>
    <rPh sb="19" eb="20">
      <t>ナド</t>
    </rPh>
    <rPh sb="21" eb="23">
      <t>ケンシュウ</t>
    </rPh>
    <phoneticPr fontId="19"/>
  </si>
  <si>
    <t>研修1地区あたり
393千円</t>
    <rPh sb="0" eb="2">
      <t>ケンシュウ</t>
    </rPh>
    <rPh sb="3" eb="5">
      <t>チク</t>
    </rPh>
    <rPh sb="12" eb="14">
      <t>センエン</t>
    </rPh>
    <phoneticPr fontId="19"/>
  </si>
  <si>
    <t>在宅医療を支える歯科衛生士の人材育成事業</t>
    <rPh sb="0" eb="2">
      <t>ザイタク</t>
    </rPh>
    <rPh sb="2" eb="4">
      <t>イリョウ</t>
    </rPh>
    <rPh sb="5" eb="6">
      <t>ササ</t>
    </rPh>
    <rPh sb="8" eb="10">
      <t>シカ</t>
    </rPh>
    <rPh sb="10" eb="13">
      <t>エイセイシ</t>
    </rPh>
    <rPh sb="14" eb="16">
      <t>ジンザイ</t>
    </rPh>
    <rPh sb="16" eb="18">
      <t>イクセイ</t>
    </rPh>
    <rPh sb="18" eb="20">
      <t>ジギョウ</t>
    </rPh>
    <phoneticPr fontId="19"/>
  </si>
  <si>
    <t>大阪府歯科衛生士会</t>
    <rPh sb="0" eb="3">
      <t>オオサカフ</t>
    </rPh>
    <rPh sb="3" eb="5">
      <t>シカ</t>
    </rPh>
    <rPh sb="5" eb="8">
      <t>エイセイシ</t>
    </rPh>
    <rPh sb="8" eb="9">
      <t>カイ</t>
    </rPh>
    <phoneticPr fontId="46"/>
  </si>
  <si>
    <t>歯科衛生士を対象とした在宅歯科医療等の研修</t>
    <rPh sb="6" eb="8">
      <t>タイショウ</t>
    </rPh>
    <rPh sb="17" eb="18">
      <t>ナド</t>
    </rPh>
    <rPh sb="19" eb="21">
      <t>ケンシュウ</t>
    </rPh>
    <phoneticPr fontId="19"/>
  </si>
  <si>
    <t>研修1回あたり
280千円</t>
    <rPh sb="0" eb="2">
      <t>ケンシュウ</t>
    </rPh>
    <rPh sb="3" eb="4">
      <t>カイ</t>
    </rPh>
    <rPh sb="11" eb="13">
      <t>センエン</t>
    </rPh>
    <phoneticPr fontId="19"/>
  </si>
  <si>
    <t>ＣＡＤ／ＣＡＭシステムを用いた歯科技工士の人材育成事業</t>
    <phoneticPr fontId="19"/>
  </si>
  <si>
    <t>大阪府歯科技工士会</t>
    <rPh sb="0" eb="3">
      <t>オオサカフ</t>
    </rPh>
    <rPh sb="3" eb="5">
      <t>シカ</t>
    </rPh>
    <rPh sb="5" eb="8">
      <t>ギコウシ</t>
    </rPh>
    <rPh sb="8" eb="9">
      <t>カイ</t>
    </rPh>
    <phoneticPr fontId="46"/>
  </si>
  <si>
    <t>歯科技工士を対象とした歯科技工等の研修</t>
    <rPh sb="6" eb="8">
      <t>タイショウ</t>
    </rPh>
    <rPh sb="15" eb="16">
      <t>ナド</t>
    </rPh>
    <rPh sb="17" eb="19">
      <t>ケンシュウ</t>
    </rPh>
    <phoneticPr fontId="19"/>
  </si>
  <si>
    <t>研修1回あたり
373千円</t>
    <rPh sb="0" eb="2">
      <t>ケンシュウ</t>
    </rPh>
    <rPh sb="3" eb="4">
      <t>カイ</t>
    </rPh>
    <rPh sb="11" eb="13">
      <t>センエン</t>
    </rPh>
    <phoneticPr fontId="19"/>
  </si>
  <si>
    <t>薬局の在宅医療推進事業</t>
    <rPh sb="0" eb="2">
      <t>ヤッキョク</t>
    </rPh>
    <rPh sb="3" eb="5">
      <t>ザイタク</t>
    </rPh>
    <rPh sb="5" eb="7">
      <t>イリョウ</t>
    </rPh>
    <rPh sb="7" eb="9">
      <t>スイシン</t>
    </rPh>
    <rPh sb="9" eb="11">
      <t>ジギョウ</t>
    </rPh>
    <phoneticPr fontId="19"/>
  </si>
  <si>
    <t>薬局薬剤師を対象とした訪問薬剤管理に係る研修</t>
    <rPh sb="0" eb="2">
      <t>ヤッキョク</t>
    </rPh>
    <rPh sb="2" eb="5">
      <t>ヤクザイシ</t>
    </rPh>
    <rPh sb="6" eb="8">
      <t>タイショウ</t>
    </rPh>
    <rPh sb="11" eb="13">
      <t>ホウモン</t>
    </rPh>
    <rPh sb="13" eb="15">
      <t>ヤクザイ</t>
    </rPh>
    <rPh sb="15" eb="17">
      <t>カンリ</t>
    </rPh>
    <rPh sb="18" eb="19">
      <t>カカ</t>
    </rPh>
    <rPh sb="20" eb="22">
      <t>ケンシュウ</t>
    </rPh>
    <phoneticPr fontId="19"/>
  </si>
  <si>
    <t>研修１回あたり289千円
同行研修１回あたり10千円</t>
    <rPh sb="0" eb="2">
      <t>ケンシュウ</t>
    </rPh>
    <rPh sb="3" eb="4">
      <t>カイ</t>
    </rPh>
    <rPh sb="10" eb="12">
      <t>センエン</t>
    </rPh>
    <rPh sb="13" eb="15">
      <t>ドウコウ</t>
    </rPh>
    <rPh sb="15" eb="17">
      <t>ケンシュウ</t>
    </rPh>
    <rPh sb="18" eb="19">
      <t>カイ</t>
    </rPh>
    <rPh sb="24" eb="26">
      <t>センエン</t>
    </rPh>
    <phoneticPr fontId="19"/>
  </si>
  <si>
    <t>精神科病院への機器整備による精神障がい者地域移行定着支援事業</t>
    <phoneticPr fontId="19"/>
  </si>
  <si>
    <t>大阪精神科病院協会</t>
    <rPh sb="0" eb="2">
      <t>オオサカ</t>
    </rPh>
    <rPh sb="2" eb="5">
      <t>セイシンカ</t>
    </rPh>
    <rPh sb="5" eb="7">
      <t>ビョウイン</t>
    </rPh>
    <rPh sb="7" eb="9">
      <t>キョウカイ</t>
    </rPh>
    <phoneticPr fontId="46"/>
  </si>
  <si>
    <t>身体合併症支援病院における検査等整備費の補助</t>
    <rPh sb="16" eb="18">
      <t>セイビ</t>
    </rPh>
    <rPh sb="18" eb="19">
      <t>ヒ</t>
    </rPh>
    <rPh sb="20" eb="22">
      <t>ホジョ</t>
    </rPh>
    <phoneticPr fontId="19"/>
  </si>
  <si>
    <t>設備整備費：250万円</t>
    <phoneticPr fontId="19"/>
  </si>
  <si>
    <t>一般救急病院への精神科対応等による精神障がい者地域移行定着支援事業</t>
    <phoneticPr fontId="19"/>
  </si>
  <si>
    <t>大阪精神科病院協会</t>
    <rPh sb="0" eb="9">
      <t>ダイセイキョウ</t>
    </rPh>
    <phoneticPr fontId="47"/>
  </si>
  <si>
    <t>身体合併症支援病院における精神科対応費等の補助</t>
    <rPh sb="13" eb="15">
      <t>セイシン</t>
    </rPh>
    <rPh sb="15" eb="16">
      <t>カ</t>
    </rPh>
    <rPh sb="16" eb="18">
      <t>タイオウ</t>
    </rPh>
    <rPh sb="18" eb="19">
      <t>ヒ</t>
    </rPh>
    <rPh sb="19" eb="20">
      <t>トウ</t>
    </rPh>
    <rPh sb="21" eb="23">
      <t>ホジョ</t>
    </rPh>
    <phoneticPr fontId="19"/>
  </si>
  <si>
    <r>
      <rPr>
        <sz val="9"/>
        <color theme="1"/>
        <rFont val="ＭＳ Ｐゴシック"/>
        <family val="3"/>
        <charset val="128"/>
        <scheme val="minor"/>
      </rPr>
      <t>精神科医コンサル１回あたり30千円</t>
    </r>
    <r>
      <rPr>
        <sz val="11"/>
        <color theme="1"/>
        <rFont val="ＭＳ Ｐゴシック"/>
        <family val="3"/>
        <charset val="128"/>
        <scheme val="minor"/>
      </rPr>
      <t xml:space="preserve">
</t>
    </r>
    <r>
      <rPr>
        <sz val="9"/>
        <color theme="1"/>
        <rFont val="ＭＳ Ｐゴシック"/>
        <family val="3"/>
        <charset val="128"/>
        <scheme val="minor"/>
      </rPr>
      <t>身体科医サポート１回あたり40千円</t>
    </r>
    <rPh sb="0" eb="3">
      <t>セイシンカ</t>
    </rPh>
    <rPh sb="3" eb="4">
      <t>イ</t>
    </rPh>
    <rPh sb="9" eb="10">
      <t>カイ</t>
    </rPh>
    <rPh sb="15" eb="17">
      <t>センエン</t>
    </rPh>
    <rPh sb="18" eb="20">
      <t>シンタイ</t>
    </rPh>
    <rPh sb="20" eb="21">
      <t>カ</t>
    </rPh>
    <rPh sb="21" eb="22">
      <t>イ</t>
    </rPh>
    <rPh sb="27" eb="28">
      <t>カイ</t>
    </rPh>
    <rPh sb="33" eb="35">
      <t>センエン</t>
    </rPh>
    <phoneticPr fontId="19"/>
  </si>
  <si>
    <t>訪問看護師確保定着支援事業</t>
  </si>
  <si>
    <t>大阪府看護協会及び大阪府訪問看護ステーション協会</t>
    <phoneticPr fontId="19"/>
  </si>
  <si>
    <t>訪問看護師の人材確保・定着・資質向上に資する業務委託及び経費等の補助</t>
    <rPh sb="11" eb="13">
      <t>テイチャク</t>
    </rPh>
    <rPh sb="19" eb="20">
      <t>シ</t>
    </rPh>
    <rPh sb="26" eb="27">
      <t>オヨ</t>
    </rPh>
    <rPh sb="28" eb="30">
      <t>ケイヒ</t>
    </rPh>
    <rPh sb="30" eb="31">
      <t>ナド</t>
    </rPh>
    <phoneticPr fontId="19"/>
  </si>
  <si>
    <t>・実践研修（地域別研修・実習等）
：37,050千円
・実地研修(再就業支援)
：4,720千円
・階層別研修：1,285千円、他</t>
    <rPh sb="1" eb="5">
      <t>ジッセン</t>
    </rPh>
    <rPh sb="6" eb="8">
      <t>チイキ</t>
    </rPh>
    <rPh sb="8" eb="9">
      <t>ベツ</t>
    </rPh>
    <rPh sb="9" eb="11">
      <t>ケンシュウ</t>
    </rPh>
    <rPh sb="12" eb="14">
      <t>ジッシュウ</t>
    </rPh>
    <rPh sb="14" eb="15">
      <t>ナド</t>
    </rPh>
    <rPh sb="28" eb="30">
      <t>ジッチ</t>
    </rPh>
    <rPh sb="30" eb="32">
      <t>ケンシュウ</t>
    </rPh>
    <rPh sb="33" eb="36">
      <t>サイシュウギョウ</t>
    </rPh>
    <rPh sb="36" eb="38">
      <t>シエン</t>
    </rPh>
    <rPh sb="46" eb="48">
      <t>センエン</t>
    </rPh>
    <rPh sb="50" eb="53">
      <t>カイソウベツ</t>
    </rPh>
    <rPh sb="53" eb="55">
      <t>ケンシュウ</t>
    </rPh>
    <rPh sb="61" eb="63">
      <t>センエン</t>
    </rPh>
    <rPh sb="64" eb="65">
      <t>ホカ</t>
    </rPh>
    <phoneticPr fontId="46"/>
  </si>
  <si>
    <t>小児のかかりつけ医育成事業</t>
  </si>
  <si>
    <t>大阪府医師会</t>
    <phoneticPr fontId="19"/>
  </si>
  <si>
    <t>地域の小児科医や内科医等の訪問診療医等を対象とした研修の実施</t>
    <rPh sb="18" eb="19">
      <t>ナド</t>
    </rPh>
    <rPh sb="25" eb="27">
      <t>ケンシュウ</t>
    </rPh>
    <rPh sb="28" eb="30">
      <t>ジッシ</t>
    </rPh>
    <phoneticPr fontId="19"/>
  </si>
  <si>
    <t>医師研修：484千円
同行研修1回あたり：32.6千円、他</t>
    <rPh sb="0" eb="2">
      <t>イシ</t>
    </rPh>
    <rPh sb="2" eb="4">
      <t>ケンシュウ</t>
    </rPh>
    <rPh sb="8" eb="10">
      <t>センエン</t>
    </rPh>
    <rPh sb="11" eb="13">
      <t>ドウコウ</t>
    </rPh>
    <rPh sb="13" eb="15">
      <t>ケンシュウ</t>
    </rPh>
    <rPh sb="16" eb="17">
      <t>カイ</t>
    </rPh>
    <rPh sb="28" eb="29">
      <t>ホカ</t>
    </rPh>
    <phoneticPr fontId="46"/>
  </si>
  <si>
    <t>難病患者在宅医療支援事業</t>
    <rPh sb="0" eb="2">
      <t>ナンビョウ</t>
    </rPh>
    <rPh sb="2" eb="4">
      <t>カンジャ</t>
    </rPh>
    <rPh sb="4" eb="6">
      <t>ザイタク</t>
    </rPh>
    <rPh sb="6" eb="8">
      <t>イリョウ</t>
    </rPh>
    <rPh sb="8" eb="10">
      <t>シエン</t>
    </rPh>
    <rPh sb="10" eb="12">
      <t>ジギョウ</t>
    </rPh>
    <phoneticPr fontId="19"/>
  </si>
  <si>
    <t>大阪医科大学附属病院、他</t>
    <rPh sb="11" eb="12">
      <t>ホカ</t>
    </rPh>
    <phoneticPr fontId="19"/>
  </si>
  <si>
    <t>難病診療等の在宅医療を推進する業務の委託</t>
    <rPh sb="15" eb="17">
      <t>ギョウム</t>
    </rPh>
    <rPh sb="18" eb="20">
      <t>イタク</t>
    </rPh>
    <phoneticPr fontId="19"/>
  </si>
  <si>
    <t>平成29年度よりの新規病院
1病院当たり6,366千円
平成28年度までの継続病院
1病院当たり3,795千円</t>
    <rPh sb="0" eb="2">
      <t>ヘイセイ</t>
    </rPh>
    <rPh sb="4" eb="6">
      <t>ネンド</t>
    </rPh>
    <rPh sb="9" eb="11">
      <t>シンキ</t>
    </rPh>
    <rPh sb="11" eb="13">
      <t>ビョウイン</t>
    </rPh>
    <rPh sb="15" eb="17">
      <t>ビョウイン</t>
    </rPh>
    <rPh sb="17" eb="18">
      <t>ア</t>
    </rPh>
    <rPh sb="25" eb="27">
      <t>センエン</t>
    </rPh>
    <rPh sb="28" eb="30">
      <t>ヘイセイ</t>
    </rPh>
    <rPh sb="32" eb="34">
      <t>ネンド</t>
    </rPh>
    <rPh sb="37" eb="39">
      <t>ケイゾク</t>
    </rPh>
    <rPh sb="39" eb="41">
      <t>ビョウイン</t>
    </rPh>
    <rPh sb="43" eb="45">
      <t>ビョウイン</t>
    </rPh>
    <rPh sb="45" eb="46">
      <t>ア</t>
    </rPh>
    <rPh sb="53" eb="55">
      <t>センエン</t>
    </rPh>
    <phoneticPr fontId="19"/>
  </si>
  <si>
    <t>在宅療養における栄養ケア事業</t>
    <rPh sb="0" eb="2">
      <t>ザイタク</t>
    </rPh>
    <rPh sb="2" eb="4">
      <t>リョウヨウ</t>
    </rPh>
    <rPh sb="8" eb="10">
      <t>エイヨウ</t>
    </rPh>
    <rPh sb="12" eb="14">
      <t>ジギョウ</t>
    </rPh>
    <phoneticPr fontId="19"/>
  </si>
  <si>
    <t>大阪府栄養士会、他</t>
    <rPh sb="8" eb="9">
      <t>ホカ</t>
    </rPh>
    <phoneticPr fontId="19"/>
  </si>
  <si>
    <t>在宅栄養ケアスタッフを対象とした研修の実施</t>
    <rPh sb="11" eb="13">
      <t>タイショウ</t>
    </rPh>
    <rPh sb="19" eb="21">
      <t>ジッシ</t>
    </rPh>
    <phoneticPr fontId="19"/>
  </si>
  <si>
    <t>①多職種連携・提供体制の構築
　　1圏域あたり 118千円
②人材育成１圏域あたり495千円
③実践指導1回あたり28千円</t>
    <rPh sb="1" eb="2">
      <t>タ</t>
    </rPh>
    <rPh sb="2" eb="4">
      <t>ショクシュ</t>
    </rPh>
    <rPh sb="4" eb="6">
      <t>レンケイ</t>
    </rPh>
    <rPh sb="7" eb="9">
      <t>テイキョウ</t>
    </rPh>
    <rPh sb="9" eb="11">
      <t>タイセイ</t>
    </rPh>
    <rPh sb="12" eb="14">
      <t>コウチク</t>
    </rPh>
    <rPh sb="18" eb="20">
      <t>ケンイキ</t>
    </rPh>
    <rPh sb="27" eb="29">
      <t>センエン</t>
    </rPh>
    <rPh sb="31" eb="33">
      <t>ジンザイ</t>
    </rPh>
    <rPh sb="33" eb="35">
      <t>イクセイ</t>
    </rPh>
    <rPh sb="36" eb="38">
      <t>ケンイキ</t>
    </rPh>
    <rPh sb="44" eb="46">
      <t>センエン</t>
    </rPh>
    <rPh sb="48" eb="50">
      <t>ジッセン</t>
    </rPh>
    <rPh sb="50" eb="52">
      <t>シドウ</t>
    </rPh>
    <rPh sb="53" eb="54">
      <t>カイ</t>
    </rPh>
    <rPh sb="59" eb="61">
      <t>センエン</t>
    </rPh>
    <phoneticPr fontId="19"/>
  </si>
  <si>
    <t>緩和医療の普及促進等事業</t>
    <phoneticPr fontId="19"/>
  </si>
  <si>
    <t>緩和ケアの普及啓発及び医療従事者に対する研修経費を補助</t>
    <rPh sb="7" eb="9">
      <t>ケイハツ</t>
    </rPh>
    <rPh sb="17" eb="18">
      <t>タイ</t>
    </rPh>
    <rPh sb="22" eb="24">
      <t>ケイヒ</t>
    </rPh>
    <phoneticPr fontId="19"/>
  </si>
  <si>
    <t>1か所あたり
・緩和ケア普及啓発：500千円
・緩和ケア研修：1,000千円</t>
    <rPh sb="8" eb="10">
      <t>カンワ</t>
    </rPh>
    <rPh sb="12" eb="14">
      <t>フキュウ</t>
    </rPh>
    <rPh sb="14" eb="16">
      <t>ケイハツ</t>
    </rPh>
    <rPh sb="20" eb="22">
      <t>センエン</t>
    </rPh>
    <rPh sb="24" eb="26">
      <t>カンワ</t>
    </rPh>
    <rPh sb="28" eb="30">
      <t>ケンシュウ</t>
    </rPh>
    <rPh sb="36" eb="38">
      <t>センエン</t>
    </rPh>
    <phoneticPr fontId="19"/>
  </si>
  <si>
    <t>地域医療連携強化事業</t>
    <phoneticPr fontId="19"/>
  </si>
  <si>
    <t>がん医療ネットワーク協議会の運営等の経費を補助</t>
    <rPh sb="16" eb="17">
      <t>ナド</t>
    </rPh>
    <rPh sb="21" eb="23">
      <t>ホジョ</t>
    </rPh>
    <phoneticPr fontId="19"/>
  </si>
  <si>
    <t>1か所あたり：1,000千円</t>
    <rPh sb="12" eb="13">
      <t>ゼン</t>
    </rPh>
    <rPh sb="13" eb="14">
      <t>エン</t>
    </rPh>
    <phoneticPr fontId="19"/>
  </si>
  <si>
    <t>高齢者のための新しい口腔保健指導推進事業</t>
    <phoneticPr fontId="19"/>
  </si>
  <si>
    <t>大阪府歯科医師会</t>
    <phoneticPr fontId="19"/>
  </si>
  <si>
    <t>在宅医療等に関わる従事者を対象とした口腔ケアの研修経費を補助</t>
    <rPh sb="13" eb="15">
      <t>タイショウ</t>
    </rPh>
    <rPh sb="25" eb="27">
      <t>ケイヒ</t>
    </rPh>
    <rPh sb="28" eb="30">
      <t>ホジョ</t>
    </rPh>
    <phoneticPr fontId="19"/>
  </si>
  <si>
    <t>研修1地区あたり
313千円</t>
    <rPh sb="0" eb="2">
      <t>ケンシュウ</t>
    </rPh>
    <rPh sb="3" eb="5">
      <t>チク</t>
    </rPh>
    <rPh sb="12" eb="13">
      <t>ゼン</t>
    </rPh>
    <rPh sb="13" eb="14">
      <t>エン</t>
    </rPh>
    <phoneticPr fontId="19"/>
  </si>
  <si>
    <t>長期入院精神障がい者の退院促進事業</t>
    <phoneticPr fontId="19"/>
  </si>
  <si>
    <t>大阪府、大阪精神科病院協会</t>
    <rPh sb="0" eb="3">
      <t>オオサカフ</t>
    </rPh>
    <rPh sb="4" eb="6">
      <t>オオサカ</t>
    </rPh>
    <rPh sb="6" eb="9">
      <t>セイシンカ</t>
    </rPh>
    <rPh sb="9" eb="11">
      <t>ビョウイン</t>
    </rPh>
    <rPh sb="11" eb="13">
      <t>キョウカイ</t>
    </rPh>
    <phoneticPr fontId="19"/>
  </si>
  <si>
    <t>地域精神医療体制整備広域コーディネーター（仮称）の配置、精神科病院職員研修業務の委託</t>
    <rPh sb="0" eb="2">
      <t>チイキ</t>
    </rPh>
    <rPh sb="2" eb="4">
      <t>セイシン</t>
    </rPh>
    <rPh sb="4" eb="6">
      <t>イリョウ</t>
    </rPh>
    <rPh sb="6" eb="8">
      <t>タイセイ</t>
    </rPh>
    <rPh sb="8" eb="10">
      <t>セイビ</t>
    </rPh>
    <rPh sb="10" eb="12">
      <t>コウイキ</t>
    </rPh>
    <rPh sb="21" eb="23">
      <t>カショウ</t>
    </rPh>
    <rPh sb="25" eb="27">
      <t>ハイチ</t>
    </rPh>
    <rPh sb="28" eb="31">
      <t>セイシンカ</t>
    </rPh>
    <rPh sb="31" eb="33">
      <t>ビョウイン</t>
    </rPh>
    <rPh sb="33" eb="35">
      <t>ショクイン</t>
    </rPh>
    <rPh sb="35" eb="37">
      <t>ケンシュウ</t>
    </rPh>
    <rPh sb="37" eb="39">
      <t>ギョウム</t>
    </rPh>
    <rPh sb="40" eb="42">
      <t>イタク</t>
    </rPh>
    <phoneticPr fontId="19"/>
  </si>
  <si>
    <t>コーディネーター1人当たり
：3,368千円
全体研修：435千円
院内研修1回あたり：35千円</t>
    <rPh sb="8" eb="10">
      <t>ヒトリ</t>
    </rPh>
    <rPh sb="10" eb="11">
      <t>ア</t>
    </rPh>
    <rPh sb="20" eb="22">
      <t>センエン</t>
    </rPh>
    <rPh sb="23" eb="24">
      <t>ゼン</t>
    </rPh>
    <rPh sb="24" eb="25">
      <t>タイ</t>
    </rPh>
    <rPh sb="25" eb="27">
      <t>ケンシュウ</t>
    </rPh>
    <rPh sb="31" eb="33">
      <t>センエン</t>
    </rPh>
    <rPh sb="34" eb="36">
      <t>インナイ</t>
    </rPh>
    <rPh sb="36" eb="38">
      <t>ケンシュウ</t>
    </rPh>
    <rPh sb="39" eb="40">
      <t>カイ</t>
    </rPh>
    <rPh sb="46" eb="47">
      <t>セン</t>
    </rPh>
    <rPh sb="47" eb="48">
      <t>エン</t>
    </rPh>
    <phoneticPr fontId="19"/>
  </si>
  <si>
    <t>医療勤務環境改善支援センター運営事業</t>
    <rPh sb="16" eb="18">
      <t>ジギョウ</t>
    </rPh>
    <phoneticPr fontId="19"/>
  </si>
  <si>
    <t>④</t>
    <phoneticPr fontId="19"/>
  </si>
  <si>
    <t>大阪府私立病院協会</t>
    <phoneticPr fontId="19"/>
  </si>
  <si>
    <t>医療従事者の勤務環境改善支援センター業務を委託</t>
    <rPh sb="12" eb="14">
      <t>シエン</t>
    </rPh>
    <rPh sb="18" eb="20">
      <t>ギョウム</t>
    </rPh>
    <rPh sb="21" eb="23">
      <t>イタク</t>
    </rPh>
    <phoneticPr fontId="19"/>
  </si>
  <si>
    <t>病院内保育所施設整備費補助事業</t>
  </si>
  <si>
    <t>病院内保育所設置者に対し、施設整備費の経費を補助</t>
    <rPh sb="13" eb="15">
      <t>シセツ</t>
    </rPh>
    <rPh sb="15" eb="17">
      <t>セイビ</t>
    </rPh>
    <rPh sb="19" eb="21">
      <t>ケイヒ</t>
    </rPh>
    <phoneticPr fontId="19"/>
  </si>
  <si>
    <t>病院内保育所運営費補助事業</t>
  </si>
  <si>
    <t>病院内保育所設置者に対し、保育士等の人件費を補助</t>
    <phoneticPr fontId="19"/>
  </si>
  <si>
    <t>地域医療支援センター運営事業</t>
  </si>
  <si>
    <t>医師のキャリア形成支援等を推進する地域医療支援センター運営業務を委託</t>
    <rPh sb="11" eb="12">
      <t>ナド</t>
    </rPh>
    <rPh sb="13" eb="15">
      <t>スイシン</t>
    </rPh>
    <rPh sb="29" eb="31">
      <t>ギョウム</t>
    </rPh>
    <rPh sb="32" eb="34">
      <t>イタク</t>
    </rPh>
    <phoneticPr fontId="19"/>
  </si>
  <si>
    <t>医学生に対し修学資金等を貸与し、特定医療分野の医師の確保</t>
    <rPh sb="0" eb="3">
      <t>イガクセイ</t>
    </rPh>
    <rPh sb="16" eb="18">
      <t>トクテイ</t>
    </rPh>
    <rPh sb="18" eb="20">
      <t>イリョウ</t>
    </rPh>
    <rPh sb="20" eb="22">
      <t>ブンヤ</t>
    </rPh>
    <rPh sb="23" eb="25">
      <t>イシ</t>
    </rPh>
    <rPh sb="26" eb="28">
      <t>カクホ</t>
    </rPh>
    <phoneticPr fontId="19"/>
  </si>
  <si>
    <t>1名あたり1,200千円/年</t>
    <rPh sb="1" eb="2">
      <t>メイ</t>
    </rPh>
    <rPh sb="10" eb="12">
      <t>センエン</t>
    </rPh>
    <rPh sb="13" eb="14">
      <t>ネン</t>
    </rPh>
    <phoneticPr fontId="19"/>
  </si>
  <si>
    <t>産科小児科担当等手当導入促進事業</t>
    <phoneticPr fontId="19"/>
  </si>
  <si>
    <t>医療機関に対して産科医等確保支援に係る経費等を補助</t>
    <rPh sb="11" eb="12">
      <t>ナド</t>
    </rPh>
    <rPh sb="12" eb="14">
      <t>カクホ</t>
    </rPh>
    <rPh sb="14" eb="16">
      <t>シエン</t>
    </rPh>
    <rPh sb="17" eb="18">
      <t>カカ</t>
    </rPh>
    <rPh sb="19" eb="21">
      <t>ケイヒ</t>
    </rPh>
    <rPh sb="21" eb="22">
      <t>ナド</t>
    </rPh>
    <rPh sb="23" eb="25">
      <t>ホジョ</t>
    </rPh>
    <phoneticPr fontId="19"/>
  </si>
  <si>
    <t>精神科救急医育成事業</t>
    <phoneticPr fontId="19"/>
  </si>
  <si>
    <t>大阪精神科病院協会、大阪精神科診療所協会、他</t>
    <phoneticPr fontId="19"/>
  </si>
  <si>
    <t>若手医師を対象とした精神科救急に携わる人材の研修経費の補助</t>
    <rPh sb="0" eb="2">
      <t>ワカテ</t>
    </rPh>
    <rPh sb="5" eb="7">
      <t>タイショウ</t>
    </rPh>
    <rPh sb="16" eb="17">
      <t>タズサ</t>
    </rPh>
    <rPh sb="19" eb="21">
      <t>ジンザイ</t>
    </rPh>
    <rPh sb="22" eb="24">
      <t>ケンシュウ</t>
    </rPh>
    <rPh sb="24" eb="26">
      <t>ケイヒ</t>
    </rPh>
    <rPh sb="27" eb="29">
      <t>ホジョ</t>
    </rPh>
    <phoneticPr fontId="19"/>
  </si>
  <si>
    <t>講座式研修会１回あたり970千円
実地研修１回あたり1,320千円</t>
    <rPh sb="0" eb="2">
      <t>コウザ</t>
    </rPh>
    <rPh sb="2" eb="3">
      <t>シキ</t>
    </rPh>
    <rPh sb="3" eb="6">
      <t>ケンシュウカイ</t>
    </rPh>
    <rPh sb="7" eb="8">
      <t>カイ</t>
    </rPh>
    <rPh sb="14" eb="16">
      <t>センエン</t>
    </rPh>
    <rPh sb="17" eb="19">
      <t>ジッチ</t>
    </rPh>
    <rPh sb="19" eb="21">
      <t>ケンシュウ</t>
    </rPh>
    <rPh sb="22" eb="23">
      <t>カイ</t>
    </rPh>
    <rPh sb="31" eb="33">
      <t>センエン</t>
    </rPh>
    <phoneticPr fontId="19"/>
  </si>
  <si>
    <t>女性医師等就労環境改善事業</t>
    <phoneticPr fontId="19"/>
  </si>
  <si>
    <t>医療機関対し、休職・離職した女性医師等の復職支援に係る人件費等の補助</t>
    <rPh sb="0" eb="2">
      <t>イリョウ</t>
    </rPh>
    <rPh sb="2" eb="4">
      <t>キカン</t>
    </rPh>
    <rPh sb="4" eb="5">
      <t>タイ</t>
    </rPh>
    <rPh sb="7" eb="8">
      <t>ヤス</t>
    </rPh>
    <rPh sb="25" eb="26">
      <t>カカ</t>
    </rPh>
    <rPh sb="30" eb="31">
      <t>ナド</t>
    </rPh>
    <phoneticPr fontId="19"/>
  </si>
  <si>
    <t>新人看護職員等研修事業</t>
    <rPh sb="0" eb="2">
      <t>シンジン</t>
    </rPh>
    <rPh sb="2" eb="4">
      <t>カンゴ</t>
    </rPh>
    <rPh sb="4" eb="7">
      <t>ショクイントウ</t>
    </rPh>
    <rPh sb="7" eb="9">
      <t>ケンシュウ</t>
    </rPh>
    <rPh sb="9" eb="11">
      <t>ジギョウ</t>
    </rPh>
    <phoneticPr fontId="19"/>
  </si>
  <si>
    <t>新人看護職員を対象とした研修経費の補助</t>
    <rPh sb="0" eb="2">
      <t>シンジン</t>
    </rPh>
    <rPh sb="2" eb="4">
      <t>カンゴ</t>
    </rPh>
    <rPh sb="4" eb="6">
      <t>ショクイン</t>
    </rPh>
    <rPh sb="7" eb="9">
      <t>タイショウ</t>
    </rPh>
    <rPh sb="12" eb="14">
      <t>ケンシュウ</t>
    </rPh>
    <rPh sb="14" eb="16">
      <t>ケイヒ</t>
    </rPh>
    <rPh sb="17" eb="19">
      <t>ホジョ</t>
    </rPh>
    <phoneticPr fontId="19"/>
  </si>
  <si>
    <t>看護職員資質向上推進事業</t>
    <rPh sb="0" eb="2">
      <t>カンゴ</t>
    </rPh>
    <rPh sb="2" eb="4">
      <t>ショクイン</t>
    </rPh>
    <rPh sb="4" eb="6">
      <t>シシツ</t>
    </rPh>
    <rPh sb="6" eb="8">
      <t>コウジョウ</t>
    </rPh>
    <rPh sb="8" eb="10">
      <t>スイシン</t>
    </rPh>
    <rPh sb="10" eb="12">
      <t>ジギョウ</t>
    </rPh>
    <phoneticPr fontId="19"/>
  </si>
  <si>
    <t>看護職員の養成者及び実習指導者を対象とした研修の実施に係る業務を委託</t>
    <rPh sb="0" eb="2">
      <t>カンゴ</t>
    </rPh>
    <rPh sb="2" eb="4">
      <t>ショクイン</t>
    </rPh>
    <rPh sb="5" eb="7">
      <t>ヨウセイ</t>
    </rPh>
    <rPh sb="7" eb="8">
      <t>シャ</t>
    </rPh>
    <rPh sb="8" eb="9">
      <t>オヨ</t>
    </rPh>
    <rPh sb="10" eb="12">
      <t>ジッシュウ</t>
    </rPh>
    <rPh sb="12" eb="15">
      <t>シドウシャ</t>
    </rPh>
    <rPh sb="16" eb="18">
      <t>タイショウ</t>
    </rPh>
    <rPh sb="21" eb="23">
      <t>ケンシュウ</t>
    </rPh>
    <rPh sb="24" eb="26">
      <t>ジッシ</t>
    </rPh>
    <rPh sb="27" eb="28">
      <t>カカ</t>
    </rPh>
    <rPh sb="29" eb="31">
      <t>ギョウム</t>
    </rPh>
    <rPh sb="32" eb="34">
      <t>イタク</t>
    </rPh>
    <phoneticPr fontId="19"/>
  </si>
  <si>
    <t>看護師等養成所施設整備事業</t>
  </si>
  <si>
    <t>看護師等養成所施設整備に係る経費の一部に対し補助</t>
    <rPh sb="7" eb="9">
      <t>シセツ</t>
    </rPh>
    <rPh sb="9" eb="11">
      <t>セイビ</t>
    </rPh>
    <rPh sb="22" eb="24">
      <t>ホジョ</t>
    </rPh>
    <phoneticPr fontId="19"/>
  </si>
  <si>
    <t>看護師等養成所運営費補助事業</t>
  </si>
  <si>
    <t>看護師等養成所運営に係る経費の一部に対し補助</t>
    <rPh sb="20" eb="22">
      <t>ホジョ</t>
    </rPh>
    <phoneticPr fontId="19"/>
  </si>
  <si>
    <t>ナースセンター事業</t>
    <rPh sb="7" eb="9">
      <t>ジギョウ</t>
    </rPh>
    <phoneticPr fontId="19"/>
  </si>
  <si>
    <t>潜在看護職員の復帰支援等するナースセンター運営業務を委託</t>
    <rPh sb="11" eb="12">
      <t>ナド</t>
    </rPh>
    <rPh sb="23" eb="25">
      <t>ギョウム</t>
    </rPh>
    <rPh sb="26" eb="28">
      <t>イタク</t>
    </rPh>
    <phoneticPr fontId="19"/>
  </si>
  <si>
    <t>大阪府</t>
    <phoneticPr fontId="19"/>
  </si>
  <si>
    <t>協議会1回あたり
202千円</t>
    <rPh sb="0" eb="3">
      <t>キョウギカイ</t>
    </rPh>
    <rPh sb="4" eb="5">
      <t>カイ</t>
    </rPh>
    <rPh sb="12" eb="14">
      <t>センエン</t>
    </rPh>
    <phoneticPr fontId="19"/>
  </si>
  <si>
    <t>小児救急電話相談事業</t>
    <rPh sb="0" eb="2">
      <t>ショウニ</t>
    </rPh>
    <rPh sb="2" eb="4">
      <t>キュウキュウ</t>
    </rPh>
    <rPh sb="4" eb="6">
      <t>デンワ</t>
    </rPh>
    <rPh sb="6" eb="8">
      <t>ソウダン</t>
    </rPh>
    <rPh sb="8" eb="10">
      <t>ジギョウ</t>
    </rPh>
    <phoneticPr fontId="19"/>
  </si>
  <si>
    <t>小児の急病時の対応方法に関する電話相談業務を委託</t>
    <rPh sb="0" eb="2">
      <t>ショウニ</t>
    </rPh>
    <rPh sb="15" eb="17">
      <t>デンワ</t>
    </rPh>
    <rPh sb="19" eb="21">
      <t>ギョウム</t>
    </rPh>
    <rPh sb="22" eb="24">
      <t>イタク</t>
    </rPh>
    <phoneticPr fontId="19"/>
  </si>
  <si>
    <t>小児救急医療支援事業</t>
    <rPh sb="0" eb="2">
      <t>ショウニ</t>
    </rPh>
    <rPh sb="2" eb="4">
      <t>キュウキュウ</t>
    </rPh>
    <rPh sb="4" eb="6">
      <t>イリョウ</t>
    </rPh>
    <rPh sb="6" eb="8">
      <t>シエン</t>
    </rPh>
    <rPh sb="8" eb="10">
      <t>ジギョウ</t>
    </rPh>
    <phoneticPr fontId="19"/>
  </si>
  <si>
    <t>休日・夜間の小児の救急受入体制を確保する市町村に対し運営費を補助</t>
    <rPh sb="30" eb="32">
      <t>ホジョ</t>
    </rPh>
    <phoneticPr fontId="19"/>
  </si>
  <si>
    <t>大阪府</t>
    <rPh sb="0" eb="3">
      <t>オオサカフ</t>
    </rPh>
    <phoneticPr fontId="46"/>
  </si>
  <si>
    <t>医療スタッフを対象とした災害医療の基礎知識習得に係る研修業務を委託</t>
    <rPh sb="7" eb="9">
      <t>タイショウ</t>
    </rPh>
    <rPh sb="21" eb="23">
      <t>シュウトク</t>
    </rPh>
    <rPh sb="24" eb="25">
      <t>カカ</t>
    </rPh>
    <rPh sb="26" eb="28">
      <t>ケンシュウ</t>
    </rPh>
    <rPh sb="28" eb="30">
      <t>ギョウム</t>
    </rPh>
    <rPh sb="31" eb="33">
      <t>イタク</t>
    </rPh>
    <phoneticPr fontId="19"/>
  </si>
  <si>
    <t>初級1回あたり：832千円
中級1回あたり：3,090千円</t>
    <rPh sb="0" eb="2">
      <t>ショキュウ</t>
    </rPh>
    <rPh sb="3" eb="4">
      <t>カイ</t>
    </rPh>
    <rPh sb="11" eb="13">
      <t>センエン</t>
    </rPh>
    <rPh sb="14" eb="16">
      <t>チュウキュウ</t>
    </rPh>
    <rPh sb="17" eb="18">
      <t>カイ</t>
    </rPh>
    <rPh sb="27" eb="28">
      <t>セン</t>
    </rPh>
    <rPh sb="28" eb="29">
      <t>エン</t>
    </rPh>
    <phoneticPr fontId="19"/>
  </si>
  <si>
    <t>NPO法人大阪共同治験ネットワーク</t>
    <phoneticPr fontId="19"/>
  </si>
  <si>
    <t>潜在看護師等からの専門人材養成など、治験ネットワーク機能の構築事業を実施</t>
    <rPh sb="0" eb="2">
      <t>センザイ</t>
    </rPh>
    <rPh sb="2" eb="6">
      <t>カンゴシトウ</t>
    </rPh>
    <rPh sb="9" eb="11">
      <t>センモン</t>
    </rPh>
    <rPh sb="11" eb="13">
      <t>ジンザイ</t>
    </rPh>
    <rPh sb="13" eb="15">
      <t>ヨウセイ</t>
    </rPh>
    <rPh sb="18" eb="20">
      <t>チケン</t>
    </rPh>
    <rPh sb="26" eb="28">
      <t>キノウ</t>
    </rPh>
    <rPh sb="29" eb="31">
      <t>コウチク</t>
    </rPh>
    <rPh sb="31" eb="33">
      <t>ジギョウ</t>
    </rPh>
    <rPh sb="34" eb="36">
      <t>ジッシ</t>
    </rPh>
    <phoneticPr fontId="19"/>
  </si>
  <si>
    <t>合計</t>
    <rPh sb="0" eb="2">
      <t>ゴウケイ</t>
    </rPh>
    <phoneticPr fontId="19"/>
  </si>
  <si>
    <r>
      <t>（注１）「事業の区分」の欄には、「地域医療構想の達成に向けた医療機関の施設又は設備の整備」に関する事業は①、「居宅等にける医療の提供」に関する事業は②</t>
    </r>
    <r>
      <rPr>
        <sz val="11"/>
        <rFont val="ＭＳ Ｐゴシック"/>
        <family val="3"/>
        <charset val="128"/>
        <scheme val="minor"/>
      </rPr>
      <t>、「医療従事者の確保」に関する事業は④</t>
    </r>
    <r>
      <rPr>
        <sz val="11"/>
        <rFont val="ＭＳ Ｐゴシック"/>
        <family val="3"/>
        <charset val="128"/>
        <scheme val="minor"/>
      </rPr>
      <t>を記載すること。</t>
    </r>
    <rPh sb="1" eb="2">
      <t>チュウ</t>
    </rPh>
    <rPh sb="5" eb="7">
      <t>ジギョウ</t>
    </rPh>
    <rPh sb="8" eb="10">
      <t>クブン</t>
    </rPh>
    <rPh sb="12" eb="13">
      <t>ラン</t>
    </rPh>
    <rPh sb="17" eb="19">
      <t>チイキ</t>
    </rPh>
    <rPh sb="19" eb="21">
      <t>イリョウ</t>
    </rPh>
    <rPh sb="21" eb="23">
      <t>コウソウ</t>
    </rPh>
    <rPh sb="24" eb="26">
      <t>タッセイ</t>
    </rPh>
    <rPh sb="27" eb="28">
      <t>ム</t>
    </rPh>
    <rPh sb="30" eb="32">
      <t>イリョウ</t>
    </rPh>
    <rPh sb="32" eb="34">
      <t>キカン</t>
    </rPh>
    <rPh sb="35" eb="37">
      <t>シセツ</t>
    </rPh>
    <rPh sb="37" eb="38">
      <t>マタ</t>
    </rPh>
    <rPh sb="39" eb="41">
      <t>セツビ</t>
    </rPh>
    <rPh sb="42" eb="44">
      <t>セイビ</t>
    </rPh>
    <rPh sb="46" eb="47">
      <t>カン</t>
    </rPh>
    <rPh sb="49" eb="51">
      <t>ジギョウ</t>
    </rPh>
    <rPh sb="55" eb="57">
      <t>キョタク</t>
    </rPh>
    <rPh sb="57" eb="58">
      <t>トウ</t>
    </rPh>
    <rPh sb="61" eb="63">
      <t>イリョウ</t>
    </rPh>
    <rPh sb="64" eb="66">
      <t>テイキョウ</t>
    </rPh>
    <rPh sb="68" eb="69">
      <t>カン</t>
    </rPh>
    <rPh sb="77" eb="79">
      <t>イリョウ</t>
    </rPh>
    <rPh sb="79" eb="82">
      <t>ジュウジシャ</t>
    </rPh>
    <rPh sb="83" eb="85">
      <t>カクホ</t>
    </rPh>
    <rPh sb="87" eb="88">
      <t>カン</t>
    </rPh>
    <rPh sb="90" eb="92">
      <t>ジギョウ</t>
    </rPh>
    <rPh sb="95" eb="97">
      <t>キサイ</t>
    </rPh>
    <phoneticPr fontId="19"/>
  </si>
  <si>
    <t>（注２）「基金充当額（国費）における公立・公的と民間の別」の欄は、事業主体が未定で、かつ、想定もできない場合は、記載を要しない。</t>
    <rPh sb="1" eb="2">
      <t>チュウ</t>
    </rPh>
    <phoneticPr fontId="19"/>
  </si>
  <si>
    <t>事業区分Ⅰ</t>
    <rPh sb="0" eb="2">
      <t>ジギョウ</t>
    </rPh>
    <rPh sb="2" eb="4">
      <t>クブン</t>
    </rPh>
    <phoneticPr fontId="19"/>
  </si>
  <si>
    <t>事業区分Ⅱ</t>
    <rPh sb="0" eb="2">
      <t>ジギョウ</t>
    </rPh>
    <rPh sb="2" eb="4">
      <t>クブン</t>
    </rPh>
    <phoneticPr fontId="19"/>
  </si>
  <si>
    <t>事業区分Ⅲ</t>
    <rPh sb="0" eb="2">
      <t>ジギョウ</t>
    </rPh>
    <rPh sb="2" eb="4">
      <t>クブン</t>
    </rPh>
    <phoneticPr fontId="19"/>
  </si>
  <si>
    <t>執行率
（対基金ベース）</t>
    <rPh sb="0" eb="2">
      <t>シッコウ</t>
    </rPh>
    <rPh sb="2" eb="3">
      <t>リツ</t>
    </rPh>
    <rPh sb="5" eb="6">
      <t>タイ</t>
    </rPh>
    <rPh sb="6" eb="8">
      <t>キキン</t>
    </rPh>
    <phoneticPr fontId="17"/>
  </si>
  <si>
    <t>執行率
（対26年度計画）</t>
    <rPh sb="0" eb="2">
      <t>シッコウ</t>
    </rPh>
    <rPh sb="2" eb="3">
      <t>リツ</t>
    </rPh>
    <rPh sb="5" eb="6">
      <t>タイ</t>
    </rPh>
    <rPh sb="8" eb="10">
      <t>ネンド</t>
    </rPh>
    <rPh sb="10" eb="12">
      <t>ケイカク</t>
    </rPh>
    <phoneticPr fontId="17"/>
  </si>
  <si>
    <t>執行率
（対27年度計画）</t>
    <rPh sb="0" eb="2">
      <t>シッコウ</t>
    </rPh>
    <rPh sb="2" eb="3">
      <t>リツ</t>
    </rPh>
    <rPh sb="5" eb="6">
      <t>タイ</t>
    </rPh>
    <rPh sb="8" eb="10">
      <t>ネンド</t>
    </rPh>
    <rPh sb="10" eb="12">
      <t>ケイカク</t>
    </rPh>
    <phoneticPr fontId="17"/>
  </si>
  <si>
    <t>アウトプット指標</t>
    <rPh sb="6" eb="8">
      <t>シヒョウ</t>
    </rPh>
    <phoneticPr fontId="17"/>
  </si>
  <si>
    <t>アウトカム指標</t>
    <phoneticPr fontId="17"/>
  </si>
  <si>
    <t>不足する病床機能への病床転換数（平成37年度）</t>
    <rPh sb="0" eb="2">
      <t>フソク</t>
    </rPh>
    <rPh sb="4" eb="6">
      <t>ビョウショウ</t>
    </rPh>
    <rPh sb="6" eb="8">
      <t>キノウ</t>
    </rPh>
    <rPh sb="10" eb="12">
      <t>ビョウショウ</t>
    </rPh>
    <rPh sb="12" eb="14">
      <t>テンカン</t>
    </rPh>
    <rPh sb="14" eb="15">
      <t>スウ</t>
    </rPh>
    <rPh sb="16" eb="18">
      <t>ヘイセイ</t>
    </rPh>
    <rPh sb="20" eb="22">
      <t>ネンド</t>
    </rPh>
    <phoneticPr fontId="17"/>
  </si>
  <si>
    <t>9000床</t>
    <rPh sb="4" eb="5">
      <t>ユカ</t>
    </rPh>
    <phoneticPr fontId="17"/>
  </si>
  <si>
    <t>9000床</t>
    <rPh sb="4" eb="5">
      <t>ユカ</t>
    </rPh>
    <phoneticPr fontId="17"/>
  </si>
  <si>
    <t>不足する病床機能への病床転換数（平成37年度）</t>
    <phoneticPr fontId="17"/>
  </si>
  <si>
    <t>整備対象医療機関数</t>
    <rPh sb="0" eb="2">
      <t>セイビ</t>
    </rPh>
    <rPh sb="2" eb="4">
      <t>タイショウ</t>
    </rPh>
    <rPh sb="4" eb="6">
      <t>イリョウ</t>
    </rPh>
    <rPh sb="6" eb="8">
      <t>キカン</t>
    </rPh>
    <rPh sb="8" eb="9">
      <t>スウ</t>
    </rPh>
    <phoneticPr fontId="17"/>
  </si>
  <si>
    <t>42医療機関</t>
    <phoneticPr fontId="17"/>
  </si>
  <si>
    <t>病床機能転換数</t>
    <rPh sb="0" eb="2">
      <t>ビョウショウ</t>
    </rPh>
    <rPh sb="2" eb="4">
      <t>キノウ</t>
    </rPh>
    <rPh sb="4" eb="6">
      <t>テンカン</t>
    </rPh>
    <rPh sb="6" eb="7">
      <t>スウ</t>
    </rPh>
    <phoneticPr fontId="17"/>
  </si>
  <si>
    <t>2033床</t>
    <rPh sb="4" eb="5">
      <t>ユカ</t>
    </rPh>
    <phoneticPr fontId="17"/>
  </si>
  <si>
    <t>35拠点</t>
    <rPh sb="2" eb="4">
      <t>キョテン</t>
    </rPh>
    <phoneticPr fontId="17"/>
  </si>
  <si>
    <t>夜間・休日の身体科二次・三次救急病院における本制度の利用経験割合</t>
    <phoneticPr fontId="17"/>
  </si>
  <si>
    <t>訪問診療の実施件数の増加
（医療施設調査）（平成26年度から平成29年度までの伸び率）
【再掲】不足する病床機能への病床転換数</t>
    <phoneticPr fontId="17"/>
  </si>
  <si>
    <t>20→25%
（27年度）→（28年度）</t>
  </si>
  <si>
    <t>50か所</t>
    <rPh sb="3" eb="4">
      <t>ショ</t>
    </rPh>
    <phoneticPr fontId="17"/>
  </si>
  <si>
    <t>28年度</t>
  </si>
  <si>
    <t>在宅医療推進協議会開催数</t>
  </si>
  <si>
    <t>訪問診療の実施件数の増加（医療施設調査）（平成26年度から平成29年度までの伸び率）</t>
  </si>
  <si>
    <t>在宅歯科ケアステーションの設置個所数</t>
  </si>
  <si>
    <t>研修受講者数</t>
  </si>
  <si>
    <t>①9件
（61件→70件）
②80件
（1069件→1149件）</t>
  </si>
  <si>
    <t>91.5→93％以上
（27年度）→（29年度）</t>
  </si>
  <si>
    <t>①49→80%
②20→25%
　（27年度）→（28年度）</t>
  </si>
  <si>
    <t>①49→80%
②20→25%
（27年度）→（28年度）
　</t>
  </si>
  <si>
    <t>２３</t>
    <phoneticPr fontId="19"/>
  </si>
  <si>
    <t>訪問看護師数の増加</t>
  </si>
  <si>
    <t>難病患者在宅医療支援事業</t>
    <phoneticPr fontId="19"/>
  </si>
  <si>
    <t>医療機関の勤務環境改善に向けた大阪府版セルフチェックの実施</t>
  </si>
  <si>
    <t>医療従事者の離職率の減少
※大阪府の看護職員離職率
　　(27年度13.7%)</t>
  </si>
  <si>
    <t>３２</t>
    <phoneticPr fontId="17"/>
  </si>
  <si>
    <t xml:space="preserve">病院内保育所施設整備費補助事業
</t>
    <phoneticPr fontId="19"/>
  </si>
  <si>
    <t>３３</t>
    <phoneticPr fontId="17"/>
  </si>
  <si>
    <t>100→100%</t>
  </si>
  <si>
    <t>90→90%</t>
  </si>
  <si>
    <t>95→95％
（27年度→29年度）</t>
  </si>
  <si>
    <t>①養成所補助件数
②インターンシップ参加率</t>
  </si>
  <si>
    <t>府内医療機関への就職率</t>
  </si>
  <si>
    <t>４１</t>
    <phoneticPr fontId="17"/>
  </si>
  <si>
    <t>365日間、眼科・耳鼻咽喉科の二次救急医療体制（空床）の確保
①眼科、②耳鼻咽喉科</t>
  </si>
  <si>
    <t>①31
②32</t>
  </si>
  <si>
    <t>搬送困難症例件数の増加抑制
(眼科・耳鼻咽喉科領域)</t>
  </si>
  <si>
    <t>看護師の再就業数の増加率
　(27年度1,175人→28年度1,292人)</t>
  </si>
  <si>
    <t>訪問歯科診療の実施件数の増加（医療施設調査）
（平成26年度から平成29年度までの伸び率）</t>
    <phoneticPr fontId="17"/>
  </si>
  <si>
    <t>訪問診療の実施件数の増加（医療施設調査）（平成26年度から平成29年度までの伸び率）</t>
    <phoneticPr fontId="17"/>
  </si>
  <si>
    <t>①無菌調剤加算届出薬局数
②在宅患者調剤加算届出薬局数</t>
    <phoneticPr fontId="17"/>
  </si>
  <si>
    <t>入院後1年以内の退院率
（29年度までの目標）</t>
    <phoneticPr fontId="17"/>
  </si>
  <si>
    <t>①身体科二次・三次救急病院における本制度に関する認知割合
②夜間・休日の身体科二次・三次救急病院における本制度の利用経験割合</t>
    <phoneticPr fontId="17"/>
  </si>
  <si>
    <t xml:space="preserve">①身体科二次・三次救急病院における本制度に関する認知割合
②夜間・休日の身体科二次・三次救急病院における本制度の利用経験割合
</t>
    <phoneticPr fontId="17"/>
  </si>
  <si>
    <t>①  精神科医師のコンサル件数
②  市域での医療機関連携パスの浸透（検討事例数、ネットワーク会議参加者数）</t>
    <phoneticPr fontId="17"/>
  </si>
  <si>
    <t>①  認知症サポート医における訪問支援数
②  対応困難事例についての事例検討会の参加者数</t>
    <phoneticPr fontId="17"/>
  </si>
  <si>
    <t>① 認知症サポート医における 訪問支援数
②  対応困難事例についての事例検討会の参加者数</t>
    <rPh sb="2" eb="4">
      <t>ニンチ</t>
    </rPh>
    <rPh sb="4" eb="5">
      <t>ショウ</t>
    </rPh>
    <rPh sb="9" eb="10">
      <t>イ</t>
    </rPh>
    <rPh sb="15" eb="17">
      <t>ホウモン</t>
    </rPh>
    <rPh sb="17" eb="19">
      <t>シエン</t>
    </rPh>
    <rPh sb="19" eb="20">
      <t>スウ</t>
    </rPh>
    <rPh sb="24" eb="26">
      <t>タイオウ</t>
    </rPh>
    <rPh sb="26" eb="28">
      <t>コンナン</t>
    </rPh>
    <rPh sb="28" eb="30">
      <t>ジレイ</t>
    </rPh>
    <rPh sb="35" eb="37">
      <t>ジレイ</t>
    </rPh>
    <rPh sb="37" eb="40">
      <t>ケントウカイ</t>
    </rPh>
    <rPh sb="41" eb="44">
      <t>サンカシャ</t>
    </rPh>
    <rPh sb="44" eb="45">
      <t>スウ</t>
    </rPh>
    <phoneticPr fontId="17"/>
  </si>
  <si>
    <t>アウトリーチ手引書の展開</t>
    <phoneticPr fontId="17"/>
  </si>
  <si>
    <t>訪問看護師数の増加</t>
    <phoneticPr fontId="17"/>
  </si>
  <si>
    <t>在宅療養者への栄養ケアサービスの拠点整備</t>
    <phoneticPr fontId="17"/>
  </si>
  <si>
    <t>地域クリティカルパス導入率（平成29年度）</t>
    <phoneticPr fontId="17"/>
  </si>
  <si>
    <t>患者受入協力医療機関の整備
①透析医療機関数
②地域拠点診療所数※
※２次医療圏（8圏域）
　ごとに２か所以上</t>
    <phoneticPr fontId="17"/>
  </si>
  <si>
    <t>医療従事者の離職率の減少
※大阪府の看護職員離職率(27年度13.7%)</t>
    <phoneticPr fontId="17"/>
  </si>
  <si>
    <t>特定機能病院の逆紹介率の向上</t>
    <phoneticPr fontId="17"/>
  </si>
  <si>
    <t>当該院内保育所を利用する医療機関における看護職員の離職率低下
※大阪府の看護職員離職率　　(27年度13.7%)</t>
    <phoneticPr fontId="17"/>
  </si>
  <si>
    <t>当該院内保育所を利用する医療機関における看護職員の離職率低下
※大阪府の看護職員離職率
　　(27年度13.7%)</t>
    <phoneticPr fontId="17"/>
  </si>
  <si>
    <t>キャリア形成を踏まえた医師の派遣調整数</t>
    <phoneticPr fontId="17"/>
  </si>
  <si>
    <t>府内所定の施設への就業率</t>
    <phoneticPr fontId="17"/>
  </si>
  <si>
    <t>産科医保障制度に加入する府内の分娩を取り扱う医療機関の継続率</t>
    <phoneticPr fontId="17"/>
  </si>
  <si>
    <t>精神科救急勤務医不足の解消
（29年度）</t>
    <phoneticPr fontId="17"/>
  </si>
  <si>
    <t>府内の全女性医師に占める就業率
（厚生労働省「医師・歯科医師・薬剤師調査」によるもの）</t>
    <phoneticPr fontId="17"/>
  </si>
  <si>
    <t>当該研修実施医療機関における新人看護職員の離職率低下
※大阪府の新人看護職員離職率
　　(27年度11.2%)</t>
    <phoneticPr fontId="17"/>
  </si>
  <si>
    <t>看護師養成数</t>
    <phoneticPr fontId="17"/>
  </si>
  <si>
    <t>看護師の再就業数の増加率</t>
    <phoneticPr fontId="17"/>
  </si>
  <si>
    <t>適切な小児夜間救急利用の促進</t>
    <phoneticPr fontId="17"/>
  </si>
  <si>
    <t>大阪府内の小児（15歳未満）の死亡率</t>
    <phoneticPr fontId="17"/>
  </si>
  <si>
    <t>災害発生時の急性期医療を担う医療従事者の確保</t>
    <phoneticPr fontId="17"/>
  </si>
  <si>
    <t xml:space="preserve">眼科・耳鼻咽喉科領域で搬送困難症例の減 </t>
    <phoneticPr fontId="17"/>
  </si>
  <si>
    <t>臨床研修医の適正な配置</t>
    <phoneticPr fontId="17"/>
  </si>
  <si>
    <t>看護師の再就業数の増加率</t>
    <phoneticPr fontId="17"/>
  </si>
  <si>
    <t>在宅医療介護等連携数の増加（連携ネットワーク構築数）</t>
    <phoneticPr fontId="17"/>
  </si>
  <si>
    <t>債権回収率</t>
    <phoneticPr fontId="17"/>
  </si>
  <si>
    <t>訪問歯科診療の実施件数の増加（医療施設調査）</t>
    <phoneticPr fontId="17"/>
  </si>
  <si>
    <t>執行額</t>
    <rPh sb="0" eb="2">
      <t>シッコウ</t>
    </rPh>
    <rPh sb="2" eb="3">
      <t>ガク</t>
    </rPh>
    <phoneticPr fontId="17"/>
  </si>
  <si>
    <t>５</t>
    <phoneticPr fontId="17"/>
  </si>
  <si>
    <t>-</t>
    <phoneticPr fontId="17"/>
  </si>
  <si>
    <t>15</t>
    <phoneticPr fontId="17"/>
  </si>
  <si>
    <t>15</t>
    <phoneticPr fontId="17"/>
  </si>
  <si>
    <t>2</t>
    <phoneticPr fontId="17"/>
  </si>
  <si>
    <t>2</t>
    <phoneticPr fontId="17"/>
  </si>
  <si>
    <t>16拠点</t>
    <rPh sb="2" eb="4">
      <t>キョテン</t>
    </rPh>
    <phoneticPr fontId="17"/>
  </si>
  <si>
    <t>地域医療機関ICT連携整備数
（26年度2拠点含む）</t>
    <rPh sb="11" eb="13">
      <t>セイビ</t>
    </rPh>
    <rPh sb="13" eb="14">
      <t>スウ</t>
    </rPh>
    <rPh sb="23" eb="24">
      <t>フク</t>
    </rPh>
    <phoneticPr fontId="17"/>
  </si>
  <si>
    <t>３</t>
    <phoneticPr fontId="17"/>
  </si>
  <si>
    <t>３</t>
    <phoneticPr fontId="17"/>
  </si>
  <si>
    <t>事業実施圏域</t>
    <rPh sb="0" eb="2">
      <t>ジギョウ</t>
    </rPh>
    <rPh sb="2" eb="4">
      <t>ジッシ</t>
    </rPh>
    <rPh sb="4" eb="6">
      <t>ケンイキ</t>
    </rPh>
    <phoneticPr fontId="17"/>
  </si>
  <si>
    <t>豊能</t>
    <rPh sb="0" eb="2">
      <t>トヨノ</t>
    </rPh>
    <phoneticPr fontId="17"/>
  </si>
  <si>
    <t>三島</t>
    <rPh sb="0" eb="2">
      <t>ミシマ</t>
    </rPh>
    <phoneticPr fontId="17"/>
  </si>
  <si>
    <t>北河内</t>
    <rPh sb="0" eb="3">
      <t>キタカワチ</t>
    </rPh>
    <phoneticPr fontId="17"/>
  </si>
  <si>
    <t>中河内</t>
    <rPh sb="0" eb="1">
      <t>ナカ</t>
    </rPh>
    <rPh sb="1" eb="3">
      <t>カワチ</t>
    </rPh>
    <phoneticPr fontId="17"/>
  </si>
  <si>
    <t>南河内</t>
    <rPh sb="0" eb="3">
      <t>ミナミカワチ</t>
    </rPh>
    <phoneticPr fontId="17"/>
  </si>
  <si>
    <t>泉州</t>
    <rPh sb="0" eb="2">
      <t>センシュウ</t>
    </rPh>
    <phoneticPr fontId="17"/>
  </si>
  <si>
    <t>大阪市</t>
    <rPh sb="0" eb="3">
      <t>オオサカシ</t>
    </rPh>
    <phoneticPr fontId="17"/>
  </si>
  <si>
    <t>堺市</t>
    <rPh sb="0" eb="2">
      <t>サカイシ</t>
    </rPh>
    <phoneticPr fontId="17"/>
  </si>
  <si>
    <t>4</t>
    <phoneticPr fontId="17"/>
  </si>
  <si>
    <t>4</t>
    <phoneticPr fontId="17"/>
  </si>
  <si>
    <t>Ⅱ居宅等における医療の提供に関する事業</t>
    <phoneticPr fontId="19"/>
  </si>
  <si>
    <t>終了</t>
    <rPh sb="0" eb="2">
      <t>シュウリョウ</t>
    </rPh>
    <phoneticPr fontId="17"/>
  </si>
  <si>
    <t>6</t>
    <phoneticPr fontId="19"/>
  </si>
  <si>
    <t>地域医療推進事業（在宅医療推進事業）</t>
    <rPh sb="0" eb="2">
      <t>チイキ</t>
    </rPh>
    <rPh sb="2" eb="4">
      <t>イリョウ</t>
    </rPh>
    <rPh sb="4" eb="6">
      <t>スイシン</t>
    </rPh>
    <rPh sb="6" eb="8">
      <t>ジギョウ</t>
    </rPh>
    <rPh sb="9" eb="11">
      <t>ザイタク</t>
    </rPh>
    <rPh sb="11" eb="13">
      <t>イリョウ</t>
    </rPh>
    <rPh sb="13" eb="15">
      <t>スイシン</t>
    </rPh>
    <rPh sb="15" eb="17">
      <t>ジギョウ</t>
    </rPh>
    <phoneticPr fontId="16"/>
  </si>
  <si>
    <t>単位（千円）</t>
    <phoneticPr fontId="17"/>
  </si>
  <si>
    <t>6.2％以下</t>
    <phoneticPr fontId="17"/>
  </si>
  <si>
    <t>搬送困難症例件数割合の増加抑制
7.2％→6.2％以下（27→28年度）</t>
    <phoneticPr fontId="17"/>
  </si>
  <si>
    <t>17%以上</t>
    <rPh sb="3" eb="5">
      <t>イジョウ</t>
    </rPh>
    <phoneticPr fontId="17"/>
  </si>
  <si>
    <t>①10.9％以下
②6.2％以下</t>
    <phoneticPr fontId="17"/>
  </si>
  <si>
    <t>【目標・実績一覧表（見込含む）】地域医療介護総合確保基金事業一覧</t>
    <rPh sb="1" eb="3">
      <t>モクヒョウ</t>
    </rPh>
    <rPh sb="4" eb="6">
      <t>ジッセキ</t>
    </rPh>
    <rPh sb="6" eb="8">
      <t>イチラン</t>
    </rPh>
    <rPh sb="8" eb="9">
      <t>ヒョウ</t>
    </rPh>
    <rPh sb="12" eb="13">
      <t>フク</t>
    </rPh>
    <rPh sb="16" eb="18">
      <t>チイキ</t>
    </rPh>
    <rPh sb="18" eb="20">
      <t>イリョウ</t>
    </rPh>
    <rPh sb="20" eb="22">
      <t>カイゴ</t>
    </rPh>
    <rPh sb="22" eb="24">
      <t>ソウゴウ</t>
    </rPh>
    <rPh sb="24" eb="26">
      <t>カクホ</t>
    </rPh>
    <rPh sb="26" eb="28">
      <t>キキン</t>
    </rPh>
    <rPh sb="28" eb="30">
      <t>ジギョウ</t>
    </rPh>
    <rPh sb="30" eb="32">
      <t>イチラン</t>
    </rPh>
    <phoneticPr fontId="19"/>
  </si>
  <si>
    <t>7</t>
    <phoneticPr fontId="19"/>
  </si>
  <si>
    <t>8</t>
    <phoneticPr fontId="19"/>
  </si>
  <si>
    <t>在宅医療の普及促進事業</t>
  </si>
  <si>
    <t>在宅医療の普及促進事業</t>
    <phoneticPr fontId="19"/>
  </si>
  <si>
    <t>①11医療機関
②200人</t>
    <rPh sb="3" eb="5">
      <t>イリョウ</t>
    </rPh>
    <rPh sb="5" eb="7">
      <t>キカン</t>
    </rPh>
    <rPh sb="12" eb="13">
      <t>ニン</t>
    </rPh>
    <phoneticPr fontId="17"/>
  </si>
  <si>
    <t>９</t>
    <phoneticPr fontId="19"/>
  </si>
  <si>
    <t>-</t>
    <phoneticPr fontId="17"/>
  </si>
  <si>
    <t>10</t>
    <phoneticPr fontId="17"/>
  </si>
  <si>
    <t>11</t>
    <phoneticPr fontId="17"/>
  </si>
  <si>
    <t>12</t>
    <phoneticPr fontId="17"/>
  </si>
  <si>
    <t>13</t>
    <phoneticPr fontId="17"/>
  </si>
  <si>
    <t>14</t>
    <phoneticPr fontId="17"/>
  </si>
  <si>
    <t>17医療機関</t>
    <rPh sb="2" eb="4">
      <t>イリョウ</t>
    </rPh>
    <rPh sb="4" eb="6">
      <t>キカン</t>
    </rPh>
    <phoneticPr fontId="17"/>
  </si>
  <si>
    <t>13医療機関</t>
    <rPh sb="2" eb="4">
      <t>イリョウ</t>
    </rPh>
    <rPh sb="4" eb="6">
      <t>キカン</t>
    </rPh>
    <phoneticPr fontId="17"/>
  </si>
  <si>
    <t>1医療機関</t>
    <rPh sb="1" eb="3">
      <t>イリョウ</t>
    </rPh>
    <rPh sb="3" eb="5">
      <t>キカン</t>
    </rPh>
    <phoneticPr fontId="17"/>
  </si>
  <si>
    <t>●</t>
  </si>
  <si>
    <t>●</t>
    <phoneticPr fontId="17"/>
  </si>
  <si>
    <t>地域医療機関ICT連携整備数</t>
    <phoneticPr fontId="17"/>
  </si>
  <si>
    <t>（平成27年度計）</t>
    <phoneticPr fontId="17"/>
  </si>
  <si>
    <t>がん診療拠点病院整備数</t>
    <rPh sb="10" eb="11">
      <t>スウ</t>
    </rPh>
    <phoneticPr fontId="17"/>
  </si>
  <si>
    <t>46地区
／57地区</t>
    <rPh sb="2" eb="4">
      <t>チク</t>
    </rPh>
    <phoneticPr fontId="17"/>
  </si>
  <si>
    <t>在宅医療コーディネータ地区医師会数</t>
    <phoneticPr fontId="17"/>
  </si>
  <si>
    <t>38地区
／57地区</t>
    <rPh sb="2" eb="4">
      <t>チク</t>
    </rPh>
    <phoneticPr fontId="17"/>
  </si>
  <si>
    <t>57地区
／57地区</t>
    <rPh sb="2" eb="4">
      <t>チク</t>
    </rPh>
    <rPh sb="8" eb="10">
      <t>チク</t>
    </rPh>
    <phoneticPr fontId="17"/>
  </si>
  <si>
    <t>訪問診療の実施件数の増加
（医療施設調査）
（26年度から29年度までの伸び率）
（107,714件【26年度】
　→126,195件【29年度】）
【再掲】
不足する病床機能への病床転換数</t>
    <rPh sb="25" eb="27">
      <t>ネンド</t>
    </rPh>
    <phoneticPr fontId="17"/>
  </si>
  <si>
    <t>訪問看護ステーションと他の医療機関のネットワーク（新規）増加数</t>
    <phoneticPr fontId="17"/>
  </si>
  <si>
    <t>40か所</t>
    <rPh sb="3" eb="4">
      <t>ショ</t>
    </rPh>
    <phoneticPr fontId="17"/>
  </si>
  <si>
    <t>訪問看護ステーションICT連携整備数
（ICT新規導入数）</t>
    <phoneticPr fontId="17"/>
  </si>
  <si>
    <t>26か所</t>
    <rPh sb="3" eb="4">
      <t>ショ</t>
    </rPh>
    <phoneticPr fontId="17"/>
  </si>
  <si>
    <t>救急搬送応需率の上昇
（平均56.3％⇒59.6％）</t>
    <phoneticPr fontId="17"/>
  </si>
  <si>
    <t>56.3%以上</t>
    <rPh sb="5" eb="7">
      <t>イジョウ</t>
    </rPh>
    <phoneticPr fontId="17"/>
  </si>
  <si>
    <t>（平成28年度　区分Ⅰ計）</t>
    <rPh sb="8" eb="10">
      <t>クブン</t>
    </rPh>
    <phoneticPr fontId="17"/>
  </si>
  <si>
    <t>（平成27年度　区分Ⅰ計）</t>
    <rPh sb="8" eb="10">
      <t>クブン</t>
    </rPh>
    <phoneticPr fontId="17"/>
  </si>
  <si>
    <t>①現場滞在時間が30分以上かかった割合の増加抑制
（11.0％→10.9％以下）
②搬送困難症例件数の割合の増加抑制
（7.2％→6.2％以下）
【28年度】</t>
    <phoneticPr fontId="17"/>
  </si>
  <si>
    <t>50か所</t>
    <phoneticPr fontId="17"/>
  </si>
  <si>
    <t>がんによる年齢調整死亡率減
（平成29年度）</t>
    <rPh sb="5" eb="7">
      <t>ネンレイ</t>
    </rPh>
    <rPh sb="7" eb="9">
      <t>チョウセイ</t>
    </rPh>
    <rPh sb="9" eb="12">
      <t>シボウリツ</t>
    </rPh>
    <rPh sb="12" eb="13">
      <t>ゲン</t>
    </rPh>
    <rPh sb="15" eb="17">
      <t>ヘイセイ</t>
    </rPh>
    <rPh sb="19" eb="21">
      <t>ネンド</t>
    </rPh>
    <phoneticPr fontId="17"/>
  </si>
  <si>
    <t>地域救急医療システム推進事業</t>
    <phoneticPr fontId="17"/>
  </si>
  <si>
    <t>地域救急医療システム推進事業</t>
    <phoneticPr fontId="17"/>
  </si>
  <si>
    <t>-</t>
    <phoneticPr fontId="17"/>
  </si>
  <si>
    <t>年度</t>
    <phoneticPr fontId="17"/>
  </si>
  <si>
    <r>
      <t xml:space="preserve">規模拡大又は相互連携する訪問看護ステーションの増加（訪問看護実態調査）
</t>
    </r>
    <r>
      <rPr>
        <sz val="10"/>
        <color theme="1"/>
        <rFont val="Meiryo UI"/>
        <family val="3"/>
        <charset val="128"/>
      </rPr>
      <t>※規模拡大とは看護職員常勤換算５人以上に増加すること</t>
    </r>
    <phoneticPr fontId="17"/>
  </si>
  <si>
    <r>
      <rPr>
        <strike/>
        <sz val="12"/>
        <rFont val="Meiryo UI"/>
        <family val="3"/>
        <charset val="128"/>
      </rPr>
      <t>キャリア形成を踏まえた医師の派遣調整数</t>
    </r>
    <r>
      <rPr>
        <sz val="12"/>
        <rFont val="Meiryo UI"/>
        <family val="3"/>
        <charset val="128"/>
      </rPr>
      <t xml:space="preserve">
新会員（登録医師等）の増加</t>
    </r>
    <rPh sb="4" eb="6">
      <t>ケイセイ</t>
    </rPh>
    <rPh sb="7" eb="8">
      <t>フ</t>
    </rPh>
    <rPh sb="11" eb="13">
      <t>イシ</t>
    </rPh>
    <rPh sb="14" eb="16">
      <t>ハケン</t>
    </rPh>
    <rPh sb="16" eb="18">
      <t>チョウセイ</t>
    </rPh>
    <rPh sb="18" eb="19">
      <t>スウ</t>
    </rPh>
    <phoneticPr fontId="17"/>
  </si>
  <si>
    <t>※28年度は執行見込額（補正予算額）</t>
    <rPh sb="6" eb="8">
      <t>シッコウ</t>
    </rPh>
    <rPh sb="12" eb="14">
      <t>ホセイ</t>
    </rPh>
    <rPh sb="14" eb="16">
      <t>ヨサン</t>
    </rPh>
    <rPh sb="16" eb="17">
      <t>ガク</t>
    </rPh>
    <phoneticPr fontId="17"/>
  </si>
  <si>
    <t>-</t>
    <phoneticPr fontId="17"/>
  </si>
  <si>
    <t>●改善点
補助要件の緩和（病床転換対象の拡大）
　①一般急性期から高度急性期
　②回復期から急性期
　③不足病床機能から不足病床機能
●改善理由・根拠
・現時点での病床機能報告で偏りがある
・現状要件では圏域によっては、基金活用不可
●期待される効果
・自主的な病床転換の促進</t>
    <rPh sb="5" eb="7">
      <t>ホジョ</t>
    </rPh>
    <rPh sb="7" eb="9">
      <t>ヨウケン</t>
    </rPh>
    <rPh sb="10" eb="12">
      <t>カンワ</t>
    </rPh>
    <rPh sb="13" eb="15">
      <t>ビョウショウ</t>
    </rPh>
    <rPh sb="15" eb="17">
      <t>テンカン</t>
    </rPh>
    <rPh sb="17" eb="19">
      <t>タイショウ</t>
    </rPh>
    <rPh sb="20" eb="22">
      <t>カクダイ</t>
    </rPh>
    <rPh sb="96" eb="98">
      <t>ゲンジョウ</t>
    </rPh>
    <rPh sb="98" eb="100">
      <t>ヨウケン</t>
    </rPh>
    <rPh sb="102" eb="104">
      <t>ケンイキ</t>
    </rPh>
    <rPh sb="110" eb="112">
      <t>キキン</t>
    </rPh>
    <rPh sb="112" eb="114">
      <t>カツヨウ</t>
    </rPh>
    <rPh sb="114" eb="116">
      <t>フカ</t>
    </rPh>
    <rPh sb="127" eb="130">
      <t>ジシュテキ</t>
    </rPh>
    <rPh sb="131" eb="133">
      <t>ビョウショウ</t>
    </rPh>
    <rPh sb="133" eb="135">
      <t>テンカン</t>
    </rPh>
    <rPh sb="136" eb="138">
      <t>ソクシン</t>
    </rPh>
    <phoneticPr fontId="19"/>
  </si>
  <si>
    <t>継続
検討</t>
    <rPh sb="0" eb="2">
      <t>ケイゾク</t>
    </rPh>
    <rPh sb="3" eb="5">
      <t>ケントウ</t>
    </rPh>
    <phoneticPr fontId="17"/>
  </si>
  <si>
    <t>補助要件の見直しを継続検討</t>
    <rPh sb="0" eb="2">
      <t>ホジョ</t>
    </rPh>
    <rPh sb="9" eb="11">
      <t>ケイゾク</t>
    </rPh>
    <rPh sb="11" eb="13">
      <t>ケントウ</t>
    </rPh>
    <phoneticPr fontId="17"/>
  </si>
  <si>
    <t>改善提案：事業内容の拡充・変更</t>
    <rPh sb="0" eb="2">
      <t>カイゼン</t>
    </rPh>
    <rPh sb="2" eb="4">
      <t>テイアン</t>
    </rPh>
    <rPh sb="13" eb="15">
      <t>ヘンコウ</t>
    </rPh>
    <phoneticPr fontId="17"/>
  </si>
  <si>
    <t>改善提案：補助内容（対象・経費）の拡大</t>
    <rPh sb="0" eb="2">
      <t>カイゼン</t>
    </rPh>
    <rPh sb="2" eb="4">
      <t>テイアン</t>
    </rPh>
    <rPh sb="5" eb="7">
      <t>ホジョ</t>
    </rPh>
    <rPh sb="7" eb="9">
      <t>ナイヨウ</t>
    </rPh>
    <rPh sb="10" eb="12">
      <t>タイショウ</t>
    </rPh>
    <rPh sb="13" eb="15">
      <t>ケイヒ</t>
    </rPh>
    <rPh sb="17" eb="19">
      <t>カクダイ</t>
    </rPh>
    <phoneticPr fontId="17"/>
  </si>
  <si>
    <t>その他意見等</t>
    <rPh sb="2" eb="3">
      <t>タ</t>
    </rPh>
    <rPh sb="3" eb="5">
      <t>イケン</t>
    </rPh>
    <rPh sb="5" eb="6">
      <t>ナド</t>
    </rPh>
    <phoneticPr fontId="17"/>
  </si>
  <si>
    <t>検討の方向性等</t>
    <rPh sb="0" eb="2">
      <t>ケントウ</t>
    </rPh>
    <rPh sb="3" eb="6">
      <t>ホウコウセイ</t>
    </rPh>
    <rPh sb="6" eb="7">
      <t>ナド</t>
    </rPh>
    <phoneticPr fontId="17"/>
  </si>
  <si>
    <t>①
●改善点
府内の医療機関や介護施設で互換性のあるシステム構築（大阪府が統一したシステム）
●改善理由・根拠
過去に複数のシステムが乱立し、電子カルテ同士の連携ができず、高コストなシステムとなったため
●期待される効果
病診、医介連携の推進が図られる</t>
    <rPh sb="30" eb="32">
      <t>コウチク</t>
    </rPh>
    <rPh sb="56" eb="58">
      <t>カコ</t>
    </rPh>
    <phoneticPr fontId="19"/>
  </si>
  <si>
    <t>対応
済み</t>
    <rPh sb="0" eb="2">
      <t>タイオウ</t>
    </rPh>
    <rPh sb="3" eb="4">
      <t>ズ</t>
    </rPh>
    <phoneticPr fontId="17"/>
  </si>
  <si>
    <t>②
●改善点
初期導入費用に加え、運営費や更新費を追加
●改善理由・根拠
運用の改善や拡大に対する支援が必要
●期待される効果
診療ネットワークの安定的な運用</t>
    <rPh sb="9" eb="11">
      <t>ドウニュウ</t>
    </rPh>
    <rPh sb="14" eb="15">
      <t>クワ</t>
    </rPh>
    <rPh sb="25" eb="27">
      <t>ツイカ</t>
    </rPh>
    <phoneticPr fontId="19"/>
  </si>
  <si>
    <t>①他社の構築する地域医療ネットワークシステムであっても、ネットワーク間連携のための標準規格が整備され、相互情報参照（接続）可能
②補助要件（対象・経費）の見直しを継続検討</t>
    <rPh sb="82" eb="84">
      <t>ケイゾク</t>
    </rPh>
    <rPh sb="84" eb="86">
      <t>ケントウ</t>
    </rPh>
    <phoneticPr fontId="17"/>
  </si>
  <si>
    <t>●改善点
システム改修による業務効率化（円滑化）
・各病院の電子カルテシステムからデータを取り込むことで、orionシステムへのデータ入力人件費削減
・圏域内病院で独自構築したネットワークとorionシステムの接続</t>
    <rPh sb="1" eb="4">
      <t>カイゼンテン</t>
    </rPh>
    <rPh sb="20" eb="23">
      <t>エンカツカ</t>
    </rPh>
    <rPh sb="78" eb="79">
      <t>ナイ</t>
    </rPh>
    <phoneticPr fontId="17"/>
  </si>
  <si>
    <t>継続検討</t>
    <rPh sb="0" eb="2">
      <t>ケイゾク</t>
    </rPh>
    <rPh sb="2" eb="4">
      <t>ケントウ</t>
    </rPh>
    <phoneticPr fontId="17"/>
  </si>
  <si>
    <t>・緊急受け入れが円滑にできるよう各医療機関で運用方法などを統一化
・ORION使用中、緊急受け入れが円滑にできるよう各医療機関で運用方法など統一できる仕組みが必要。
・小区域においての救急時の後方支援病院確保のシステム作りが必要。</t>
    <phoneticPr fontId="17"/>
  </si>
  <si>
    <r>
      <t xml:space="preserve">事業スキーム等を継続検討
</t>
    </r>
    <r>
      <rPr>
        <sz val="14"/>
        <rFont val="Meiryo UI"/>
        <family val="3"/>
        <charset val="128"/>
      </rPr>
      <t>※各病院とのシステム連動は、orionの改修コストだけでなく、各病院側のシステムに改修コストを要する。</t>
    </r>
    <rPh sb="15" eb="16">
      <t>カク</t>
    </rPh>
    <rPh sb="24" eb="26">
      <t>レンドウ</t>
    </rPh>
    <rPh sb="34" eb="36">
      <t>カイシュウ</t>
    </rPh>
    <rPh sb="45" eb="46">
      <t>カク</t>
    </rPh>
    <rPh sb="46" eb="48">
      <t>ビョウイン</t>
    </rPh>
    <rPh sb="48" eb="49">
      <t>ガワ</t>
    </rPh>
    <rPh sb="55" eb="57">
      <t>カイシュウ</t>
    </rPh>
    <rPh sb="61" eb="62">
      <t>ヨウ</t>
    </rPh>
    <phoneticPr fontId="17"/>
  </si>
  <si>
    <t>①
●改善点
医療圏毎に統括した実施団体を設立し、統一化（事業連携の見直し）
●改善理由・根拠
事業主体が各訪問看護ステーションであると、ICTネットワークと別に訪問看護ステーション個別のシステムが立ち上がり、運用が煩雑になる。
●期待される効果
訪問看護・介護システムの拡大・充実による地域完結型医療の推進</t>
    <rPh sb="116" eb="118">
      <t>キタイ</t>
    </rPh>
    <rPh sb="121" eb="123">
      <t>コウカ</t>
    </rPh>
    <phoneticPr fontId="17"/>
  </si>
  <si>
    <t>②
●改善点
・初期導入費用に加え、運営費や更新費を追加
●改善理由・根拠
・医療介護連携が進んでいないため。
・連携や事務を支援してくれる拠点の整備が必要。
●期待される効果
・医療介護の連携を促進し、患者目線サービスの普及
・訪問看護の安定的な供給と効果的な運営</t>
    <rPh sb="10" eb="12">
      <t>ドウニュウ</t>
    </rPh>
    <rPh sb="104" eb="106">
      <t>メセン</t>
    </rPh>
    <phoneticPr fontId="17"/>
  </si>
  <si>
    <t>一部対応
済み</t>
    <rPh sb="0" eb="2">
      <t>イチブ</t>
    </rPh>
    <rPh sb="2" eb="4">
      <t>タイオウ</t>
    </rPh>
    <rPh sb="5" eb="6">
      <t>ズ</t>
    </rPh>
    <phoneticPr fontId="17"/>
  </si>
  <si>
    <t>①事業スキーム等を継続検討
②継続的なシステム運営費の負担は、困難であるが、圏域（ブロック）単位で教育ステーションとして指定した訪問看護ステーションが、地域の連携拠点となり、支援中。</t>
    <rPh sb="1" eb="3">
      <t>ジギョウ</t>
    </rPh>
    <rPh sb="7" eb="8">
      <t>ナド</t>
    </rPh>
    <rPh sb="9" eb="11">
      <t>ケイゾク</t>
    </rPh>
    <rPh sb="11" eb="13">
      <t>ケントウ</t>
    </rPh>
    <rPh sb="16" eb="18">
      <t>ケイゾク</t>
    </rPh>
    <rPh sb="18" eb="19">
      <t>テキ</t>
    </rPh>
    <rPh sb="24" eb="26">
      <t>ウンエイ</t>
    </rPh>
    <rPh sb="26" eb="27">
      <t>ヒ</t>
    </rPh>
    <rPh sb="28" eb="30">
      <t>フタン</t>
    </rPh>
    <rPh sb="32" eb="34">
      <t>コンナン</t>
    </rPh>
    <rPh sb="39" eb="41">
      <t>ケンイキ</t>
    </rPh>
    <rPh sb="47" eb="49">
      <t>タンイ</t>
    </rPh>
    <rPh sb="61" eb="63">
      <t>シテイ</t>
    </rPh>
    <rPh sb="65" eb="67">
      <t>ホウモン</t>
    </rPh>
    <rPh sb="67" eb="69">
      <t>カンゴ</t>
    </rPh>
    <rPh sb="77" eb="79">
      <t>チイキ</t>
    </rPh>
    <rPh sb="88" eb="90">
      <t>シエン</t>
    </rPh>
    <rPh sb="90" eb="91">
      <t>チュウ</t>
    </rPh>
    <phoneticPr fontId="17"/>
  </si>
  <si>
    <t>①
●改善点
がん医療機器を扱う人的整備の充実化に向けて、当該人材育成に関する経費に対し支援</t>
    <rPh sb="14" eb="15">
      <t>アツカ</t>
    </rPh>
    <rPh sb="16" eb="18">
      <t>ジンテキ</t>
    </rPh>
    <rPh sb="23" eb="24">
      <t>カ</t>
    </rPh>
    <rPh sb="25" eb="26">
      <t>ム</t>
    </rPh>
    <rPh sb="29" eb="31">
      <t>トウガイ</t>
    </rPh>
    <phoneticPr fontId="17"/>
  </si>
  <si>
    <r>
      <t>②
●改善点
拠点病院の基金複数回利用（1回限りの撤廃）</t>
    </r>
    <r>
      <rPr>
        <u/>
        <sz val="14"/>
        <rFont val="Meiryo UI"/>
        <family val="3"/>
        <charset val="128"/>
      </rPr>
      <t xml:space="preserve">
</t>
    </r>
    <r>
      <rPr>
        <sz val="14"/>
        <rFont val="Meiryo UI"/>
        <family val="3"/>
        <charset val="128"/>
      </rPr>
      <t>●改善理由・根拠
がんの医療機器の更なる整備のため</t>
    </r>
    <rPh sb="14" eb="16">
      <t>フクスウ</t>
    </rPh>
    <rPh sb="16" eb="17">
      <t>カイ</t>
    </rPh>
    <rPh sb="21" eb="22">
      <t>カイ</t>
    </rPh>
    <rPh sb="22" eb="23">
      <t>カギ</t>
    </rPh>
    <rPh sb="25" eb="27">
      <t>テッパイ</t>
    </rPh>
    <phoneticPr fontId="17"/>
  </si>
  <si>
    <t>①②事業スキーム等を継続検討</t>
    <rPh sb="2" eb="4">
      <t>ジギョウ</t>
    </rPh>
    <rPh sb="8" eb="9">
      <t>ナド</t>
    </rPh>
    <rPh sb="10" eb="12">
      <t>ケイゾク</t>
    </rPh>
    <rPh sb="12" eb="14">
      <t>ケントウ</t>
    </rPh>
    <phoneticPr fontId="17"/>
  </si>
  <si>
    <t>①
●改善点
一般市民への普及啓発
●改善理由・根拠
一般市民への看取りを含む在宅医療の啓発が必要
●期待される効果
在宅医療の理解促進</t>
    <rPh sb="13" eb="15">
      <t>フキュウ</t>
    </rPh>
    <phoneticPr fontId="17"/>
  </si>
  <si>
    <t>対応済み</t>
    <rPh sb="0" eb="2">
      <t>タイオウ</t>
    </rPh>
    <rPh sb="2" eb="3">
      <t>ズ</t>
    </rPh>
    <phoneticPr fontId="17"/>
  </si>
  <si>
    <t>②
●改善点
市町村の規模や活動に応じた補助額の導入
●改善理由・根拠
一律額では、人口の多い市町村等において、雇用形態によっては補助の上限額超過の懸念
●期待される効果
円滑な在宅医療の推進</t>
    <phoneticPr fontId="17"/>
  </si>
  <si>
    <t>●改善点
多職種参加型への研修実施
（薬剤師会、歯科医師会、訪問看護協会等も参加）
●改善理由・根拠
連携の強化・合理化。また、コーディネータのシステムは多職種連携の中からの方が精度の高いものが生まれるため。
●期待される効果
地域医療完結型のシステムの構築</t>
    <phoneticPr fontId="17"/>
  </si>
  <si>
    <t>①29年度から在宅医療の普及啓発事業を実施
②事業スキーム等を継続検討</t>
    <rPh sb="3" eb="5">
      <t>ネンド</t>
    </rPh>
    <rPh sb="12" eb="14">
      <t>フキュウ</t>
    </rPh>
    <rPh sb="19" eb="21">
      <t>ジッシ</t>
    </rPh>
    <rPh sb="30" eb="31">
      <t>ナド</t>
    </rPh>
    <phoneticPr fontId="17"/>
  </si>
  <si>
    <t>‐</t>
    <phoneticPr fontId="17"/>
  </si>
  <si>
    <t>●改善点
歯科衛生士（DH）が市単独だけでなく地域全体で相互協力できる体制を構築
●改善理由・根拠
人材確保が難しいため、隣接地区や人材に余裕のある地区との相互協力が必要
●期待される効果
地域内相互でDHが活躍でき、ステーションを立ち上げた後の活動がスムーズに行える。</t>
    <rPh sb="5" eb="7">
      <t>シカ</t>
    </rPh>
    <rPh sb="7" eb="10">
      <t>エイセイシ</t>
    </rPh>
    <rPh sb="28" eb="30">
      <t>ソウゴ</t>
    </rPh>
    <rPh sb="30" eb="32">
      <t>キョウリョク</t>
    </rPh>
    <rPh sb="35" eb="37">
      <t>タイセイ</t>
    </rPh>
    <rPh sb="38" eb="40">
      <t>コウチク</t>
    </rPh>
    <rPh sb="61" eb="63">
      <t>リンセツ</t>
    </rPh>
    <rPh sb="63" eb="65">
      <t>チク</t>
    </rPh>
    <rPh sb="66" eb="68">
      <t>ジンザイ</t>
    </rPh>
    <rPh sb="69" eb="71">
      <t>ヨユウ</t>
    </rPh>
    <rPh sb="74" eb="76">
      <t>チク</t>
    </rPh>
    <rPh sb="121" eb="122">
      <t>アト</t>
    </rPh>
    <phoneticPr fontId="17"/>
  </si>
  <si>
    <t>-</t>
    <phoneticPr fontId="17"/>
  </si>
  <si>
    <r>
      <t>●改善点</t>
    </r>
    <r>
      <rPr>
        <u/>
        <sz val="14"/>
        <rFont val="Meiryo UI"/>
        <family val="3"/>
        <charset val="128"/>
      </rPr>
      <t xml:space="preserve">
</t>
    </r>
    <r>
      <rPr>
        <sz val="14"/>
        <rFont val="Meiryo UI"/>
        <family val="3"/>
        <charset val="128"/>
      </rPr>
      <t>研修会のカリキュラムの中に、薬剤起因性の口腔トラブルについての講義を取り入れる
●改善理由・根拠
「薬剤起因性の口腔トラブル」という視点・発想が臨床において根付く。 
●期待される効果
薬剤起因性の口腔トラブルを早期に発見・治療できることにより、総体的な罹患者数の減少</t>
    </r>
    <phoneticPr fontId="17"/>
  </si>
  <si>
    <t>研修事業内容を継続検討</t>
    <rPh sb="0" eb="2">
      <t>ケンシュウ</t>
    </rPh>
    <rPh sb="4" eb="6">
      <t>ナイヨウ</t>
    </rPh>
    <phoneticPr fontId="17"/>
  </si>
  <si>
    <r>
      <t>●改善点</t>
    </r>
    <r>
      <rPr>
        <u/>
        <sz val="14"/>
        <rFont val="Meiryo UI"/>
        <family val="3"/>
        <charset val="128"/>
      </rPr>
      <t xml:space="preserve">
</t>
    </r>
    <r>
      <rPr>
        <sz val="14"/>
        <rFont val="Meiryo UI"/>
        <family val="3"/>
        <charset val="128"/>
      </rPr>
      <t>研修会のカリキュラムの中に、薬剤起因性の口腔トラブルについての講義を取り入れる
●改善理由・根拠
「薬剤起因性の口腔トラブル」という視点・発想が臨床において根付く。 
●期待される効果
薬剤起因性の口腔トラブルを早期に発見・治療できることにより、総体的な罹患者数の減少</t>
    </r>
    <phoneticPr fontId="17"/>
  </si>
  <si>
    <t>●改善点
多くのキット製品が誕生していることもあり、キット製品を使いこなせるノウハウの習得
●改善理由・根拠
現状の無菌調剤研修は継続性・実効性が乏しく、実務に十分な反映がされていないため、内容の変更が必要と考えられる。 
●期待される効果
無菌調剤施設基準の届出を行っていない薬局においても、キット製品をうまく利用することにより、特殊な場合を除いて、HPN患者に対応できるようになる。</t>
    <rPh sb="43" eb="45">
      <t>シュウトク</t>
    </rPh>
    <phoneticPr fontId="17"/>
  </si>
  <si>
    <t xml:space="preserve">当事業は28年度で終了し、29年度から薬局・薬剤師への訪問薬剤管理研修（座学・同行訪問）事業へ変更し、在宅医療への参画を推進
</t>
    <rPh sb="0" eb="1">
      <t>トウ</t>
    </rPh>
    <rPh sb="1" eb="3">
      <t>ジギョウ</t>
    </rPh>
    <rPh sb="6" eb="8">
      <t>ネンド</t>
    </rPh>
    <rPh sb="9" eb="11">
      <t>シュウリョウ</t>
    </rPh>
    <phoneticPr fontId="17"/>
  </si>
  <si>
    <t>（28年度で基金事業終了）</t>
    <rPh sb="3" eb="5">
      <t>ネンド</t>
    </rPh>
    <rPh sb="6" eb="8">
      <t>キキン</t>
    </rPh>
    <rPh sb="8" eb="10">
      <t>ジギョウ</t>
    </rPh>
    <rPh sb="10" eb="12">
      <t>シュウリョウ</t>
    </rPh>
    <phoneticPr fontId="17"/>
  </si>
  <si>
    <t>①
●改善点
認知症患者への対応支援
●改善理由・根拠
一般病院における合併症のある認知症患者の対応が困難
●期待される効果
一般病院の認知症患者受け入れ</t>
    <rPh sb="3" eb="6">
      <t>カイゼンテン</t>
    </rPh>
    <phoneticPr fontId="17"/>
  </si>
  <si>
    <r>
      <t>②
●改善点</t>
    </r>
    <r>
      <rPr>
        <u/>
        <sz val="14"/>
        <rFont val="Meiryo UI"/>
        <family val="3"/>
        <charset val="128"/>
      </rPr>
      <t xml:space="preserve">
</t>
    </r>
    <r>
      <rPr>
        <sz val="14"/>
        <rFont val="Meiryo UI"/>
        <family val="3"/>
        <charset val="128"/>
      </rPr>
      <t>研修対象となる職種の拡大
（看護師に加え、医師、ＰＳＷやリハスタッフ等）
●改善理由・根拠
事業効果の中に在宅の精神障がい者が医療につながることを示すのであれば、チームでの支援が求められるため
●期待される効果（記載なし）</t>
    </r>
    <rPh sb="25" eb="26">
      <t>クワ</t>
    </rPh>
    <rPh sb="28" eb="30">
      <t>イシ</t>
    </rPh>
    <rPh sb="41" eb="42">
      <t>ナド</t>
    </rPh>
    <rPh sb="113" eb="115">
      <t>キサイ</t>
    </rPh>
    <phoneticPr fontId="17"/>
  </si>
  <si>
    <t>①病院勤務の医療従事者向けに、認知症対応力向上研修を実施（福祉部の基金事業）
②精神科病院・二次救急病院等の職員向け説明会にて、対象者を医師だけでなく看護師や事務職員など多職種に拡大して実施。ディスカッションを通じて、異職種相互の理解の促進
（28年度で基金事業終了）</t>
    <rPh sb="26" eb="28">
      <t>ジッシ</t>
    </rPh>
    <rPh sb="29" eb="31">
      <t>フクシ</t>
    </rPh>
    <rPh sb="31" eb="32">
      <t>ブ</t>
    </rPh>
    <rPh sb="33" eb="35">
      <t>キキン</t>
    </rPh>
    <rPh sb="35" eb="37">
      <t>ジギョウ</t>
    </rPh>
    <rPh sb="65" eb="68">
      <t>タイショウシャ</t>
    </rPh>
    <rPh sb="125" eb="127">
      <t>ネンド</t>
    </rPh>
    <rPh sb="128" eb="130">
      <t>キキン</t>
    </rPh>
    <rPh sb="130" eb="132">
      <t>ジギョウ</t>
    </rPh>
    <rPh sb="132" eb="134">
      <t>シュウリョウ</t>
    </rPh>
    <phoneticPr fontId="17"/>
  </si>
  <si>
    <t>●改善点
・制度の普及啓発の充実化
・一般病院の医師とコンサルを受け持つ精神科の医師との顔合わせなどが必要</t>
    <rPh sb="6" eb="8">
      <t>セイド</t>
    </rPh>
    <rPh sb="9" eb="11">
      <t>フキュウ</t>
    </rPh>
    <rPh sb="11" eb="13">
      <t>ケイハツ</t>
    </rPh>
    <rPh sb="14" eb="17">
      <t>ジュウジツカ</t>
    </rPh>
    <phoneticPr fontId="17"/>
  </si>
  <si>
    <t>精神科病院・二次救急病院等の職員向け説明会にて、身体科と精神科の医師とが顔を合わせ、ディスカッションする場を設置</t>
    <phoneticPr fontId="17"/>
  </si>
  <si>
    <r>
      <t>●改善点</t>
    </r>
    <r>
      <rPr>
        <u/>
        <sz val="14"/>
        <rFont val="Meiryo UI"/>
        <family val="3"/>
        <charset val="128"/>
      </rPr>
      <t xml:space="preserve">
</t>
    </r>
    <r>
      <rPr>
        <sz val="14"/>
        <rFont val="Meiryo UI"/>
        <family val="3"/>
        <charset val="128"/>
      </rPr>
      <t>・市町村や医師会への情報提供（事業効果等）
・他市でも事業実施し、現場での問題点を抽出</t>
    </r>
    <rPh sb="6" eb="9">
      <t>シチョウソン</t>
    </rPh>
    <rPh sb="10" eb="12">
      <t>イシ</t>
    </rPh>
    <rPh sb="12" eb="13">
      <t>カイ</t>
    </rPh>
    <rPh sb="15" eb="17">
      <t>ジョウホウ</t>
    </rPh>
    <rPh sb="17" eb="19">
      <t>テイキョウ</t>
    </rPh>
    <rPh sb="24" eb="25">
      <t>ナド</t>
    </rPh>
    <rPh sb="34" eb="36">
      <t>ジッシ</t>
    </rPh>
    <rPh sb="46" eb="48">
      <t>チュウシュツ</t>
    </rPh>
    <phoneticPr fontId="17"/>
  </si>
  <si>
    <t>市町村や医師会に対する事業効果等の情報提供とともに、府内市町村における事業の横展開の促進及び課題の抽出に努めていく
（28年度で基金事業終了）</t>
    <rPh sb="64" eb="66">
      <t>キキン</t>
    </rPh>
    <phoneticPr fontId="17"/>
  </si>
  <si>
    <t>-</t>
    <phoneticPr fontId="17"/>
  </si>
  <si>
    <r>
      <t>●改善点</t>
    </r>
    <r>
      <rPr>
        <u/>
        <sz val="14"/>
        <rFont val="Meiryo UI"/>
        <family val="3"/>
        <charset val="128"/>
      </rPr>
      <t xml:space="preserve">
</t>
    </r>
    <r>
      <rPr>
        <sz val="14"/>
        <rFont val="Meiryo UI"/>
        <family val="3"/>
        <charset val="128"/>
      </rPr>
      <t>・他市でも事業実施し、現場での問題点を抽出
（地域の特性に応じてチームの編成や設置）
・認知症患者のケアや重症化予防の拡充
・市町村や医師会への参考情報提供の発信強化</t>
    </r>
    <rPh sb="1" eb="4">
      <t>カイゼンテン</t>
    </rPh>
    <rPh sb="12" eb="14">
      <t>ジッシ</t>
    </rPh>
    <rPh sb="24" eb="26">
      <t>チュウシュツ</t>
    </rPh>
    <rPh sb="84" eb="86">
      <t>ハッシン</t>
    </rPh>
    <rPh sb="86" eb="88">
      <t>キョウカ</t>
    </rPh>
    <phoneticPr fontId="17"/>
  </si>
  <si>
    <t>・研修等実施にあたって看護協会の活用</t>
    <phoneticPr fontId="17"/>
  </si>
  <si>
    <t>・未だに精神疾患患者が未治療であるケースが散見される。受診動悸が少ないためであるが、今後も未治療者への早期介入は進めるべきである。
・保健所の精神チームを後押しするような政策が必要。</t>
  </si>
  <si>
    <t>（28年度で基金事業終了）</t>
  </si>
  <si>
    <t>●改善点
「在宅医療・地域包括ケアサポートセンター」を立ち上げ、かかりつけ医や訪問看護師に対し、座学及び医療機器を用いた実技講習（京都府医師会）
●改善理由・根拠
トレーニングセンターにおける医療機器を用いて実技講習が必要。
●期待される効果（記載なし）</t>
    <rPh sb="45" eb="46">
      <t>タイ</t>
    </rPh>
    <phoneticPr fontId="17"/>
  </si>
  <si>
    <t>一部
対応済み</t>
    <rPh sb="0" eb="2">
      <t>イチブ</t>
    </rPh>
    <rPh sb="3" eb="5">
      <t>タイオウ</t>
    </rPh>
    <rPh sb="5" eb="6">
      <t>ズ</t>
    </rPh>
    <phoneticPr fontId="17"/>
  </si>
  <si>
    <t>・年に２回の研修で育成するには限界があるのでないか。
・小さな医師会だけでは対応困難。</t>
    <rPh sb="38" eb="40">
      <t>タイオウ</t>
    </rPh>
    <rPh sb="40" eb="42">
      <t>コンナン</t>
    </rPh>
    <phoneticPr fontId="17"/>
  </si>
  <si>
    <t>当事業は28年度で終了し、29年度から新たに小児かかりつけ医確保事業として、実技研修と同行訪問研修等を実施</t>
    <rPh sb="0" eb="1">
      <t>トウ</t>
    </rPh>
    <rPh sb="1" eb="3">
      <t>ジギョウ</t>
    </rPh>
    <rPh sb="6" eb="8">
      <t>ネンド</t>
    </rPh>
    <rPh sb="9" eb="11">
      <t>シュウリョウ</t>
    </rPh>
    <rPh sb="19" eb="20">
      <t>アラ</t>
    </rPh>
    <rPh sb="22" eb="24">
      <t>ショウニ</t>
    </rPh>
    <rPh sb="29" eb="30">
      <t>イ</t>
    </rPh>
    <rPh sb="30" eb="32">
      <t>カクホ</t>
    </rPh>
    <rPh sb="32" eb="34">
      <t>ジギョウ</t>
    </rPh>
    <rPh sb="38" eb="40">
      <t>ジツギ</t>
    </rPh>
    <rPh sb="40" eb="42">
      <t>ケンシュウ</t>
    </rPh>
    <rPh sb="43" eb="45">
      <t>ドウコウ</t>
    </rPh>
    <rPh sb="45" eb="47">
      <t>ホウモン</t>
    </rPh>
    <rPh sb="47" eb="49">
      <t>ケンシュウ</t>
    </rPh>
    <rPh sb="49" eb="50">
      <t>ナド</t>
    </rPh>
    <rPh sb="51" eb="53">
      <t>ジッシ</t>
    </rPh>
    <phoneticPr fontId="17"/>
  </si>
  <si>
    <t>●改善点
・難病に対する医療者側の理解の促進
・指定医や協力医だけでなく、在宅に関わる全ての医師が、専門医にかかっていない難病患者を見逃すことなく、適切な専門医療機関に繋げるための研修の実施
●改善理由・根拠
・各難病患者のケースカンファレンスを多職種で重ねることにより、患者の支援と多職種相互の理解が得られやすい
・多くの疾患が難病に指定され、在宅医はまだ専門医にかかっていない患者を診ることもある。その際に難病を疑い、専門医療機関に確実に繋げることが必要。
●期待される効果 
・難病患者の支援体制の構築
・難病に対する社会の理解が深まることによって、各難病患者が住みやすい社会をつくる。</t>
    <rPh sb="20" eb="22">
      <t>ソクシン</t>
    </rPh>
    <rPh sb="93" eb="95">
      <t>ジッシ</t>
    </rPh>
    <rPh sb="106" eb="107">
      <t>カク</t>
    </rPh>
    <rPh sb="278" eb="279">
      <t>カク</t>
    </rPh>
    <phoneticPr fontId="17"/>
  </si>
  <si>
    <t>・医療機関でのレスパイト整備、かかりつけ医と後方支援病院との連携を強化等によって、一般の在宅医が安心して引き受けられる体制が必要。
・府難病相談・支援センターが電話相談窓口のみとなっており、実質機能していない。他自治体のように、医療機関に委託して欲しい。
・現場では難病の方々への理解が低いと考えられ、事業継続が必要。</t>
    <phoneticPr fontId="17"/>
  </si>
  <si>
    <t>（事業終了せず、府域全域へ拡充し、継続）
地域一般病院と専門病院、診療所等の連携と難病患者への訪問診療の定着に向け、同行訪問・研修会を実施</t>
    <phoneticPr fontId="17"/>
  </si>
  <si>
    <t>●改善点
管理栄養士の人材育成・確保
（研修等の実施、連携活動に係る経費補助）
●改善理由・根拠
在宅での管理栄養士の活躍できる人材不足。
栄養ケアする人と一般医とのコミュニケーション不足。
●期待される効果（記載なし）</t>
    <phoneticPr fontId="17"/>
  </si>
  <si>
    <t>●改善点
連携会議に薬局薬剤師も参画
●改善理由・根拠
健康サポート薬局の動きの中で管理栄養士の活躍の場が、地域の薬局さらには地域包括ケアシステムの中で広がる 
●期待される効果
地域包括ケアシステムの中で、薬局での管理栄養士のスタンスが示されることによって、栄養管理が浸透する。
--------------------------------
・在宅における栄養管理の構築が必要
・退院後の病院と栄養士との連携が必要</t>
    <phoneticPr fontId="17"/>
  </si>
  <si>
    <t>当事業にて在宅栄養ケアスタッフ研修等を実施し、管理栄養士の人材育成・確保</t>
    <rPh sb="5" eb="7">
      <t>ザイタク</t>
    </rPh>
    <rPh sb="7" eb="9">
      <t>エイヨウ</t>
    </rPh>
    <rPh sb="15" eb="17">
      <t>ケンシュウ</t>
    </rPh>
    <rPh sb="17" eb="18">
      <t>ナド</t>
    </rPh>
    <rPh sb="19" eb="21">
      <t>ジッシ</t>
    </rPh>
    <phoneticPr fontId="17"/>
  </si>
  <si>
    <t>●改善点
・圏域をより小さい単位で開催し研修の徹底
・研修受講者への終了証等を作成
・緩和医療の普及促進（周知強化）
　（病院が行う時、参加する人が限られている）</t>
    <rPh sb="1" eb="4">
      <t>カイゼンテン</t>
    </rPh>
    <rPh sb="48" eb="50">
      <t>フキュウ</t>
    </rPh>
    <rPh sb="50" eb="52">
      <t>ソクシン</t>
    </rPh>
    <rPh sb="53" eb="55">
      <t>シュウチ</t>
    </rPh>
    <rPh sb="55" eb="57">
      <t>キョウカ</t>
    </rPh>
    <phoneticPr fontId="17"/>
  </si>
  <si>
    <t>事業スキーム等を継続検討</t>
    <rPh sb="0" eb="2">
      <t>ジギョウ</t>
    </rPh>
    <rPh sb="6" eb="7">
      <t>ナド</t>
    </rPh>
    <rPh sb="8" eb="10">
      <t>ケイゾク</t>
    </rPh>
    <rPh sb="10" eb="12">
      <t>ケントウ</t>
    </rPh>
    <phoneticPr fontId="17"/>
  </si>
  <si>
    <t>・マニュアルの作成、配布で終わらずに有効に活用されているかを今後大阪府で検討していただきたい。</t>
    <phoneticPr fontId="17"/>
  </si>
  <si>
    <t>（28年度で基金事業終了）</t>
    <phoneticPr fontId="17"/>
  </si>
  <si>
    <t>①
●改善点
・在宅歯科ケアステーション担当者条件の変更
・当該担当者への事前説明会、研修会の実施
●改善理由・根拠
看護師、医療ソーシャルワーカーなど医療に関する知識を有し、介護支援専門員資格を有するなど介護に関する知識を有し、実務経験を有する者が望ましいとあるが、当該人材の配置は困難。一支部において人材確保は負担であるため、圏域・ブロックでの配置で良い。
●期待される効果（記載なし）</t>
    <rPh sb="23" eb="25">
      <t>ジョウケン</t>
    </rPh>
    <rPh sb="26" eb="28">
      <t>ヘンコウ</t>
    </rPh>
    <rPh sb="37" eb="39">
      <t>ジゼン</t>
    </rPh>
    <rPh sb="125" eb="126">
      <t>ノゾ</t>
    </rPh>
    <rPh sb="134" eb="136">
      <t>トウガイ</t>
    </rPh>
    <rPh sb="136" eb="138">
      <t>ジンザイ</t>
    </rPh>
    <rPh sb="139" eb="141">
      <t>ハイチ</t>
    </rPh>
    <rPh sb="142" eb="144">
      <t>コンナン</t>
    </rPh>
    <phoneticPr fontId="17"/>
  </si>
  <si>
    <t>②
●考え方
在宅歯科ケアステーションの継続・機能強化
●改善理由・根拠
在宅歯科ケアステーションの設置については、進んできており、周知等も行っているが、実際の相談件数については少ない状況である。しかし、今後、在宅歯科医療の需要も増え、ケアステーションの役割も重要となってくるため、これまでの事業効果を検証するとともに、今後はネットワークの構築や在宅歯科医療を推進していくためのケアステーションの継続・機能強化が必要である。
●期待される効果
在宅歯科医療の推進</t>
    <phoneticPr fontId="17"/>
  </si>
  <si>
    <t>●改善点
多職種連携の強化、広報の強化
●改善理由・根拠
多職種との綿密な連携が必要。「コーディネーター」と言われる専門職の配置が様々な事業で展開されているが、事業縦割りとなっているため。</t>
    <rPh sb="3" eb="4">
      <t>テン</t>
    </rPh>
    <rPh sb="5" eb="6">
      <t>タ</t>
    </rPh>
    <rPh sb="6" eb="8">
      <t>ショクシュ</t>
    </rPh>
    <rPh sb="8" eb="10">
      <t>レンケイ</t>
    </rPh>
    <rPh sb="11" eb="13">
      <t>キョウカ</t>
    </rPh>
    <rPh sb="14" eb="16">
      <t>コウホウ</t>
    </rPh>
    <rPh sb="17" eb="19">
      <t>キョウカ</t>
    </rPh>
    <phoneticPr fontId="17"/>
  </si>
  <si>
    <t>①
●改善点
訪問リハに関わる（セラピスト）人材育成
●改善理由・根拠
セラピストを含めた医療従事者の確保、育成に関する事業が必要
●期待される効果（記載なし）</t>
    <rPh sb="3" eb="6">
      <t>カイゼンテン</t>
    </rPh>
    <phoneticPr fontId="17"/>
  </si>
  <si>
    <t>②
●考え方
①訪問看護師（新人）を実地研修や病棟カンファレンスに参加させる際の人件費補助
②訪問看護教育ステーション等での事務書類作成や手続き業務の支援等機能強化
●改善理由・根拠
①訪問看護師を病院での実地研修や病棟カンファレンスに参加させる場合の人件費が経営を圧迫している。
②事務職員がいないステーションが多く、地域ごとに事務書類作成や手続き業務を支援する場所が必要。
●期待される効果
①訪問看護師の安定的確保
②訪問看護ステーションの安定的かつ効果的な運営</t>
    <phoneticPr fontId="17"/>
  </si>
  <si>
    <t>①29年度から訪問看護師向けのキャリア別研修に、リハビリ職の研修コースを追加
②28年度から初めて訪問看護ステーションで勤務する看護師を雇用し、所定のプログラムに沿った研修を実施した訪問看護ステーションに対し、指導や研修受講に係る経費の１／２補助を実施</t>
    <rPh sb="43" eb="45">
      <t>ネンド</t>
    </rPh>
    <rPh sb="109" eb="111">
      <t>ケンシュウ</t>
    </rPh>
    <rPh sb="111" eb="113">
      <t>ジュコウ</t>
    </rPh>
    <rPh sb="122" eb="124">
      <t>ホジョ</t>
    </rPh>
    <rPh sb="125" eb="127">
      <t>ジッシ</t>
    </rPh>
    <phoneticPr fontId="17"/>
  </si>
  <si>
    <t>・アンケートや電話相談では本質的な解決はできない。
・本事業の目的、内容がわかりにくい。
・看護協会でもワークライフバランスなど各施設で取り組みを行なっており、支援センターとの事業連携を図っていきたい。</t>
    <rPh sb="31" eb="33">
      <t>モクテキ</t>
    </rPh>
    <rPh sb="34" eb="36">
      <t>ナイヨウ</t>
    </rPh>
    <phoneticPr fontId="17"/>
  </si>
  <si>
    <t>●改善点
病児保育を行う看護師の人件費助成
●期待される効果
看護職員等の医療従事者の定着
●期待される効果（記載なし）</t>
    <rPh sb="1" eb="4">
      <t>カイゼンテン</t>
    </rPh>
    <rPh sb="35" eb="36">
      <t>ナド</t>
    </rPh>
    <phoneticPr fontId="17"/>
  </si>
  <si>
    <t>・保育所の不足が問題となっているなか、医療業務従事者の乳幼児を預かる施設の充実で医療業務が促進される。</t>
    <phoneticPr fontId="17"/>
  </si>
  <si>
    <t>既に、病児等保育を実施するために従事している看護師の人件費は、当該事業の助成対象</t>
    <rPh sb="0" eb="1">
      <t>スデ</t>
    </rPh>
    <rPh sb="3" eb="5">
      <t>ビョウジ</t>
    </rPh>
    <rPh sb="31" eb="33">
      <t>トウガイ</t>
    </rPh>
    <rPh sb="33" eb="35">
      <t>ジギョウ</t>
    </rPh>
    <rPh sb="36" eb="38">
      <t>ジョセイ</t>
    </rPh>
    <rPh sb="38" eb="40">
      <t>タイショウ</t>
    </rPh>
    <phoneticPr fontId="17"/>
  </si>
  <si>
    <t>・定年退職後の医師の活用事業に期待する</t>
    <phoneticPr fontId="17"/>
  </si>
  <si>
    <t>・条件となっている勤務年数を終える、または、予算がなくなると当該医師等の確保が困難となる。</t>
    <rPh sb="30" eb="32">
      <t>トウガイ</t>
    </rPh>
    <rPh sb="32" eb="34">
      <t>イシ</t>
    </rPh>
    <rPh sb="34" eb="35">
      <t>ナド</t>
    </rPh>
    <phoneticPr fontId="17"/>
  </si>
  <si>
    <t>・若い医師だけでなく、特に現行の初期研修を受けていない世代の医師にも行うべき。
・予算がなくなると当該医師等の確保が困難となる。</t>
    <rPh sb="49" eb="51">
      <t>トウガイ</t>
    </rPh>
    <rPh sb="51" eb="53">
      <t>イシ</t>
    </rPh>
    <rPh sb="53" eb="54">
      <t>ナド</t>
    </rPh>
    <phoneticPr fontId="17"/>
  </si>
  <si>
    <t>・女性医師の労働力の利用は不可欠であり、より働きやすい環境の整備が必要なことは言うまでもない。
・予算がなくなると女性医師の確保が困難となる。</t>
  </si>
  <si>
    <t>・看護師の研修時間を看護基準の時間数に含めてほしい。
・医療技術がめまぐるしく進歩する中で、知識･技術の習得は継続的に行う必要がある。</t>
    <phoneticPr fontId="17"/>
  </si>
  <si>
    <t>‐</t>
    <phoneticPr fontId="17"/>
  </si>
  <si>
    <t>●改善点
准看護師ではなく、看護師の教育に力を注ぎ、准看護師養成校が看護師養成に切り替える、または、准看護師養成を廃止するなどの時に、助成</t>
    <rPh sb="1" eb="4">
      <t>カイゼンテン</t>
    </rPh>
    <rPh sb="67" eb="69">
      <t>ジョセイ</t>
    </rPh>
    <phoneticPr fontId="17"/>
  </si>
  <si>
    <t>●改善点
予算拡大し、職業紹介事業の強化
●改善理由・根拠
民間の職業紹介があまりにも暴利をあげている現状で、地域の看護協会などが、職業紹介の担い手となれる。
●期待される効果
営利目的ではないので、ミスマッチを防ぐことがで、安定定着を図ることができる。</t>
    <rPh sb="11" eb="13">
      <t>ショクギョウ</t>
    </rPh>
    <rPh sb="13" eb="15">
      <t>ショウカイ</t>
    </rPh>
    <rPh sb="15" eb="17">
      <t>ジギョウ</t>
    </rPh>
    <rPh sb="18" eb="20">
      <t>キョウカ</t>
    </rPh>
    <phoneticPr fontId="17"/>
  </si>
  <si>
    <t>・潜在看護師や再就職時に派遣ではなく、ナースセンターからの人材確保ができるようわかりやすいシステムづくりが必要。</t>
    <phoneticPr fontId="17"/>
  </si>
  <si>
    <t>●改善点
予算拡大し、相談事業の強化
●改善理由・根拠
相談体制を強化、広く広報するため。
●期待される効果
受診を減らし、医師の疲弊を軽減することができる。また、医療費抑制にもつながる。</t>
    <rPh sb="11" eb="13">
      <t>ソウダン</t>
    </rPh>
    <rPh sb="13" eb="15">
      <t>ジギョウ</t>
    </rPh>
    <rPh sb="16" eb="18">
      <t>キョウカ</t>
    </rPh>
    <phoneticPr fontId="17"/>
  </si>
  <si>
    <t>・子どもを持つ親は、夜間の急病に大変神経を使っている。電話相談で即対応できる必要性は高い。</t>
    <phoneticPr fontId="17"/>
  </si>
  <si>
    <t>29年度から20時～23時及び繁忙期を4名体制へ拡充予定</t>
    <rPh sb="8" eb="9">
      <t>ジ</t>
    </rPh>
    <rPh sb="12" eb="13">
      <t>ジ</t>
    </rPh>
    <rPh sb="13" eb="14">
      <t>オヨ</t>
    </rPh>
    <rPh sb="15" eb="17">
      <t>ハンボウ</t>
    </rPh>
    <rPh sb="17" eb="18">
      <t>キ</t>
    </rPh>
    <rPh sb="20" eb="21">
      <t>メイ</t>
    </rPh>
    <rPh sb="21" eb="23">
      <t>タイセイ</t>
    </rPh>
    <rPh sb="24" eb="26">
      <t>カクジュウ</t>
    </rPh>
    <rPh sb="26" eb="28">
      <t>ヨテイ</t>
    </rPh>
    <phoneticPr fontId="17"/>
  </si>
  <si>
    <t>・外科系の疾患を受入れやすくする手立ても必要ではないか。
・基金を活用した市町村負担額の軽減</t>
    <rPh sb="30" eb="32">
      <t>キキン</t>
    </rPh>
    <rPh sb="33" eb="35">
      <t>カツヨウ</t>
    </rPh>
    <rPh sb="37" eb="40">
      <t>シチョウソン</t>
    </rPh>
    <rPh sb="44" eb="46">
      <t>ケイゲン</t>
    </rPh>
    <phoneticPr fontId="17"/>
  </si>
  <si>
    <t>●改善点
・研修回数の増加（参加しやすい環境づくり）
・研修内容の変更（各病院数人の研修では大災害に対処できないため、広く浅く実施）
・研修対象者の絞り込み
（現場で実際に活動できる人材の育成に特化する）</t>
    <rPh sb="1" eb="3">
      <t>カイゼン</t>
    </rPh>
    <rPh sb="3" eb="4">
      <t>テン</t>
    </rPh>
    <rPh sb="6" eb="8">
      <t>ケンシュウ</t>
    </rPh>
    <rPh sb="8" eb="10">
      <t>カイスウ</t>
    </rPh>
    <rPh sb="11" eb="13">
      <t>ゾウカ</t>
    </rPh>
    <rPh sb="14" eb="16">
      <t>サンカ</t>
    </rPh>
    <rPh sb="20" eb="22">
      <t>カンキョウ</t>
    </rPh>
    <rPh sb="30" eb="32">
      <t>ナイヨウ</t>
    </rPh>
    <rPh sb="33" eb="35">
      <t>ヘンコウ</t>
    </rPh>
    <phoneticPr fontId="17"/>
  </si>
  <si>
    <t>一部対応済み</t>
    <rPh sb="0" eb="2">
      <t>イチブ</t>
    </rPh>
    <rPh sb="2" eb="4">
      <t>タイオウ</t>
    </rPh>
    <rPh sb="4" eb="5">
      <t>ズ</t>
    </rPh>
    <phoneticPr fontId="17"/>
  </si>
  <si>
    <t>研修回数を一部増加予定
（2回⇒3回）</t>
    <rPh sb="0" eb="2">
      <t>ケンシュウ</t>
    </rPh>
    <rPh sb="2" eb="4">
      <t>カイスウ</t>
    </rPh>
    <rPh sb="5" eb="7">
      <t>イチブ</t>
    </rPh>
    <rPh sb="7" eb="9">
      <t>ゾウカ</t>
    </rPh>
    <rPh sb="9" eb="11">
      <t>ヨテイ</t>
    </rPh>
    <rPh sb="14" eb="15">
      <t>カイ</t>
    </rPh>
    <rPh sb="17" eb="18">
      <t>カイ</t>
    </rPh>
    <phoneticPr fontId="17"/>
  </si>
  <si>
    <t>・ＣＲＣの認知度を向上してほしい。</t>
    <rPh sb="9" eb="11">
      <t>コウジョウ</t>
    </rPh>
    <phoneticPr fontId="17"/>
  </si>
  <si>
    <t>●改善点
・LTAC（長期急性期病床）の概念を進めポストアキュート（急性期経過後に引き続き入院医療を要する状態）を請け負う病院、施設を整備すること
・また、そのコーディネータを育成すること</t>
    <rPh sb="34" eb="37">
      <t>キュウセイキ</t>
    </rPh>
    <rPh sb="37" eb="39">
      <t>ケイカ</t>
    </rPh>
    <rPh sb="39" eb="40">
      <t>ゴ</t>
    </rPh>
    <rPh sb="41" eb="42">
      <t>ヒ</t>
    </rPh>
    <rPh sb="43" eb="44">
      <t>ツヅ</t>
    </rPh>
    <rPh sb="45" eb="47">
      <t>ニュウイン</t>
    </rPh>
    <rPh sb="47" eb="49">
      <t>イリョウ</t>
    </rPh>
    <rPh sb="50" eb="51">
      <t>ヨウ</t>
    </rPh>
    <rPh sb="53" eb="55">
      <t>ジョウタイ</t>
    </rPh>
    <phoneticPr fontId="17"/>
  </si>
  <si>
    <t>●改善点
報酬の差別化
・救急医療に積極的に取り組んでいる病院に対し、入力に係る対価一律ではなく、単価の差別化等インセンティブを付与</t>
    <phoneticPr fontId="17"/>
  </si>
  <si>
    <t>●改善点
対象者、対象経費の拡大と運用費用の負担継続
●改善理由・根拠
・対象者、業者の選択が限られている
・既存システムを機能向上するための改修費用、端末関連の周辺機器費用等を対象に含めるべき。
・ランニングコストが12か月限定であり、財政負担の面から導入しにくい。
●期待される効果
・多様な主体の運用を検討できる。
（対象者に基盤の整備として、病院を含める等）
・多様なシステム業者を比較検討できる。
多職種連携システム導入の促進</t>
    <rPh sb="1" eb="3">
      <t>カイゼン</t>
    </rPh>
    <rPh sb="3" eb="4">
      <t>テン</t>
    </rPh>
    <rPh sb="5" eb="8">
      <t>タイショウシャ</t>
    </rPh>
    <rPh sb="11" eb="13">
      <t>ケイヒ</t>
    </rPh>
    <rPh sb="17" eb="19">
      <t>ウンヨウ</t>
    </rPh>
    <rPh sb="19" eb="21">
      <t>ヒヨウ</t>
    </rPh>
    <rPh sb="22" eb="24">
      <t>フタン</t>
    </rPh>
    <rPh sb="24" eb="26">
      <t>ケイゾク</t>
    </rPh>
    <rPh sb="55" eb="57">
      <t>キゾン</t>
    </rPh>
    <rPh sb="71" eb="73">
      <t>カイシュウ</t>
    </rPh>
    <rPh sb="73" eb="75">
      <t>ヒヨウ</t>
    </rPh>
    <rPh sb="87" eb="88">
      <t>ナド</t>
    </rPh>
    <rPh sb="89" eb="91">
      <t>タイショウ</t>
    </rPh>
    <rPh sb="92" eb="93">
      <t>フク</t>
    </rPh>
    <rPh sb="112" eb="113">
      <t>ゲツ</t>
    </rPh>
    <rPh sb="113" eb="115">
      <t>ゲンテイ</t>
    </rPh>
    <rPh sb="204" eb="205">
      <t>タ</t>
    </rPh>
    <rPh sb="205" eb="207">
      <t>ショクシュ</t>
    </rPh>
    <rPh sb="207" eb="209">
      <t>レンケイ</t>
    </rPh>
    <rPh sb="213" eb="215">
      <t>ドウニュウ</t>
    </rPh>
    <rPh sb="216" eb="218">
      <t>ソクシン</t>
    </rPh>
    <phoneticPr fontId="17"/>
  </si>
  <si>
    <t>・情報共有の重要性については十分理解できるが、システム導入に至る過程について議論が未成熟と考える。
・広域でのICT導入・活用とネットワークの構築が必要。</t>
    <phoneticPr fontId="17"/>
  </si>
  <si>
    <t>補助要件（対象・経費）の見直しを継続検討</t>
    <phoneticPr fontId="17"/>
  </si>
  <si>
    <t>・国公立病院にまで拡充する必要はない。大病院の看護師抱え込みに直結してしまう。
・質の向上のための准看護師が看護師になるための養成に関する拡充などもお願いしたい。</t>
    <phoneticPr fontId="17"/>
  </si>
  <si>
    <t>①
●改善点
一般歯科医にも広く受け入れられやすい研修内容へ変更
●改善理由・根拠
短期間の講習では、一般歯科医が実際に摂食嚥下障害の治療は困難。難易度の高い訓練以外に、嚥下障害の有無など基本的な対応が必要
●期待される効果
地域で対応可能な歯科医師の増加</t>
    <rPh sb="3" eb="6">
      <t>カイゼンテン</t>
    </rPh>
    <rPh sb="7" eb="9">
      <t>イッパン</t>
    </rPh>
    <rPh sb="25" eb="27">
      <t>ケンシュウ</t>
    </rPh>
    <rPh sb="27" eb="29">
      <t>ナイヨウ</t>
    </rPh>
    <rPh sb="30" eb="32">
      <t>ヘンコウ</t>
    </rPh>
    <rPh sb="42" eb="45">
      <t>タンキカン</t>
    </rPh>
    <rPh sb="46" eb="48">
      <t>コウシュウ</t>
    </rPh>
    <rPh sb="51" eb="53">
      <t>イッパン</t>
    </rPh>
    <rPh sb="53" eb="55">
      <t>シカ</t>
    </rPh>
    <phoneticPr fontId="17"/>
  </si>
  <si>
    <t>②
●改善点
・既存研修人数枠の増加と、実地研修の追加
●改善理由・根拠
在宅歯科医療の人材育成が必要なため
●期待される効果
在宅歯科医師の増加</t>
    <phoneticPr fontId="17"/>
  </si>
  <si>
    <t>●改善点
薬剤師を連携に加わらせ、左記トラブルを早期に発見し、更なる予防・治療
●改善理由・根拠
薬情報に詳しいスタッフが少ないことから、薬剤起因性の口腔トラブルの発見が困難
●期待される効果
薬剤起因性の口腔トラブルを早期に発見・治療できることにより、総体的な罹患者数の減少</t>
    <phoneticPr fontId="17"/>
  </si>
  <si>
    <t>①施設での実地研修に先立ち、基礎的な内容を理解する事前模擬研修を実施
②研修事業内容を継続検討</t>
    <rPh sb="1" eb="3">
      <t>シセツ</t>
    </rPh>
    <rPh sb="5" eb="7">
      <t>ジッチ</t>
    </rPh>
    <rPh sb="7" eb="9">
      <t>ケンシュウ</t>
    </rPh>
    <rPh sb="10" eb="12">
      <t>サキダ</t>
    </rPh>
    <rPh sb="14" eb="17">
      <t>キソテキ</t>
    </rPh>
    <rPh sb="18" eb="20">
      <t>ナイヨウ</t>
    </rPh>
    <rPh sb="21" eb="23">
      <t>リカイ</t>
    </rPh>
    <rPh sb="25" eb="27">
      <t>ジゼン</t>
    </rPh>
    <rPh sb="27" eb="29">
      <t>モギ</t>
    </rPh>
    <rPh sb="29" eb="31">
      <t>ケンシュウ</t>
    </rPh>
    <rPh sb="32" eb="34">
      <t>ジッシ</t>
    </rPh>
    <rPh sb="37" eb="39">
      <t>ケンシュウ</t>
    </rPh>
    <rPh sb="39" eb="41">
      <t>ジギョウ</t>
    </rPh>
    <rPh sb="41" eb="43">
      <t>ナイヨウ</t>
    </rPh>
    <phoneticPr fontId="17"/>
  </si>
  <si>
    <t>①
●改善点
府内の医療機関や介護施設で互換性のあるシステム構築（大阪府が統一したシステム）
●改善理由・根拠
過去に複数のシステムが乱立し、電子カルテ同士の連携ができず、高コストなシステムとなったため
●期待される効果
病診、医介連携の推進が図られる</t>
    <rPh sb="30" eb="32">
      <t>コウチク</t>
    </rPh>
    <rPh sb="56" eb="58">
      <t>カコ</t>
    </rPh>
    <phoneticPr fontId="17"/>
  </si>
  <si>
    <t>●</t>
    <phoneticPr fontId="17"/>
  </si>
  <si>
    <t>―</t>
  </si>
  <si>
    <t xml:space="preserve">
○
H28</t>
  </si>
  <si>
    <t>糖尿病医療連携体制を構築するため、医療機関を対象とする調査の実施により、地域の医療体制の課題等を把握し、「糖尿病医療連携体制を構築するためのガイド」を作成する。また、糖尿病医療連携にかかわるスタッフの養成を目的に研修会の開催、周知、広報等を行う。</t>
    <rPh sb="60" eb="62">
      <t>タイセイ</t>
    </rPh>
    <rPh sb="63" eb="65">
      <t>コウチク</t>
    </rPh>
    <rPh sb="103" eb="105">
      <t>モクテキ</t>
    </rPh>
    <phoneticPr fontId="19"/>
  </si>
  <si>
    <t>12回</t>
    <rPh sb="2" eb="3">
      <t>カイ</t>
    </rPh>
    <phoneticPr fontId="17"/>
  </si>
  <si>
    <t>在宅医療普及促進研修</t>
    <rPh sb="0" eb="2">
      <t>ザイタク</t>
    </rPh>
    <rPh sb="2" eb="4">
      <t>イリョウ</t>
    </rPh>
    <rPh sb="4" eb="6">
      <t>フキュウ</t>
    </rPh>
    <rPh sb="6" eb="8">
      <t>ソクシン</t>
    </rPh>
    <rPh sb="8" eb="10">
      <t>ケンシュウ</t>
    </rPh>
    <phoneticPr fontId="17"/>
  </si>
  <si>
    <t>退院支援加算Ⅰの基準医療機関数</t>
    <rPh sb="0" eb="4">
      <t>タイインシエン</t>
    </rPh>
    <rPh sb="4" eb="6">
      <t>カサン</t>
    </rPh>
    <rPh sb="8" eb="10">
      <t>キジュン</t>
    </rPh>
    <rPh sb="10" eb="12">
      <t>イリョウ</t>
    </rPh>
    <rPh sb="12" eb="14">
      <t>キカン</t>
    </rPh>
    <rPh sb="14" eb="15">
      <t>スウ</t>
    </rPh>
    <phoneticPr fontId="17"/>
  </si>
  <si>
    <t>11医療機関</t>
    <rPh sb="2" eb="4">
      <t>イリョウ</t>
    </rPh>
    <rPh sb="4" eb="6">
      <t>キカン</t>
    </rPh>
    <phoneticPr fontId="17"/>
  </si>
  <si>
    <t>40→56地区</t>
    <rPh sb="5" eb="7">
      <t>チク</t>
    </rPh>
    <phoneticPr fontId="17"/>
  </si>
  <si>
    <t>①無菌調剤加算届出薬局の増加
②在宅患者調剤加算届出薬局数の増加</t>
    <phoneticPr fontId="17"/>
  </si>
  <si>
    <t>在宅患者調剤加算届出薬局数の増加</t>
  </si>
  <si>
    <t>176件(2８年度1290件→31年度1468件</t>
    <rPh sb="3" eb="4">
      <t>ケン</t>
    </rPh>
    <rPh sb="13" eb="14">
      <t>ケン</t>
    </rPh>
    <phoneticPr fontId="17"/>
  </si>
  <si>
    <t>200人</t>
    <rPh sb="3" eb="4">
      <t>ニン</t>
    </rPh>
    <phoneticPr fontId="17"/>
  </si>
  <si>
    <t>36→40%
（28年度）→（29年度）</t>
    <phoneticPr fontId="17"/>
  </si>
  <si>
    <t>①85→90%
②36→40%
（28年度）→（29年度）
　</t>
    <phoneticPr fontId="17"/>
  </si>
  <si>
    <t>3640人→4700人
（27年度）→（30年度）</t>
    <rPh sb="4" eb="5">
      <t>ヒト</t>
    </rPh>
    <rPh sb="10" eb="11">
      <t>ヒト</t>
    </rPh>
    <rPh sb="22" eb="24">
      <t>ネンド</t>
    </rPh>
    <phoneticPr fontId="17"/>
  </si>
  <si>
    <t>1500人以上</t>
    <rPh sb="4" eb="5">
      <t>ニン</t>
    </rPh>
    <rPh sb="5" eb="7">
      <t>イジョウ</t>
    </rPh>
    <phoneticPr fontId="17"/>
  </si>
  <si>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17"/>
  </si>
  <si>
    <t>①補助対象医療機関数
②退院支援研修参加者</t>
    <rPh sb="1" eb="3">
      <t>ホジョ</t>
    </rPh>
    <rPh sb="3" eb="5">
      <t>タイショウ</t>
    </rPh>
    <rPh sb="5" eb="7">
      <t>イリョウ</t>
    </rPh>
    <rPh sb="7" eb="9">
      <t>キカン</t>
    </rPh>
    <rPh sb="9" eb="10">
      <t>スウ</t>
    </rPh>
    <rPh sb="12" eb="14">
      <t>タイイン</t>
    </rPh>
    <rPh sb="14" eb="16">
      <t>シエン</t>
    </rPh>
    <rPh sb="16" eb="18">
      <t>ケンシュウ</t>
    </rPh>
    <rPh sb="18" eb="21">
      <t>サンカシャ</t>
    </rPh>
    <phoneticPr fontId="17"/>
  </si>
  <si>
    <t>薬局の在宅医療推進事業</t>
    <rPh sb="0" eb="2">
      <t>ヤッキョク</t>
    </rPh>
    <rPh sb="3" eb="5">
      <t>ザイタク</t>
    </rPh>
    <rPh sb="5" eb="7">
      <t>イリョウ</t>
    </rPh>
    <rPh sb="7" eb="9">
      <t>スイシン</t>
    </rPh>
    <rPh sb="9" eb="11">
      <t>ジギョウ</t>
    </rPh>
    <phoneticPr fontId="17"/>
  </si>
  <si>
    <t>在宅医療に取り組む薬局の薬剤師を対象として、嚥下困難患者や認知機能低下患者等、症状に応じた薬剤師の介入方法やバイたるチェック手法の取得等、在宅での薬剤師の業務等について研修を実施する。</t>
    <rPh sb="5" eb="6">
      <t>ト</t>
    </rPh>
    <rPh sb="7" eb="8">
      <t>ク</t>
    </rPh>
    <rPh sb="9" eb="11">
      <t>ヤッキョク</t>
    </rPh>
    <rPh sb="12" eb="15">
      <t>ヤクザイシ</t>
    </rPh>
    <rPh sb="16" eb="18">
      <t>タイショウ</t>
    </rPh>
    <rPh sb="22" eb="24">
      <t>エンゲ</t>
    </rPh>
    <rPh sb="24" eb="26">
      <t>コンナン</t>
    </rPh>
    <rPh sb="26" eb="28">
      <t>カンジャ</t>
    </rPh>
    <rPh sb="29" eb="31">
      <t>ニンチ</t>
    </rPh>
    <rPh sb="31" eb="33">
      <t>キノウ</t>
    </rPh>
    <rPh sb="33" eb="35">
      <t>テイカ</t>
    </rPh>
    <rPh sb="35" eb="37">
      <t>カンジャ</t>
    </rPh>
    <rPh sb="37" eb="38">
      <t>トウ</t>
    </rPh>
    <rPh sb="39" eb="41">
      <t>ショウジョウ</t>
    </rPh>
    <rPh sb="42" eb="43">
      <t>オウ</t>
    </rPh>
    <rPh sb="45" eb="48">
      <t>ヤクザイシ</t>
    </rPh>
    <rPh sb="49" eb="51">
      <t>カイニュウ</t>
    </rPh>
    <rPh sb="51" eb="53">
      <t>ホウホウ</t>
    </rPh>
    <rPh sb="62" eb="64">
      <t>シュホウ</t>
    </rPh>
    <rPh sb="65" eb="67">
      <t>シュトク</t>
    </rPh>
    <rPh sb="67" eb="68">
      <t>トウ</t>
    </rPh>
    <rPh sb="69" eb="71">
      <t>ザイタク</t>
    </rPh>
    <rPh sb="73" eb="76">
      <t>ヤクザイシ</t>
    </rPh>
    <rPh sb="77" eb="79">
      <t>ギョウム</t>
    </rPh>
    <rPh sb="79" eb="80">
      <t>トウ</t>
    </rPh>
    <rPh sb="84" eb="86">
      <t>ケンシュウ</t>
    </rPh>
    <rPh sb="87" eb="89">
      <t>ジッシ</t>
    </rPh>
    <phoneticPr fontId="16"/>
  </si>
  <si>
    <t>10医療機関</t>
    <phoneticPr fontId="17"/>
  </si>
  <si>
    <t>62.5%以上</t>
    <rPh sb="5" eb="7">
      <t>イジョウ</t>
    </rPh>
    <phoneticPr fontId="17"/>
  </si>
  <si>
    <t>●改善点
薬剤師を連携に加わらせ、左記トラブルを早期に発見し、更なる予防・治療
●改善理由・根拠
薬情報に詳しいスタッフが少ないことから、薬剤起因性の口腔トラブルの発見が困難
●期待される効果
薬剤起因性の口腔トラブルを早期に発見・治療できることにより、総体的な罹患者数の減少</t>
    <phoneticPr fontId="17"/>
  </si>
  <si>
    <t>　府内全病院
(０→530病院)</t>
    <rPh sb="1" eb="2">
      <t>フ</t>
    </rPh>
    <rPh sb="2" eb="3">
      <t>ナイ</t>
    </rPh>
    <rPh sb="3" eb="4">
      <t>ゼン</t>
    </rPh>
    <rPh sb="4" eb="6">
      <t>ビョウイン</t>
    </rPh>
    <rPh sb="13" eb="15">
      <t>ビョウイン</t>
    </rPh>
    <phoneticPr fontId="17"/>
  </si>
  <si>
    <t>22人→42人
（27年度→28年度）</t>
    <rPh sb="6" eb="7">
      <t>ニン</t>
    </rPh>
    <phoneticPr fontId="17"/>
  </si>
  <si>
    <t>看護師の再就業数の増加率
　(27年度1,175人→28年度1,293人)</t>
    <rPh sb="9" eb="11">
      <t>ゾウカ</t>
    </rPh>
    <rPh sb="11" eb="12">
      <t>リツ</t>
    </rPh>
    <phoneticPr fontId="17"/>
  </si>
  <si>
    <t>搬送困難症例件数割合の増加抑制
7.2％→6.2％以下
（27年度→28年度）</t>
    <phoneticPr fontId="17"/>
  </si>
  <si>
    <t>199人→379人（27年度→28年度）</t>
    <rPh sb="3" eb="4">
      <t>ニン</t>
    </rPh>
    <rPh sb="8" eb="9">
      <t>ニン</t>
    </rPh>
    <phoneticPr fontId="17"/>
  </si>
  <si>
    <t>①-1：242/242件
①-2：488件
②-1：30/35件
②-2：60件</t>
    <rPh sb="11" eb="12">
      <t>ケン</t>
    </rPh>
    <rPh sb="20" eb="21">
      <t>ケン</t>
    </rPh>
    <rPh sb="39" eb="40">
      <t>ケン</t>
    </rPh>
    <phoneticPr fontId="17"/>
  </si>
  <si>
    <t>訪問診療の実施件数の増加（医療施設調査）（平成26年度から平成30年度までの伸び率）</t>
  </si>
  <si>
    <t>17%以上
（107,714件【26年度】→
126,195件【30年度】）</t>
    <rPh sb="3" eb="5">
      <t>イジョウ</t>
    </rPh>
    <phoneticPr fontId="17"/>
  </si>
  <si>
    <t>小児のかかりつけ医登録リストを作成</t>
    <rPh sb="0" eb="2">
      <t>ショウニ</t>
    </rPh>
    <rPh sb="8" eb="9">
      <t>イ</t>
    </rPh>
    <rPh sb="9" eb="11">
      <t>トウロク</t>
    </rPh>
    <rPh sb="15" eb="17">
      <t>サクセイ</t>
    </rPh>
    <phoneticPr fontId="17"/>
  </si>
  <si>
    <t>①360人
②1400人</t>
    <rPh sb="4" eb="5">
      <t>ヒト</t>
    </rPh>
    <rPh sb="11" eb="12">
      <t>ヒト</t>
    </rPh>
    <phoneticPr fontId="17"/>
  </si>
  <si>
    <t>約320機関
(平成30年度末)</t>
    <rPh sb="0" eb="1">
      <t>ヤク</t>
    </rPh>
    <rPh sb="4" eb="6">
      <t>キカン</t>
    </rPh>
    <rPh sb="8" eb="10">
      <t>ヘイセイ</t>
    </rPh>
    <rPh sb="12" eb="14">
      <t>ネンド</t>
    </rPh>
    <rPh sb="14" eb="15">
      <t>マツ</t>
    </rPh>
    <phoneticPr fontId="17"/>
  </si>
  <si>
    <t>4→８圏域</t>
    <rPh sb="3" eb="5">
      <t>ケンイキ</t>
    </rPh>
    <phoneticPr fontId="17"/>
  </si>
  <si>
    <t>①連絡会議の開催
②ワーキンググループの開催
③在宅栄養ケアスタッフ研修会
④栄養ケアサービスのモデル実施
⑤在宅療養者及び介護者に対する栄養相談
⑥在宅療養者及び介護者に対する実践指導　</t>
    <rPh sb="89" eb="91">
      <t>ジッセン</t>
    </rPh>
    <phoneticPr fontId="17"/>
  </si>
  <si>
    <t>①緩和医療に関する知識の普及事業
（H28までの累計：25か所→H29累計：39か所）
②緩和医療に携わる人材育成事業
（H28までの累計：50回→H29累計：68回）</t>
    <rPh sb="6" eb="7">
      <t>カン</t>
    </rPh>
    <phoneticPr fontId="17"/>
  </si>
  <si>
    <t xml:space="preserve">難病患者に係る連携が日常的に行われる地域診療所等の増加
</t>
    <rPh sb="7" eb="9">
      <t>レンケイ</t>
    </rPh>
    <rPh sb="20" eb="22">
      <t>シンリョウ</t>
    </rPh>
    <rPh sb="22" eb="23">
      <t>ジョ</t>
    </rPh>
    <rPh sb="23" eb="24">
      <t>トウ</t>
    </rPh>
    <rPh sb="25" eb="27">
      <t>ゾウカ</t>
    </rPh>
    <phoneticPr fontId="17"/>
  </si>
  <si>
    <t>不足している病床機能毎病床数（平成29年度）</t>
    <rPh sb="0" eb="2">
      <t>フソク</t>
    </rPh>
    <rPh sb="6" eb="8">
      <t>ビョウショウ</t>
    </rPh>
    <rPh sb="8" eb="10">
      <t>キノウ</t>
    </rPh>
    <rPh sb="10" eb="11">
      <t>マイ</t>
    </rPh>
    <rPh sb="11" eb="13">
      <t>ビョウショウ</t>
    </rPh>
    <rPh sb="13" eb="14">
      <t>スウ</t>
    </rPh>
    <phoneticPr fontId="17"/>
  </si>
  <si>
    <t>回復期2033床
高度急性期・急性期・慢性期０床</t>
    <rPh sb="0" eb="2">
      <t>カイフク</t>
    </rPh>
    <rPh sb="2" eb="3">
      <t>キ</t>
    </rPh>
    <rPh sb="7" eb="8">
      <t>ユカ</t>
    </rPh>
    <rPh sb="9" eb="11">
      <t>コウド</t>
    </rPh>
    <rPh sb="11" eb="14">
      <t>キュウセイキ</t>
    </rPh>
    <rPh sb="15" eb="18">
      <t>キュウセイキ</t>
    </rPh>
    <rPh sb="19" eb="22">
      <t>マンセイキ</t>
    </rPh>
    <rPh sb="23" eb="24">
      <t>ショウ</t>
    </rPh>
    <phoneticPr fontId="17"/>
  </si>
  <si>
    <t>摂食嚥下障害に対応可能な歯科医療従事者向け研修の受講者</t>
    <rPh sb="14" eb="16">
      <t>イリョウ</t>
    </rPh>
    <rPh sb="19" eb="20">
      <t>ム</t>
    </rPh>
    <rPh sb="21" eb="23">
      <t>ケンシュウ</t>
    </rPh>
    <rPh sb="24" eb="27">
      <t>ジュコウシャ</t>
    </rPh>
    <phoneticPr fontId="17"/>
  </si>
  <si>
    <t>在宅歯科医療・在宅での口腔ケアに関する研修の受講者数</t>
    <rPh sb="19" eb="21">
      <t>ケンシュウ</t>
    </rPh>
    <rPh sb="22" eb="25">
      <t>ジュコウシャ</t>
    </rPh>
    <rPh sb="25" eb="26">
      <t>スウ</t>
    </rPh>
    <phoneticPr fontId="17"/>
  </si>
  <si>
    <t>110人(見込み)</t>
    <rPh sb="3" eb="4">
      <t>ヒト</t>
    </rPh>
    <rPh sb="5" eb="7">
      <t>ミコ</t>
    </rPh>
    <phoneticPr fontId="17"/>
  </si>
  <si>
    <t>訪問薬剤管理に係る研修の受講者数</t>
    <rPh sb="0" eb="2">
      <t>ホウモン</t>
    </rPh>
    <rPh sb="2" eb="4">
      <t>ヤクザイ</t>
    </rPh>
    <rPh sb="4" eb="6">
      <t>カンリ</t>
    </rPh>
    <rPh sb="7" eb="8">
      <t>カカ</t>
    </rPh>
    <phoneticPr fontId="17"/>
  </si>
  <si>
    <t>看護師の資質向上を図る研修や看護学生等への職場体験実習を実施</t>
    <rPh sb="0" eb="3">
      <t>カンゴシ</t>
    </rPh>
    <rPh sb="4" eb="6">
      <t>シシツ</t>
    </rPh>
    <rPh sb="6" eb="8">
      <t>コウジョウ</t>
    </rPh>
    <rPh sb="9" eb="10">
      <t>ハカ</t>
    </rPh>
    <rPh sb="11" eb="13">
      <t>ケンシュウ</t>
    </rPh>
    <rPh sb="14" eb="16">
      <t>カンゴ</t>
    </rPh>
    <rPh sb="16" eb="18">
      <t>ガクセイ</t>
    </rPh>
    <rPh sb="18" eb="19">
      <t>トウ</t>
    </rPh>
    <rPh sb="21" eb="23">
      <t>ショクバ</t>
    </rPh>
    <rPh sb="23" eb="25">
      <t>タイケン</t>
    </rPh>
    <rPh sb="25" eb="27">
      <t>ジッシュウ</t>
    </rPh>
    <rPh sb="28" eb="30">
      <t>ジッシ</t>
    </rPh>
    <phoneticPr fontId="17"/>
  </si>
  <si>
    <t xml:space="preserve">
①同行訪問実施件数
②研修受講者数</t>
    <rPh sb="8" eb="10">
      <t>ケンスウ</t>
    </rPh>
    <rPh sb="12" eb="14">
      <t>ケンシュウ</t>
    </rPh>
    <rPh sb="14" eb="17">
      <t>ジュコウシャ</t>
    </rPh>
    <rPh sb="17" eb="18">
      <t>スウ</t>
    </rPh>
    <phoneticPr fontId="17"/>
  </si>
  <si>
    <t>センターの支援による勤務環境改善の取組の促進</t>
    <rPh sb="5" eb="7">
      <t>シエン</t>
    </rPh>
    <rPh sb="10" eb="12">
      <t>キンム</t>
    </rPh>
    <rPh sb="12" eb="14">
      <t>カンキョウ</t>
    </rPh>
    <rPh sb="14" eb="16">
      <t>カイゼン</t>
    </rPh>
    <rPh sb="17" eb="19">
      <t>トリクミ</t>
    </rPh>
    <rPh sb="20" eb="22">
      <t>ソクシン</t>
    </rPh>
    <phoneticPr fontId="17"/>
  </si>
  <si>
    <t>0→6医療機関
（28年度→29年度）</t>
    <rPh sb="3" eb="5">
      <t>イリョウ</t>
    </rPh>
    <rPh sb="5" eb="7">
      <t>キカン</t>
    </rPh>
    <phoneticPr fontId="17"/>
  </si>
  <si>
    <t>センターの支援により勤務環境改善計画を策定する医療機関数</t>
    <rPh sb="5" eb="7">
      <t>シエン</t>
    </rPh>
    <rPh sb="10" eb="12">
      <t>キンム</t>
    </rPh>
    <rPh sb="12" eb="14">
      <t>カンキョウ</t>
    </rPh>
    <rPh sb="14" eb="16">
      <t>カイゼン</t>
    </rPh>
    <rPh sb="16" eb="18">
      <t>ケイカク</t>
    </rPh>
    <rPh sb="19" eb="21">
      <t>サクテイ</t>
    </rPh>
    <rPh sb="23" eb="25">
      <t>イリョウ</t>
    </rPh>
    <rPh sb="25" eb="27">
      <t>キカン</t>
    </rPh>
    <rPh sb="27" eb="28">
      <t>スウ</t>
    </rPh>
    <phoneticPr fontId="17"/>
  </si>
  <si>
    <t xml:space="preserve">6機関
</t>
    <rPh sb="1" eb="3">
      <t>キカン</t>
    </rPh>
    <phoneticPr fontId="17"/>
  </si>
  <si>
    <t>13.7％→10.7％以下</t>
    <rPh sb="11" eb="13">
      <t>イカ</t>
    </rPh>
    <phoneticPr fontId="17"/>
  </si>
  <si>
    <t>病院内保育所補助件数</t>
    <rPh sb="6" eb="8">
      <t>ホジョ</t>
    </rPh>
    <rPh sb="8" eb="9">
      <t>ケン</t>
    </rPh>
    <rPh sb="9" eb="10">
      <t>スウ</t>
    </rPh>
    <phoneticPr fontId="17"/>
  </si>
  <si>
    <t>116医療機関</t>
    <rPh sb="3" eb="5">
      <t>イリョウ</t>
    </rPh>
    <rPh sb="5" eb="7">
      <t>キカン</t>
    </rPh>
    <phoneticPr fontId="17"/>
  </si>
  <si>
    <t>新会員（登録医師等）の増加</t>
  </si>
  <si>
    <t>20名</t>
    <rPh sb="2" eb="3">
      <t>メイ</t>
    </rPh>
    <phoneticPr fontId="17"/>
  </si>
  <si>
    <t>(府)研修受講者数
(統一)医師会派遣・あっせん数</t>
    <rPh sb="1" eb="2">
      <t>フ</t>
    </rPh>
    <rPh sb="3" eb="5">
      <t>ケンシュウ</t>
    </rPh>
    <rPh sb="5" eb="8">
      <t>ジュコウシャ</t>
    </rPh>
    <rPh sb="8" eb="9">
      <t>スウ</t>
    </rPh>
    <rPh sb="11" eb="13">
      <t>トウイツ</t>
    </rPh>
    <rPh sb="14" eb="17">
      <t>イシカイ</t>
    </rPh>
    <rPh sb="17" eb="19">
      <t>ハケン</t>
    </rPh>
    <rPh sb="24" eb="25">
      <t>スウ</t>
    </rPh>
    <phoneticPr fontId="17"/>
  </si>
  <si>
    <t>(府)200人以上
(統一)　８名</t>
    <rPh sb="1" eb="2">
      <t>フ</t>
    </rPh>
    <rPh sb="6" eb="7">
      <t>ヒト</t>
    </rPh>
    <rPh sb="7" eb="9">
      <t>イジョウ</t>
    </rPh>
    <rPh sb="11" eb="13">
      <t>トウイツ</t>
    </rPh>
    <rPh sb="16" eb="17">
      <t>メイ</t>
    </rPh>
    <phoneticPr fontId="17"/>
  </si>
  <si>
    <t>15人</t>
    <rPh sb="2" eb="3">
      <t>ヒト</t>
    </rPh>
    <phoneticPr fontId="17"/>
  </si>
  <si>
    <t>手当支給施設の産科・産婦人科医師数</t>
    <rPh sb="0" eb="2">
      <t>テアテ</t>
    </rPh>
    <rPh sb="2" eb="4">
      <t>シキュウ</t>
    </rPh>
    <rPh sb="4" eb="6">
      <t>シセツ</t>
    </rPh>
    <rPh sb="7" eb="9">
      <t>サンカ</t>
    </rPh>
    <rPh sb="10" eb="14">
      <t>サンフジンカ</t>
    </rPh>
    <rPh sb="14" eb="17">
      <t>イシスウ</t>
    </rPh>
    <phoneticPr fontId="17"/>
  </si>
  <si>
    <t>600人以上</t>
    <rPh sb="3" eb="6">
      <t>ニンイジョウ</t>
    </rPh>
    <phoneticPr fontId="17"/>
  </si>
  <si>
    <t>手当支給者数</t>
    <rPh sb="0" eb="2">
      <t>テアテ</t>
    </rPh>
    <rPh sb="2" eb="4">
      <t>シキュウ</t>
    </rPh>
    <rPh sb="4" eb="5">
      <t>シャ</t>
    </rPh>
    <rPh sb="5" eb="6">
      <t>スウ</t>
    </rPh>
    <phoneticPr fontId="17"/>
  </si>
  <si>
    <t>1000人</t>
    <rPh sb="4" eb="5">
      <t>ニン</t>
    </rPh>
    <phoneticPr fontId="17"/>
  </si>
  <si>
    <t>精神科救急勤務医の増加</t>
    <rPh sb="0" eb="3">
      <t>セイシンカ</t>
    </rPh>
    <rPh sb="3" eb="5">
      <t>キュウキュウ</t>
    </rPh>
    <rPh sb="5" eb="8">
      <t>キンムイ</t>
    </rPh>
    <rPh sb="9" eb="11">
      <t>ゾウカ</t>
    </rPh>
    <phoneticPr fontId="17"/>
  </si>
  <si>
    <t>9.6％→9.5％以下
（27年度→29年度）</t>
    <rPh sb="15" eb="17">
      <t>ネンド</t>
    </rPh>
    <phoneticPr fontId="17"/>
  </si>
  <si>
    <t>当該研修実施医療機関における新人看護職員の離職率低下
※大阪府の新人看護職員離職率
　　(27年度10.1%)</t>
    <rPh sb="14" eb="16">
      <t>シンジン</t>
    </rPh>
    <rPh sb="29" eb="32">
      <t>オオサカフ</t>
    </rPh>
    <rPh sb="33" eb="35">
      <t>シンジン</t>
    </rPh>
    <rPh sb="35" eb="37">
      <t>カンゴ</t>
    </rPh>
    <rPh sb="37" eb="39">
      <t>ショクイン</t>
    </rPh>
    <rPh sb="39" eb="42">
      <t>リショクリツ</t>
    </rPh>
    <rPh sb="48" eb="50">
      <t>ネンド</t>
    </rPh>
    <phoneticPr fontId="17"/>
  </si>
  <si>
    <t>180医療機関</t>
    <rPh sb="3" eb="5">
      <t>イリョウ</t>
    </rPh>
    <rPh sb="5" eb="7">
      <t>キカン</t>
    </rPh>
    <phoneticPr fontId="17"/>
  </si>
  <si>
    <t>看護師養成数</t>
    <phoneticPr fontId="17"/>
  </si>
  <si>
    <t>3000人</t>
    <rPh sb="4" eb="5">
      <t>ニン</t>
    </rPh>
    <phoneticPr fontId="17"/>
  </si>
  <si>
    <t>120人増</t>
    <rPh sb="3" eb="4">
      <t>ニン</t>
    </rPh>
    <rPh sb="4" eb="5">
      <t>ゾウ</t>
    </rPh>
    <phoneticPr fontId="17"/>
  </si>
  <si>
    <t>看護師の再就業数の増加人数　(28年度見込み1400人→29年度1520人)</t>
    <rPh sb="11" eb="13">
      <t>ニンズウ</t>
    </rPh>
    <rPh sb="19" eb="21">
      <t>ミコ</t>
    </rPh>
    <phoneticPr fontId="17"/>
  </si>
  <si>
    <t>再就業支援講習会受講者の就業者数
（H28累計：243人→H29累計：300人）</t>
    <rPh sb="0" eb="3">
      <t>サイシュウギョウ</t>
    </rPh>
    <rPh sb="3" eb="5">
      <t>シエン</t>
    </rPh>
    <rPh sb="5" eb="8">
      <t>コウシュウカイ</t>
    </rPh>
    <rPh sb="8" eb="11">
      <t>ジュコウシャ</t>
    </rPh>
    <rPh sb="12" eb="15">
      <t>シュウギョウシャ</t>
    </rPh>
    <rPh sb="15" eb="16">
      <t>スウ</t>
    </rPh>
    <phoneticPr fontId="17"/>
  </si>
  <si>
    <t>57人増</t>
    <rPh sb="2" eb="3">
      <t>ニン</t>
    </rPh>
    <rPh sb="3" eb="4">
      <t>ゾウ</t>
    </rPh>
    <phoneticPr fontId="17"/>
  </si>
  <si>
    <t>600人以上</t>
    <rPh sb="3" eb="4">
      <t>ニン</t>
    </rPh>
    <rPh sb="4" eb="6">
      <t>イジョウ</t>
    </rPh>
    <phoneticPr fontId="17"/>
  </si>
  <si>
    <t>16％→16％以下
（27年度→29年度）</t>
    <rPh sb="13" eb="15">
      <t>ネンド</t>
    </rPh>
    <phoneticPr fontId="17"/>
  </si>
  <si>
    <t>379人→619人（28年度→29年度）</t>
    <rPh sb="3" eb="4">
      <t>ニン</t>
    </rPh>
    <rPh sb="8" eb="9">
      <t>ニン</t>
    </rPh>
    <phoneticPr fontId="17"/>
  </si>
  <si>
    <t>240人</t>
    <rPh sb="3" eb="4">
      <t>ニン</t>
    </rPh>
    <phoneticPr fontId="17"/>
  </si>
  <si>
    <t>120人増</t>
    <rPh sb="3" eb="4">
      <t>ニン</t>
    </rPh>
    <rPh sb="4" eb="5">
      <t>ゾウ</t>
    </rPh>
    <phoneticPr fontId="17"/>
  </si>
  <si>
    <t>看護師の再就業数の増加人数
　(28年度1,400人→29年度1,520人)</t>
    <rPh sb="11" eb="13">
      <t>ニンズウ</t>
    </rPh>
    <rPh sb="21" eb="26">
      <t>４００ニン</t>
    </rPh>
    <rPh sb="32" eb="37">
      <t>５２０ニン</t>
    </rPh>
    <phoneticPr fontId="17"/>
  </si>
  <si>
    <t>28年度36人→29年度50人</t>
    <rPh sb="2" eb="4">
      <t>ネンド</t>
    </rPh>
    <rPh sb="6" eb="7">
      <t>ニン</t>
    </rPh>
    <rPh sb="10" eb="12">
      <t>ネンド</t>
    </rPh>
    <rPh sb="14" eb="15">
      <t>ニン</t>
    </rPh>
    <phoneticPr fontId="17"/>
  </si>
  <si>
    <t>62.6%以上</t>
    <rPh sb="5" eb="7">
      <t>イジョウ</t>
    </rPh>
    <phoneticPr fontId="17"/>
  </si>
  <si>
    <t>急性期病床、慢性期病床から回復期病床へ転換した医療機関数</t>
    <rPh sb="0" eb="3">
      <t>キュウセイキ</t>
    </rPh>
    <rPh sb="3" eb="5">
      <t>ビョウショウ</t>
    </rPh>
    <rPh sb="6" eb="9">
      <t>マンセイキ</t>
    </rPh>
    <rPh sb="9" eb="11">
      <t>ビョウショウ</t>
    </rPh>
    <rPh sb="13" eb="15">
      <t>カイフク</t>
    </rPh>
    <rPh sb="15" eb="16">
      <t>キ</t>
    </rPh>
    <rPh sb="16" eb="18">
      <t>ビョウショウ</t>
    </rPh>
    <rPh sb="19" eb="21">
      <t>テンカン</t>
    </rPh>
    <rPh sb="23" eb="25">
      <t>イリョウ</t>
    </rPh>
    <rPh sb="25" eb="27">
      <t>キカン</t>
    </rPh>
    <rPh sb="27" eb="28">
      <t>スウ</t>
    </rPh>
    <phoneticPr fontId="17"/>
  </si>
  <si>
    <t>府内がん診療拠点病院への整備</t>
    <rPh sb="0" eb="2">
      <t>フナイ</t>
    </rPh>
    <phoneticPr fontId="17"/>
  </si>
  <si>
    <t>15拠点
47拠点→62拠点</t>
    <rPh sb="7" eb="9">
      <t>キョテン</t>
    </rPh>
    <rPh sb="12" eb="14">
      <t>キョテン</t>
    </rPh>
    <phoneticPr fontId="17"/>
  </si>
  <si>
    <t>15拠点
35拠点→50拠点</t>
    <rPh sb="2" eb="4">
      <t>キョテン</t>
    </rPh>
    <phoneticPr fontId="17"/>
  </si>
  <si>
    <t xml:space="preserve">
訪問診療の実施件数の増加
（医療施設調査）
（26年度から29年度までの伸び率）
（107,714件【26年度】
　→126,195件【29年度】）
【再掲】
不足する病床機能への病床転換数</t>
    <rPh sb="26" eb="28">
      <t>ネンド</t>
    </rPh>
    <phoneticPr fontId="17"/>
  </si>
  <si>
    <t>①119病床→9000病床
②17%以上</t>
    <rPh sb="4" eb="6">
      <t>ビョウショウ</t>
    </rPh>
    <rPh sb="11" eb="13">
      <t>ビョウショウ</t>
    </rPh>
    <rPh sb="18" eb="20">
      <t>イジョウ</t>
    </rPh>
    <phoneticPr fontId="17"/>
  </si>
  <si>
    <t>①急性期、慢性期病床機能から不足する回復期機能へ転換数（27年度→37年度までの目標）
②訪問診療の実施件数の増加
（医療施設調査）
（26年度から29年度までの伸び率）
（107,714件【26年度】
　→126,195件【29年度】）
【再掲】
不足する病床機能への病床転換数</t>
    <rPh sb="10" eb="12">
      <t>キノウ</t>
    </rPh>
    <rPh sb="14" eb="16">
      <t>フソク</t>
    </rPh>
    <rPh sb="21" eb="23">
      <t>キノウ</t>
    </rPh>
    <rPh sb="30" eb="32">
      <t>ネンド</t>
    </rPh>
    <rPh sb="35" eb="37">
      <t>ネンド</t>
    </rPh>
    <rPh sb="40" eb="42">
      <t>モクヒョウ</t>
    </rPh>
    <rPh sb="70" eb="72">
      <t>ネンド</t>
    </rPh>
    <phoneticPr fontId="17"/>
  </si>
  <si>
    <t>①29年度基金を活用して行う不足している病床機能毎病床数
②訪問診療の実施件数の増加
（医療施設調査）
（26年度から29年度までの伸び率）
（107,714件【26年度】
　→126,195件【30年度】）
【再掲】
不足する病床機能への病床転換数</t>
    <rPh sb="3" eb="5">
      <t>ネンド</t>
    </rPh>
    <rPh sb="5" eb="7">
      <t>キキン</t>
    </rPh>
    <rPh sb="8" eb="10">
      <t>カツヨウ</t>
    </rPh>
    <rPh sb="12" eb="13">
      <t>オコナ</t>
    </rPh>
    <rPh sb="14" eb="16">
      <t>フソク</t>
    </rPh>
    <rPh sb="20" eb="22">
      <t>ビョウショウ</t>
    </rPh>
    <rPh sb="22" eb="24">
      <t>キノウ</t>
    </rPh>
    <rPh sb="24" eb="25">
      <t>マイ</t>
    </rPh>
    <rPh sb="25" eb="28">
      <t>ビョウショウスウ</t>
    </rPh>
    <rPh sb="55" eb="57">
      <t>ネンド</t>
    </rPh>
    <phoneticPr fontId="17"/>
  </si>
  <si>
    <t>①復期2033床
高度急性期・急性期・慢性期０床
②17%以上</t>
    <rPh sb="29" eb="31">
      <t>イジョウ</t>
    </rPh>
    <phoneticPr fontId="17"/>
  </si>
  <si>
    <t>摂食嚥下障害に対応可能な歯科医療従事者向け研修の受講者数</t>
    <rPh sb="14" eb="16">
      <t>イリョウ</t>
    </rPh>
    <rPh sb="19" eb="20">
      <t>ム</t>
    </rPh>
    <rPh sb="21" eb="23">
      <t>ケンシュウ</t>
    </rPh>
    <rPh sb="24" eb="27">
      <t>ジュコウシャ</t>
    </rPh>
    <rPh sb="27" eb="28">
      <t>スウ</t>
    </rPh>
    <phoneticPr fontId="17"/>
  </si>
  <si>
    <t>ＣＡＤ／ＣＡＭシステムを使用した歯科技工に関する研修の受講者数</t>
    <rPh sb="21" eb="22">
      <t>カン</t>
    </rPh>
    <rPh sb="24" eb="26">
      <t>ケンシュウ</t>
    </rPh>
    <rPh sb="27" eb="30">
      <t>ジュコウシャ</t>
    </rPh>
    <rPh sb="30" eb="31">
      <t>スウ</t>
    </rPh>
    <phoneticPr fontId="17"/>
  </si>
  <si>
    <t xml:space="preserve">3地区
（H27累計：4→H28累計：7地区)
</t>
    <rPh sb="1" eb="3">
      <t>チク</t>
    </rPh>
    <phoneticPr fontId="17"/>
  </si>
  <si>
    <t xml:space="preserve">
①84→90件以上
②-①2→5事例以上
②-②15→20名以上
（27年度）→（28年度）</t>
    <rPh sb="7" eb="8">
      <t>ケン</t>
    </rPh>
    <rPh sb="8" eb="10">
      <t>イジョウ</t>
    </rPh>
    <rPh sb="17" eb="19">
      <t>ジレイ</t>
    </rPh>
    <rPh sb="19" eb="21">
      <t>イジョウ</t>
    </rPh>
    <rPh sb="30" eb="31">
      <t>メイ</t>
    </rPh>
    <rPh sb="31" eb="33">
      <t>イジョウ</t>
    </rPh>
    <phoneticPr fontId="17"/>
  </si>
  <si>
    <t>①  精神科医師のコンサル件数
②  市域での医療機関連携パスの浸透
 ②-①（検討事例数）
 ②-②（ネットワーク会議参加者数）</t>
    <rPh sb="3" eb="5">
      <t>セイシン</t>
    </rPh>
    <rPh sb="5" eb="6">
      <t>カ</t>
    </rPh>
    <rPh sb="6" eb="8">
      <t>イシ</t>
    </rPh>
    <rPh sb="13" eb="15">
      <t>ケンスウ</t>
    </rPh>
    <rPh sb="19" eb="21">
      <t>シイキ</t>
    </rPh>
    <rPh sb="23" eb="25">
      <t>イリョウ</t>
    </rPh>
    <rPh sb="25" eb="27">
      <t>キカン</t>
    </rPh>
    <rPh sb="27" eb="29">
      <t>レンケイ</t>
    </rPh>
    <rPh sb="32" eb="34">
      <t>シントウ</t>
    </rPh>
    <rPh sb="40" eb="42">
      <t>ケントウ</t>
    </rPh>
    <rPh sb="42" eb="44">
      <t>ジレイ</t>
    </rPh>
    <rPh sb="44" eb="45">
      <t>スウ</t>
    </rPh>
    <rPh sb="58" eb="60">
      <t>カイギ</t>
    </rPh>
    <rPh sb="60" eb="63">
      <t>サンカシャ</t>
    </rPh>
    <rPh sb="63" eb="64">
      <t>スウ</t>
    </rPh>
    <phoneticPr fontId="17"/>
  </si>
  <si>
    <t>認知症患者への早期専門支援体制の整備</t>
    <phoneticPr fontId="17"/>
  </si>
  <si>
    <t>難病患者に関する継続的な連携を行う地域医療機関数の増加
（事業開始前からの伸び率）</t>
    <rPh sb="5" eb="6">
      <t>カン</t>
    </rPh>
    <rPh sb="8" eb="11">
      <t>ケイゾクテキ</t>
    </rPh>
    <rPh sb="12" eb="14">
      <t>レンケイ</t>
    </rPh>
    <rPh sb="15" eb="16">
      <t>オコナ</t>
    </rPh>
    <phoneticPr fontId="17"/>
  </si>
  <si>
    <t>①連絡会議の開催
②ワーキンググループの開催
③在宅栄養ケアスタッフ研修会
④栄養ケアサービスのモデル実施
⑤在宅療養者及び介護者に対する栄養相談
⑥在宅療養者及び介護者に対する調理指導　</t>
    <rPh sb="89" eb="91">
      <t>チョウリ</t>
    </rPh>
    <phoneticPr fontId="17"/>
  </si>
  <si>
    <t>①キャリア・経験に応じた研修や体験実習
②看護学生の訪問看護ステーションへのインターンシップ事業参加者数</t>
    <rPh sb="46" eb="48">
      <t>ジギョウ</t>
    </rPh>
    <phoneticPr fontId="17"/>
  </si>
  <si>
    <t>一般救急病院への精神科対応等による精神障がい者地域移行定着支援事業</t>
    <rPh sb="0" eb="2">
      <t>イッパン</t>
    </rPh>
    <rPh sb="2" eb="4">
      <t>キュウキュウ</t>
    </rPh>
    <rPh sb="4" eb="6">
      <t>ビョウイン</t>
    </rPh>
    <rPh sb="8" eb="11">
      <t>セイシンカ</t>
    </rPh>
    <rPh sb="11" eb="14">
      <t>タイオウトウ</t>
    </rPh>
    <rPh sb="17" eb="19">
      <t>セイシン</t>
    </rPh>
    <rPh sb="19" eb="20">
      <t>ショウ</t>
    </rPh>
    <rPh sb="22" eb="23">
      <t>シャ</t>
    </rPh>
    <rPh sb="23" eb="25">
      <t>チイキ</t>
    </rPh>
    <rPh sb="25" eb="27">
      <t>イコウ</t>
    </rPh>
    <rPh sb="27" eb="29">
      <t>テイチャク</t>
    </rPh>
    <rPh sb="29" eb="31">
      <t>シエン</t>
    </rPh>
    <rPh sb="31" eb="33">
      <t>ジギョウ</t>
    </rPh>
    <phoneticPr fontId="19"/>
  </si>
  <si>
    <t>担当Ｇ</t>
    <rPh sb="0" eb="2">
      <t>タントウ</t>
    </rPh>
    <phoneticPr fontId="17"/>
  </si>
  <si>
    <t>生活習慣病・がん対策Ｇ</t>
    <rPh sb="0" eb="2">
      <t>セイカツ</t>
    </rPh>
    <rPh sb="2" eb="4">
      <t>シュウカン</t>
    </rPh>
    <rPh sb="4" eb="5">
      <t>ビョウ</t>
    </rPh>
    <rPh sb="8" eb="10">
      <t>タイサク</t>
    </rPh>
    <phoneticPr fontId="17"/>
  </si>
  <si>
    <t>精神保健Ｇ</t>
    <rPh sb="0" eb="2">
      <t>セイシン</t>
    </rPh>
    <rPh sb="2" eb="4">
      <t>ホケン</t>
    </rPh>
    <phoneticPr fontId="17"/>
  </si>
  <si>
    <t>薬務課</t>
    <rPh sb="0" eb="3">
      <t>ヤクムカ</t>
    </rPh>
    <phoneticPr fontId="17"/>
  </si>
  <si>
    <t>母子Ｇ</t>
    <rPh sb="0" eb="2">
      <t>ボシ</t>
    </rPh>
    <phoneticPr fontId="17"/>
  </si>
  <si>
    <t>9</t>
    <phoneticPr fontId="17"/>
  </si>
  <si>
    <t>疾病対策・援護Ｇ</t>
    <rPh sb="0" eb="2">
      <t>シッペイ</t>
    </rPh>
    <rPh sb="2" eb="4">
      <t>タイサク</t>
    </rPh>
    <rPh sb="5" eb="7">
      <t>エンゴ</t>
    </rPh>
    <phoneticPr fontId="17"/>
  </si>
  <si>
    <t>救急災害Ｇ</t>
    <rPh sb="0" eb="2">
      <t>キュウキュウ</t>
    </rPh>
    <rPh sb="2" eb="4">
      <t>サイガイ</t>
    </rPh>
    <phoneticPr fontId="17"/>
  </si>
  <si>
    <t>改善提案：事業内容の拡充・変更</t>
    <phoneticPr fontId="17"/>
  </si>
  <si>
    <t>改善提案：補助内容（対象・経費）の拡大</t>
    <phoneticPr fontId="17"/>
  </si>
  <si>
    <t>その他意見等</t>
    <phoneticPr fontId="17"/>
  </si>
  <si>
    <t>16</t>
    <phoneticPr fontId="17"/>
  </si>
  <si>
    <t>身体合併症支援病院において、輪番時に身体科サポート医が対応する体制を整備する。また、一般救急病院に対して精神科的なコンサルテーションを行う体制を確保する。</t>
    <phoneticPr fontId="17"/>
  </si>
  <si>
    <t>208件(29年度当初1377件→31年度末1585件</t>
    <rPh sb="3" eb="4">
      <t>ケン</t>
    </rPh>
    <rPh sb="9" eb="11">
      <t>トウショ</t>
    </rPh>
    <rPh sb="15" eb="16">
      <t>ケン</t>
    </rPh>
    <rPh sb="21" eb="22">
      <t>マツ</t>
    </rPh>
    <phoneticPr fontId="17"/>
  </si>
  <si>
    <t>地域医療支援センター運営事業</t>
    <rPh sb="12" eb="14">
      <t>ジギョウ</t>
    </rPh>
    <phoneticPr fontId="17"/>
  </si>
  <si>
    <t>産科小児科担当医等手当導入促進事業</t>
    <rPh sb="7" eb="8">
      <t>イ</t>
    </rPh>
    <phoneticPr fontId="17"/>
  </si>
  <si>
    <t>地域医療介護総合確保基金事業一覧</t>
    <rPh sb="0" eb="2">
      <t>チイキ</t>
    </rPh>
    <rPh sb="2" eb="4">
      <t>イリョウ</t>
    </rPh>
    <rPh sb="4" eb="6">
      <t>カイゴ</t>
    </rPh>
    <rPh sb="6" eb="8">
      <t>ソウゴウ</t>
    </rPh>
    <rPh sb="8" eb="10">
      <t>カクホ</t>
    </rPh>
    <rPh sb="10" eb="12">
      <t>キキン</t>
    </rPh>
    <rPh sb="12" eb="14">
      <t>ジギョウ</t>
    </rPh>
    <rPh sb="14" eb="16">
      <t>イチラン</t>
    </rPh>
    <phoneticPr fontId="19"/>
  </si>
  <si>
    <t>累計値
（複数年目標設定分のみ）</t>
    <rPh sb="0" eb="2">
      <t>ルイケイ</t>
    </rPh>
    <rPh sb="2" eb="3">
      <t>チ</t>
    </rPh>
    <rPh sb="5" eb="7">
      <t>フクスウ</t>
    </rPh>
    <rPh sb="7" eb="8">
      <t>ネン</t>
    </rPh>
    <rPh sb="8" eb="10">
      <t>モクヒョウ</t>
    </rPh>
    <rPh sb="10" eb="12">
      <t>セッテイ</t>
    </rPh>
    <rPh sb="12" eb="13">
      <t>ブン</t>
    </rPh>
    <phoneticPr fontId="17"/>
  </si>
  <si>
    <t>H30
事業
番号</t>
    <rPh sb="4" eb="6">
      <t>ジギョウ</t>
    </rPh>
    <rPh sb="7" eb="9">
      <t>バンゴウ</t>
    </rPh>
    <phoneticPr fontId="17"/>
  </si>
  <si>
    <t>事業実施圏域</t>
    <phoneticPr fontId="17"/>
  </si>
  <si>
    <t>企画調整Ｇ</t>
    <rPh sb="0" eb="2">
      <t>キカク</t>
    </rPh>
    <rPh sb="2" eb="4">
      <t>チョウセイ</t>
    </rPh>
    <phoneticPr fontId="17"/>
  </si>
  <si>
    <t>H30</t>
    <phoneticPr fontId="17"/>
  </si>
  <si>
    <t>－</t>
    <phoneticPr fontId="17"/>
  </si>
  <si>
    <t>回復期病床への
機能転換数</t>
    <phoneticPr fontId="17"/>
  </si>
  <si>
    <t>917床</t>
    <rPh sb="3" eb="4">
      <t>ユカ</t>
    </rPh>
    <phoneticPr fontId="17"/>
  </si>
  <si>
    <t>30拠点</t>
    <rPh sb="2" eb="4">
      <t>キョテン</t>
    </rPh>
    <phoneticPr fontId="17"/>
  </si>
  <si>
    <t>●</t>
    <phoneticPr fontId="17"/>
  </si>
  <si>
    <t>H30年度の事業効果を踏まえ、H31年度以降に事業内容見直し等を実施予定。</t>
    <rPh sb="3" eb="5">
      <t>ネンド</t>
    </rPh>
    <rPh sb="6" eb="8">
      <t>ジギョウ</t>
    </rPh>
    <rPh sb="8" eb="10">
      <t>コウカ</t>
    </rPh>
    <rPh sb="11" eb="12">
      <t>フ</t>
    </rPh>
    <rPh sb="18" eb="20">
      <t>ネンド</t>
    </rPh>
    <rPh sb="20" eb="22">
      <t>イコウ</t>
    </rPh>
    <rPh sb="23" eb="25">
      <t>ジギョウ</t>
    </rPh>
    <rPh sb="25" eb="27">
      <t>ナイヨウ</t>
    </rPh>
    <rPh sb="27" eb="29">
      <t>ミナオ</t>
    </rPh>
    <rPh sb="30" eb="31">
      <t>トウ</t>
    </rPh>
    <rPh sb="32" eb="34">
      <t>ジッシ</t>
    </rPh>
    <rPh sb="34" eb="36">
      <t>ヨテイ</t>
    </rPh>
    <phoneticPr fontId="17"/>
  </si>
  <si>
    <t>17回</t>
    <rPh sb="2" eb="3">
      <t>カイ</t>
    </rPh>
    <phoneticPr fontId="17"/>
  </si>
  <si>
    <t>38%以上</t>
    <rPh sb="3" eb="5">
      <t>イジョウ</t>
    </rPh>
    <phoneticPr fontId="17"/>
  </si>
  <si>
    <t>在宅医療推進協議会開催数</t>
    <phoneticPr fontId="17"/>
  </si>
  <si>
    <t>一般救急病院への精神科対応等による精神障がい者地域移行定着支援事業</t>
    <rPh sb="0" eb="2">
      <t>イッパン</t>
    </rPh>
    <rPh sb="2" eb="4">
      <t>キュウキュウ</t>
    </rPh>
    <rPh sb="4" eb="6">
      <t>ビョウイン</t>
    </rPh>
    <rPh sb="8" eb="11">
      <t>セイシンカ</t>
    </rPh>
    <rPh sb="11" eb="14">
      <t>タイオウトウ</t>
    </rPh>
    <rPh sb="17" eb="19">
      <t>セイシン</t>
    </rPh>
    <rPh sb="19" eb="20">
      <t>ショウ</t>
    </rPh>
    <rPh sb="22" eb="23">
      <t>シャ</t>
    </rPh>
    <rPh sb="23" eb="25">
      <t>チイキ</t>
    </rPh>
    <rPh sb="25" eb="27">
      <t>イコウ</t>
    </rPh>
    <rPh sb="27" eb="29">
      <t>テイチャク</t>
    </rPh>
    <rPh sb="29" eb="31">
      <t>シエン</t>
    </rPh>
    <rPh sb="31" eb="33">
      <t>ジギョウ</t>
    </rPh>
    <phoneticPr fontId="17"/>
  </si>
  <si>
    <t>①360人
②1400人</t>
    <rPh sb="4" eb="5">
      <t>ヒト</t>
    </rPh>
    <rPh sb="12" eb="13">
      <t>ヒト</t>
    </rPh>
    <phoneticPr fontId="17"/>
  </si>
  <si>
    <t>在宅療養者経口摂取支援チーム育成事業（㉙摂食嚥下障害対応可能な歯科医療従事者育成事業）</t>
    <rPh sb="31" eb="33">
      <t>シカ</t>
    </rPh>
    <rPh sb="33" eb="35">
      <t>イリョウ</t>
    </rPh>
    <rPh sb="35" eb="38">
      <t>ジュウジシャ</t>
    </rPh>
    <phoneticPr fontId="16"/>
  </si>
  <si>
    <t>生活基盤推進課</t>
    <rPh sb="0" eb="2">
      <t>セイカツ</t>
    </rPh>
    <rPh sb="2" eb="4">
      <t>キバン</t>
    </rPh>
    <rPh sb="4" eb="6">
      <t>スイシン</t>
    </rPh>
    <rPh sb="6" eb="7">
      <t>カ</t>
    </rPh>
    <phoneticPr fontId="17"/>
  </si>
  <si>
    <t>医療人材確保G</t>
    <rPh sb="0" eb="2">
      <t>イリョウ</t>
    </rPh>
    <rPh sb="2" eb="4">
      <t>ジンザイ</t>
    </rPh>
    <rPh sb="4" eb="6">
      <t>カクホ</t>
    </rPh>
    <phoneticPr fontId="17"/>
  </si>
  <si>
    <t>①200人以上
②10人
③3件
④100%</t>
    <rPh sb="11" eb="12">
      <t>ニン</t>
    </rPh>
    <rPh sb="15" eb="16">
      <t>ケン</t>
    </rPh>
    <phoneticPr fontId="17"/>
  </si>
  <si>
    <t>㉘末5人→㊲末92人</t>
    <rPh sb="1" eb="2">
      <t>マツ</t>
    </rPh>
    <rPh sb="3" eb="4">
      <t>ニン</t>
    </rPh>
    <rPh sb="6" eb="7">
      <t>マツ</t>
    </rPh>
    <rPh sb="9" eb="10">
      <t>ニン</t>
    </rPh>
    <phoneticPr fontId="17"/>
  </si>
  <si>
    <t>在宅医療推進Ｇ</t>
    <rPh sb="0" eb="2">
      <t>ザイタク</t>
    </rPh>
    <rPh sb="2" eb="4">
      <t>イリョウ</t>
    </rPh>
    <rPh sb="4" eb="6">
      <t>スイシン</t>
    </rPh>
    <phoneticPr fontId="17"/>
  </si>
  <si>
    <t>新人看護職員研修事業
（看護職員資質向上推進事業含む）</t>
    <rPh sb="12" eb="14">
      <t>カンゴ</t>
    </rPh>
    <rPh sb="14" eb="16">
      <t>ショクイン</t>
    </rPh>
    <rPh sb="16" eb="18">
      <t>シシツ</t>
    </rPh>
    <rPh sb="18" eb="20">
      <t>コウジョウ</t>
    </rPh>
    <rPh sb="20" eb="22">
      <t>スイシン</t>
    </rPh>
    <rPh sb="22" eb="24">
      <t>ジギョウ</t>
    </rPh>
    <rPh sb="24" eb="25">
      <t>フク</t>
    </rPh>
    <phoneticPr fontId="17"/>
  </si>
  <si>
    <t>①150
医療機関
②290名</t>
    <rPh sb="5" eb="7">
      <t>イリョウ</t>
    </rPh>
    <rPh sb="7" eb="9">
      <t>キカン</t>
    </rPh>
    <rPh sb="15" eb="16">
      <t>メイ</t>
    </rPh>
    <phoneticPr fontId="17"/>
  </si>
  <si>
    <t>4,900人</t>
    <rPh sb="5" eb="6">
      <t>ニン</t>
    </rPh>
    <phoneticPr fontId="17"/>
  </si>
  <si>
    <t>研修開催回数（研修メニューの充実含む）</t>
    <rPh sb="16" eb="17">
      <t>フク</t>
    </rPh>
    <phoneticPr fontId="17"/>
  </si>
  <si>
    <t>看護師養成数</t>
    <rPh sb="0" eb="3">
      <t>カンゴシ</t>
    </rPh>
    <phoneticPr fontId="17"/>
  </si>
  <si>
    <t>①3件
②2件</t>
    <rPh sb="2" eb="3">
      <t>ケン</t>
    </rPh>
    <rPh sb="6" eb="7">
      <t>ケン</t>
    </rPh>
    <phoneticPr fontId="17"/>
  </si>
  <si>
    <t>ー</t>
    <phoneticPr fontId="17"/>
  </si>
  <si>
    <t>医療機関に対し、がんの医療機器（マンモグラフィー・内視鏡・エコー等）の整備に伴う設備整備費に対し支援する。</t>
    <phoneticPr fontId="17"/>
  </si>
  <si>
    <t>H30</t>
    <phoneticPr fontId="17"/>
  </si>
  <si>
    <t>14拠点</t>
    <phoneticPr fontId="17"/>
  </si>
  <si>
    <t>回復期病床への
機能転換数</t>
    <phoneticPr fontId="17"/>
  </si>
  <si>
    <t>がん診療施設設備整備事業（緩和医療の普及促進等事業）</t>
    <phoneticPr fontId="17"/>
  </si>
  <si>
    <t>がん患者・家族の苦痛の軽減と質の高い療養生活を送ることができるよう、治療の初期段階から切れ目のない緩和医療を提供するため、患者・家族への緩和医療の正しい知識の普及事業及び緩和医療に携わる医療従事者への研修など人材養成等の事業に対し補助する。</t>
    <phoneticPr fontId="17"/>
  </si>
  <si>
    <t>22</t>
    <phoneticPr fontId="17"/>
  </si>
  <si>
    <t>21</t>
    <phoneticPr fontId="17"/>
  </si>
  <si>
    <t>緩和医療の普及促進等事業</t>
    <phoneticPr fontId="19"/>
  </si>
  <si>
    <t>H30</t>
    <phoneticPr fontId="17"/>
  </si>
  <si>
    <t>多職種連携のための医療従事者の養成事業</t>
    <phoneticPr fontId="17"/>
  </si>
  <si>
    <t>回復期病床への
機能転換数</t>
    <phoneticPr fontId="17"/>
  </si>
  <si>
    <t>圏域内での地域連携クリティカルパス運用や在宅緩和医療を含む緩和医療提供体制等を構築するために各圏域に設置している「がん医療ネットワーク協議会」の運営や活動に必要な経費を支援する。</t>
    <phoneticPr fontId="17"/>
  </si>
  <si>
    <t>生活習慣病・がん対策Ｇ</t>
    <phoneticPr fontId="17"/>
  </si>
  <si>
    <t>H30</t>
    <phoneticPr fontId="17"/>
  </si>
  <si>
    <t>㉘89%→㉜100%</t>
    <phoneticPr fontId="17"/>
  </si>
  <si>
    <t>長期入院精神障がい者退院促進事業</t>
    <phoneticPr fontId="17"/>
  </si>
  <si>
    <t>ー</t>
    <phoneticPr fontId="17"/>
  </si>
  <si>
    <t>長期入院者数（㉘9,823人→㉛9,093人）
②1か月短縮</t>
    <phoneticPr fontId="17"/>
  </si>
  <si>
    <t>府内の病院に対して、急性期、慢性期病床から地域包括ケア病床等に転換するための改修・新築・改築・備品購入経費並びに、転換準備に係るリハ職等の人件費を補助。</t>
    <phoneticPr fontId="17"/>
  </si>
  <si>
    <t>H30</t>
    <phoneticPr fontId="17"/>
  </si>
  <si>
    <t>20医療機関</t>
    <phoneticPr fontId="17"/>
  </si>
  <si>
    <t>回復期病床への
機能転換数</t>
    <phoneticPr fontId="17"/>
  </si>
  <si>
    <t>H30</t>
    <phoneticPr fontId="17"/>
  </si>
  <si>
    <t xml:space="preserve">府内身体科二次・三次救急病院における本事業の利用経験割合
</t>
    <phoneticPr fontId="17"/>
  </si>
  <si>
    <t>平成30年度夜間・休日における身体合併症患者受入数</t>
    <phoneticPr fontId="17"/>
  </si>
  <si>
    <t>135名（㉗60名）</t>
    <phoneticPr fontId="17"/>
  </si>
  <si>
    <t>●</t>
    <phoneticPr fontId="17"/>
  </si>
  <si>
    <t>14</t>
    <phoneticPr fontId="17"/>
  </si>
  <si>
    <t>同行研修
85人</t>
    <rPh sb="7" eb="8">
      <t>ニン</t>
    </rPh>
    <phoneticPr fontId="17"/>
  </si>
  <si>
    <t>●</t>
    <phoneticPr fontId="17"/>
  </si>
  <si>
    <t>歯科・栄養Ｇ</t>
    <phoneticPr fontId="17"/>
  </si>
  <si>
    <t>医科歯科連携推進事業</t>
    <rPh sb="0" eb="2">
      <t>イカ</t>
    </rPh>
    <rPh sb="2" eb="4">
      <t>シカ</t>
    </rPh>
    <rPh sb="4" eb="6">
      <t>レンケイ</t>
    </rPh>
    <rPh sb="6" eb="8">
      <t>スイシン</t>
    </rPh>
    <rPh sb="8" eb="10">
      <t>ジギョウ</t>
    </rPh>
    <phoneticPr fontId="16"/>
  </si>
  <si>
    <t>●</t>
    <phoneticPr fontId="17"/>
  </si>
  <si>
    <t>歯科・栄養Ｇ</t>
    <phoneticPr fontId="17"/>
  </si>
  <si>
    <t>経口摂取支援チーム育成研修の受講チーム数</t>
    <phoneticPr fontId="17"/>
  </si>
  <si>
    <t>8チーム</t>
    <phoneticPr fontId="17"/>
  </si>
  <si>
    <t>㉙9.7%以上（68,082件　→㉜68,742件</t>
    <phoneticPr fontId="17"/>
  </si>
  <si>
    <t>難病患者が地域の医療関係機関による治療とケアを受け、安心して在宅による療養生活が続けられるように、難病専門病院が地域診療所・病院等と連携して、在宅における難病診療等を支援し、在宅医療を推進する。</t>
    <phoneticPr fontId="17"/>
  </si>
  <si>
    <t>19</t>
    <phoneticPr fontId="17"/>
  </si>
  <si>
    <t>難病患者在宅医療支援事業</t>
    <phoneticPr fontId="19"/>
  </si>
  <si>
    <t>654機関（平成30年度末）</t>
    <phoneticPr fontId="17"/>
  </si>
  <si>
    <t>在宅医療に取り組む薬局の薬剤師を対象として、嚥下困難患者や認知機能低下患者等、症状に応じた薬剤師の介入方法やバイタルチェック手法の取得等、在宅での薬剤師の業務等について研修を実施する。</t>
    <rPh sb="5" eb="6">
      <t>ト</t>
    </rPh>
    <rPh sb="7" eb="8">
      <t>ク</t>
    </rPh>
    <rPh sb="9" eb="11">
      <t>ヤッキョク</t>
    </rPh>
    <rPh sb="12" eb="15">
      <t>ヤクザイシ</t>
    </rPh>
    <rPh sb="16" eb="18">
      <t>タイショウ</t>
    </rPh>
    <rPh sb="22" eb="24">
      <t>エンゲ</t>
    </rPh>
    <rPh sb="24" eb="26">
      <t>コンナン</t>
    </rPh>
    <rPh sb="26" eb="28">
      <t>カンジャ</t>
    </rPh>
    <rPh sb="29" eb="31">
      <t>ニンチ</t>
    </rPh>
    <rPh sb="31" eb="33">
      <t>キノウ</t>
    </rPh>
    <rPh sb="33" eb="35">
      <t>テイカ</t>
    </rPh>
    <rPh sb="35" eb="37">
      <t>カンジャ</t>
    </rPh>
    <rPh sb="37" eb="38">
      <t>トウ</t>
    </rPh>
    <rPh sb="39" eb="41">
      <t>ショウジョウ</t>
    </rPh>
    <rPh sb="42" eb="43">
      <t>オウ</t>
    </rPh>
    <rPh sb="45" eb="48">
      <t>ヤクザイシ</t>
    </rPh>
    <rPh sb="49" eb="51">
      <t>カイニュウ</t>
    </rPh>
    <rPh sb="51" eb="53">
      <t>ホウホウ</t>
    </rPh>
    <rPh sb="62" eb="64">
      <t>シュホウ</t>
    </rPh>
    <rPh sb="65" eb="67">
      <t>シュトク</t>
    </rPh>
    <rPh sb="67" eb="68">
      <t>トウ</t>
    </rPh>
    <rPh sb="69" eb="71">
      <t>ザイタク</t>
    </rPh>
    <rPh sb="73" eb="76">
      <t>ヤクザイシ</t>
    </rPh>
    <rPh sb="77" eb="79">
      <t>ギョウム</t>
    </rPh>
    <rPh sb="79" eb="80">
      <t>トウ</t>
    </rPh>
    <rPh sb="84" eb="86">
      <t>ケンシュウ</t>
    </rPh>
    <rPh sb="87" eb="89">
      <t>ジッシ</t>
    </rPh>
    <phoneticPr fontId="16"/>
  </si>
  <si>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9"/>
  </si>
  <si>
    <t>●</t>
    <phoneticPr fontId="17"/>
  </si>
  <si>
    <t>ー</t>
    <phoneticPr fontId="17"/>
  </si>
  <si>
    <t>地域救急医療、災害医療、周産期医療及び小児救急を含む小児医療等の医療従事者の確保及びその他大阪府において必要な医療の確保に関する施策について調査審議する医療対策協議会を設置・運営する。</t>
    <phoneticPr fontId="17"/>
  </si>
  <si>
    <t xml:space="preserve">㉘25,003人⇒㉚25,004人以上
</t>
    <phoneticPr fontId="17"/>
  </si>
  <si>
    <t>医療勤務環境改善支援センター運営事業</t>
    <phoneticPr fontId="17"/>
  </si>
  <si>
    <t>医療機関の勤務環境改善を促進するため大阪府医療勤務環境改善支援センターを大阪府私立病院協会内に設置し、先進事例の情報収集や経営・勤務環境に関する調査分析、個別支援・フォローアップ、勤務環境改善マネジメントシステム手引書の周知等の事業を行う。</t>
    <phoneticPr fontId="17"/>
  </si>
  <si>
    <t>医療勤務環境改善支援センター運営事業</t>
    <phoneticPr fontId="19"/>
  </si>
  <si>
    <t>H30</t>
    <phoneticPr fontId="17"/>
  </si>
  <si>
    <t>センターの支援により勤務環境改善計画を策定する医療機関数</t>
    <phoneticPr fontId="17"/>
  </si>
  <si>
    <t>医療従事者の離職率の減少</t>
    <phoneticPr fontId="17"/>
  </si>
  <si>
    <t xml:space="preserve">
㉘13.1％　→㉚13.0％
</t>
    <phoneticPr fontId="17"/>
  </si>
  <si>
    <t>●</t>
    <phoneticPr fontId="17"/>
  </si>
  <si>
    <t>病院内保育所施設整備費補助事業</t>
    <phoneticPr fontId="19"/>
  </si>
  <si>
    <t>看護職員をはじめとする医療従事者の働きやすい環境を整え、その定着を図るための、府内病院、診療所における病院内保育所の新築、増改築又は改修等に要する費用や看護師宿舎及びナースステーション等の看護師勤務環境改善施設整備に要する費用に対し補助する。</t>
    <phoneticPr fontId="17"/>
  </si>
  <si>
    <t>H30</t>
    <phoneticPr fontId="17"/>
  </si>
  <si>
    <t>院内保育所施設整備費補助数</t>
    <phoneticPr fontId="17"/>
  </si>
  <si>
    <t>大阪府の看護職員離職率の低下</t>
    <phoneticPr fontId="17"/>
  </si>
  <si>
    <t>病院内保育所運営費補助事業</t>
    <phoneticPr fontId="17"/>
  </si>
  <si>
    <t>●</t>
    <phoneticPr fontId="17"/>
  </si>
  <si>
    <t>ー</t>
    <phoneticPr fontId="17"/>
  </si>
  <si>
    <t>27</t>
    <phoneticPr fontId="17"/>
  </si>
  <si>
    <t>夜勤等で一般の保育所を利用できない看護師等が安心・継続して仕事を続けることができ、看護職員をはじめとする医療従事者の定着が図られるようにするための、医療従事者の乳幼児を預かる府内病院内保育所の運営に要する保育士等の人件費等に対し補助する。※補助対象を国公立まで拡充するとともに、新たに近隣の院内保育所がない病院の乳幼児を預かった場合の加算措置を実施。</t>
    <phoneticPr fontId="17"/>
  </si>
  <si>
    <t>H30</t>
    <phoneticPr fontId="17"/>
  </si>
  <si>
    <t>118医療機関</t>
    <phoneticPr fontId="17"/>
  </si>
  <si>
    <t>大阪府の看護職員離職率の低下</t>
    <phoneticPr fontId="17"/>
  </si>
  <si>
    <t>例年通り実施予定。</t>
    <rPh sb="0" eb="2">
      <t>レイネン</t>
    </rPh>
    <rPh sb="2" eb="3">
      <t>ドオ</t>
    </rPh>
    <rPh sb="4" eb="6">
      <t>ジッシ</t>
    </rPh>
    <rPh sb="6" eb="8">
      <t>ヨテイ</t>
    </rPh>
    <phoneticPr fontId="17"/>
  </si>
  <si>
    <t>地域医療支援センター（大阪府医療人キャリアセンター）を運営し、地域医療に従事する医師のキャリア形成を支援しながら、地域や診療科間のバランスのとれた医師確保を推進する。</t>
    <phoneticPr fontId="17"/>
  </si>
  <si>
    <t>周産期や救急医療などに携わる医師の確保が非常に困難となっている現状に対応するため、これらの医療分野を志望する医学生に対し修学資金等を貸与し、将来的にこれらの分野で勤務する医師を確保する。</t>
    <phoneticPr fontId="17"/>
  </si>
  <si>
    <t>15人</t>
    <rPh sb="2" eb="3">
      <t>ニン</t>
    </rPh>
    <phoneticPr fontId="17"/>
  </si>
  <si>
    <t>●</t>
    <phoneticPr fontId="17"/>
  </si>
  <si>
    <t>29</t>
    <phoneticPr fontId="17"/>
  </si>
  <si>
    <t>府内所定の診療科や施設への就業者数</t>
    <phoneticPr fontId="17"/>
  </si>
  <si>
    <t>医学生向け修学資金貸与者数</t>
    <phoneticPr fontId="17"/>
  </si>
  <si>
    <t>15人</t>
    <phoneticPr fontId="17"/>
  </si>
  <si>
    <t>産科や小児科（新生児）の医師等に対して分娩手当、研修医手当、新生児担当手当を支給することにより、処遇の改善を通じて周産期医療を実施する医療機関及び医師確保を図る。</t>
    <phoneticPr fontId="17"/>
  </si>
  <si>
    <t>30</t>
    <phoneticPr fontId="17"/>
  </si>
  <si>
    <t>①手当支給者数
②手当支給施設</t>
    <phoneticPr fontId="17"/>
  </si>
  <si>
    <t>①1,100人（㉙見込み）⇒ ㉚1,110人以上
②86医療機関（㉙見込み）⇒㉚87医療機関以上</t>
    <phoneticPr fontId="17"/>
  </si>
  <si>
    <t>①手当支給施設の産科・産婦人科医師数
②分娩1000件当たりの分娩取扱医療機関勤務産婦人科医師数「人口動態調査」「医師・歯科医師・薬剤師調査」</t>
    <phoneticPr fontId="17"/>
  </si>
  <si>
    <t>①679人(㉙見込み)→㉚680人以上
②28 13.3人㉘→㉚14人以上</t>
    <phoneticPr fontId="17"/>
  </si>
  <si>
    <t>●</t>
    <phoneticPr fontId="17"/>
  </si>
  <si>
    <t>女性医師等就労環境改善事業</t>
    <phoneticPr fontId="17"/>
  </si>
  <si>
    <t>「就労環境改善」及び「復職支援研修」を実施する医療機関に対し、必要となる代替医師の人件費や研修経費を補助する。</t>
    <phoneticPr fontId="17"/>
  </si>
  <si>
    <t>●</t>
    <phoneticPr fontId="17"/>
  </si>
  <si>
    <t>H30</t>
    <phoneticPr fontId="17"/>
  </si>
  <si>
    <t>24
25</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</si>
  <si>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7"/>
  </si>
  <si>
    <t>33</t>
    <phoneticPr fontId="17"/>
  </si>
  <si>
    <t>新人看護職員研修事業</t>
    <phoneticPr fontId="17"/>
  </si>
  <si>
    <t>看護の質の向上及び離職防止を図ることを目的に、病院等が新人看護職員等に基本的な実践能力を獲得させるための研修に要する費用や看護職員の養成に携わる者、看護師等養成所の実習施設で実習指導者の任ある者に必要な知識・技術を修得させるための講習会の委託及び事業の実施に要する費用に対し補助する。</t>
    <phoneticPr fontId="17"/>
  </si>
  <si>
    <t>H30</t>
    <phoneticPr fontId="17"/>
  </si>
  <si>
    <t>①新人看護職員研修の実施医療機関数
②専任教員養成講習会（定員５０名）・実習指導者講習会（定員２４０名）の受講者数</t>
    <phoneticPr fontId="17"/>
  </si>
  <si>
    <t>看護師等養成所施設整備事業</t>
    <phoneticPr fontId="19"/>
  </si>
  <si>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9"/>
  </si>
  <si>
    <t>35</t>
    <phoneticPr fontId="17"/>
  </si>
  <si>
    <t>看護師等養成所施設整備事業</t>
    <phoneticPr fontId="17"/>
  </si>
  <si>
    <t>保健師、助産師、看護師養成所における教育内容の充実を図り、看護サービスの向上と看護職員の定着対策の推進のための、養成所施設整備費係る経費の一部に対し国公立病院にまで拡充し補助する。</t>
    <phoneticPr fontId="17"/>
  </si>
  <si>
    <t>H30</t>
    <phoneticPr fontId="17"/>
  </si>
  <si>
    <t>看護師等養成所運営費補助事業</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</si>
  <si>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7"/>
  </si>
  <si>
    <t>看護師等養成所運営費補助事業</t>
    <phoneticPr fontId="17"/>
  </si>
  <si>
    <t>保健師、助産師、看護師養成所における教育内容の充実を図り、看護サービスの向上と看護職員の定着対策の推進のための、養成所運営費に係る経費の一部に対し国公立病院にまで拡充し補助する。</t>
    <phoneticPr fontId="17"/>
  </si>
  <si>
    <t>養成所補助件数　</t>
    <phoneticPr fontId="17"/>
  </si>
  <si>
    <t>57施設</t>
    <phoneticPr fontId="17"/>
  </si>
  <si>
    <t>看護職員の養成・確保と資質の向上を促進し、保健医療に対する府民ニーズの複雑多様化、看護職員の需要増などに対応するための、ナースセンターで行う無料職業紹介や各種講習会の開催等、潜在看護職員の復職支援に必要な経費及び看護職員等の人材確保、定着に向け、省力化・効率化を図るための、総合的なICT化推進に必要な経費に対し補助する。</t>
    <phoneticPr fontId="17"/>
  </si>
  <si>
    <t>ナースセンター事業・総合ICT化事業</t>
    <phoneticPr fontId="17"/>
  </si>
  <si>
    <t>再就業支援講習会受講者数</t>
    <phoneticPr fontId="17"/>
  </si>
  <si>
    <t>のべ180人</t>
    <phoneticPr fontId="17"/>
  </si>
  <si>
    <t>再就業支援講習会受講修了後の再就業率の増加</t>
    <phoneticPr fontId="17"/>
  </si>
  <si>
    <t>㉘69.2%→㉚75%</t>
    <phoneticPr fontId="17"/>
  </si>
  <si>
    <t>コーディネータの養成・多職種連携研修を行う圏域数</t>
    <phoneticPr fontId="17"/>
  </si>
  <si>
    <t>8医療圏域</t>
    <phoneticPr fontId="17"/>
  </si>
  <si>
    <t>回復期病床への
機能転換数</t>
    <phoneticPr fontId="17"/>
  </si>
  <si>
    <t>4</t>
    <phoneticPr fontId="17"/>
  </si>
  <si>
    <t>患者情報の入力件数の増加</t>
    <phoneticPr fontId="17"/>
  </si>
  <si>
    <t>H28：455,082件→
H30：460,000件</t>
    <phoneticPr fontId="17"/>
  </si>
  <si>
    <t>小児救急電話相談事業</t>
    <phoneticPr fontId="17"/>
  </si>
  <si>
    <t>夜間の子どもの急病時、保護者等からの「受診の目安」や「家庭での対処法」などの相談に、小児科医の支援体制のもと、看護師が対応する。</t>
    <phoneticPr fontId="17"/>
  </si>
  <si>
    <t>●</t>
    <phoneticPr fontId="17"/>
  </si>
  <si>
    <t>夜間の子どもの急病時、保護者等からの「受診の目安」や「家庭での対処法」などの相談に、小児科医の支援体制のもと、看護師が対応する。</t>
    <phoneticPr fontId="17"/>
  </si>
  <si>
    <t>H30</t>
    <phoneticPr fontId="17"/>
  </si>
  <si>
    <t>小児救急医療支援事業</t>
    <phoneticPr fontId="17"/>
  </si>
  <si>
    <t>休日・夜間において入院治療が必要な小児救急患者の受入体制を輪番等により確保する市町村に対し、当該体制確保のための運営費を補助する。</t>
    <phoneticPr fontId="17"/>
  </si>
  <si>
    <t>休日・夜間における小児救急医療体制の確保（救急告示病院がある各二次医療圏）
体制確保医療圏域数</t>
    <phoneticPr fontId="17"/>
  </si>
  <si>
    <t>6医療圏＋大阪市4基本医療圏</t>
    <phoneticPr fontId="17"/>
  </si>
  <si>
    <t>大阪府内の小児死亡率（1歳から14歳）</t>
    <phoneticPr fontId="17"/>
  </si>
  <si>
    <t xml:space="preserve">
㉘8.8→ ㉚8.8未満
※10万対
</t>
    <phoneticPr fontId="17"/>
  </si>
  <si>
    <t>救急・災害医療に不慣れな医師、看護師等を対象にトリアージや応急処置といった災害医療の基礎知識を習得するために研修を実施。</t>
    <phoneticPr fontId="17"/>
  </si>
  <si>
    <t>10回</t>
    <phoneticPr fontId="17"/>
  </si>
  <si>
    <t>災害医療の知識等を備えた医療従事者の増加</t>
    <phoneticPr fontId="17"/>
  </si>
  <si>
    <t>㉙739人→㉚1039人</t>
    <phoneticPr fontId="17"/>
  </si>
  <si>
    <t>㉖107,714
→㉙126,195　　
→㉚148,338</t>
    <phoneticPr fontId="17"/>
  </si>
  <si>
    <t>18</t>
    <phoneticPr fontId="17"/>
  </si>
  <si>
    <t>①10.37％→10.37％未満
②85%</t>
    <phoneticPr fontId="17"/>
  </si>
  <si>
    <t>6機関</t>
    <rPh sb="1" eb="3">
      <t>キカン</t>
    </rPh>
    <phoneticPr fontId="17"/>
  </si>
  <si>
    <t>医師会や府内病院に対して、在宅医療の普及促進に向けた研修会の開催を支援する。</t>
    <phoneticPr fontId="17"/>
  </si>
  <si>
    <t>H30</t>
    <phoneticPr fontId="17"/>
  </si>
  <si>
    <t>回復期病床への
機能転換数</t>
    <phoneticPr fontId="17"/>
  </si>
  <si>
    <t>H30</t>
    <phoneticPr fontId="17"/>
  </si>
  <si>
    <t>4</t>
    <phoneticPr fontId="17"/>
  </si>
  <si>
    <t>複数の訪問看護ステーションや訪問看護と介護、医療機関等が相互に連携する事業を支援・強化することにより、訪問看護の安定的な供給を実現し、もって訪問看護サービスの向上を図ることを目的とする。</t>
    <phoneticPr fontId="17"/>
  </si>
  <si>
    <t>ー</t>
    <phoneticPr fontId="17"/>
  </si>
  <si>
    <t>―</t>
    <phoneticPr fontId="17"/>
  </si>
  <si>
    <t>在宅医療・介護サービスの提供体制の充実、安定的な供給を図るための、訪問看護師の人材確保や資質向上、定着支援に関連する業務の委託及び補助を行う。</t>
    <phoneticPr fontId="17"/>
  </si>
  <si>
    <t>回復期病床への機能転換数</t>
    <phoneticPr fontId="17"/>
  </si>
  <si>
    <t>917床</t>
    <phoneticPr fontId="17"/>
  </si>
  <si>
    <t>①当該研修実施医療機関における新人看護職員の離職率（新人看護職員研修補助金申請時の離職率調査による）
②看護師等養成所における資格のある専任教員の充足</t>
    <phoneticPr fontId="17"/>
  </si>
  <si>
    <t>R1
事業
番号</t>
    <rPh sb="3" eb="5">
      <t>ジギョウ</t>
    </rPh>
    <rPh sb="6" eb="8">
      <t>バンゴウ</t>
    </rPh>
    <phoneticPr fontId="17"/>
  </si>
  <si>
    <t>R1</t>
    <phoneticPr fontId="17"/>
  </si>
  <si>
    <t>H30執行額</t>
    <rPh sb="3" eb="5">
      <t>シッコウ</t>
    </rPh>
    <rPh sb="5" eb="6">
      <t>ガク</t>
    </rPh>
    <phoneticPr fontId="17"/>
  </si>
  <si>
    <t>H30</t>
    <phoneticPr fontId="17"/>
  </si>
  <si>
    <t>R1</t>
    <phoneticPr fontId="17"/>
  </si>
  <si>
    <t>R1</t>
    <phoneticPr fontId="17"/>
  </si>
  <si>
    <t>R1</t>
    <phoneticPr fontId="17"/>
  </si>
  <si>
    <t>H30</t>
    <phoneticPr fontId="17"/>
  </si>
  <si>
    <t>R1</t>
    <phoneticPr fontId="17"/>
  </si>
  <si>
    <t>R1</t>
    <phoneticPr fontId="17"/>
  </si>
  <si>
    <t>がん診療施設設備整備事業
（がん医療提供体制等充実強化事業）</t>
    <phoneticPr fontId="17"/>
  </si>
  <si>
    <t>ー</t>
    <phoneticPr fontId="17"/>
  </si>
  <si>
    <t>在宅医療総合支援事業
（地域医療連携推進事業）</t>
    <phoneticPr fontId="17"/>
  </si>
  <si>
    <t>全市町村が在宅医療の推進に戦略的に取り組むことができるよう、ロードマップ作成に向けた支援を行う。</t>
    <phoneticPr fontId="17"/>
  </si>
  <si>
    <t>R1
新規</t>
    <rPh sb="3" eb="5">
      <t>シンキ</t>
    </rPh>
    <phoneticPr fontId="17"/>
  </si>
  <si>
    <t>H30懇話会の主なご意見</t>
    <rPh sb="3" eb="6">
      <t>コンワカイ</t>
    </rPh>
    <rPh sb="7" eb="8">
      <t>オモ</t>
    </rPh>
    <rPh sb="10" eb="12">
      <t>イケン</t>
    </rPh>
    <phoneticPr fontId="17"/>
  </si>
  <si>
    <t>H30懇話会の
ご意見に対する
担当課の考え</t>
    <rPh sb="3" eb="6">
      <t>コンワカイ</t>
    </rPh>
    <rPh sb="9" eb="11">
      <t>イケン</t>
    </rPh>
    <rPh sb="12" eb="13">
      <t>タイ</t>
    </rPh>
    <rPh sb="16" eb="19">
      <t>タントウカ</t>
    </rPh>
    <rPh sb="20" eb="21">
      <t>カンガ</t>
    </rPh>
    <phoneticPr fontId="17"/>
  </si>
  <si>
    <t>R1以降
の方向性等</t>
    <rPh sb="2" eb="4">
      <t>イコウ</t>
    </rPh>
    <rPh sb="6" eb="9">
      <t>ホウコウセイ</t>
    </rPh>
    <rPh sb="9" eb="10">
      <t>ナド</t>
    </rPh>
    <phoneticPr fontId="17"/>
  </si>
  <si>
    <t>590床</t>
    <phoneticPr fontId="17"/>
  </si>
  <si>
    <t>19医療機関</t>
    <phoneticPr fontId="17"/>
  </si>
  <si>
    <t>府内医師数</t>
    <phoneticPr fontId="17"/>
  </si>
  <si>
    <t xml:space="preserve">
㉙10.1→ ㉚10.1未満
※10万対
</t>
    <phoneticPr fontId="17"/>
  </si>
  <si>
    <t>ー</t>
    <phoneticPr fontId="17"/>
  </si>
  <si>
    <t>看護職員の養成・確保と資質の向上のために、ナースセンターで行う無料職業紹介や各種講習会の開催等、潜在看護職員の復職支援に必要な経費等を補助する。</t>
    <phoneticPr fontId="17"/>
  </si>
  <si>
    <t>看護職員確保対策推進事業（旧ナースセンター事業）</t>
    <phoneticPr fontId="17"/>
  </si>
  <si>
    <t>㉙61.9%→㉛63.0%</t>
    <phoneticPr fontId="17"/>
  </si>
  <si>
    <t>54施設</t>
    <phoneticPr fontId="17"/>
  </si>
  <si>
    <t>5,070人</t>
    <rPh sb="5" eb="6">
      <t>ニン</t>
    </rPh>
    <phoneticPr fontId="17"/>
  </si>
  <si>
    <t>ー</t>
    <phoneticPr fontId="17"/>
  </si>
  <si>
    <t>26
27</t>
    <phoneticPr fontId="17"/>
  </si>
  <si>
    <t>①当該研修実施医療機関における新人看護職員の離職率（新人看護職員研修補助金申請時の離職率調査による）
②看護師等養成所における資格のある専任教員の充足</t>
    <phoneticPr fontId="17"/>
  </si>
  <si>
    <t>①10.11％→10.11％未満
②100%→100%</t>
    <phoneticPr fontId="17"/>
  </si>
  <si>
    <t>㉘95%→㉜96%</t>
    <phoneticPr fontId="17"/>
  </si>
  <si>
    <t>①1,100人（㉚見込み）⇒ ㉛1,111人以上
②85医療機関（㉚見込み）⇒㉛86医療機関以上</t>
    <phoneticPr fontId="17"/>
  </si>
  <si>
    <t>①680人(㉚見込み)→㉛681人以上
②㉘13.3人→㉜14人以上</t>
    <phoneticPr fontId="17"/>
  </si>
  <si>
    <t>医学生向け修学資金新規貸与者数</t>
    <phoneticPr fontId="17"/>
  </si>
  <si>
    <t>15人</t>
    <phoneticPr fontId="17"/>
  </si>
  <si>
    <t>府内所定の診療科や施設への就業者数</t>
    <phoneticPr fontId="17"/>
  </si>
  <si>
    <t>㉙末6人⇒　㊲末85人</t>
    <rPh sb="1" eb="2">
      <t>マツ</t>
    </rPh>
    <rPh sb="7" eb="8">
      <t>マツ</t>
    </rPh>
    <phoneticPr fontId="17"/>
  </si>
  <si>
    <t>地域医療支援センター（大阪府医療人キャリアセンター）を運営し、地域医療に従事する医師のキャリア形成を支援しながら、地域や診療科間のバランスのとれた医師確保を推進する。</t>
    <phoneticPr fontId="17"/>
  </si>
  <si>
    <t>①研修受講者　
②医師派遣・あっせん数
③キャリア形成プログラム作成数3件
④地域枠卒業医師数に対するキャリア形成プログラム参加医師数の割合</t>
    <phoneticPr fontId="17"/>
  </si>
  <si>
    <t>①研修受講者　
②医師派遣・あっせん数
③キャリア形成プログラム参加割合
④キャリア形成プログラム策定医師数</t>
    <rPh sb="32" eb="34">
      <t>サンカ</t>
    </rPh>
    <rPh sb="34" eb="36">
      <t>ワリアイ</t>
    </rPh>
    <rPh sb="49" eb="51">
      <t>サクテイ</t>
    </rPh>
    <rPh sb="51" eb="53">
      <t>イシ</t>
    </rPh>
    <rPh sb="53" eb="54">
      <t>スウ</t>
    </rPh>
    <phoneticPr fontId="17"/>
  </si>
  <si>
    <t>①200人以上
②10名
③100%
④5名</t>
    <rPh sb="11" eb="12">
      <t>メイ</t>
    </rPh>
    <rPh sb="21" eb="22">
      <t>メイ</t>
    </rPh>
    <phoneticPr fontId="17"/>
  </si>
  <si>
    <t>①指定診療科志望によりキャリア形成支援を受ける登録医師数
②指定診療科志望による地域枠医師の医師派遣計画案策定</t>
    <phoneticPr fontId="17"/>
  </si>
  <si>
    <t xml:space="preserve">
①165名（㉚末見込）⇒175名（㉛末）
②2名</t>
    <phoneticPr fontId="17"/>
  </si>
  <si>
    <t>病院内保育所設置者に対し、保育士等の人件費の一部を補助する。</t>
    <phoneticPr fontId="17"/>
  </si>
  <si>
    <t>病院内保育所施設整備費補助事業</t>
    <phoneticPr fontId="17"/>
  </si>
  <si>
    <t>医療従事者の乳幼児を預かる府内病院内保育所の新築、増改築または改修に要する費用の一部を補助する。</t>
    <phoneticPr fontId="17"/>
  </si>
  <si>
    <t>新会員（登録医師等）の増加</t>
    <phoneticPr fontId="17"/>
  </si>
  <si>
    <t>研修会等の開催数、参加者数</t>
    <phoneticPr fontId="17"/>
  </si>
  <si>
    <t>4回400名</t>
    <phoneticPr fontId="17"/>
  </si>
  <si>
    <t>3機関</t>
    <rPh sb="1" eb="3">
      <t>キカン</t>
    </rPh>
    <phoneticPr fontId="17"/>
  </si>
  <si>
    <t>医療機関の勤務環境改善を促進するため大阪府医療勤務環境改善支援センターを大阪府私立病院協会内に設置し、医療勤務環境改善マネジメントシステム導入支援、医療勤務環境改善についての相談、取組事例の紹介、研修会等の開催等の事業を行う。</t>
    <phoneticPr fontId="17"/>
  </si>
  <si>
    <t>5回</t>
    <rPh sb="1" eb="2">
      <t>カイ</t>
    </rPh>
    <phoneticPr fontId="17"/>
  </si>
  <si>
    <t xml:space="preserve">㉘25,003人⇒㉜25,004人以上
</t>
    <phoneticPr fontId="17"/>
  </si>
  <si>
    <t>①延べ1,300人
②45病院</t>
    <rPh sb="13" eb="15">
      <t>ビョウイン</t>
    </rPh>
    <phoneticPr fontId="17"/>
  </si>
  <si>
    <t>地域の歯科医師・歯科衛生士に対し、地域における訪問歯科診療での摂食嚥下障害への対応、経口摂取支援方法、口腔衛生指導や多職種との連携等について実習型研修を行う。</t>
    <phoneticPr fontId="17"/>
  </si>
  <si>
    <t>24チーム</t>
    <phoneticPr fontId="17"/>
  </si>
  <si>
    <t>㉙9.7%以上（114,501件　→㉜125,608件</t>
    <phoneticPr fontId="17"/>
  </si>
  <si>
    <t>研修受講者数</t>
    <phoneticPr fontId="17"/>
  </si>
  <si>
    <t>H30</t>
    <phoneticPr fontId="17"/>
  </si>
  <si>
    <t>訪問診療の実施件数の増加32.8%以上（医療施設調査）</t>
    <phoneticPr fontId="17"/>
  </si>
  <si>
    <t>訪問診療の実施件数の増加（医療施設調査）</t>
    <phoneticPr fontId="17"/>
  </si>
  <si>
    <t>㉙119,787件　⇒　㉛年度158,997件</t>
    <phoneticPr fontId="17"/>
  </si>
  <si>
    <t>㉙119,787件⇒㉛158,997件</t>
    <phoneticPr fontId="17"/>
  </si>
  <si>
    <t>地域医療構想調整会議における議論を活性化するため、調整会議の議長や医療関係者等を対象として、本府における地域医療構想の取り組みや最新の国の動向、病院の具体的な病床転換事例等をテーマとした研修会を開催する。
また、厚生労働省主催の会議等に地域医療構想アドバイザーを出席させる。</t>
    <phoneticPr fontId="17"/>
  </si>
  <si>
    <t>地域医療構想を踏まえた機能ごとの病床割合の適正化(単位：％）</t>
    <phoneticPr fontId="17"/>
  </si>
  <si>
    <t>㉙（高度急性期14.7、急性期46.2、回復期10.0、慢性期28.1、休棟等 0.9）⇒㊲（高度急性期11.6、急性期34.5、回復期30.9、慢性期22.9）</t>
    <phoneticPr fontId="17"/>
  </si>
  <si>
    <t>地域医療連携強化事業
（がん連携体制等充実強化事業）
※㉚区分Ⅱから㉛区分Ⅰへ変更</t>
    <rPh sb="0" eb="2">
      <t>チイキ</t>
    </rPh>
    <rPh sb="2" eb="4">
      <t>イリョウ</t>
    </rPh>
    <rPh sb="4" eb="6">
      <t>レンケイ</t>
    </rPh>
    <rPh sb="6" eb="8">
      <t>キョウカ</t>
    </rPh>
    <rPh sb="8" eb="10">
      <t>ジギョウ</t>
    </rPh>
    <rPh sb="14" eb="16">
      <t>レンケイ</t>
    </rPh>
    <rPh sb="16" eb="18">
      <t>タイセイ</t>
    </rPh>
    <rPh sb="18" eb="19">
      <t>トウ</t>
    </rPh>
    <rPh sb="19" eb="21">
      <t>ジュウジツ</t>
    </rPh>
    <rPh sb="21" eb="23">
      <t>キョウカ</t>
    </rPh>
    <rPh sb="23" eb="25">
      <t>ジギョウ</t>
    </rPh>
    <phoneticPr fontId="17"/>
  </si>
  <si>
    <t>①研修受講者数
②同行訪問実施件数</t>
    <rPh sb="1" eb="3">
      <t>ケンシュウ</t>
    </rPh>
    <rPh sb="3" eb="6">
      <t>ジュコウシャ</t>
    </rPh>
    <rPh sb="6" eb="7">
      <t>スウ</t>
    </rPh>
    <rPh sb="10" eb="12">
      <t>ドウコウ</t>
    </rPh>
    <rPh sb="12" eb="14">
      <t>ホウモン</t>
    </rPh>
    <rPh sb="14" eb="16">
      <t>ジッシ</t>
    </rPh>
    <rPh sb="16" eb="18">
      <t>ケンスウ</t>
    </rPh>
    <phoneticPr fontId="17"/>
  </si>
  <si>
    <t>①2400人
②840人</t>
    <rPh sb="5" eb="6">
      <t>ニン</t>
    </rPh>
    <rPh sb="12" eb="13">
      <t>ニン</t>
    </rPh>
    <phoneticPr fontId="17"/>
  </si>
  <si>
    <t>難病患者在宅医療支援事業
（難病患者在宅医療介護連携体制強化、【新】難治性アレルギー疾患患者地域支援ネットワーク整備）</t>
    <rPh sb="14" eb="16">
      <t>ナンビョウ</t>
    </rPh>
    <rPh sb="16" eb="18">
      <t>カンジャ</t>
    </rPh>
    <rPh sb="18" eb="20">
      <t>ザイタク</t>
    </rPh>
    <rPh sb="20" eb="22">
      <t>イリョウ</t>
    </rPh>
    <rPh sb="22" eb="24">
      <t>カイゴ</t>
    </rPh>
    <rPh sb="24" eb="26">
      <t>レンケイ</t>
    </rPh>
    <rPh sb="26" eb="28">
      <t>タイセイ</t>
    </rPh>
    <rPh sb="28" eb="30">
      <t>キョウカ</t>
    </rPh>
    <rPh sb="32" eb="33">
      <t>シン</t>
    </rPh>
    <rPh sb="34" eb="37">
      <t>ナンチセイ</t>
    </rPh>
    <rPh sb="42" eb="44">
      <t>シッカン</t>
    </rPh>
    <rPh sb="44" eb="46">
      <t>カンジャ</t>
    </rPh>
    <rPh sb="46" eb="48">
      <t>チイキ</t>
    </rPh>
    <rPh sb="48" eb="50">
      <t>シエン</t>
    </rPh>
    <rPh sb="56" eb="58">
      <t>セイビ</t>
    </rPh>
    <phoneticPr fontId="17"/>
  </si>
  <si>
    <t>病院スタッフに対する周術期口腔機能管理に係る人材育成研修会の実施</t>
    <phoneticPr fontId="17"/>
  </si>
  <si>
    <t>がん診療拠点病院等へがん患者への口腔管理や連携手法の知識・技術を備えた歯科診療所の歯科医師及び歯科衛生士を派遣し、周術期のがん患者が継続的に口腔管理を受けられるよう、病院スタッフに対する周術期口腔機能管理に係る専門的助言や歯科診療所との連携調整等を実施。また、派遣先のがん診療拠点病院やその他地域病院において、病院スタッフ向け周術期口腔機能管理に係る研修会を実施。</t>
    <phoneticPr fontId="17"/>
  </si>
  <si>
    <t>高度急性期・急性期病床数の適正化</t>
    <phoneticPr fontId="17"/>
  </si>
  <si>
    <t>9回</t>
    <phoneticPr fontId="17"/>
  </si>
  <si>
    <t>㉙54,064床⇒㊲46,836床</t>
    <phoneticPr fontId="17"/>
  </si>
  <si>
    <t>多職種連携による医療提供体制強化研修</t>
    <phoneticPr fontId="17"/>
  </si>
  <si>
    <t>平均在院日数
（厚生労働省「患者調査」）</t>
    <phoneticPr fontId="17"/>
  </si>
  <si>
    <t>㉖23.6日 ⇒ ㉛23.6日未満</t>
    <phoneticPr fontId="17"/>
  </si>
  <si>
    <t>㉙465,216件→㉛470,000件</t>
    <phoneticPr fontId="17"/>
  </si>
  <si>
    <t>高度急性期・急性期病床数の適正化</t>
    <phoneticPr fontId="17"/>
  </si>
  <si>
    <t>㉙54,064床→㊲46,836床</t>
    <phoneticPr fontId="17"/>
  </si>
  <si>
    <t>100か所</t>
    <phoneticPr fontId="17"/>
  </si>
  <si>
    <t>連携ネットワークへの参加医療機関数</t>
    <phoneticPr fontId="17"/>
  </si>
  <si>
    <t>10か所</t>
    <phoneticPr fontId="17"/>
  </si>
  <si>
    <t>連携ネットワーク整備数</t>
    <phoneticPr fontId="17"/>
  </si>
  <si>
    <t>地域医療構想調整会議活性化事業</t>
    <phoneticPr fontId="17"/>
  </si>
  <si>
    <t>「救急情報収集・集計分析システム」のアップデート等システムの改修を行いつつ、救急患者の受入実態に関するビッグデータの収集、分析等を基に救急告示の認定基準の見直しを行うこと等を通じ、救急搬送から受入後までの一連の医療提供体制の最適化・充実を図る。</t>
    <phoneticPr fontId="17"/>
  </si>
  <si>
    <t>救急から回復期への病床機能分化促進事業
（災害医療体制確保充実事業）</t>
    <rPh sb="21" eb="23">
      <t>サイガイ</t>
    </rPh>
    <rPh sb="23" eb="25">
      <t>イリョウ</t>
    </rPh>
    <rPh sb="25" eb="27">
      <t>タイセイ</t>
    </rPh>
    <rPh sb="27" eb="29">
      <t>カクホ</t>
    </rPh>
    <rPh sb="29" eb="31">
      <t>ジュウジツ</t>
    </rPh>
    <rPh sb="31" eb="33">
      <t>ジギョウ</t>
    </rPh>
    <phoneticPr fontId="17"/>
  </si>
  <si>
    <t>救急から回復期への病床機能分化促進事業
（救急搬送・受入体制強化事業、救急搬送患者受入促進事業、特定科目休日夜間二次救急医療体制運営事業）</t>
    <phoneticPr fontId="17"/>
  </si>
  <si>
    <t>在宅医療普及促進事業
（地域医療連携推進事業）</t>
    <rPh sb="0" eb="2">
      <t>ザイタク</t>
    </rPh>
    <rPh sb="2" eb="4">
      <t>イリョウ</t>
    </rPh>
    <rPh sb="4" eb="6">
      <t>フキュウ</t>
    </rPh>
    <rPh sb="6" eb="8">
      <t>ソクシン</t>
    </rPh>
    <rPh sb="8" eb="10">
      <t>ジギョウ</t>
    </rPh>
    <phoneticPr fontId="16"/>
  </si>
  <si>
    <t>機能強化等した訪問看護事業所数</t>
    <phoneticPr fontId="17"/>
  </si>
  <si>
    <t>40事業所</t>
    <rPh sb="2" eb="5">
      <t>ジギョウショ</t>
    </rPh>
    <phoneticPr fontId="17"/>
  </si>
  <si>
    <t>H30</t>
    <phoneticPr fontId="17"/>
  </si>
  <si>
    <t>在宅医療体制強化事業
（在宅医療連携体制強化事業）</t>
    <phoneticPr fontId="17"/>
  </si>
  <si>
    <t>ー</t>
  </si>
  <si>
    <t>6か月の補助としているのは、診療報酬上、直近6か月の実績を求められることなどを鑑み設定。診療報酬上で一定見ることのできる人員への補助は現時点では困難。</t>
    <phoneticPr fontId="17"/>
  </si>
  <si>
    <t>R1年度の事業効果を踏まえ、R2年度以降に事業内容見直し等を実施予定。</t>
    <phoneticPr fontId="17"/>
  </si>
  <si>
    <t>地域医療機関ＩＣＴ連携整備事業
（地域医療機関連携ネットワーク整備事業）</t>
    <phoneticPr fontId="17"/>
  </si>
  <si>
    <t>訪問看護ネットワーク事業
（地域看護ネットワーク整備による医療連携体制強化事業）</t>
    <phoneticPr fontId="17"/>
  </si>
  <si>
    <t>訪問看護師確保定着支援事業
（地域看護ネットワーク整備による医療連携体制強化事業）</t>
    <phoneticPr fontId="17"/>
  </si>
  <si>
    <t>今回人件費に6か月補助金が設けられたが、半年等ではとても短く2年間の補助がほしい。</t>
    <phoneticPr fontId="17"/>
  </si>
  <si>
    <t>(1)地域－病院相互理解促進事業
スムーズな在宅移行や在宅看取りのため、地域と病院間の共通理解を深める事業・研修、実習（同行訪問、見学）等が必要。
(2)在宅療養ニーズ具体化及び移行困難事例収集事業
どのようなケースが在宅療養を必要としているのかどのようなケースが在宅移行に困難を抱えているのか、在宅療養のニーズの具体化と、移行困難例の収集と分析を行う。</t>
    <phoneticPr fontId="17"/>
  </si>
  <si>
    <t>多職種連携の24時間365日対応が在宅医療の生命線、ここに予算を重点化すべき。一方で働き方改革により1人の医療従事者の負担は減らさないといけない。</t>
    <phoneticPr fontId="17"/>
  </si>
  <si>
    <t>医師単独で対応できないため、数人の医師の連携、看護師の協力が不可欠。新たに機能型事業所（診療所・病院・訪問看護ＳＴ）の整備促進に着手。全体予算の中でニーズや効果を踏まえ事業の重点化等を検討。</t>
    <phoneticPr fontId="17"/>
  </si>
  <si>
    <t>圏域の嚥下障害者の実態調査や在宅部門で嚥下障害をサポートできる場所の確保など、他の職種と連携しながら取り組んでいくことができれば良い。</t>
    <phoneticPr fontId="17"/>
  </si>
  <si>
    <t>がん診療拠点病院が、外部からの歯科口腔保健のスタッフをどこまで受け入れる体制があるのか疑問。特別な病院に限定せず、歯科との連携の必要性や具体的な知識・技術を習得するための研修が必要。</t>
    <phoneticPr fontId="17"/>
  </si>
  <si>
    <t>在宅療養後方支援病院数の増加</t>
    <rPh sb="0" eb="2">
      <t>ザイタク</t>
    </rPh>
    <rPh sb="2" eb="4">
      <t>リョウヨウ</t>
    </rPh>
    <rPh sb="4" eb="6">
      <t>コウホウ</t>
    </rPh>
    <rPh sb="6" eb="8">
      <t>シエン</t>
    </rPh>
    <rPh sb="8" eb="10">
      <t>ビョウイン</t>
    </rPh>
    <rPh sb="10" eb="11">
      <t>スウ</t>
    </rPh>
    <rPh sb="12" eb="14">
      <t>ゾウカ</t>
    </rPh>
    <phoneticPr fontId="17"/>
  </si>
  <si>
    <t>㉙33施設→㉚34施設以上</t>
    <rPh sb="3" eb="5">
      <t>シセツ</t>
    </rPh>
    <rPh sb="9" eb="11">
      <t>シセツ</t>
    </rPh>
    <rPh sb="11" eb="13">
      <t>イジョウ</t>
    </rPh>
    <phoneticPr fontId="17"/>
  </si>
  <si>
    <t>43施設</t>
    <rPh sb="2" eb="4">
      <t>シセツ</t>
    </rPh>
    <phoneticPr fontId="17"/>
  </si>
  <si>
    <t>㉚43施設→㉛44施設</t>
    <rPh sb="3" eb="5">
      <t>シセツ</t>
    </rPh>
    <rPh sb="9" eb="11">
      <t>シセツ</t>
    </rPh>
    <phoneticPr fontId="17"/>
  </si>
  <si>
    <t>10か所</t>
    <rPh sb="3" eb="4">
      <t>ショ</t>
    </rPh>
    <phoneticPr fontId="17"/>
  </si>
  <si>
    <t>11か所</t>
    <rPh sb="3" eb="4">
      <t>ショ</t>
    </rPh>
    <phoneticPr fontId="17"/>
  </si>
  <si>
    <t>補助医療機関数</t>
    <rPh sb="0" eb="2">
      <t>ホジョ</t>
    </rPh>
    <rPh sb="2" eb="4">
      <t>イリョウ</t>
    </rPh>
    <rPh sb="4" eb="6">
      <t>キカン</t>
    </rPh>
    <phoneticPr fontId="17"/>
  </si>
  <si>
    <t>在宅医療移行体制確保事業
（在宅医療連携体制強化事業）</t>
    <phoneticPr fontId="17"/>
  </si>
  <si>
    <t>在宅患者の退院調整や急変時の入院受入整備等に資する病院との医療連携体制の運営に係る人件費等に対する支援を行う。</t>
    <rPh sb="44" eb="45">
      <t>トウ</t>
    </rPh>
    <phoneticPr fontId="17"/>
  </si>
  <si>
    <t>在宅患者の退院調整や急変時の入院受入整備等の医療連携体制を構築する医療機関のICTを活用した情報共有や連携会議等の経費、在宅医の確保に向け医師（医学生）への同行訪問研修の経費などに対する支援を行う。</t>
    <phoneticPr fontId="17"/>
  </si>
  <si>
    <t>市町村の在宅医療・介護連携推進事業の相談窓口や多職種連携、看取り・死亡診断に係る研修等の経費を支援する。</t>
    <phoneticPr fontId="17"/>
  </si>
  <si>
    <t>コーディネータの養成・多職種連携研修を行う圏域数</t>
    <phoneticPr fontId="17"/>
  </si>
  <si>
    <t>ロードマップ（在宅医療）作成市町村数</t>
    <rPh sb="7" eb="9">
      <t>ザイタク</t>
    </rPh>
    <rPh sb="9" eb="11">
      <t>イリョウ</t>
    </rPh>
    <rPh sb="12" eb="14">
      <t>サクセイ</t>
    </rPh>
    <rPh sb="14" eb="17">
      <t>シチョウソン</t>
    </rPh>
    <rPh sb="17" eb="18">
      <t>スウ</t>
    </rPh>
    <phoneticPr fontId="17"/>
  </si>
  <si>
    <t>①15か所
②45カ所</t>
    <rPh sb="10" eb="11">
      <t>ショ</t>
    </rPh>
    <phoneticPr fontId="17"/>
  </si>
  <si>
    <t>①連携システム導入数
②同行訪問研修等実施事業所件数</t>
    <rPh sb="12" eb="14">
      <t>ドウコウ</t>
    </rPh>
    <rPh sb="14" eb="16">
      <t>ホウモン</t>
    </rPh>
    <rPh sb="16" eb="18">
      <t>ケンシュウ</t>
    </rPh>
    <rPh sb="18" eb="19">
      <t>トウ</t>
    </rPh>
    <rPh sb="19" eb="21">
      <t>ジッシ</t>
    </rPh>
    <rPh sb="21" eb="24">
      <t>ジギョウショ</t>
    </rPh>
    <rPh sb="24" eb="26">
      <t>ケンスウ</t>
    </rPh>
    <phoneticPr fontId="17"/>
  </si>
  <si>
    <t>３地区の12市町村</t>
    <rPh sb="1" eb="3">
      <t>チク</t>
    </rPh>
    <rPh sb="6" eb="9">
      <t>シチョウソン</t>
    </rPh>
    <phoneticPr fontId="17"/>
  </si>
  <si>
    <t>7医療機関</t>
    <rPh sb="1" eb="3">
      <t>イリョウ</t>
    </rPh>
    <rPh sb="3" eb="5">
      <t>キカン</t>
    </rPh>
    <phoneticPr fontId="17"/>
  </si>
  <si>
    <t>２医療機関</t>
    <rPh sb="1" eb="3">
      <t>イリョウ</t>
    </rPh>
    <rPh sb="3" eb="5">
      <t>キカン</t>
    </rPh>
    <phoneticPr fontId="17"/>
  </si>
  <si>
    <t>315床</t>
    <rPh sb="3" eb="4">
      <t>ショウ</t>
    </rPh>
    <phoneticPr fontId="17"/>
  </si>
  <si>
    <t>医事Ｇ</t>
    <rPh sb="0" eb="2">
      <t>イジ</t>
    </rPh>
    <phoneticPr fontId="17"/>
  </si>
  <si>
    <t>近代化施設整備事業
（病床機能分化・連携を推進するための基盤整備事業）</t>
    <phoneticPr fontId="17"/>
  </si>
  <si>
    <t>病床転換促進事業補助金事業
（病床機能分化・連携を推進するための基盤整備事業）</t>
    <phoneticPr fontId="17"/>
  </si>
  <si>
    <t>30カ所</t>
    <rPh sb="3" eb="4">
      <t>ショ</t>
    </rPh>
    <phoneticPr fontId="17"/>
  </si>
  <si>
    <t>33カ所</t>
    <rPh sb="3" eb="4">
      <t>ショ</t>
    </rPh>
    <phoneticPr fontId="17"/>
  </si>
  <si>
    <t>同行訪問研修等実施事業所件数</t>
    <phoneticPr fontId="17"/>
  </si>
  <si>
    <t>研修等を受けた医師（医学生）数</t>
    <rPh sb="14" eb="15">
      <t>スウ</t>
    </rPh>
    <phoneticPr fontId="17"/>
  </si>
  <si>
    <t>300人以上</t>
    <rPh sb="3" eb="4">
      <t>ニン</t>
    </rPh>
    <rPh sb="4" eb="6">
      <t>イジョウ</t>
    </rPh>
    <phoneticPr fontId="17"/>
  </si>
  <si>
    <t>327人（延べ）</t>
    <rPh sb="3" eb="4">
      <t>ニン</t>
    </rPh>
    <rPh sb="5" eb="6">
      <t>ノ</t>
    </rPh>
    <phoneticPr fontId="17"/>
  </si>
  <si>
    <t>①退院支援加算を算定している病院・診療所数の増加
②研修等を受けた医師（医学生）の増加</t>
    <rPh sb="26" eb="28">
      <t>ケンシュウ</t>
    </rPh>
    <rPh sb="28" eb="29">
      <t>トウ</t>
    </rPh>
    <rPh sb="30" eb="31">
      <t>ウ</t>
    </rPh>
    <rPh sb="33" eb="35">
      <t>イシ</t>
    </rPh>
    <rPh sb="36" eb="39">
      <t>イガクセイ</t>
    </rPh>
    <rPh sb="41" eb="43">
      <t>ゾウカ</t>
    </rPh>
    <phoneticPr fontId="17"/>
  </si>
  <si>
    <t>①㉙248か所→㉛249か所以上
②350人以上（延べ数）</t>
    <rPh sb="21" eb="22">
      <t>ニン</t>
    </rPh>
    <rPh sb="22" eb="24">
      <t>イジョウ</t>
    </rPh>
    <rPh sb="25" eb="26">
      <t>ノ</t>
    </rPh>
    <rPh sb="27" eb="28">
      <t>スウ</t>
    </rPh>
    <phoneticPr fontId="17"/>
  </si>
  <si>
    <t>全市町村の参加</t>
    <rPh sb="0" eb="1">
      <t>ゼン</t>
    </rPh>
    <rPh sb="1" eb="4">
      <t>シチョウソン</t>
    </rPh>
    <rPh sb="5" eb="7">
      <t>サンカ</t>
    </rPh>
    <phoneticPr fontId="17"/>
  </si>
  <si>
    <t xml:space="preserve">医師の同行訪問、医学生の訪問体験とあわせて、診療所間の連携等にかかる支援を実施。
意見・提案やニーズに応じて見直し、補助枠も拡大。
</t>
    <phoneticPr fontId="17"/>
  </si>
  <si>
    <t>一部市町村では、在宅医療・介護連携推進事業において、在宅医確保のための同行訪問研修を実施。府は広域の視点で、市域を越えた同行訪問研修等、柔軟な事業を継続してほしい。</t>
    <phoneticPr fontId="17"/>
  </si>
  <si>
    <t xml:space="preserve">診療所間連携を支援する取組の充実が必要。
</t>
    <phoneticPr fontId="17"/>
  </si>
  <si>
    <t xml:space="preserve">在宅医療の普及促進（患者・家族への意思決定支援）は、現場でのニーズも拡大しているため、府補助事業の継続と補助枠の充実（内容・額）を検討してほしい。
</t>
    <phoneticPr fontId="17"/>
  </si>
  <si>
    <t xml:space="preserve">H30から、医療従事者を通じた在宅医療の理解促進を目的とした研修への支援を実施。
R1は意見・提案も参考に、患者・家族への意思決定支援に重点化し、補助枠も拡大。
</t>
    <phoneticPr fontId="17"/>
  </si>
  <si>
    <t>地域包括ケアシステムの構築に向け、市町村に対して在宅医療の推進を目的としたロードマップの策定を支援。</t>
    <phoneticPr fontId="17"/>
  </si>
  <si>
    <t>基金計画額
(単年度額のみ)</t>
    <rPh sb="0" eb="2">
      <t>キキン</t>
    </rPh>
    <rPh sb="2" eb="4">
      <t>ケイカク</t>
    </rPh>
    <rPh sb="4" eb="5">
      <t>ガク</t>
    </rPh>
    <rPh sb="7" eb="10">
      <t>タンネンド</t>
    </rPh>
    <rPh sb="10" eb="11">
      <t>ガク</t>
    </rPh>
    <phoneticPr fontId="17"/>
  </si>
  <si>
    <t>①精神科病院職員研修受講者数
②広域コーディネーターが関わる精神科病院：45病院　</t>
    <rPh sb="16" eb="18">
      <t>コウイキ</t>
    </rPh>
    <phoneticPr fontId="17"/>
  </si>
  <si>
    <t xml:space="preserve">府内医師数
（厚生労働省「医師・歯科医師・薬剤師調査」）
</t>
    <rPh sb="0" eb="2">
      <t>フナイ</t>
    </rPh>
    <rPh sb="4" eb="5">
      <t>スウ</t>
    </rPh>
    <phoneticPr fontId="17"/>
  </si>
  <si>
    <t>①２回
②２回</t>
    <phoneticPr fontId="17"/>
  </si>
  <si>
    <t>①研修開催
②厚生労働省主催の会議等への地域医療構想アドバイザーの出席</t>
    <phoneticPr fontId="17"/>
  </si>
  <si>
    <t>患者情報の入力件数の増加</t>
    <phoneticPr fontId="17"/>
  </si>
  <si>
    <t>地域包括ケアシステム構築支援事業
（地域医療連携推進事業）</t>
    <rPh sb="0" eb="2">
      <t>チイキ</t>
    </rPh>
    <phoneticPr fontId="17"/>
  </si>
  <si>
    <t>ノウハウを伝えるための研修会参加市町村数</t>
    <rPh sb="5" eb="6">
      <t>ツタ</t>
    </rPh>
    <rPh sb="11" eb="14">
      <t>ケンシュウカイ</t>
    </rPh>
    <rPh sb="14" eb="16">
      <t>サンカ</t>
    </rPh>
    <rPh sb="16" eb="19">
      <t>シチョウソン</t>
    </rPh>
    <rPh sb="19" eb="20">
      <t>スウ</t>
    </rPh>
    <phoneticPr fontId="17"/>
  </si>
  <si>
    <t>30年度から完全実施された市町村の「在宅医療・介護連携推進事業」が円滑に実施されるよう、府から市町村に対して積極的に働きかけるべき。
今後の在宅医療を推進にあたり、本基金を有効に使って府全体の医療が良くなるよう検討し、予算措置をしっかりしてほしい。</t>
    <phoneticPr fontId="17"/>
  </si>
  <si>
    <t>同行研修
208人
※導入研修は、
926人が受講</t>
    <rPh sb="8" eb="9">
      <t>ニン</t>
    </rPh>
    <rPh sb="11" eb="13">
      <t>ドウニュウ</t>
    </rPh>
    <rPh sb="13" eb="15">
      <t>ケンシュウ</t>
    </rPh>
    <rPh sb="21" eb="22">
      <t>ニン</t>
    </rPh>
    <rPh sb="23" eb="25">
      <t>ジュコウ</t>
    </rPh>
    <phoneticPr fontId="17"/>
  </si>
  <si>
    <t>385件
（30年度末1,762件）</t>
    <rPh sb="3" eb="4">
      <t>ケン</t>
    </rPh>
    <rPh sb="8" eb="11">
      <t>ネンドマツ</t>
    </rPh>
    <rPh sb="16" eb="17">
      <t>ケン</t>
    </rPh>
    <phoneticPr fontId="17"/>
  </si>
  <si>
    <t>R1年度の事業効果を踏まえ、R2年度以降に事業内容見直し等を実施予定。</t>
  </si>
  <si>
    <t>現在の体制を引き続き確保して、一般救急病院への精神科対応を行っていく。</t>
    <phoneticPr fontId="17"/>
  </si>
  <si>
    <t>147名（㉗60名）</t>
    <phoneticPr fontId="17"/>
  </si>
  <si>
    <t>25％⇒49%
（㉗→㉚）</t>
    <phoneticPr fontId="17"/>
  </si>
  <si>
    <t>25％⇒45%
（㉗→㉚）</t>
    <phoneticPr fontId="17"/>
  </si>
  <si>
    <t>㉙31％⇒㉛49%</t>
    <phoneticPr fontId="17"/>
  </si>
  <si>
    <t>救急と精神科の役割を明確化するため、精神科病院に受入患者の急変時等に対応する身体科医を配置し、精神科病院が救急病院に対して精神科的なコンサルテーションを行う体制等を輪番制で確保する。</t>
    <phoneticPr fontId="17"/>
  </si>
  <si>
    <t>①　㉚9,198人
②　㉙（国病院報告）226.9日（㉗比6.7日短縮）</t>
    <rPh sb="8" eb="9">
      <t>ニン</t>
    </rPh>
    <rPh sb="14" eb="15">
      <t>クニ</t>
    </rPh>
    <rPh sb="15" eb="17">
      <t>ビョウイン</t>
    </rPh>
    <rPh sb="17" eb="19">
      <t>ホウコク</t>
    </rPh>
    <rPh sb="25" eb="26">
      <t>ニチ</t>
    </rPh>
    <rPh sb="28" eb="29">
      <t>クラ</t>
    </rPh>
    <rPh sb="32" eb="33">
      <t>ニチ</t>
    </rPh>
    <rPh sb="33" eb="35">
      <t>タンシュク</t>
    </rPh>
    <phoneticPr fontId="17"/>
  </si>
  <si>
    <t>㉙54,064床⇒㊲46,836床</t>
    <phoneticPr fontId="17"/>
  </si>
  <si>
    <t>高度急性期・急性期病床数の適正化</t>
    <phoneticPr fontId="17"/>
  </si>
  <si>
    <t>病院スタッフ向け研修について、実施場所をモデル病院に限定せず、各医療圏のニーズに応じて開催できるよう対応済み。</t>
    <rPh sb="0" eb="2">
      <t>ビョウイン</t>
    </rPh>
    <rPh sb="6" eb="7">
      <t>ム</t>
    </rPh>
    <rPh sb="8" eb="10">
      <t>ケンシュウ</t>
    </rPh>
    <rPh sb="15" eb="17">
      <t>ジッシ</t>
    </rPh>
    <rPh sb="17" eb="19">
      <t>バショ</t>
    </rPh>
    <rPh sb="23" eb="25">
      <t>ビョウイン</t>
    </rPh>
    <rPh sb="26" eb="28">
      <t>ゲンテイ</t>
    </rPh>
    <rPh sb="31" eb="32">
      <t>カク</t>
    </rPh>
    <rPh sb="32" eb="34">
      <t>イリョウ</t>
    </rPh>
    <rPh sb="34" eb="35">
      <t>ケン</t>
    </rPh>
    <rPh sb="40" eb="41">
      <t>オウ</t>
    </rPh>
    <rPh sb="43" eb="45">
      <t>カイサイ</t>
    </rPh>
    <rPh sb="50" eb="52">
      <t>タイオウ</t>
    </rPh>
    <rPh sb="52" eb="53">
      <t>ズ</t>
    </rPh>
    <phoneticPr fontId="17"/>
  </si>
  <si>
    <t>R1年度の事業効果を踏まえ、R2年度以降に事業内容見直し等を実施予定。</t>
    <rPh sb="2" eb="4">
      <t>ネンド</t>
    </rPh>
    <rPh sb="5" eb="7">
      <t>ジギョウ</t>
    </rPh>
    <rPh sb="7" eb="9">
      <t>コウカ</t>
    </rPh>
    <rPh sb="10" eb="11">
      <t>フ</t>
    </rPh>
    <rPh sb="16" eb="18">
      <t>ネンド</t>
    </rPh>
    <rPh sb="18" eb="20">
      <t>イコウ</t>
    </rPh>
    <rPh sb="21" eb="23">
      <t>ジギョウ</t>
    </rPh>
    <rPh sb="23" eb="25">
      <t>ナイヨウ</t>
    </rPh>
    <rPh sb="25" eb="27">
      <t>ミナオ</t>
    </rPh>
    <rPh sb="28" eb="29">
      <t>トウ</t>
    </rPh>
    <rPh sb="30" eb="32">
      <t>ジッシ</t>
    </rPh>
    <rPh sb="32" eb="34">
      <t>ヨテイ</t>
    </rPh>
    <phoneticPr fontId="17"/>
  </si>
  <si>
    <t>ー</t>
    <phoneticPr fontId="17"/>
  </si>
  <si>
    <t>10医療圏で12回
1医療圏で9回（研修日程確保が困難であったため）</t>
    <rPh sb="2" eb="4">
      <t>イリョウ</t>
    </rPh>
    <rPh sb="4" eb="5">
      <t>ケン</t>
    </rPh>
    <rPh sb="12" eb="14">
      <t>イリョウ</t>
    </rPh>
    <rPh sb="14" eb="15">
      <t>ケン</t>
    </rPh>
    <rPh sb="17" eb="18">
      <t>カイ</t>
    </rPh>
    <rPh sb="19" eb="21">
      <t>ケンシュウ</t>
    </rPh>
    <rPh sb="21" eb="23">
      <t>ニッテイ</t>
    </rPh>
    <rPh sb="23" eb="25">
      <t>カクホ</t>
    </rPh>
    <rPh sb="26" eb="28">
      <t>コンナン</t>
    </rPh>
    <phoneticPr fontId="17"/>
  </si>
  <si>
    <t>8チーム</t>
  </si>
  <si>
    <t>8チーム</t>
    <phoneticPr fontId="17"/>
  </si>
  <si>
    <t>多職種連携等、在宅歯科医療の拠点については、在宅歯科ケアST。
現在、現状把握に努めている。</t>
    <rPh sb="0" eb="1">
      <t>タ</t>
    </rPh>
    <rPh sb="1" eb="3">
      <t>ショクシュ</t>
    </rPh>
    <rPh sb="3" eb="5">
      <t>レンケイ</t>
    </rPh>
    <rPh sb="5" eb="6">
      <t>ナド</t>
    </rPh>
    <rPh sb="7" eb="9">
      <t>ザイタク</t>
    </rPh>
    <rPh sb="9" eb="11">
      <t>シカ</t>
    </rPh>
    <rPh sb="11" eb="13">
      <t>イリョウ</t>
    </rPh>
    <rPh sb="14" eb="16">
      <t>キョテン</t>
    </rPh>
    <rPh sb="32" eb="34">
      <t>ゲンザイ</t>
    </rPh>
    <rPh sb="35" eb="37">
      <t>ゲンジョウ</t>
    </rPh>
    <rPh sb="37" eb="39">
      <t>ハアク</t>
    </rPh>
    <rPh sb="40" eb="41">
      <t>ツト</t>
    </rPh>
    <phoneticPr fontId="17"/>
  </si>
  <si>
    <t>22病院</t>
    <rPh sb="2" eb="4">
      <t>ビョウイン</t>
    </rPh>
    <phoneticPr fontId="17"/>
  </si>
  <si>
    <t>ー</t>
    <phoneticPr fontId="17"/>
  </si>
  <si>
    <t>●</t>
    <phoneticPr fontId="17"/>
  </si>
  <si>
    <t>●</t>
    <phoneticPr fontId="17"/>
  </si>
  <si>
    <t>●</t>
    <phoneticPr fontId="17"/>
  </si>
  <si>
    <t>令和元年度以降毎年度の事業効果を踏まえ、事業内容の変更や事業継続の有無について判断</t>
    <rPh sb="0" eb="2">
      <t>レイワ</t>
    </rPh>
    <rPh sb="2" eb="3">
      <t>モト</t>
    </rPh>
    <phoneticPr fontId="17"/>
  </si>
  <si>
    <t>●</t>
    <phoneticPr fontId="17"/>
  </si>
  <si>
    <t>17回</t>
    <phoneticPr fontId="17"/>
  </si>
  <si>
    <t>R1年度の事業効果を踏まえ、R2年度以降に事業内容見直し等を実施予定。</t>
    <phoneticPr fontId="17"/>
  </si>
  <si>
    <t>R1年度の事業効果を踏まえ、R2年度以降に事業内容見直し等を実施予定。</t>
    <phoneticPr fontId="17"/>
  </si>
  <si>
    <t>訪問診療の実施件数の増加（医療施設調査）
㉖107,714
　→㉙126,195
　→㉚148,338</t>
    <phoneticPr fontId="17"/>
  </si>
  <si>
    <t>訪問診療の実施件数の増加32.8%以上（医療施設調査）</t>
    <phoneticPr fontId="17"/>
  </si>
  <si>
    <t>退院支援強化研修事業
（地域医療機関連携ネットワーク整備事業）</t>
    <phoneticPr fontId="19"/>
  </si>
  <si>
    <t>23事業者</t>
    <rPh sb="2" eb="5">
      <t>ジギョウシャ</t>
    </rPh>
    <phoneticPr fontId="17"/>
  </si>
  <si>
    <t>12事業者</t>
    <rPh sb="2" eb="5">
      <t>ジギョウシャ</t>
    </rPh>
    <phoneticPr fontId="17"/>
  </si>
  <si>
    <t>在宅医療普及促進研修を行う事業者数</t>
    <rPh sb="0" eb="2">
      <t>ザイタク</t>
    </rPh>
    <rPh sb="2" eb="4">
      <t>イリョウ</t>
    </rPh>
    <rPh sb="4" eb="6">
      <t>フキュウ</t>
    </rPh>
    <rPh sb="6" eb="8">
      <t>ソクシン</t>
    </rPh>
    <rPh sb="8" eb="10">
      <t>ケンシュウ</t>
    </rPh>
    <rPh sb="11" eb="12">
      <t>オコナ</t>
    </rPh>
    <rPh sb="13" eb="16">
      <t>ジギョウシャ</t>
    </rPh>
    <rPh sb="16" eb="17">
      <t>スウ</t>
    </rPh>
    <phoneticPr fontId="17"/>
  </si>
  <si>
    <t>24事業者</t>
    <rPh sb="2" eb="5">
      <t>ジギョウシャ</t>
    </rPh>
    <phoneticPr fontId="17"/>
  </si>
  <si>
    <t>訪問看護指数の増加</t>
    <rPh sb="0" eb="2">
      <t>ホウモン</t>
    </rPh>
    <rPh sb="2" eb="4">
      <t>カンゴ</t>
    </rPh>
    <rPh sb="4" eb="6">
      <t>シスウ</t>
    </rPh>
    <rPh sb="7" eb="9">
      <t>ゾウカ</t>
    </rPh>
    <phoneticPr fontId="17"/>
  </si>
  <si>
    <t>㉖2,652人→㊲6,950人</t>
    <rPh sb="6" eb="7">
      <t>ニン</t>
    </rPh>
    <rPh sb="14" eb="15">
      <t>ニン</t>
    </rPh>
    <phoneticPr fontId="17"/>
  </si>
  <si>
    <t>規模拡大・機能強化する訪問看護ステーションの増加数</t>
    <rPh sb="0" eb="2">
      <t>キボ</t>
    </rPh>
    <rPh sb="2" eb="4">
      <t>カクダイ</t>
    </rPh>
    <rPh sb="5" eb="7">
      <t>キノウ</t>
    </rPh>
    <rPh sb="7" eb="9">
      <t>キョウカ</t>
    </rPh>
    <rPh sb="11" eb="13">
      <t>ホウモン</t>
    </rPh>
    <rPh sb="13" eb="15">
      <t>カンゴ</t>
    </rPh>
    <rPh sb="22" eb="24">
      <t>ゾウカ</t>
    </rPh>
    <rPh sb="24" eb="25">
      <t>スウ</t>
    </rPh>
    <phoneticPr fontId="17"/>
  </si>
  <si>
    <t>地域看護の拠点を整備した圏域数</t>
    <phoneticPr fontId="17"/>
  </si>
  <si>
    <t>8圏域</t>
    <rPh sb="1" eb="3">
      <t>ケンイキ</t>
    </rPh>
    <phoneticPr fontId="17"/>
  </si>
  <si>
    <t>148事業所</t>
    <rPh sb="3" eb="6">
      <t>ジギョウショ</t>
    </rPh>
    <phoneticPr fontId="17"/>
  </si>
  <si>
    <t>66事業所</t>
    <rPh sb="2" eb="5">
      <t>ジギョウショ</t>
    </rPh>
    <phoneticPr fontId="17"/>
  </si>
  <si>
    <t>㉚148施設→㊲400施設</t>
    <rPh sb="4" eb="6">
      <t>シセツ</t>
    </rPh>
    <rPh sb="11" eb="13">
      <t>シセツ</t>
    </rPh>
    <phoneticPr fontId="17"/>
  </si>
  <si>
    <t>30拠点</t>
    <phoneticPr fontId="17"/>
  </si>
  <si>
    <t>２回</t>
    <rPh sb="1" eb="2">
      <t>カイ</t>
    </rPh>
    <phoneticPr fontId="17"/>
  </si>
  <si>
    <t>退院支援強化研修の開催数</t>
    <rPh sb="0" eb="2">
      <t>タイイン</t>
    </rPh>
    <rPh sb="2" eb="4">
      <t>シエン</t>
    </rPh>
    <rPh sb="4" eb="6">
      <t>キョウカ</t>
    </rPh>
    <rPh sb="6" eb="8">
      <t>ケンシュウ</t>
    </rPh>
    <rPh sb="9" eb="11">
      <t>カイサイ</t>
    </rPh>
    <rPh sb="11" eb="12">
      <t>スウ</t>
    </rPh>
    <phoneticPr fontId="17"/>
  </si>
  <si>
    <t>入退院支援加算を算定している病院・診療所数の増加</t>
    <rPh sb="0" eb="1">
      <t>ニュウ</t>
    </rPh>
    <phoneticPr fontId="17"/>
  </si>
  <si>
    <t>㉙248か所→㉛249か所以上</t>
    <phoneticPr fontId="17"/>
  </si>
  <si>
    <t>地域医療構想を踏まえた機能ごとの病床割合の適正化(単位：％）</t>
  </si>
  <si>
    <t>㉙（高度急性期14.7、急性期46.2、回復期10.0、慢性期28.1、休棟等 0.9）⇒㊲（高度急性期11.6、急性期34.5、回復期30.9、慢性期22.9）</t>
  </si>
  <si>
    <t>小児在宅医療同行訪問に14人の医師が同行</t>
    <rPh sb="0" eb="2">
      <t>ショウニ</t>
    </rPh>
    <rPh sb="2" eb="4">
      <t>ザイタク</t>
    </rPh>
    <rPh sb="4" eb="6">
      <t>イリョウ</t>
    </rPh>
    <rPh sb="6" eb="8">
      <t>ドウコウ</t>
    </rPh>
    <rPh sb="8" eb="10">
      <t>ホウモン</t>
    </rPh>
    <rPh sb="13" eb="14">
      <t>ニン</t>
    </rPh>
    <rPh sb="15" eb="17">
      <t>イシ</t>
    </rPh>
    <rPh sb="18" eb="20">
      <t>ドウコウ</t>
    </rPh>
    <phoneticPr fontId="17"/>
  </si>
  <si>
    <t>㉙119,787件
（12073件増）</t>
    <rPh sb="8" eb="9">
      <t>ケン</t>
    </rPh>
    <rPh sb="16" eb="17">
      <t>ケン</t>
    </rPh>
    <rPh sb="17" eb="18">
      <t>ゾウ</t>
    </rPh>
    <phoneticPr fontId="17"/>
  </si>
  <si>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9"/>
  </si>
  <si>
    <t>かかりつけ医育成のために、地域の小児科医や内科医等訪問診療医及び医療スタッフを対象に、医療的ケアに必要な医療技術の習得、小児の特性理解、在宅療養支援のためのネットワークの必要性の理解を目的とした研修を医師会に委託して実施する。また、研修に必要な物品を購入する。</t>
    <phoneticPr fontId="17"/>
  </si>
  <si>
    <t>●身近な地域の医療機関がある程度均一な医療を提供できるようなシステムが必要。
●他府県では、在宅小児への補助がある。府でも補助制度を設けてほしい。</t>
    <rPh sb="1" eb="3">
      <t>ミジカ</t>
    </rPh>
    <rPh sb="4" eb="6">
      <t>チイキ</t>
    </rPh>
    <rPh sb="7" eb="9">
      <t>イリョウ</t>
    </rPh>
    <rPh sb="9" eb="11">
      <t>キカン</t>
    </rPh>
    <rPh sb="14" eb="16">
      <t>テイド</t>
    </rPh>
    <rPh sb="16" eb="18">
      <t>キンイツ</t>
    </rPh>
    <rPh sb="19" eb="21">
      <t>イリョウ</t>
    </rPh>
    <rPh sb="22" eb="24">
      <t>テイキョウ</t>
    </rPh>
    <rPh sb="35" eb="37">
      <t>ヒツヨウ</t>
    </rPh>
    <phoneticPr fontId="17"/>
  </si>
  <si>
    <t>引き続き、安心して在宅で療養できる医療体制の整備をめざす。</t>
    <rPh sb="0" eb="1">
      <t>ヒ</t>
    </rPh>
    <rPh sb="2" eb="3">
      <t>ツヅ</t>
    </rPh>
    <rPh sb="17" eb="19">
      <t>イリョウ</t>
    </rPh>
    <rPh sb="19" eb="21">
      <t>タイセイ</t>
    </rPh>
    <phoneticPr fontId="17"/>
  </si>
  <si>
    <t>在宅医療の推進に向けて、引続き令和元年度以降も実施予定。</t>
    <rPh sb="15" eb="17">
      <t>レイワ</t>
    </rPh>
    <rPh sb="17" eb="19">
      <t>ガンネン</t>
    </rPh>
    <rPh sb="19" eb="20">
      <t>ド</t>
    </rPh>
    <phoneticPr fontId="17"/>
  </si>
  <si>
    <t xml:space="preserve">府内の医師の確保と適正配置を行う
（厚生労働省「医師・歯科医師・薬剤師調査」）
</t>
    <phoneticPr fontId="17"/>
  </si>
  <si>
    <t>観察できなかった⇒アウトカム指標算出の根拠となる調査結果が未更新の為</t>
    <phoneticPr fontId="17"/>
  </si>
  <si>
    <t>医師確保計画策定に伴い、開催回数が増加する予定。</t>
    <rPh sb="0" eb="2">
      <t>イシ</t>
    </rPh>
    <rPh sb="2" eb="4">
      <t>カクホ</t>
    </rPh>
    <rPh sb="4" eb="6">
      <t>ケイカク</t>
    </rPh>
    <rPh sb="6" eb="8">
      <t>サクテイ</t>
    </rPh>
    <rPh sb="9" eb="10">
      <t>トモナ</t>
    </rPh>
    <rPh sb="12" eb="14">
      <t>カイサイ</t>
    </rPh>
    <rPh sb="14" eb="16">
      <t>カイスウ</t>
    </rPh>
    <rPh sb="17" eb="19">
      <t>ゾウカ</t>
    </rPh>
    <rPh sb="21" eb="23">
      <t>ヨテイ</t>
    </rPh>
    <phoneticPr fontId="17"/>
  </si>
  <si>
    <t>㉚12.9%</t>
    <phoneticPr fontId="17"/>
  </si>
  <si>
    <t>102医療機関</t>
    <rPh sb="3" eb="7">
      <t>イリョウキカン</t>
    </rPh>
    <phoneticPr fontId="17"/>
  </si>
  <si>
    <t>①136
②17人
③4件
④0%</t>
    <rPh sb="8" eb="9">
      <t>ニン</t>
    </rPh>
    <rPh sb="12" eb="13">
      <t>ケン</t>
    </rPh>
    <phoneticPr fontId="17"/>
  </si>
  <si>
    <t>162人</t>
    <rPh sb="3" eb="4">
      <t>ニン</t>
    </rPh>
    <phoneticPr fontId="17"/>
  </si>
  <si>
    <t>H31年度の事業効果を踏まえ、R２年度以降に事業内容見直し等を実施予定。</t>
    <rPh sb="3" eb="5">
      <t>ネンド</t>
    </rPh>
    <rPh sb="6" eb="8">
      <t>ジギョウ</t>
    </rPh>
    <rPh sb="8" eb="10">
      <t>コウカ</t>
    </rPh>
    <rPh sb="11" eb="12">
      <t>フ</t>
    </rPh>
    <rPh sb="17" eb="19">
      <t>ネンド</t>
    </rPh>
    <rPh sb="19" eb="21">
      <t>イコウ</t>
    </rPh>
    <rPh sb="22" eb="24">
      <t>ジギョウ</t>
    </rPh>
    <rPh sb="24" eb="26">
      <t>ナイヨウ</t>
    </rPh>
    <rPh sb="26" eb="28">
      <t>ミナオ</t>
    </rPh>
    <rPh sb="29" eb="30">
      <t>トウ</t>
    </rPh>
    <rPh sb="31" eb="33">
      <t>ジッシ</t>
    </rPh>
    <rPh sb="33" eb="35">
      <t>ヨテイ</t>
    </rPh>
    <phoneticPr fontId="17"/>
  </si>
  <si>
    <t>①1,081人
②85医療機関</t>
    <phoneticPr fontId="17"/>
  </si>
  <si>
    <t>①663人
②観察できなかった
⇒アウトカム指標算出の根拠となる調査結果が未更新の為</t>
    <rPh sb="4" eb="5">
      <t>ニン</t>
    </rPh>
    <phoneticPr fontId="17"/>
  </si>
  <si>
    <t>Ｒ２年度まで実施。事業効果を踏まえ、開始3年目となる来年度に見直し等実施予定。</t>
    <rPh sb="2" eb="4">
      <t>ネンド</t>
    </rPh>
    <rPh sb="6" eb="8">
      <t>ジッシ</t>
    </rPh>
    <rPh sb="9" eb="11">
      <t>ジギョウ</t>
    </rPh>
    <rPh sb="11" eb="13">
      <t>コウカ</t>
    </rPh>
    <rPh sb="14" eb="15">
      <t>フ</t>
    </rPh>
    <rPh sb="18" eb="20">
      <t>カイシ</t>
    </rPh>
    <rPh sb="21" eb="22">
      <t>ネン</t>
    </rPh>
    <rPh sb="22" eb="23">
      <t>メ</t>
    </rPh>
    <rPh sb="26" eb="29">
      <t>ライネンド</t>
    </rPh>
    <rPh sb="30" eb="32">
      <t>ミナオ</t>
    </rPh>
    <rPh sb="33" eb="34">
      <t>トウ</t>
    </rPh>
    <rPh sb="34" eb="36">
      <t>ジッシ</t>
    </rPh>
    <rPh sb="36" eb="38">
      <t>ヨテイ</t>
    </rPh>
    <phoneticPr fontId="17"/>
  </si>
  <si>
    <t>機能強化等した訪問看護事業所数</t>
    <rPh sb="0" eb="2">
      <t>キノウ</t>
    </rPh>
    <rPh sb="2" eb="5">
      <t>キョウカナド</t>
    </rPh>
    <rPh sb="7" eb="9">
      <t>ホウモン</t>
    </rPh>
    <rPh sb="9" eb="11">
      <t>カンゴ</t>
    </rPh>
    <rPh sb="11" eb="14">
      <t>ジギョウショ</t>
    </rPh>
    <rPh sb="14" eb="15">
      <t>スウ</t>
    </rPh>
    <phoneticPr fontId="17"/>
  </si>
  <si>
    <t>50事業所</t>
    <rPh sb="2" eb="5">
      <t>ジギョウショ</t>
    </rPh>
    <phoneticPr fontId="17"/>
  </si>
  <si>
    <t>32医療機関</t>
    <rPh sb="2" eb="4">
      <t>イリョウ</t>
    </rPh>
    <rPh sb="4" eb="6">
      <t>キカン</t>
    </rPh>
    <phoneticPr fontId="17"/>
  </si>
  <si>
    <t xml:space="preserve">観察できなかった
⇒アウトカム指標算出の根拠となる調査結果が未更新の為
</t>
    <phoneticPr fontId="17"/>
  </si>
  <si>
    <t>①162医療機関
②295名</t>
    <rPh sb="4" eb="8">
      <t>イリョウキカン</t>
    </rPh>
    <rPh sb="14" eb="15">
      <t>メイ</t>
    </rPh>
    <phoneticPr fontId="17"/>
  </si>
  <si>
    <t>①新人看護職員研修の実施医療機関数
②専任教員養成講習会（定員５０名）・実習指導者講習会（定員２8０名）の受講者数</t>
    <phoneticPr fontId="17"/>
  </si>
  <si>
    <t>①162
医療機関
②280名</t>
    <rPh sb="5" eb="7">
      <t>イリョウ</t>
    </rPh>
    <rPh sb="7" eb="9">
      <t>キカン</t>
    </rPh>
    <rPh sb="15" eb="16">
      <t>メイ</t>
    </rPh>
    <phoneticPr fontId="17"/>
  </si>
  <si>
    <t>①10.11%
②95%</t>
    <phoneticPr fontId="17"/>
  </si>
  <si>
    <t>例年通り実施予定。
（R1は希望施設なし）</t>
    <rPh sb="0" eb="2">
      <t>レイネン</t>
    </rPh>
    <rPh sb="2" eb="3">
      <t>ドオ</t>
    </rPh>
    <rPh sb="4" eb="6">
      <t>ジッシ</t>
    </rPh>
    <rPh sb="6" eb="8">
      <t>ヨテイ</t>
    </rPh>
    <rPh sb="14" eb="16">
      <t>キボウ</t>
    </rPh>
    <rPh sb="16" eb="18">
      <t>シセツ</t>
    </rPh>
    <phoneticPr fontId="17"/>
  </si>
  <si>
    <t>例年通り実施予定。</t>
    <rPh sb="0" eb="3">
      <t>レイネンドオ</t>
    </rPh>
    <rPh sb="4" eb="6">
      <t>ジッシ</t>
    </rPh>
    <rPh sb="6" eb="8">
      <t>ヨテイ</t>
    </rPh>
    <phoneticPr fontId="17"/>
  </si>
  <si>
    <t>57施設</t>
    <rPh sb="2" eb="4">
      <t>シセツ</t>
    </rPh>
    <phoneticPr fontId="17"/>
  </si>
  <si>
    <t>R1の事業効果を踏まえ、R2以降に事業内容見直し等を実施予定。</t>
  </si>
  <si>
    <t>９回</t>
    <rPh sb="1" eb="2">
      <t>カイ</t>
    </rPh>
    <phoneticPr fontId="17"/>
  </si>
  <si>
    <t>58,694件</t>
    <rPh sb="6" eb="7">
      <t>ケン</t>
    </rPh>
    <phoneticPr fontId="17"/>
  </si>
  <si>
    <t>㉘25,003人⇒
㉜25,004人以上</t>
    <rPh sb="7" eb="8">
      <t>ニン</t>
    </rPh>
    <rPh sb="17" eb="18">
      <t>ニン</t>
    </rPh>
    <rPh sb="18" eb="20">
      <t>イジョウ</t>
    </rPh>
    <phoneticPr fontId="17"/>
  </si>
  <si>
    <t>㉗84％→㉚84%以上</t>
    <rPh sb="9" eb="11">
      <t>イジョウ</t>
    </rPh>
    <phoneticPr fontId="17"/>
  </si>
  <si>
    <t>6医療圏＋大阪市4基本医療圏</t>
  </si>
  <si>
    <t>9月以降に算出可能（e-Statの更新のため）</t>
  </si>
  <si>
    <t>464810件</t>
    <rPh sb="6" eb="7">
      <t>ケン</t>
    </rPh>
    <phoneticPr fontId="17"/>
  </si>
  <si>
    <t>㉚1,035人</t>
    <phoneticPr fontId="17"/>
  </si>
  <si>
    <t>医療資源の効率的な再編及び地域医療の確保に配慮しつつ、病院における患者の療養環境、医療従事者の職場環境、衛生環境の改善を促進し、医療施設の経営の確保を図るために必要な施設整備事業に対する補助を行う。</t>
    <rPh sb="96" eb="97">
      <t>オコナ</t>
    </rPh>
    <phoneticPr fontId="17"/>
  </si>
  <si>
    <t>●</t>
    <phoneticPr fontId="17"/>
  </si>
  <si>
    <t>R1年度の事業効果を踏まえ、R2年度以降に事業内容見直し等を検討</t>
    <rPh sb="30" eb="32">
      <t>ケントウ</t>
    </rPh>
    <phoneticPr fontId="17"/>
  </si>
  <si>
    <t>①同行訪問実施件数
②研修受講者数</t>
    <rPh sb="7" eb="9">
      <t>ケンスウ</t>
    </rPh>
    <rPh sb="12" eb="14">
      <t>ケンシュウ</t>
    </rPh>
    <rPh sb="14" eb="17">
      <t>ジュコウシャ</t>
    </rPh>
    <rPh sb="17" eb="18">
      <t>スウ</t>
    </rPh>
    <phoneticPr fontId="17"/>
  </si>
  <si>
    <t>①587人
②2572人</t>
  </si>
  <si>
    <t>641機関</t>
    <rPh sb="3" eb="5">
      <t>キカン</t>
    </rPh>
    <phoneticPr fontId="17"/>
  </si>
  <si>
    <t>今年度の事業効果を踏まえ検討を行う。</t>
    <rPh sb="0" eb="3">
      <t>コンネンド</t>
    </rPh>
    <rPh sb="4" eb="6">
      <t>ジギョウ</t>
    </rPh>
    <rPh sb="6" eb="8">
      <t>コウカ</t>
    </rPh>
    <rPh sb="9" eb="10">
      <t>フ</t>
    </rPh>
    <rPh sb="12" eb="14">
      <t>ケントウ</t>
    </rPh>
    <rPh sb="15" eb="16">
      <t>オコナ</t>
    </rPh>
    <phoneticPr fontId="17"/>
  </si>
  <si>
    <t>①296人
②1344人</t>
  </si>
  <si>
    <t>府内身体科二次・三次救急病院における本事業の利用経験割合</t>
    <phoneticPr fontId="17"/>
  </si>
  <si>
    <t>①平成30年度養成所施設整備事業
②平成30年度養成所初度設備整備事業</t>
    <phoneticPr fontId="17"/>
  </si>
  <si>
    <t>5,110人</t>
    <rPh sb="5" eb="6">
      <t>ニン</t>
    </rPh>
    <phoneticPr fontId="17"/>
  </si>
  <si>
    <t>㉚60.3%</t>
  </si>
  <si>
    <t>184人</t>
    <rPh sb="3" eb="4">
      <t>ニン</t>
    </rPh>
    <phoneticPr fontId="17"/>
  </si>
  <si>
    <t>入院患者が円滑に在宅生活に移行できるよう病院で勤務する看護職に対して、退院調整業務に必要な知識や技術の習得を図るための研修を実施する。</t>
    <rPh sb="0" eb="2">
      <t>ニュウイン</t>
    </rPh>
    <rPh sb="2" eb="4">
      <t>カンジャ</t>
    </rPh>
    <rPh sb="5" eb="7">
      <t>エンカツ</t>
    </rPh>
    <rPh sb="8" eb="10">
      <t>ザイタク</t>
    </rPh>
    <rPh sb="10" eb="12">
      <t>セイカツ</t>
    </rPh>
    <rPh sb="13" eb="15">
      <t>イコウ</t>
    </rPh>
    <rPh sb="20" eb="22">
      <t>ビョウイン</t>
    </rPh>
    <rPh sb="23" eb="25">
      <t>キンム</t>
    </rPh>
    <rPh sb="27" eb="30">
      <t>カンゴショク</t>
    </rPh>
    <rPh sb="31" eb="32">
      <t>タイ</t>
    </rPh>
    <rPh sb="35" eb="37">
      <t>タイイン</t>
    </rPh>
    <rPh sb="37" eb="39">
      <t>チョウセイ</t>
    </rPh>
    <rPh sb="39" eb="41">
      <t>ギョウム</t>
    </rPh>
    <rPh sb="42" eb="44">
      <t>ヒツヨウ</t>
    </rPh>
    <rPh sb="45" eb="47">
      <t>チシキ</t>
    </rPh>
    <rPh sb="48" eb="50">
      <t>ギジュツ</t>
    </rPh>
    <rPh sb="51" eb="53">
      <t>シュウトク</t>
    </rPh>
    <rPh sb="54" eb="55">
      <t>ハカ</t>
    </rPh>
    <rPh sb="59" eb="61">
      <t>ケンシュウ</t>
    </rPh>
    <rPh sb="62" eb="64">
      <t>ジッシ</t>
    </rPh>
    <phoneticPr fontId="17"/>
  </si>
  <si>
    <r>
      <rPr>
        <sz val="8"/>
        <rFont val="Meiryo UI"/>
        <family val="3"/>
        <charset val="128"/>
      </rPr>
      <t>病院スタッフに対する周術期口腔機能管理に係る人材育成研修会の実施</t>
    </r>
    <r>
      <rPr>
        <strike/>
        <sz val="8"/>
        <rFont val="Meiryo UI"/>
        <family val="3"/>
        <charset val="128"/>
      </rPr>
      <t xml:space="preserve">
</t>
    </r>
    <phoneticPr fontId="17"/>
  </si>
  <si>
    <t>総務・歯科・栄養Ｇ</t>
    <phoneticPr fontId="17"/>
  </si>
  <si>
    <t>208件(29年度当初1377件→31年度末1880件</t>
    <rPh sb="3" eb="4">
      <t>ケン</t>
    </rPh>
    <rPh sb="9" eb="11">
      <t>トウショ</t>
    </rPh>
    <rPh sb="15" eb="16">
      <t>ケン</t>
    </rPh>
    <phoneticPr fontId="17"/>
  </si>
  <si>
    <t>地域における保健・医療・福祉による協議の場等との連携・協力のもと、退院支援が利用可能な患者（精神障がい者）を把握し、市町村へつなぐとともに、地域の中で継続的に医療サービスを受けられる連携体制の整備を支援する広域コーディネーターを配置する。
精神科病院職員が退院促進の視点を持って患者・家族に対応することが可能となるよう、医療従事者等に対する研修を実施する。
また、退院した精神障がい者が、再入院することなく地域の中で適切に医療サービスを受けられる体制を整備する。</t>
    <phoneticPr fontId="17"/>
  </si>
  <si>
    <t>「長期入院精神障がい者退院促進事業」の検証・総括を行うとともに、令和２年度以降の精神科病院からの地域生活への移行のあり方について検討を行う。</t>
    <rPh sb="1" eb="3">
      <t>チョウキ</t>
    </rPh>
    <rPh sb="3" eb="5">
      <t>ニュウイン</t>
    </rPh>
    <rPh sb="5" eb="7">
      <t>セイシン</t>
    </rPh>
    <rPh sb="7" eb="8">
      <t>ショウ</t>
    </rPh>
    <rPh sb="10" eb="11">
      <t>シャ</t>
    </rPh>
    <rPh sb="11" eb="13">
      <t>タイイン</t>
    </rPh>
    <rPh sb="13" eb="15">
      <t>ソクシン</t>
    </rPh>
    <rPh sb="15" eb="17">
      <t>ジギョウ</t>
    </rPh>
    <rPh sb="19" eb="21">
      <t>ケンショウ</t>
    </rPh>
    <rPh sb="22" eb="24">
      <t>ソウカツ</t>
    </rPh>
    <rPh sb="25" eb="26">
      <t>オコナ</t>
    </rPh>
    <rPh sb="32" eb="33">
      <t>レイ</t>
    </rPh>
    <rPh sb="33" eb="34">
      <t>ワ</t>
    </rPh>
    <rPh sb="35" eb="37">
      <t>ネンド</t>
    </rPh>
    <rPh sb="37" eb="39">
      <t>イコウ</t>
    </rPh>
    <rPh sb="40" eb="43">
      <t>セイシンカ</t>
    </rPh>
    <rPh sb="43" eb="45">
      <t>ビョウイン</t>
    </rPh>
    <rPh sb="48" eb="50">
      <t>チイキ</t>
    </rPh>
    <rPh sb="50" eb="52">
      <t>セイカツ</t>
    </rPh>
    <rPh sb="54" eb="56">
      <t>イコウ</t>
    </rPh>
    <rPh sb="59" eb="60">
      <t>カタ</t>
    </rPh>
    <rPh sb="64" eb="66">
      <t>ケントウ</t>
    </rPh>
    <rPh sb="67" eb="68">
      <t>オコナ</t>
    </rPh>
    <phoneticPr fontId="17"/>
  </si>
  <si>
    <t>平均在院日数
（厚生労働省「患者調査」）</t>
    <phoneticPr fontId="17"/>
  </si>
  <si>
    <t>難病患者に係る連携が日常的に行われる地域診療所等の増加</t>
    <rPh sb="7" eb="9">
      <t>レンケイ</t>
    </rPh>
    <rPh sb="20" eb="22">
      <t>シンリョウ</t>
    </rPh>
    <rPh sb="22" eb="23">
      <t>ジョ</t>
    </rPh>
    <rPh sb="23" eb="24">
      <t>トウ</t>
    </rPh>
    <rPh sb="25" eb="27">
      <t>ゾウカ</t>
    </rPh>
    <phoneticPr fontId="17"/>
  </si>
  <si>
    <t>50人</t>
    <phoneticPr fontId="17"/>
  </si>
  <si>
    <r>
      <t>0機関</t>
    </r>
    <r>
      <rPr>
        <sz val="6"/>
        <rFont val="Meiryo UI"/>
        <family val="3"/>
        <charset val="128"/>
      </rPr>
      <t>(病院の意向により、マネジメントシステム（計画策定を経て導入するPDCAサイクル）についての説明をした実績あり。)</t>
    </r>
    <rPh sb="1" eb="3">
      <t>キカン</t>
    </rPh>
    <phoneticPr fontId="17"/>
  </si>
  <si>
    <t>訪問歯科診療の実施件数の増加
（医療施設調査）</t>
    <phoneticPr fontId="17"/>
  </si>
  <si>
    <t>102医療機関</t>
    <rPh sb="3" eb="5">
      <t>イリョウ</t>
    </rPh>
    <rPh sb="5" eb="7">
      <t>キカン</t>
    </rPh>
    <phoneticPr fontId="17"/>
  </si>
  <si>
    <t>大阪府の看護職員離職率の低下</t>
  </si>
  <si>
    <t>㉚13.4％　→
㉛13.1％</t>
    <phoneticPr fontId="17"/>
  </si>
  <si>
    <t>㉘13.1％　→
㉚13.0％</t>
    <phoneticPr fontId="17"/>
  </si>
  <si>
    <t>㉚13.4％　→
㉛13.1％</t>
    <phoneticPr fontId="17"/>
  </si>
  <si>
    <t>㉘13.1％　→
㉚13.0％</t>
    <phoneticPr fontId="17"/>
  </si>
  <si>
    <t>①精神科病院職員研修受講者数
②広域コーディネーターが関わる精神科病院</t>
    <rPh sb="16" eb="18">
      <t>コウイキ</t>
    </rPh>
    <rPh sb="27" eb="28">
      <t>カカ</t>
    </rPh>
    <rPh sb="30" eb="33">
      <t>セイシンカ</t>
    </rPh>
    <rPh sb="33" eb="35">
      <t>ビョウイン</t>
    </rPh>
    <phoneticPr fontId="17"/>
  </si>
  <si>
    <t xml:space="preserve">①延べ1,000人
②45病院
</t>
    <rPh sb="1" eb="2">
      <t>ノベ</t>
    </rPh>
    <rPh sb="8" eb="9">
      <t>ニン</t>
    </rPh>
    <rPh sb="13" eb="15">
      <t>ビョウイン</t>
    </rPh>
    <phoneticPr fontId="17"/>
  </si>
  <si>
    <t>①1,121人
②46病院</t>
    <rPh sb="6" eb="7">
      <t>ニン</t>
    </rPh>
    <rPh sb="11" eb="13">
      <t>ビョウイン</t>
    </rPh>
    <phoneticPr fontId="17"/>
  </si>
  <si>
    <t>①長期入院者数
②平均在院日数</t>
    <phoneticPr fontId="17"/>
  </si>
  <si>
    <t>①長期入院者数
②平均在院日数</t>
    <phoneticPr fontId="17"/>
  </si>
  <si>
    <t>㉙145人　→　㉚165人</t>
    <rPh sb="4" eb="5">
      <t>ニン</t>
    </rPh>
    <rPh sb="12" eb="13">
      <t>ニン</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</si>
</sst>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_ "/>
  </numFmts>
  <fonts count="8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2"/>
      <name val="HG丸ｺﾞｼｯｸM-PRO"/>
      <family val="3"/>
      <charset val="128"/>
    </font>
    <font>
      <sz val="14"/>
      <name val="HG丸ｺﾞｼｯｸM-PRO"/>
      <family val="3"/>
      <charset val="128"/>
    </font>
    <font>
      <sz val="18"/>
      <color theme="1"/>
      <name val="ＭＳ Ｐゴシック"/>
      <family val="3"/>
      <charset val="128"/>
      <scheme val="minor"/>
    </font>
    <font>
      <sz val="18"/>
      <color theme="0"/>
      <name val="ＭＳ Ｐゴシック"/>
      <family val="3"/>
      <charset val="128"/>
      <scheme val="minor"/>
    </font>
    <font>
      <b/>
      <sz val="18"/>
      <color theme="3"/>
      <name val="ＭＳ Ｐゴシック"/>
      <family val="2"/>
      <charset val="128"/>
      <scheme val="major"/>
    </font>
    <font>
      <b/>
      <sz val="2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11"/>
      <color rgb="FF000000"/>
      <name val="ＭＳ Ｐゴシック"/>
      <family val="3"/>
      <charset val="128"/>
      <scheme val="minor"/>
    </font>
    <font>
      <sz val="22"/>
      <name val="ＭＳ Ｐゴシック"/>
      <family val="3"/>
      <charset val="128"/>
      <scheme val="minor"/>
    </font>
    <font>
      <sz val="16"/>
      <name val="ＭＳ Ｐゴシック"/>
      <family val="3"/>
      <charset val="128"/>
      <scheme val="minor"/>
    </font>
    <font>
      <sz val="10"/>
      <name val="HG丸ｺﾞｼｯｸM-PRO"/>
      <family val="3"/>
      <charset val="128"/>
    </font>
    <font>
      <sz val="12"/>
      <color theme="1"/>
      <name val="ＭＳ Ｐゴシック"/>
      <family val="2"/>
      <scheme val="minor"/>
    </font>
    <font>
      <sz val="10"/>
      <name val="ＭＳ Ｐゴシック"/>
      <family val="3"/>
      <charset val="128"/>
      <scheme val="minor"/>
    </font>
    <font>
      <sz val="18"/>
      <name val="ＭＳ Ｐゴシック"/>
      <family val="3"/>
      <charset val="128"/>
      <scheme val="minor"/>
    </font>
    <font>
      <strike/>
      <sz val="12"/>
      <name val="ＭＳ Ｐゴシック"/>
      <family val="3"/>
      <charset val="128"/>
      <scheme val="minor"/>
    </font>
    <font>
      <sz val="18"/>
      <color rgb="FFFF0000"/>
      <name val="ＭＳ Ｐゴシック"/>
      <family val="3"/>
      <charset val="128"/>
      <scheme val="minor"/>
    </font>
    <font>
      <b/>
      <sz val="24"/>
      <color theme="1"/>
      <name val="ＭＳ Ｐゴシック"/>
      <family val="3"/>
      <charset val="128"/>
      <scheme val="minor"/>
    </font>
    <font>
      <b/>
      <sz val="2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3"/>
      <name val="ＭＳ Ｐゴシック"/>
      <family val="3"/>
      <charset val="128"/>
      <scheme val="minor"/>
    </font>
    <font>
      <sz val="14"/>
      <name val="ＤＦ特太ゴシック体"/>
      <family val="3"/>
      <charset val="128"/>
    </font>
    <font>
      <sz val="11"/>
      <color rgb="FFFF0000"/>
      <name val="ＭＳ Ｐゴシック"/>
      <family val="3"/>
      <charset val="128"/>
      <scheme val="minor"/>
    </font>
    <font>
      <sz val="9"/>
      <name val="ＭＳ Ｐゴシック"/>
      <family val="3"/>
      <charset val="128"/>
      <scheme val="minor"/>
    </font>
    <font>
      <strike/>
      <sz val="11"/>
      <color theme="1"/>
      <name val="ＭＳ Ｐゴシック"/>
      <family val="3"/>
      <charset val="128"/>
      <scheme val="minor"/>
    </font>
    <font>
      <sz val="9"/>
      <color theme="1"/>
      <name val="ＭＳ Ｐゴシック"/>
      <family val="3"/>
      <charset val="128"/>
      <scheme val="minor"/>
    </font>
    <font>
      <sz val="10"/>
      <color indexed="81"/>
      <name val="ＭＳ Ｐゴシック"/>
      <family val="3"/>
      <charset val="128"/>
    </font>
    <font>
      <sz val="16"/>
      <color theme="1"/>
      <name val="ＭＳ Ｐゴシック"/>
      <family val="3"/>
      <charset val="128"/>
      <scheme val="minor"/>
    </font>
    <font>
      <b/>
      <sz val="28"/>
      <color theme="1"/>
      <name val="Meiryo UI"/>
      <family val="3"/>
      <charset val="128"/>
    </font>
    <font>
      <sz val="12"/>
      <color theme="1"/>
      <name val="Meiryo UI"/>
      <family val="3"/>
      <charset val="128"/>
    </font>
    <font>
      <sz val="12"/>
      <name val="Meiryo UI"/>
      <family val="3"/>
      <charset val="128"/>
    </font>
    <font>
      <u/>
      <sz val="16"/>
      <name val="Meiryo UI"/>
      <family val="3"/>
      <charset val="128"/>
    </font>
    <font>
      <sz val="20"/>
      <name val="Meiryo UI"/>
      <family val="3"/>
      <charset val="128"/>
    </font>
    <font>
      <sz val="18"/>
      <name val="Meiryo UI"/>
      <family val="3"/>
      <charset val="128"/>
    </font>
    <font>
      <sz val="20"/>
      <color theme="1"/>
      <name val="Meiryo UI"/>
      <family val="3"/>
      <charset val="128"/>
    </font>
    <font>
      <sz val="18"/>
      <color theme="1"/>
      <name val="Meiryo UI"/>
      <family val="3"/>
      <charset val="128"/>
    </font>
    <font>
      <sz val="16"/>
      <color theme="1"/>
      <name val="Meiryo UI"/>
      <family val="3"/>
      <charset val="128"/>
    </font>
    <font>
      <sz val="20"/>
      <color theme="0"/>
      <name val="Meiryo UI"/>
      <family val="3"/>
      <charset val="128"/>
    </font>
    <font>
      <sz val="18"/>
      <color theme="0"/>
      <name val="Meiryo UI"/>
      <family val="3"/>
      <charset val="128"/>
    </font>
    <font>
      <sz val="16"/>
      <color theme="0"/>
      <name val="Meiryo UI"/>
      <family val="3"/>
      <charset val="128"/>
    </font>
    <font>
      <sz val="12"/>
      <color theme="0"/>
      <name val="Meiryo UI"/>
      <family val="3"/>
      <charset val="128"/>
    </font>
    <font>
      <b/>
      <sz val="20"/>
      <color theme="1"/>
      <name val="Meiryo UI"/>
      <family val="3"/>
      <charset val="128"/>
    </font>
    <font>
      <sz val="16"/>
      <name val="Meiryo UI"/>
      <family val="3"/>
      <charset val="128"/>
    </font>
    <font>
      <sz val="10"/>
      <color theme="1"/>
      <name val="Meiryo UI"/>
      <family val="3"/>
      <charset val="128"/>
    </font>
    <font>
      <sz val="16"/>
      <color rgb="FF000000"/>
      <name val="Meiryo UI"/>
      <family val="3"/>
      <charset val="128"/>
    </font>
    <font>
      <sz val="16"/>
      <color rgb="FFFF0000"/>
      <name val="Meiryo UI"/>
      <family val="3"/>
      <charset val="128"/>
    </font>
    <font>
      <strike/>
      <sz val="12"/>
      <name val="Meiryo UI"/>
      <family val="3"/>
      <charset val="128"/>
    </font>
    <font>
      <sz val="14"/>
      <name val="Meiryo UI"/>
      <family val="3"/>
      <charset val="128"/>
    </font>
    <font>
      <b/>
      <sz val="16"/>
      <name val="Meiryo UI"/>
      <family val="3"/>
      <charset val="128"/>
    </font>
    <font>
      <u/>
      <sz val="14"/>
      <name val="Meiryo UI"/>
      <family val="3"/>
      <charset val="128"/>
    </font>
    <font>
      <sz val="11"/>
      <color theme="1"/>
      <name val="Meiryo UI"/>
      <family val="3"/>
      <charset val="128"/>
    </font>
    <font>
      <sz val="16"/>
      <name val="HG丸ｺﾞｼｯｸM-PRO"/>
      <family val="3"/>
      <charset val="128"/>
    </font>
    <font>
      <b/>
      <sz val="24"/>
      <name val="Meiryo UI"/>
      <family val="3"/>
      <charset val="128"/>
    </font>
    <font>
      <b/>
      <sz val="10"/>
      <name val="Meiryo UI"/>
      <family val="3"/>
      <charset val="128"/>
    </font>
    <font>
      <sz val="10"/>
      <name val="Meiryo UI"/>
      <family val="3"/>
      <charset val="128"/>
    </font>
    <font>
      <u/>
      <sz val="10"/>
      <name val="Meiryo UI"/>
      <family val="3"/>
      <charset val="128"/>
    </font>
    <font>
      <b/>
      <sz val="8"/>
      <name val="Meiryo UI"/>
      <family val="3"/>
      <charset val="128"/>
    </font>
    <font>
      <sz val="8"/>
      <name val="Meiryo UI"/>
      <family val="3"/>
      <charset val="128"/>
    </font>
    <font>
      <strike/>
      <sz val="8"/>
      <name val="Meiryo UI"/>
      <family val="3"/>
      <charset val="128"/>
    </font>
    <font>
      <sz val="6"/>
      <name val="Meiryo UI"/>
      <family val="3"/>
      <charset val="128"/>
    </font>
  </fonts>
  <fills count="16">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CD5B4"/>
        <bgColor indexed="64"/>
      </patternFill>
    </fill>
  </fills>
  <borders count="33">
    <border>
      <left/>
      <right/>
      <top/>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dashed">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s>
  <cellStyleXfs count="387">
    <xf numFmtId="0" fontId="0" fillId="0" borderId="0"/>
    <xf numFmtId="38" fontId="16"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9" fontId="1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695">
    <xf numFmtId="0" fontId="0" fillId="0" borderId="0" xfId="0"/>
    <xf numFmtId="0" fontId="26" fillId="0" borderId="0" xfId="0" applyFont="1" applyAlignment="1">
      <alignment vertical="center"/>
    </xf>
    <xf numFmtId="0" fontId="0" fillId="0" borderId="0" xfId="0" applyAlignment="1"/>
    <xf numFmtId="0" fontId="20" fillId="0" borderId="0" xfId="0" applyFont="1"/>
    <xf numFmtId="0" fontId="27" fillId="0" borderId="0" xfId="0" applyFont="1"/>
    <xf numFmtId="38" fontId="20" fillId="0" borderId="0" xfId="1" applyFont="1" applyAlignment="1"/>
    <xf numFmtId="0" fontId="28" fillId="0" borderId="0" xfId="0" applyFont="1"/>
    <xf numFmtId="0" fontId="27" fillId="0" borderId="0" xfId="0" applyFont="1" applyBorder="1"/>
    <xf numFmtId="0" fontId="28" fillId="0" borderId="0" xfId="0" applyFont="1" applyFill="1" applyBorder="1"/>
    <xf numFmtId="0" fontId="20" fillId="0" borderId="0" xfId="126" applyFont="1" applyFill="1" applyBorder="1" applyAlignment="1">
      <alignment horizontal="center" vertical="center" wrapText="1"/>
    </xf>
    <xf numFmtId="0" fontId="29" fillId="0" borderId="0" xfId="126" applyFont="1" applyFill="1" applyBorder="1" applyAlignment="1">
      <alignment horizontal="center" vertical="center" wrapText="1"/>
    </xf>
    <xf numFmtId="38" fontId="28" fillId="0" borderId="0" xfId="1" applyFont="1" applyFill="1" applyBorder="1" applyAlignment="1">
      <alignment horizontal="center" vertical="center" wrapText="1"/>
    </xf>
    <xf numFmtId="0" fontId="28" fillId="0" borderId="0" xfId="126" applyFont="1" applyFill="1" applyBorder="1" applyAlignment="1">
      <alignment vertical="top"/>
    </xf>
    <xf numFmtId="38" fontId="29" fillId="0" borderId="0" xfId="1" applyFont="1" applyFill="1" applyBorder="1" applyAlignment="1">
      <alignment vertical="top"/>
    </xf>
    <xf numFmtId="0" fontId="30" fillId="0" borderId="2" xfId="0" applyFont="1" applyBorder="1" applyAlignment="1">
      <alignment horizontal="center" vertical="center" wrapText="1"/>
    </xf>
    <xf numFmtId="0" fontId="29" fillId="7" borderId="2" xfId="126" applyFont="1" applyFill="1" applyBorder="1" applyAlignment="1">
      <alignment horizontal="center" vertical="center" wrapText="1"/>
    </xf>
    <xf numFmtId="0" fontId="31" fillId="7" borderId="2" xfId="126" applyFont="1" applyFill="1" applyBorder="1" applyAlignment="1">
      <alignment horizontal="center" vertical="center" wrapText="1"/>
    </xf>
    <xf numFmtId="38" fontId="18" fillId="7" borderId="2" xfId="1" applyFont="1" applyFill="1" applyBorder="1" applyAlignment="1">
      <alignment horizontal="center" vertical="center" wrapText="1"/>
    </xf>
    <xf numFmtId="0" fontId="18" fillId="7" borderId="2" xfId="126" applyFont="1" applyFill="1" applyBorder="1" applyAlignment="1">
      <alignment horizontal="center" vertical="center" wrapText="1"/>
    </xf>
    <xf numFmtId="0" fontId="22" fillId="7" borderId="2" xfId="126" applyFont="1" applyFill="1" applyBorder="1" applyAlignment="1">
      <alignment horizontal="left" vertical="center" wrapText="1"/>
    </xf>
    <xf numFmtId="0" fontId="28" fillId="7" borderId="0" xfId="126" applyFont="1" applyFill="1" applyBorder="1" applyAlignment="1">
      <alignment horizontal="center" vertical="center" wrapText="1"/>
    </xf>
    <xf numFmtId="0" fontId="28" fillId="0" borderId="0" xfId="126" applyFont="1" applyAlignment="1">
      <alignment vertical="top"/>
    </xf>
    <xf numFmtId="0" fontId="18" fillId="7" borderId="10" xfId="0" applyFont="1" applyFill="1" applyBorder="1" applyAlignment="1">
      <alignment horizontal="center" vertical="center"/>
    </xf>
    <xf numFmtId="0" fontId="27" fillId="7" borderId="12" xfId="0" applyFont="1" applyFill="1" applyBorder="1"/>
    <xf numFmtId="0" fontId="33" fillId="7" borderId="12" xfId="126" applyFont="1" applyFill="1" applyBorder="1" applyAlignment="1">
      <alignment horizontal="left" vertical="center"/>
    </xf>
    <xf numFmtId="0" fontId="29" fillId="7" borderId="12" xfId="126" applyFont="1" applyFill="1" applyBorder="1" applyAlignment="1">
      <alignment horizontal="center" vertical="center" wrapText="1"/>
    </xf>
    <xf numFmtId="0" fontId="29" fillId="7" borderId="8" xfId="126" applyFont="1" applyFill="1" applyBorder="1" applyAlignment="1">
      <alignment horizontal="center" vertical="center" wrapText="1"/>
    </xf>
    <xf numFmtId="38" fontId="23" fillId="7" borderId="8" xfId="1" applyFont="1" applyFill="1" applyBorder="1" applyAlignment="1">
      <alignment horizontal="right" vertical="center" wrapText="1"/>
    </xf>
    <xf numFmtId="38" fontId="23" fillId="7" borderId="2" xfId="126" applyNumberFormat="1" applyFont="1" applyFill="1" applyBorder="1" applyAlignment="1">
      <alignment horizontal="right" vertical="center"/>
    </xf>
    <xf numFmtId="38" fontId="20" fillId="7" borderId="2" xfId="126" applyNumberFormat="1" applyFont="1" applyFill="1" applyBorder="1" applyAlignment="1">
      <alignment horizontal="center" vertical="center"/>
    </xf>
    <xf numFmtId="38" fontId="20" fillId="7" borderId="8" xfId="1" applyFont="1" applyFill="1" applyBorder="1" applyAlignment="1">
      <alignment horizontal="right" vertical="center" wrapText="1"/>
    </xf>
    <xf numFmtId="0" fontId="21" fillId="7" borderId="2" xfId="126" applyFont="1" applyFill="1" applyBorder="1" applyAlignment="1">
      <alignment horizontal="left" vertical="center" wrapText="1"/>
    </xf>
    <xf numFmtId="38" fontId="23" fillId="7" borderId="0" xfId="1" applyFont="1" applyFill="1" applyBorder="1" applyAlignment="1">
      <alignment horizontal="right" vertical="center" wrapText="1"/>
    </xf>
    <xf numFmtId="0" fontId="27" fillId="0" borderId="0" xfId="126" applyFont="1" applyAlignment="1">
      <alignment vertical="top"/>
    </xf>
    <xf numFmtId="0" fontId="18" fillId="5" borderId="4" xfId="0" applyFont="1" applyFill="1" applyBorder="1" applyAlignment="1">
      <alignment horizontal="center" vertical="center"/>
    </xf>
    <xf numFmtId="0" fontId="27" fillId="5" borderId="0" xfId="0" applyFont="1" applyFill="1"/>
    <xf numFmtId="0" fontId="31" fillId="7" borderId="4" xfId="126" applyFont="1" applyFill="1" applyBorder="1" applyAlignment="1">
      <alignment horizontal="center" vertical="center"/>
    </xf>
    <xf numFmtId="0" fontId="31" fillId="5" borderId="4" xfId="127" applyFont="1" applyFill="1" applyBorder="1" applyAlignment="1">
      <alignment vertical="center" wrapText="1"/>
    </xf>
    <xf numFmtId="0" fontId="29" fillId="0" borderId="4" xfId="127" applyFont="1" applyFill="1" applyBorder="1" applyAlignment="1">
      <alignment vertical="center" wrapText="1"/>
    </xf>
    <xf numFmtId="38" fontId="23" fillId="0" borderId="2" xfId="1" applyFont="1" applyFill="1" applyBorder="1" applyAlignment="1">
      <alignment vertical="center"/>
    </xf>
    <xf numFmtId="38" fontId="23" fillId="0" borderId="2" xfId="126" applyNumberFormat="1" applyFont="1" applyFill="1" applyBorder="1" applyAlignment="1">
      <alignment horizontal="right" vertical="center"/>
    </xf>
    <xf numFmtId="38" fontId="29" fillId="0" borderId="2" xfId="1" applyFont="1" applyFill="1" applyBorder="1" applyAlignment="1">
      <alignment horizontal="left" vertical="center" wrapText="1"/>
    </xf>
    <xf numFmtId="38" fontId="34" fillId="0" borderId="2" xfId="1" applyFont="1" applyFill="1" applyBorder="1" applyAlignment="1">
      <alignment horizontal="right" vertical="center" wrapText="1"/>
    </xf>
    <xf numFmtId="38" fontId="29" fillId="0" borderId="4" xfId="1" applyFont="1" applyFill="1" applyBorder="1" applyAlignment="1">
      <alignment vertical="center" wrapText="1"/>
    </xf>
    <xf numFmtId="38" fontId="34" fillId="0" borderId="4" xfId="1" applyFont="1" applyFill="1" applyBorder="1" applyAlignment="1">
      <alignment horizontal="right" vertical="center" wrapText="1"/>
    </xf>
    <xf numFmtId="0" fontId="21" fillId="5" borderId="2" xfId="126" applyFont="1" applyFill="1" applyBorder="1" applyAlignment="1">
      <alignment horizontal="left" vertical="center" wrapText="1"/>
    </xf>
    <xf numFmtId="0" fontId="35" fillId="5" borderId="0" xfId="126" applyFont="1" applyFill="1" applyBorder="1" applyAlignment="1">
      <alignment horizontal="left" vertical="center" wrapText="1"/>
    </xf>
    <xf numFmtId="0" fontId="18" fillId="5" borderId="2" xfId="0" applyFont="1" applyFill="1" applyBorder="1" applyAlignment="1">
      <alignment horizontal="center" vertical="center"/>
    </xf>
    <xf numFmtId="0" fontId="31" fillId="7" borderId="2" xfId="126" applyFont="1" applyFill="1" applyBorder="1" applyAlignment="1">
      <alignment horizontal="center" vertical="center"/>
    </xf>
    <xf numFmtId="0" fontId="31" fillId="5" borderId="2" xfId="126" applyFont="1" applyFill="1" applyBorder="1" applyAlignment="1">
      <alignment vertical="center" wrapText="1"/>
    </xf>
    <xf numFmtId="0" fontId="29" fillId="0" borderId="2" xfId="126" applyFont="1" applyFill="1" applyBorder="1" applyAlignment="1">
      <alignment vertical="center" wrapText="1"/>
    </xf>
    <xf numFmtId="176" fontId="34" fillId="0" borderId="2" xfId="1" applyNumberFormat="1" applyFont="1" applyFill="1" applyBorder="1" applyAlignment="1">
      <alignment horizontal="right" vertical="center" wrapText="1"/>
    </xf>
    <xf numFmtId="0" fontId="23" fillId="0" borderId="0" xfId="126" applyFont="1" applyBorder="1" applyAlignment="1">
      <alignment horizontal="right" vertical="center"/>
    </xf>
    <xf numFmtId="0" fontId="29" fillId="0" borderId="2" xfId="128" applyFont="1" applyFill="1" applyBorder="1" applyAlignment="1">
      <alignment vertical="center" wrapText="1"/>
    </xf>
    <xf numFmtId="0" fontId="31" fillId="5" borderId="2" xfId="127" applyFont="1" applyFill="1" applyBorder="1" applyAlignment="1">
      <alignment vertical="center" wrapText="1"/>
    </xf>
    <xf numFmtId="0" fontId="29" fillId="0" borderId="2" xfId="127" applyFont="1" applyFill="1" applyBorder="1" applyAlignment="1">
      <alignment vertical="center" wrapText="1"/>
    </xf>
    <xf numFmtId="38" fontId="34" fillId="5" borderId="2" xfId="1" applyFont="1" applyFill="1" applyBorder="1" applyAlignment="1">
      <alignment horizontal="right" vertical="center" wrapText="1"/>
    </xf>
    <xf numFmtId="38" fontId="29" fillId="5" borderId="4" xfId="1" applyFont="1" applyFill="1" applyBorder="1" applyAlignment="1">
      <alignment vertical="center" wrapText="1"/>
    </xf>
    <xf numFmtId="38" fontId="34" fillId="5" borderId="4" xfId="1" applyFont="1" applyFill="1" applyBorder="1" applyAlignment="1">
      <alignment horizontal="right" vertical="center" wrapText="1"/>
    </xf>
    <xf numFmtId="38" fontId="29" fillId="5" borderId="2" xfId="1" applyFont="1" applyFill="1" applyBorder="1" applyAlignment="1">
      <alignment horizontal="left" vertical="center" wrapText="1"/>
    </xf>
    <xf numFmtId="38" fontId="28" fillId="0" borderId="0" xfId="1" applyFont="1" applyBorder="1" applyAlignment="1">
      <alignment horizontal="right" vertical="center" wrapText="1"/>
    </xf>
    <xf numFmtId="0" fontId="33" fillId="7" borderId="8" xfId="126" applyFont="1" applyFill="1" applyBorder="1" applyAlignment="1">
      <alignment horizontal="left" vertical="center"/>
    </xf>
    <xf numFmtId="38" fontId="23" fillId="7" borderId="2" xfId="1" applyFont="1" applyFill="1" applyBorder="1" applyAlignment="1">
      <alignment horizontal="right" vertical="center" wrapText="1"/>
    </xf>
    <xf numFmtId="38" fontId="29" fillId="7" borderId="2" xfId="1" applyFont="1" applyFill="1" applyBorder="1" applyAlignment="1">
      <alignment horizontal="left" vertical="center" wrapText="1"/>
    </xf>
    <xf numFmtId="38" fontId="34" fillId="7" borderId="2" xfId="1" applyFont="1" applyFill="1" applyBorder="1" applyAlignment="1">
      <alignment horizontal="right" vertical="center" wrapText="1"/>
    </xf>
    <xf numFmtId="0" fontId="21" fillId="5" borderId="2" xfId="126" quotePrefix="1" applyFont="1" applyFill="1" applyBorder="1" applyAlignment="1">
      <alignment horizontal="left" vertical="center" wrapText="1"/>
    </xf>
    <xf numFmtId="0" fontId="31" fillId="0" borderId="2" xfId="127" applyFont="1" applyFill="1" applyBorder="1" applyAlignment="1">
      <alignment vertical="center" wrapText="1"/>
    </xf>
    <xf numFmtId="0" fontId="29" fillId="0" borderId="2" xfId="1" applyNumberFormat="1" applyFont="1" applyFill="1" applyBorder="1" applyAlignment="1">
      <alignment vertical="center" wrapText="1"/>
    </xf>
    <xf numFmtId="0" fontId="34" fillId="0" borderId="2" xfId="1" applyNumberFormat="1" applyFont="1" applyFill="1" applyBorder="1" applyAlignment="1">
      <alignment horizontal="right" vertical="center" wrapText="1"/>
    </xf>
    <xf numFmtId="9" fontId="34" fillId="0" borderId="2" xfId="1" applyNumberFormat="1" applyFont="1" applyFill="1" applyBorder="1" applyAlignment="1">
      <alignment horizontal="right" vertical="center" wrapText="1"/>
    </xf>
    <xf numFmtId="9" fontId="34" fillId="5" borderId="2" xfId="1" applyNumberFormat="1" applyFont="1" applyFill="1" applyBorder="1" applyAlignment="1">
      <alignment horizontal="right" vertical="center" wrapText="1"/>
    </xf>
    <xf numFmtId="38" fontId="31" fillId="0" borderId="2" xfId="1" applyFont="1" applyFill="1" applyBorder="1" applyAlignment="1">
      <alignment horizontal="right" vertical="center" wrapText="1"/>
    </xf>
    <xf numFmtId="0" fontId="18" fillId="5" borderId="2" xfId="0" applyFont="1" applyFill="1" applyBorder="1" applyAlignment="1">
      <alignment horizontal="center" vertical="center" wrapText="1"/>
    </xf>
    <xf numFmtId="0" fontId="31" fillId="0" borderId="2" xfId="127" applyFont="1" applyFill="1" applyBorder="1" applyAlignment="1">
      <alignment horizontal="left" vertical="center" wrapText="1"/>
    </xf>
    <xf numFmtId="0" fontId="18" fillId="7" borderId="10" xfId="126" applyFont="1" applyFill="1" applyBorder="1" applyAlignment="1">
      <alignment horizontal="center" vertical="center" wrapText="1"/>
    </xf>
    <xf numFmtId="38" fontId="24" fillId="7" borderId="2" xfId="126" applyNumberFormat="1" applyFont="1" applyFill="1" applyBorder="1" applyAlignment="1">
      <alignment horizontal="right" vertical="center"/>
    </xf>
    <xf numFmtId="38" fontId="38" fillId="0" borderId="2" xfId="1" applyFont="1" applyFill="1" applyBorder="1" applyAlignment="1">
      <alignment vertical="center"/>
    </xf>
    <xf numFmtId="38" fontId="38" fillId="0" borderId="2" xfId="126" applyNumberFormat="1" applyFont="1" applyFill="1" applyBorder="1" applyAlignment="1">
      <alignment horizontal="right" vertical="center"/>
    </xf>
    <xf numFmtId="38" fontId="29" fillId="0" borderId="3" xfId="1" applyFont="1" applyFill="1" applyBorder="1" applyAlignment="1">
      <alignment horizontal="left" vertical="center" wrapText="1"/>
    </xf>
    <xf numFmtId="38" fontId="38" fillId="0" borderId="10" xfId="126" applyNumberFormat="1" applyFont="1" applyFill="1" applyBorder="1" applyAlignment="1">
      <alignment horizontal="right" vertical="center"/>
    </xf>
    <xf numFmtId="0" fontId="29" fillId="0" borderId="2" xfId="0" applyFont="1" applyFill="1" applyBorder="1" applyAlignment="1">
      <alignment horizontal="justify" vertical="center" wrapText="1"/>
    </xf>
    <xf numFmtId="38" fontId="31" fillId="0" borderId="8" xfId="1" applyFont="1" applyFill="1" applyBorder="1" applyAlignment="1">
      <alignment horizontal="right" vertical="center" wrapText="1"/>
    </xf>
    <xf numFmtId="38" fontId="29" fillId="0" borderId="4" xfId="1" applyFont="1" applyFill="1" applyBorder="1" applyAlignment="1">
      <alignment horizontal="left" vertical="center" wrapText="1"/>
    </xf>
    <xf numFmtId="0" fontId="29" fillId="0" borderId="0" xfId="0" applyFont="1" applyFill="1" applyAlignment="1">
      <alignment horizontal="justify" vertical="center" wrapText="1"/>
    </xf>
    <xf numFmtId="0" fontId="31" fillId="7" borderId="21" xfId="126" applyFont="1" applyFill="1" applyBorder="1" applyAlignment="1">
      <alignment horizontal="center" vertical="center"/>
    </xf>
    <xf numFmtId="0" fontId="31" fillId="0" borderId="21" xfId="126" applyFont="1" applyFill="1" applyBorder="1" applyAlignment="1">
      <alignment vertical="center" wrapText="1"/>
    </xf>
    <xf numFmtId="0" fontId="29" fillId="0" borderId="21" xfId="128" applyFont="1" applyFill="1" applyBorder="1" applyAlignment="1">
      <alignment vertical="center" wrapText="1"/>
    </xf>
    <xf numFmtId="38" fontId="38" fillId="0" borderId="21" xfId="1" applyFont="1" applyFill="1" applyBorder="1" applyAlignment="1">
      <alignment vertical="center"/>
    </xf>
    <xf numFmtId="38" fontId="38" fillId="0" borderId="21" xfId="126" applyNumberFormat="1" applyFont="1" applyFill="1" applyBorder="1" applyAlignment="1">
      <alignment horizontal="right" vertical="center"/>
    </xf>
    <xf numFmtId="38" fontId="29" fillId="0" borderId="21" xfId="1" applyFont="1" applyFill="1" applyBorder="1" applyAlignment="1">
      <alignment horizontal="left" vertical="center" wrapText="1"/>
    </xf>
    <xf numFmtId="38" fontId="34" fillId="0" borderId="21" xfId="1" applyFont="1" applyFill="1" applyBorder="1" applyAlignment="1">
      <alignment horizontal="right" vertical="center" wrapText="1"/>
    </xf>
    <xf numFmtId="0" fontId="18" fillId="0" borderId="0" xfId="0" applyFont="1" applyFill="1" applyBorder="1"/>
    <xf numFmtId="0" fontId="20" fillId="4" borderId="4" xfId="126" applyFont="1" applyFill="1" applyBorder="1" applyAlignment="1">
      <alignment horizontal="center" vertical="center" wrapText="1"/>
    </xf>
    <xf numFmtId="0" fontId="29" fillId="4" borderId="4" xfId="126" applyFont="1" applyFill="1" applyBorder="1" applyAlignment="1">
      <alignment horizontal="center" vertical="center" wrapText="1"/>
    </xf>
    <xf numFmtId="38" fontId="23" fillId="4" borderId="4" xfId="1" applyFont="1" applyFill="1" applyBorder="1" applyAlignment="1">
      <alignment horizontal="right" vertical="center" wrapText="1"/>
    </xf>
    <xf numFmtId="0" fontId="28" fillId="4" borderId="4" xfId="126" applyFont="1" applyFill="1" applyBorder="1" applyAlignment="1">
      <alignment vertical="top"/>
    </xf>
    <xf numFmtId="38" fontId="29" fillId="4" borderId="4" xfId="1" applyFont="1" applyFill="1" applyBorder="1" applyAlignment="1">
      <alignment horizontal="left" vertical="center" wrapText="1"/>
    </xf>
    <xf numFmtId="38" fontId="34" fillId="4" borderId="4" xfId="1" applyFont="1" applyFill="1" applyBorder="1" applyAlignment="1">
      <alignment vertical="top" wrapText="1"/>
    </xf>
    <xf numFmtId="38" fontId="34" fillId="4" borderId="4" xfId="1" applyFont="1" applyFill="1" applyBorder="1" applyAlignment="1">
      <alignment vertical="center" wrapText="1"/>
    </xf>
    <xf numFmtId="0" fontId="28" fillId="0" borderId="2" xfId="126" applyFont="1" applyFill="1" applyBorder="1" applyAlignment="1">
      <alignment vertical="top"/>
    </xf>
    <xf numFmtId="0" fontId="18" fillId="0" borderId="0" xfId="0" applyFont="1"/>
    <xf numFmtId="38" fontId="27" fillId="0" borderId="0" xfId="1" applyFont="1" applyAlignment="1"/>
    <xf numFmtId="38" fontId="29" fillId="5" borderId="0" xfId="1" applyFont="1" applyFill="1" applyAlignment="1">
      <alignment vertical="center" wrapText="1"/>
    </xf>
    <xf numFmtId="38" fontId="34" fillId="0" borderId="0" xfId="1" applyFont="1" applyAlignment="1">
      <alignment wrapText="1"/>
    </xf>
    <xf numFmtId="38" fontId="29" fillId="5" borderId="0" xfId="1" applyFont="1" applyFill="1" applyAlignment="1">
      <alignment horizontal="left" vertical="center" wrapText="1"/>
    </xf>
    <xf numFmtId="38" fontId="34" fillId="5" borderId="0" xfId="1" applyFont="1" applyFill="1" applyAlignment="1">
      <alignment vertical="center" wrapText="1"/>
    </xf>
    <xf numFmtId="49" fontId="38" fillId="0" borderId="0" xfId="129" applyNumberFormat="1" applyFont="1" applyAlignment="1">
      <alignment horizontal="left"/>
    </xf>
    <xf numFmtId="38" fontId="28" fillId="7" borderId="2" xfId="1" applyFont="1" applyFill="1" applyBorder="1" applyAlignment="1">
      <alignment horizontal="center" vertical="center" wrapText="1"/>
    </xf>
    <xf numFmtId="0" fontId="28" fillId="0" borderId="2" xfId="0" applyFont="1" applyBorder="1"/>
    <xf numFmtId="0" fontId="29" fillId="5" borderId="2" xfId="128" applyFont="1" applyFill="1" applyBorder="1" applyAlignment="1">
      <alignment vertical="top" wrapText="1"/>
    </xf>
    <xf numFmtId="38" fontId="23" fillId="5" borderId="2" xfId="1" applyFont="1" applyFill="1" applyBorder="1" applyAlignment="1">
      <alignment vertical="center"/>
    </xf>
    <xf numFmtId="38" fontId="29" fillId="5" borderId="2" xfId="1" applyFont="1" applyFill="1" applyBorder="1" applyAlignment="1">
      <alignment vertical="center" wrapText="1"/>
    </xf>
    <xf numFmtId="38" fontId="29" fillId="0" borderId="2" xfId="1" applyFont="1" applyBorder="1" applyAlignment="1">
      <alignment horizontal="left" vertical="center" wrapText="1"/>
    </xf>
    <xf numFmtId="38" fontId="34" fillId="0" borderId="2" xfId="1" applyFont="1" applyBorder="1" applyAlignment="1">
      <alignment horizontal="right" vertical="center" wrapText="1"/>
    </xf>
    <xf numFmtId="0" fontId="18" fillId="0" borderId="2" xfId="0" applyFont="1" applyBorder="1" applyAlignment="1">
      <alignment horizontal="center" vertical="center" wrapText="1"/>
    </xf>
    <xf numFmtId="38" fontId="40" fillId="5" borderId="2" xfId="1" applyFont="1" applyFill="1" applyBorder="1" applyAlignment="1">
      <alignment vertical="center"/>
    </xf>
    <xf numFmtId="38" fontId="29" fillId="0" borderId="2" xfId="1" applyFont="1" applyFill="1" applyBorder="1" applyAlignment="1">
      <alignment vertical="center" wrapText="1"/>
    </xf>
    <xf numFmtId="176" fontId="34" fillId="0" borderId="2" xfId="1" applyNumberFormat="1" applyFont="1" applyFill="1" applyBorder="1" applyAlignment="1">
      <alignment vertical="center" wrapText="1"/>
    </xf>
    <xf numFmtId="0" fontId="18" fillId="0" borderId="0" xfId="0" applyFont="1" applyFill="1" applyBorder="1" applyAlignment="1">
      <alignment horizontal="center" vertical="center"/>
    </xf>
    <xf numFmtId="38" fontId="34" fillId="0" borderId="0" xfId="1" applyFont="1" applyFill="1" applyBorder="1" applyAlignment="1">
      <alignment vertical="top" wrapText="1"/>
    </xf>
    <xf numFmtId="0" fontId="18" fillId="0" borderId="0" xfId="0" applyFont="1" applyAlignment="1">
      <alignment horizontal="center" vertical="center"/>
    </xf>
    <xf numFmtId="49" fontId="38" fillId="0" borderId="0" xfId="129" applyNumberFormat="1" applyFont="1" applyBorder="1" applyAlignment="1">
      <alignment horizontal="left"/>
    </xf>
    <xf numFmtId="38" fontId="27" fillId="0" borderId="0" xfId="1" applyFont="1" applyBorder="1" applyAlignment="1"/>
    <xf numFmtId="0" fontId="28" fillId="0" borderId="0" xfId="0" applyFont="1" applyBorder="1"/>
    <xf numFmtId="0" fontId="18" fillId="0" borderId="2" xfId="0" applyFont="1" applyBorder="1" applyAlignment="1">
      <alignment horizontal="center" vertical="center"/>
    </xf>
    <xf numFmtId="0" fontId="20" fillId="5" borderId="0" xfId="126" applyFont="1" applyFill="1" applyBorder="1" applyAlignment="1">
      <alignment vertical="top"/>
    </xf>
    <xf numFmtId="0" fontId="31" fillId="5" borderId="0" xfId="126" applyFont="1" applyFill="1" applyBorder="1" applyAlignment="1">
      <alignment vertical="top"/>
    </xf>
    <xf numFmtId="0" fontId="20" fillId="0" borderId="0" xfId="0" applyFont="1" applyBorder="1"/>
    <xf numFmtId="0" fontId="41" fillId="0" borderId="0" xfId="0" applyFont="1" applyAlignment="1">
      <alignment vertical="center"/>
    </xf>
    <xf numFmtId="38" fontId="28" fillId="0" borderId="0" xfId="1" applyFont="1" applyAlignment="1">
      <alignment horizontal="right"/>
    </xf>
    <xf numFmtId="14" fontId="27" fillId="0" borderId="0" xfId="0" applyNumberFormat="1" applyFont="1" applyAlignment="1">
      <alignment horizontal="center" vertical="center"/>
    </xf>
    <xf numFmtId="38" fontId="27" fillId="0" borderId="0" xfId="1" applyFont="1" applyAlignment="1">
      <alignment shrinkToFit="1"/>
    </xf>
    <xf numFmtId="0" fontId="27" fillId="0" borderId="0" xfId="126" applyFont="1" applyFill="1" applyBorder="1" applyAlignment="1">
      <alignment horizontal="center" vertical="center" wrapText="1"/>
    </xf>
    <xf numFmtId="0" fontId="28" fillId="0" borderId="0" xfId="126" applyFont="1" applyFill="1" applyBorder="1" applyAlignment="1">
      <alignment horizontal="center" vertical="center" wrapText="1"/>
    </xf>
    <xf numFmtId="0" fontId="28" fillId="0" borderId="0" xfId="126" applyFont="1" applyFill="1" applyBorder="1" applyAlignment="1">
      <alignment vertical="center"/>
    </xf>
    <xf numFmtId="14" fontId="28" fillId="0" borderId="0" xfId="126" applyNumberFormat="1" applyFont="1" applyFill="1" applyBorder="1" applyAlignment="1">
      <alignment horizontal="center" vertical="center"/>
    </xf>
    <xf numFmtId="38" fontId="28" fillId="0" borderId="0" xfId="1" applyFont="1" applyFill="1" applyBorder="1" applyAlignment="1">
      <alignment vertical="top"/>
    </xf>
    <xf numFmtId="38" fontId="28" fillId="0" borderId="0" xfId="1" applyFont="1" applyFill="1" applyBorder="1" applyAlignment="1">
      <alignment vertical="top" shrinkToFit="1"/>
    </xf>
    <xf numFmtId="0" fontId="28" fillId="7" borderId="2" xfId="126" applyFont="1" applyFill="1" applyBorder="1" applyAlignment="1">
      <alignment horizontal="center" vertical="center" wrapText="1"/>
    </xf>
    <xf numFmtId="0" fontId="28" fillId="0" borderId="0" xfId="126" applyFont="1" applyFill="1" applyAlignment="1">
      <alignment vertical="center"/>
    </xf>
    <xf numFmtId="14" fontId="28" fillId="0" borderId="2" xfId="126" applyNumberFormat="1" applyFont="1" applyBorder="1" applyAlignment="1">
      <alignment horizontal="center" vertical="center"/>
    </xf>
    <xf numFmtId="38" fontId="28" fillId="7" borderId="2" xfId="1" applyFont="1" applyFill="1" applyBorder="1" applyAlignment="1">
      <alignment horizontal="center" vertical="center" wrapText="1" shrinkToFit="1"/>
    </xf>
    <xf numFmtId="38" fontId="28" fillId="7" borderId="10" xfId="1" applyFont="1" applyFill="1" applyBorder="1" applyAlignment="1">
      <alignment horizontal="center" vertical="center" wrapText="1" shrinkToFit="1"/>
    </xf>
    <xf numFmtId="38" fontId="28" fillId="7" borderId="6" xfId="1" applyFont="1" applyFill="1" applyBorder="1" applyAlignment="1">
      <alignment horizontal="center" vertical="center" wrapText="1"/>
    </xf>
    <xf numFmtId="38" fontId="28" fillId="7" borderId="7" xfId="1" applyFont="1" applyFill="1" applyBorder="1" applyAlignment="1">
      <alignment horizontal="center" vertical="center" wrapText="1"/>
    </xf>
    <xf numFmtId="38" fontId="28" fillId="0" borderId="22" xfId="1" applyFont="1" applyFill="1" applyBorder="1" applyAlignment="1">
      <alignment horizontal="center" vertical="center" wrapText="1"/>
    </xf>
    <xf numFmtId="0" fontId="42" fillId="7" borderId="10" xfId="126" applyFont="1" applyFill="1" applyBorder="1" applyAlignment="1">
      <alignment horizontal="left" vertical="center"/>
    </xf>
    <xf numFmtId="0" fontId="28" fillId="7" borderId="12" xfId="126" applyFont="1" applyFill="1" applyBorder="1" applyAlignment="1">
      <alignment horizontal="center" vertical="center"/>
    </xf>
    <xf numFmtId="38" fontId="38" fillId="7" borderId="8" xfId="1" applyFont="1" applyFill="1" applyBorder="1" applyAlignment="1">
      <alignment horizontal="right" vertical="center" wrapText="1"/>
    </xf>
    <xf numFmtId="0" fontId="20" fillId="0" borderId="0" xfId="126" applyFont="1" applyFill="1" applyAlignment="1">
      <alignment vertical="center"/>
    </xf>
    <xf numFmtId="14" fontId="20" fillId="0" borderId="2" xfId="126" applyNumberFormat="1" applyFont="1" applyBorder="1" applyAlignment="1">
      <alignment horizontal="center" vertical="center"/>
    </xf>
    <xf numFmtId="0" fontId="20" fillId="0" borderId="0" xfId="126" applyFont="1" applyAlignment="1">
      <alignment vertical="top"/>
    </xf>
    <xf numFmtId="38" fontId="38" fillId="7" borderId="2" xfId="126" applyNumberFormat="1" applyFont="1" applyFill="1" applyBorder="1" applyAlignment="1">
      <alignment horizontal="right" vertical="center"/>
    </xf>
    <xf numFmtId="38" fontId="38" fillId="7" borderId="8" xfId="1" applyFont="1" applyFill="1" applyBorder="1" applyAlignment="1">
      <alignment horizontal="right" vertical="center" shrinkToFit="1"/>
    </xf>
    <xf numFmtId="38" fontId="38" fillId="7" borderId="12" xfId="1" applyFont="1" applyFill="1" applyBorder="1" applyAlignment="1">
      <alignment horizontal="right" vertical="center" shrinkToFit="1"/>
    </xf>
    <xf numFmtId="176" fontId="38" fillId="7" borderId="16" xfId="125" applyNumberFormat="1" applyFont="1" applyFill="1" applyBorder="1" applyAlignment="1">
      <alignment horizontal="right" vertical="center" shrinkToFit="1"/>
    </xf>
    <xf numFmtId="176" fontId="38" fillId="7" borderId="17" xfId="125" applyNumberFormat="1" applyFont="1" applyFill="1" applyBorder="1" applyAlignment="1">
      <alignment horizontal="right" vertical="center" shrinkToFit="1"/>
    </xf>
    <xf numFmtId="0" fontId="18" fillId="7" borderId="4" xfId="126" applyFont="1" applyFill="1" applyBorder="1" applyAlignment="1">
      <alignment horizontal="center" vertical="center"/>
    </xf>
    <xf numFmtId="0" fontId="18" fillId="5" borderId="4" xfId="126" applyFont="1" applyFill="1" applyBorder="1" applyAlignment="1">
      <alignment horizontal="center" vertical="center"/>
    </xf>
    <xf numFmtId="0" fontId="31" fillId="5" borderId="4" xfId="130" applyFont="1" applyFill="1" applyBorder="1" applyAlignment="1">
      <alignment vertical="center" wrapText="1"/>
    </xf>
    <xf numFmtId="0" fontId="29" fillId="5" borderId="4" xfId="130" applyFont="1" applyFill="1" applyBorder="1" applyAlignment="1">
      <alignment vertical="center" wrapText="1"/>
    </xf>
    <xf numFmtId="38" fontId="38" fillId="5" borderId="2" xfId="1" applyFont="1" applyFill="1" applyBorder="1" applyAlignment="1">
      <alignment vertical="center"/>
    </xf>
    <xf numFmtId="0" fontId="20" fillId="0" borderId="0" xfId="0" applyFont="1" applyFill="1" applyAlignment="1">
      <alignment vertical="center"/>
    </xf>
    <xf numFmtId="14" fontId="20" fillId="5" borderId="2" xfId="0" applyNumberFormat="1" applyFont="1" applyFill="1" applyBorder="1" applyAlignment="1">
      <alignment horizontal="center" vertical="center"/>
    </xf>
    <xf numFmtId="0" fontId="20" fillId="5" borderId="0" xfId="0" applyFont="1" applyFill="1"/>
    <xf numFmtId="38" fontId="38" fillId="0" borderId="2" xfId="126" applyNumberFormat="1" applyFont="1" applyBorder="1" applyAlignment="1">
      <alignment horizontal="right" vertical="center"/>
    </xf>
    <xf numFmtId="38" fontId="38" fillId="0" borderId="2" xfId="1" applyFont="1" applyBorder="1" applyAlignment="1">
      <alignment horizontal="right" vertical="center"/>
    </xf>
    <xf numFmtId="38" fontId="38" fillId="0" borderId="2" xfId="1" applyFont="1" applyBorder="1" applyAlignment="1">
      <alignment horizontal="right" vertical="center" shrinkToFit="1"/>
    </xf>
    <xf numFmtId="38" fontId="38" fillId="0" borderId="10" xfId="1" applyFont="1" applyBorder="1" applyAlignment="1">
      <alignment horizontal="right" vertical="center" shrinkToFit="1"/>
    </xf>
    <xf numFmtId="176" fontId="38" fillId="0" borderId="1" xfId="125" applyNumberFormat="1" applyFont="1" applyBorder="1" applyAlignment="1">
      <alignment horizontal="right" vertical="center" shrinkToFit="1"/>
    </xf>
    <xf numFmtId="176" fontId="38" fillId="0" borderId="5" xfId="125" applyNumberFormat="1" applyFont="1" applyBorder="1" applyAlignment="1">
      <alignment horizontal="right" vertical="center" shrinkToFit="1"/>
    </xf>
    <xf numFmtId="9" fontId="23" fillId="0" borderId="0" xfId="125" applyFont="1" applyBorder="1" applyAlignment="1">
      <alignment horizontal="right" vertical="center"/>
    </xf>
    <xf numFmtId="0" fontId="18" fillId="7" borderId="2" xfId="126" applyFont="1" applyFill="1" applyBorder="1" applyAlignment="1">
      <alignment horizontal="center" vertical="center"/>
    </xf>
    <xf numFmtId="0" fontId="18" fillId="5" borderId="2" xfId="126" applyFont="1" applyFill="1" applyBorder="1" applyAlignment="1">
      <alignment horizontal="center" vertical="center"/>
    </xf>
    <xf numFmtId="0" fontId="29" fillId="5" borderId="2" xfId="126" applyFont="1" applyFill="1" applyBorder="1" applyAlignment="1">
      <alignment vertical="center" wrapText="1"/>
    </xf>
    <xf numFmtId="0" fontId="29" fillId="5" borderId="2" xfId="130" applyFont="1" applyFill="1" applyBorder="1" applyAlignment="1">
      <alignment vertical="center" wrapText="1"/>
    </xf>
    <xf numFmtId="0" fontId="31" fillId="5" borderId="2" xfId="130" applyFont="1" applyFill="1" applyBorder="1" applyAlignment="1">
      <alignment vertical="center" wrapText="1"/>
    </xf>
    <xf numFmtId="14" fontId="20" fillId="5" borderId="10" xfId="0" applyNumberFormat="1" applyFont="1" applyFill="1" applyBorder="1" applyAlignment="1">
      <alignment horizontal="center" vertical="center"/>
    </xf>
    <xf numFmtId="14" fontId="20" fillId="7" borderId="2" xfId="0" applyNumberFormat="1" applyFont="1" applyFill="1" applyBorder="1" applyAlignment="1">
      <alignment horizontal="center" vertical="center"/>
    </xf>
    <xf numFmtId="38" fontId="38" fillId="7" borderId="2" xfId="1" applyFont="1" applyFill="1" applyBorder="1" applyAlignment="1">
      <alignment vertical="center"/>
    </xf>
    <xf numFmtId="38" fontId="38" fillId="7" borderId="10" xfId="1" applyFont="1" applyFill="1" applyBorder="1" applyAlignment="1">
      <alignment vertical="center"/>
    </xf>
    <xf numFmtId="176" fontId="38" fillId="0" borderId="18" xfId="125" applyNumberFormat="1" applyFont="1" applyBorder="1" applyAlignment="1">
      <alignment horizontal="right" vertical="center" shrinkToFit="1"/>
    </xf>
    <xf numFmtId="176" fontId="38" fillId="0" borderId="14" xfId="125" applyNumberFormat="1" applyFont="1" applyBorder="1" applyAlignment="1">
      <alignment horizontal="right" vertical="center" shrinkToFit="1"/>
    </xf>
    <xf numFmtId="0" fontId="27" fillId="0" borderId="22" xfId="126" applyFont="1" applyFill="1" applyBorder="1" applyAlignment="1">
      <alignment horizontal="center" vertical="center" wrapText="1"/>
    </xf>
    <xf numFmtId="0" fontId="28" fillId="0" borderId="22" xfId="126" applyFont="1" applyFill="1" applyBorder="1" applyAlignment="1">
      <alignment horizontal="center" vertical="center" wrapText="1"/>
    </xf>
    <xf numFmtId="0" fontId="29" fillId="0" borderId="22" xfId="126" applyFont="1" applyFill="1" applyBorder="1" applyAlignment="1">
      <alignment horizontal="center" vertical="center" wrapText="1"/>
    </xf>
    <xf numFmtId="38" fontId="29" fillId="0" borderId="22" xfId="1" applyFont="1" applyFill="1" applyBorder="1" applyAlignment="1">
      <alignment horizontal="center" vertical="center" wrapText="1"/>
    </xf>
    <xf numFmtId="0" fontId="29" fillId="0" borderId="0" xfId="126" applyFont="1" applyFill="1" applyBorder="1" applyAlignment="1">
      <alignment vertical="center"/>
    </xf>
    <xf numFmtId="14" fontId="29" fillId="0" borderId="0" xfId="126" applyNumberFormat="1" applyFont="1" applyFill="1" applyBorder="1" applyAlignment="1">
      <alignment horizontal="center" vertical="center"/>
    </xf>
    <xf numFmtId="0" fontId="29" fillId="0" borderId="0" xfId="126" applyFont="1" applyFill="1" applyBorder="1" applyAlignment="1">
      <alignment vertical="top"/>
    </xf>
    <xf numFmtId="38" fontId="20" fillId="5" borderId="0" xfId="1" applyFont="1" applyFill="1" applyAlignment="1">
      <alignment vertical="center"/>
    </xf>
    <xf numFmtId="38" fontId="29" fillId="0" borderId="0" xfId="1" applyFont="1" applyFill="1" applyBorder="1" applyAlignment="1">
      <alignment vertical="top" shrinkToFit="1"/>
    </xf>
    <xf numFmtId="38" fontId="20" fillId="5" borderId="0" xfId="1" applyFont="1" applyFill="1" applyAlignment="1">
      <alignment vertical="center" shrinkToFit="1"/>
    </xf>
    <xf numFmtId="0" fontId="42" fillId="7" borderId="2" xfId="126" applyFont="1" applyFill="1" applyBorder="1" applyAlignment="1">
      <alignment horizontal="left" vertical="center"/>
    </xf>
    <xf numFmtId="38" fontId="38" fillId="7" borderId="2" xfId="1" applyFont="1" applyFill="1" applyBorder="1" applyAlignment="1">
      <alignment horizontal="right" vertical="center" wrapText="1"/>
    </xf>
    <xf numFmtId="14" fontId="20" fillId="7" borderId="2" xfId="126" applyNumberFormat="1" applyFont="1" applyFill="1" applyBorder="1" applyAlignment="1">
      <alignment horizontal="center" vertical="center"/>
    </xf>
    <xf numFmtId="38" fontId="38" fillId="7" borderId="2" xfId="1" applyFont="1" applyFill="1" applyBorder="1" applyAlignment="1">
      <alignment horizontal="right" vertical="center" shrinkToFit="1"/>
    </xf>
    <xf numFmtId="38" fontId="38" fillId="7" borderId="10" xfId="1" applyFont="1" applyFill="1" applyBorder="1" applyAlignment="1">
      <alignment horizontal="right" vertical="center" shrinkToFit="1"/>
    </xf>
    <xf numFmtId="0" fontId="20" fillId="5" borderId="2" xfId="0" applyFont="1" applyFill="1" applyBorder="1" applyAlignment="1">
      <alignment horizontal="center" vertical="center"/>
    </xf>
    <xf numFmtId="0" fontId="31" fillId="5" borderId="2" xfId="130" applyFont="1" applyFill="1" applyBorder="1" applyAlignment="1">
      <alignment horizontal="left" vertical="center" wrapText="1"/>
    </xf>
    <xf numFmtId="38" fontId="38" fillId="0" borderId="10" xfId="1" applyFont="1" applyFill="1" applyBorder="1" applyAlignment="1">
      <alignment horizontal="right" vertical="center" shrinkToFit="1"/>
    </xf>
    <xf numFmtId="0" fontId="29" fillId="0" borderId="0" xfId="126" applyFont="1" applyFill="1" applyBorder="1" applyAlignment="1">
      <alignment horizontal="center" vertical="center"/>
    </xf>
    <xf numFmtId="0" fontId="20" fillId="7" borderId="2" xfId="126" applyFont="1" applyFill="1" applyBorder="1" applyAlignment="1">
      <alignment horizontal="center" vertical="center"/>
    </xf>
    <xf numFmtId="38" fontId="38" fillId="10" borderId="2" xfId="1" applyFont="1" applyFill="1" applyBorder="1" applyAlignment="1">
      <alignment vertical="center"/>
    </xf>
    <xf numFmtId="38" fontId="38" fillId="10" borderId="10" xfId="1" applyFont="1" applyFill="1" applyBorder="1" applyAlignment="1">
      <alignment horizontal="right" vertical="center" shrinkToFit="1"/>
    </xf>
    <xf numFmtId="38" fontId="38" fillId="0" borderId="2" xfId="1" applyFont="1" applyFill="1" applyBorder="1" applyAlignment="1">
      <alignment horizontal="right" vertical="center"/>
    </xf>
    <xf numFmtId="38" fontId="29" fillId="0" borderId="0" xfId="1" applyFont="1" applyFill="1" applyBorder="1" applyAlignment="1">
      <alignment horizontal="center" vertical="center" wrapText="1"/>
    </xf>
    <xf numFmtId="38" fontId="44" fillId="7" borderId="2" xfId="1" applyFont="1" applyFill="1" applyBorder="1" applyAlignment="1">
      <alignment vertical="center"/>
    </xf>
    <xf numFmtId="38" fontId="44" fillId="7" borderId="2" xfId="126" applyNumberFormat="1" applyFont="1" applyFill="1" applyBorder="1" applyAlignment="1">
      <alignment horizontal="right" vertical="center"/>
    </xf>
    <xf numFmtId="38" fontId="38" fillId="7" borderId="2" xfId="126" applyNumberFormat="1" applyFont="1" applyFill="1" applyBorder="1" applyAlignment="1">
      <alignment horizontal="right" vertical="center" shrinkToFit="1"/>
    </xf>
    <xf numFmtId="38" fontId="38" fillId="7" borderId="10" xfId="126" applyNumberFormat="1" applyFont="1" applyFill="1" applyBorder="1" applyAlignment="1">
      <alignment horizontal="right" vertical="center" shrinkToFit="1"/>
    </xf>
    <xf numFmtId="176" fontId="38" fillId="7" borderId="6" xfId="125" applyNumberFormat="1" applyFont="1" applyFill="1" applyBorder="1" applyAlignment="1">
      <alignment horizontal="right" vertical="center" shrinkToFit="1"/>
    </xf>
    <xf numFmtId="176" fontId="38" fillId="7" borderId="7" xfId="125" applyNumberFormat="1" applyFont="1" applyFill="1" applyBorder="1" applyAlignment="1">
      <alignment horizontal="right" vertical="center" shrinkToFit="1"/>
    </xf>
    <xf numFmtId="0" fontId="23" fillId="7" borderId="0" xfId="126" applyFont="1" applyFill="1" applyBorder="1" applyAlignment="1">
      <alignment horizontal="right" vertical="center"/>
    </xf>
    <xf numFmtId="0" fontId="18" fillId="0" borderId="0" xfId="0" applyFont="1" applyAlignment="1">
      <alignment vertical="center"/>
    </xf>
    <xf numFmtId="0" fontId="27" fillId="0" borderId="0" xfId="0" applyFont="1" applyAlignment="1">
      <alignment horizontal="center" vertical="center"/>
    </xf>
    <xf numFmtId="38" fontId="18" fillId="0" borderId="0" xfId="1" applyFont="1" applyAlignment="1">
      <alignment horizontal="center" vertical="center"/>
    </xf>
    <xf numFmtId="0" fontId="27" fillId="0" borderId="0" xfId="0" applyFont="1" applyFill="1" applyAlignment="1">
      <alignment vertical="center"/>
    </xf>
    <xf numFmtId="38" fontId="18" fillId="0" borderId="0" xfId="1" applyFont="1" applyFill="1" applyAlignment="1">
      <alignment horizontal="center" vertical="center" shrinkToFit="1"/>
    </xf>
    <xf numFmtId="38" fontId="23" fillId="0" borderId="0" xfId="1" applyFont="1" applyFill="1" applyAlignment="1">
      <alignment vertical="center"/>
    </xf>
    <xf numFmtId="38" fontId="23" fillId="0" borderId="0" xfId="1" applyFont="1" applyFill="1" applyAlignment="1">
      <alignment vertical="center" shrinkToFit="1"/>
    </xf>
    <xf numFmtId="38" fontId="27" fillId="5" borderId="0" xfId="1" applyFont="1" applyFill="1" applyAlignment="1">
      <alignment vertical="center" shrinkToFit="1"/>
    </xf>
    <xf numFmtId="38" fontId="27" fillId="5" borderId="0" xfId="1" applyFont="1" applyFill="1" applyAlignment="1">
      <alignment vertical="center"/>
    </xf>
    <xf numFmtId="49" fontId="43" fillId="0" borderId="0" xfId="129" applyNumberFormat="1" applyFont="1" applyAlignment="1">
      <alignment horizontal="left"/>
    </xf>
    <xf numFmtId="38" fontId="23" fillId="7" borderId="2" xfId="1" applyFont="1" applyFill="1" applyBorder="1" applyAlignment="1">
      <alignment vertical="center"/>
    </xf>
    <xf numFmtId="38" fontId="23" fillId="0" borderId="0" xfId="1" applyFont="1" applyFill="1" applyBorder="1" applyAlignment="1">
      <alignment vertical="center"/>
    </xf>
    <xf numFmtId="38" fontId="28" fillId="7" borderId="16" xfId="1" applyFont="1" applyFill="1" applyBorder="1" applyAlignment="1">
      <alignment horizontal="center" vertical="center" wrapText="1"/>
    </xf>
    <xf numFmtId="38" fontId="28" fillId="7" borderId="17" xfId="1" applyFont="1" applyFill="1" applyBorder="1" applyAlignment="1">
      <alignment horizontal="center" vertical="center" wrapText="1"/>
    </xf>
    <xf numFmtId="0" fontId="29" fillId="5" borderId="2" xfId="130" applyFont="1" applyFill="1" applyBorder="1" applyAlignment="1">
      <alignment vertical="top" wrapText="1"/>
    </xf>
    <xf numFmtId="0" fontId="23" fillId="0" borderId="0" xfId="0" applyFont="1"/>
    <xf numFmtId="38" fontId="23" fillId="5" borderId="0" xfId="1" applyFont="1" applyFill="1" applyAlignment="1">
      <alignment vertical="center"/>
    </xf>
    <xf numFmtId="38" fontId="23" fillId="0" borderId="0" xfId="1" applyFont="1" applyAlignment="1"/>
    <xf numFmtId="38" fontId="23" fillId="0" borderId="10" xfId="1" applyFont="1" applyBorder="1" applyAlignment="1">
      <alignment vertical="center" shrinkToFit="1"/>
    </xf>
    <xf numFmtId="38" fontId="23" fillId="0" borderId="10" xfId="1" applyFont="1" applyFill="1" applyBorder="1" applyAlignment="1">
      <alignment vertical="center" shrinkToFit="1"/>
    </xf>
    <xf numFmtId="38" fontId="23" fillId="0" borderId="0" xfId="1" applyFont="1" applyAlignment="1">
      <alignment vertical="center"/>
    </xf>
    <xf numFmtId="49" fontId="43" fillId="0" borderId="0" xfId="129" applyNumberFormat="1" applyFont="1" applyBorder="1" applyAlignment="1">
      <alignment horizontal="left"/>
    </xf>
    <xf numFmtId="0" fontId="27" fillId="0" borderId="0" xfId="0" applyFont="1" applyBorder="1" applyAlignment="1">
      <alignment horizontal="center" vertical="center"/>
    </xf>
    <xf numFmtId="38" fontId="28" fillId="0" borderId="0" xfId="1" applyFont="1" applyBorder="1" applyAlignment="1">
      <alignment horizontal="right"/>
    </xf>
    <xf numFmtId="0" fontId="28" fillId="0" borderId="0" xfId="0" applyFont="1" applyFill="1" applyAlignment="1">
      <alignment vertical="center"/>
    </xf>
    <xf numFmtId="14" fontId="28" fillId="0" borderId="0" xfId="0" applyNumberFormat="1" applyFont="1" applyAlignment="1">
      <alignment horizontal="center" vertical="center"/>
    </xf>
    <xf numFmtId="38" fontId="28" fillId="0" borderId="0" xfId="1" applyFont="1" applyAlignment="1"/>
    <xf numFmtId="0" fontId="23" fillId="0" borderId="0" xfId="0" applyFont="1" applyAlignment="1">
      <alignment vertical="center"/>
    </xf>
    <xf numFmtId="0" fontId="27" fillId="5" borderId="0" xfId="126" applyFont="1" applyFill="1" applyBorder="1" applyAlignment="1">
      <alignment vertical="top"/>
    </xf>
    <xf numFmtId="0" fontId="18" fillId="5" borderId="0" xfId="126" applyFont="1" applyFill="1" applyBorder="1" applyAlignment="1">
      <alignment vertical="top"/>
    </xf>
    <xf numFmtId="0" fontId="34" fillId="0" borderId="0" xfId="126" applyFont="1">
      <alignment vertical="center"/>
    </xf>
    <xf numFmtId="0" fontId="20" fillId="0" borderId="0" xfId="126" applyFont="1">
      <alignment vertical="center"/>
    </xf>
    <xf numFmtId="0" fontId="20" fillId="0" borderId="0" xfId="126" applyFont="1" applyBorder="1">
      <alignment vertical="center"/>
    </xf>
    <xf numFmtId="0" fontId="20" fillId="0" borderId="0" xfId="126" applyFont="1" applyBorder="1" applyAlignment="1">
      <alignment horizontal="right" vertical="center"/>
    </xf>
    <xf numFmtId="0" fontId="45" fillId="0" borderId="0" xfId="126" applyFont="1" applyBorder="1" applyAlignment="1">
      <alignment horizontal="right" vertical="center"/>
    </xf>
    <xf numFmtId="0" fontId="46" fillId="0" borderId="0" xfId="126" applyFont="1" applyAlignment="1">
      <alignment vertical="center"/>
    </xf>
    <xf numFmtId="0" fontId="29" fillId="0" borderId="0" xfId="126" applyFont="1" applyAlignment="1">
      <alignment vertical="center"/>
    </xf>
    <xf numFmtId="0" fontId="20" fillId="4" borderId="3" xfId="126" applyFont="1" applyFill="1" applyBorder="1" applyAlignment="1">
      <alignment horizontal="center" vertical="center"/>
    </xf>
    <xf numFmtId="0" fontId="20" fillId="4" borderId="19" xfId="126" applyFont="1" applyFill="1" applyBorder="1" applyAlignment="1">
      <alignment horizontal="center"/>
    </xf>
    <xf numFmtId="0" fontId="48" fillId="3" borderId="3" xfId="126" applyFont="1" applyFill="1" applyBorder="1" applyAlignment="1">
      <alignment horizontal="center" vertical="top"/>
    </xf>
    <xf numFmtId="0" fontId="48" fillId="3" borderId="11" xfId="126" applyFont="1" applyFill="1" applyBorder="1" applyAlignment="1">
      <alignment horizontal="center" vertical="top"/>
    </xf>
    <xf numFmtId="0" fontId="48" fillId="12" borderId="8" xfId="126" applyFont="1" applyFill="1" applyBorder="1" applyAlignment="1">
      <alignment horizontal="center" vertical="center"/>
    </xf>
    <xf numFmtId="0" fontId="48" fillId="12" borderId="3" xfId="126" applyFont="1" applyFill="1" applyBorder="1" applyAlignment="1">
      <alignment horizontal="center" vertical="top"/>
    </xf>
    <xf numFmtId="0" fontId="48" fillId="12" borderId="11" xfId="126" applyFont="1" applyFill="1" applyBorder="1" applyAlignment="1">
      <alignment horizontal="center" vertical="top"/>
    </xf>
    <xf numFmtId="0" fontId="20" fillId="4" borderId="19" xfId="126" applyFont="1" applyFill="1" applyBorder="1" applyAlignment="1">
      <alignment horizontal="center" vertical="center"/>
    </xf>
    <xf numFmtId="0" fontId="37" fillId="3" borderId="4" xfId="126" applyFont="1" applyFill="1" applyBorder="1" applyAlignment="1">
      <alignment horizontal="center" vertical="top"/>
    </xf>
    <xf numFmtId="0" fontId="37" fillId="3" borderId="9" xfId="126" applyFont="1" applyFill="1" applyBorder="1" applyAlignment="1">
      <alignment horizontal="center" vertical="top"/>
    </xf>
    <xf numFmtId="0" fontId="48" fillId="12" borderId="2" xfId="126" applyFont="1" applyFill="1" applyBorder="1" applyAlignment="1">
      <alignment horizontal="center" vertical="center" wrapText="1"/>
    </xf>
    <xf numFmtId="0" fontId="37" fillId="12" borderId="4" xfId="126" applyFont="1" applyFill="1" applyBorder="1" applyAlignment="1">
      <alignment horizontal="center" vertical="top"/>
    </xf>
    <xf numFmtId="0" fontId="37" fillId="12" borderId="9" xfId="126" applyFont="1" applyFill="1" applyBorder="1" applyAlignment="1">
      <alignment horizontal="center" vertical="top"/>
    </xf>
    <xf numFmtId="0" fontId="20" fillId="4" borderId="4" xfId="126" applyFont="1" applyFill="1" applyBorder="1" applyAlignment="1">
      <alignment horizontal="center" vertical="top"/>
    </xf>
    <xf numFmtId="0" fontId="20" fillId="4" borderId="4" xfId="126" applyFont="1" applyFill="1" applyBorder="1" applyAlignment="1">
      <alignment horizontal="center" vertical="center"/>
    </xf>
    <xf numFmtId="0" fontId="27" fillId="0" borderId="0" xfId="126" applyFont="1" applyFill="1">
      <alignment vertical="center"/>
    </xf>
    <xf numFmtId="0" fontId="18" fillId="0" borderId="10" xfId="126" applyFont="1" applyFill="1" applyBorder="1" applyAlignment="1">
      <alignment horizontal="center" vertical="center"/>
    </xf>
    <xf numFmtId="0" fontId="27" fillId="0" borderId="2" xfId="126" applyFont="1" applyFill="1" applyBorder="1" applyAlignment="1">
      <alignment vertical="center" wrapText="1"/>
    </xf>
    <xf numFmtId="0" fontId="27" fillId="0" borderId="2" xfId="126" applyFont="1" applyFill="1" applyBorder="1" applyAlignment="1">
      <alignment horizontal="center" vertical="center"/>
    </xf>
    <xf numFmtId="0" fontId="27" fillId="0" borderId="23" xfId="126" applyFont="1" applyFill="1" applyBorder="1">
      <alignment vertical="center"/>
    </xf>
    <xf numFmtId="38" fontId="27" fillId="0" borderId="2" xfId="193" applyFont="1" applyFill="1" applyBorder="1">
      <alignment vertical="center"/>
    </xf>
    <xf numFmtId="38" fontId="27" fillId="0" borderId="2" xfId="193" applyFont="1" applyFill="1" applyBorder="1" applyAlignment="1">
      <alignment horizontal="right" vertical="center"/>
    </xf>
    <xf numFmtId="38" fontId="27" fillId="0" borderId="23" xfId="193" applyFont="1" applyFill="1" applyBorder="1" applyAlignment="1">
      <alignment horizontal="right" vertical="center"/>
    </xf>
    <xf numFmtId="177" fontId="27" fillId="0" borderId="2" xfId="193" applyNumberFormat="1" applyFont="1" applyFill="1" applyBorder="1" applyAlignment="1">
      <alignment horizontal="right" vertical="center"/>
    </xf>
    <xf numFmtId="0" fontId="27" fillId="0" borderId="2" xfId="126" applyFont="1" applyFill="1" applyBorder="1" applyAlignment="1">
      <alignment horizontal="center" vertical="center" wrapText="1"/>
    </xf>
    <xf numFmtId="13" fontId="27" fillId="0" borderId="2" xfId="126" applyNumberFormat="1" applyFont="1" applyFill="1" applyBorder="1" applyAlignment="1">
      <alignment horizontal="center" vertical="center"/>
    </xf>
    <xf numFmtId="38" fontId="18" fillId="0" borderId="2" xfId="193" applyFont="1" applyFill="1" applyBorder="1" applyAlignment="1">
      <alignment horizontal="center" vertical="center"/>
    </xf>
    <xf numFmtId="0" fontId="27" fillId="0" borderId="0" xfId="126" applyFont="1" applyFill="1" applyBorder="1">
      <alignment vertical="center"/>
    </xf>
    <xf numFmtId="13" fontId="27" fillId="0" borderId="2" xfId="126" applyNumberFormat="1" applyFont="1" applyFill="1" applyBorder="1" applyAlignment="1">
      <alignment horizontal="center" vertical="center" wrapText="1"/>
    </xf>
    <xf numFmtId="0" fontId="27" fillId="0" borderId="2" xfId="126" applyFont="1" applyFill="1" applyBorder="1">
      <alignment vertical="center"/>
    </xf>
    <xf numFmtId="0" fontId="27" fillId="0" borderId="2" xfId="126" applyFont="1" applyFill="1" applyBorder="1" applyAlignment="1">
      <alignment horizontal="right" vertical="center"/>
    </xf>
    <xf numFmtId="177" fontId="27" fillId="0" borderId="2" xfId="126" applyNumberFormat="1" applyFont="1" applyFill="1" applyBorder="1" applyAlignment="1">
      <alignment horizontal="right" vertical="center"/>
    </xf>
    <xf numFmtId="0" fontId="49" fillId="0" borderId="2" xfId="126" applyFont="1" applyFill="1" applyBorder="1" applyAlignment="1">
      <alignment horizontal="center" vertical="center"/>
    </xf>
    <xf numFmtId="0" fontId="30" fillId="0" borderId="2" xfId="126" applyFont="1" applyFill="1" applyBorder="1" applyAlignment="1">
      <alignment vertical="center" wrapText="1"/>
    </xf>
    <xf numFmtId="38" fontId="18" fillId="0" borderId="2" xfId="193" applyFont="1" applyFill="1" applyBorder="1" applyAlignment="1">
      <alignment horizontal="center" vertical="center" wrapText="1"/>
    </xf>
    <xf numFmtId="0" fontId="27" fillId="0" borderId="4" xfId="126" applyFont="1" applyFill="1" applyBorder="1" applyAlignment="1">
      <alignment vertical="center" wrapText="1"/>
    </xf>
    <xf numFmtId="0" fontId="27" fillId="0" borderId="4" xfId="126" applyFont="1" applyFill="1" applyBorder="1" applyAlignment="1">
      <alignment horizontal="center" vertical="center"/>
    </xf>
    <xf numFmtId="0" fontId="27" fillId="0" borderId="24" xfId="126" applyFont="1" applyFill="1" applyBorder="1">
      <alignment vertical="center"/>
    </xf>
    <xf numFmtId="38" fontId="27" fillId="0" borderId="4" xfId="193" applyFont="1" applyFill="1" applyBorder="1">
      <alignment vertical="center"/>
    </xf>
    <xf numFmtId="38" fontId="27" fillId="0" borderId="4" xfId="193" applyFont="1" applyFill="1" applyBorder="1" applyAlignment="1">
      <alignment horizontal="right" vertical="center"/>
    </xf>
    <xf numFmtId="38" fontId="27" fillId="0" borderId="24" xfId="193" applyFont="1" applyFill="1" applyBorder="1" applyAlignment="1">
      <alignment horizontal="right" vertical="center"/>
    </xf>
    <xf numFmtId="177" fontId="27" fillId="0" borderId="4" xfId="193" applyNumberFormat="1" applyFont="1" applyFill="1" applyBorder="1" applyAlignment="1">
      <alignment horizontal="right" vertical="center"/>
    </xf>
    <xf numFmtId="0" fontId="18" fillId="0" borderId="25" xfId="126" applyFont="1" applyFill="1" applyBorder="1" applyAlignment="1">
      <alignment horizontal="center" vertical="center"/>
    </xf>
    <xf numFmtId="0" fontId="27" fillId="0" borderId="21" xfId="126" applyFont="1" applyFill="1" applyBorder="1" applyAlignment="1">
      <alignment vertical="center" wrapText="1"/>
    </xf>
    <xf numFmtId="0" fontId="27" fillId="0" borderId="21" xfId="126" applyFont="1" applyFill="1" applyBorder="1" applyAlignment="1">
      <alignment horizontal="center" vertical="center"/>
    </xf>
    <xf numFmtId="0" fontId="27" fillId="0" borderId="26" xfId="126" applyFont="1" applyFill="1" applyBorder="1">
      <alignment vertical="center"/>
    </xf>
    <xf numFmtId="38" fontId="27" fillId="0" borderId="21" xfId="193" applyFont="1" applyFill="1" applyBorder="1">
      <alignment vertical="center"/>
    </xf>
    <xf numFmtId="38" fontId="27" fillId="0" borderId="21" xfId="193" applyFont="1" applyFill="1" applyBorder="1" applyAlignment="1">
      <alignment horizontal="right" vertical="center"/>
    </xf>
    <xf numFmtId="38" fontId="27" fillId="0" borderId="26" xfId="193" applyFont="1" applyFill="1" applyBorder="1" applyAlignment="1">
      <alignment horizontal="right" vertical="center"/>
    </xf>
    <xf numFmtId="177" fontId="27" fillId="0" borderId="21" xfId="193" applyNumberFormat="1" applyFont="1" applyFill="1" applyBorder="1" applyAlignment="1">
      <alignment horizontal="right" vertical="center"/>
    </xf>
    <xf numFmtId="38" fontId="27" fillId="0" borderId="4" xfId="193" applyFont="1" applyFill="1" applyBorder="1" applyAlignment="1">
      <alignment vertical="center" shrinkToFit="1"/>
    </xf>
    <xf numFmtId="0" fontId="27" fillId="0" borderId="4" xfId="126" applyFont="1" applyFill="1" applyBorder="1">
      <alignment vertical="center"/>
    </xf>
    <xf numFmtId="0" fontId="27" fillId="0" borderId="27" xfId="126" applyFont="1" applyFill="1" applyBorder="1" applyAlignment="1">
      <alignment horizontal="center" vertical="center"/>
    </xf>
    <xf numFmtId="0" fontId="27" fillId="0" borderId="27" xfId="126" applyFont="1" applyFill="1" applyBorder="1">
      <alignment vertical="center"/>
    </xf>
    <xf numFmtId="13" fontId="27" fillId="0" borderId="27" xfId="126" applyNumberFormat="1" applyFont="1" applyFill="1" applyBorder="1" applyAlignment="1">
      <alignment horizontal="center" vertical="center"/>
    </xf>
    <xf numFmtId="38" fontId="27" fillId="0" borderId="27" xfId="193" applyFont="1" applyFill="1" applyBorder="1" applyAlignment="1">
      <alignment horizontal="center" vertical="center"/>
    </xf>
    <xf numFmtId="0" fontId="20" fillId="0" borderId="20" xfId="126" applyFont="1" applyBorder="1" applyAlignment="1">
      <alignment vertical="center"/>
    </xf>
    <xf numFmtId="0" fontId="20" fillId="0" borderId="0" xfId="126" applyFont="1" applyBorder="1" applyAlignment="1">
      <alignment vertical="center"/>
    </xf>
    <xf numFmtId="0" fontId="20" fillId="0" borderId="0" xfId="126" applyFont="1" applyAlignment="1">
      <alignment vertical="center"/>
    </xf>
    <xf numFmtId="38" fontId="20" fillId="0" borderId="0" xfId="193" applyFont="1" applyBorder="1" applyAlignment="1">
      <alignment vertical="center"/>
    </xf>
    <xf numFmtId="0" fontId="20" fillId="0" borderId="0" xfId="126" applyFont="1" applyBorder="1" applyAlignment="1">
      <alignment horizontal="left" vertical="center"/>
    </xf>
    <xf numFmtId="38" fontId="20" fillId="0" borderId="0" xfId="193" applyFont="1" applyBorder="1">
      <alignment vertical="center"/>
    </xf>
    <xf numFmtId="0" fontId="20" fillId="0" borderId="10" xfId="126" applyFont="1" applyBorder="1" applyAlignment="1">
      <alignment horizontal="right" vertical="center"/>
    </xf>
    <xf numFmtId="0" fontId="20" fillId="0" borderId="8" xfId="126" applyFont="1" applyBorder="1">
      <alignment vertical="center"/>
    </xf>
    <xf numFmtId="38" fontId="20" fillId="0" borderId="2" xfId="126" applyNumberFormat="1" applyFont="1" applyBorder="1" applyAlignment="1">
      <alignment vertical="center" shrinkToFit="1"/>
    </xf>
    <xf numFmtId="38" fontId="20" fillId="0" borderId="0" xfId="193" applyFont="1">
      <alignment vertical="center"/>
    </xf>
    <xf numFmtId="0" fontId="20" fillId="0" borderId="9" xfId="126" applyFont="1" applyBorder="1" applyAlignment="1">
      <alignment horizontal="right" vertical="center"/>
    </xf>
    <xf numFmtId="0" fontId="20" fillId="0" borderId="15" xfId="126" applyFont="1" applyBorder="1">
      <alignment vertical="center"/>
    </xf>
    <xf numFmtId="0" fontId="20" fillId="0" borderId="28" xfId="126" applyFont="1" applyBorder="1" applyAlignment="1">
      <alignment horizontal="right" vertical="center"/>
    </xf>
    <xf numFmtId="0" fontId="20" fillId="0" borderId="29" xfId="126" applyFont="1" applyBorder="1">
      <alignment vertical="center"/>
    </xf>
    <xf numFmtId="0" fontId="20" fillId="0" borderId="30" xfId="126" applyFont="1" applyBorder="1">
      <alignment vertical="center"/>
    </xf>
    <xf numFmtId="38" fontId="20" fillId="0" borderId="21" xfId="126" applyNumberFormat="1" applyFont="1" applyBorder="1" applyAlignment="1">
      <alignment vertical="center" shrinkToFit="1"/>
    </xf>
    <xf numFmtId="38" fontId="20" fillId="0" borderId="4" xfId="126" applyNumberFormat="1" applyFont="1" applyBorder="1" applyAlignment="1">
      <alignment vertical="center" shrinkToFit="1"/>
    </xf>
    <xf numFmtId="0" fontId="52" fillId="0" borderId="0" xfId="0" applyFont="1"/>
    <xf numFmtId="0" fontId="52" fillId="0" borderId="0" xfId="126" applyFont="1" applyFill="1" applyBorder="1" applyAlignment="1">
      <alignment vertical="top"/>
    </xf>
    <xf numFmtId="0" fontId="52" fillId="0" borderId="0" xfId="126" applyFont="1" applyAlignment="1">
      <alignment vertical="top"/>
    </xf>
    <xf numFmtId="0" fontId="52" fillId="5" borderId="0" xfId="0" applyFont="1" applyFill="1"/>
    <xf numFmtId="0" fontId="28" fillId="0" borderId="0" xfId="126" applyFont="1" applyAlignment="1">
      <alignment vertical="top" wrapText="1"/>
    </xf>
    <xf numFmtId="49" fontId="53" fillId="0" borderId="0" xfId="2" applyNumberFormat="1" applyFont="1" applyAlignment="1">
      <alignment vertical="center"/>
    </xf>
    <xf numFmtId="0" fontId="54" fillId="0" borderId="0" xfId="2" applyFont="1" applyAlignment="1">
      <alignment vertical="center" wrapText="1"/>
    </xf>
    <xf numFmtId="0" fontId="55" fillId="0" borderId="0" xfId="2" applyFont="1" applyAlignment="1">
      <alignment vertical="top" wrapText="1"/>
    </xf>
    <xf numFmtId="38" fontId="56" fillId="0" borderId="0" xfId="1" applyFont="1" applyAlignment="1">
      <alignment vertical="center" wrapText="1"/>
    </xf>
    <xf numFmtId="38" fontId="55" fillId="0" borderId="0" xfId="1" applyFont="1" applyAlignment="1">
      <alignment vertical="center" wrapText="1"/>
    </xf>
    <xf numFmtId="38" fontId="57" fillId="0" borderId="0" xfId="1" applyFont="1" applyAlignment="1">
      <alignment vertical="center" wrapText="1"/>
    </xf>
    <xf numFmtId="38" fontId="58" fillId="0" borderId="0" xfId="1" applyFont="1" applyAlignment="1">
      <alignment vertical="center"/>
    </xf>
    <xf numFmtId="38" fontId="57" fillId="0" borderId="0" xfId="1" applyFont="1" applyAlignment="1">
      <alignment horizontal="right" wrapText="1"/>
    </xf>
    <xf numFmtId="0" fontId="54" fillId="0" borderId="0" xfId="2" applyFont="1" applyAlignment="1">
      <alignment vertical="top"/>
    </xf>
    <xf numFmtId="38" fontId="59" fillId="7" borderId="8" xfId="1" applyFont="1" applyFill="1" applyBorder="1" applyAlignment="1">
      <alignment horizontal="center" vertical="center" wrapText="1"/>
    </xf>
    <xf numFmtId="0" fontId="54" fillId="7" borderId="0" xfId="2" applyFont="1" applyFill="1" applyAlignment="1">
      <alignment vertical="top"/>
    </xf>
    <xf numFmtId="38" fontId="60" fillId="7" borderId="19" xfId="1" applyFont="1" applyFill="1" applyBorder="1" applyAlignment="1">
      <alignment horizontal="center" vertical="center" wrapText="1"/>
    </xf>
    <xf numFmtId="0" fontId="61" fillId="7" borderId="3" xfId="2" applyFont="1" applyFill="1" applyBorder="1" applyAlignment="1">
      <alignment horizontal="center" vertical="center" shrinkToFit="1"/>
    </xf>
    <xf numFmtId="49" fontId="62" fillId="11" borderId="11" xfId="2" applyNumberFormat="1" applyFont="1" applyFill="1" applyBorder="1" applyAlignment="1">
      <alignment horizontal="center" vertical="center" wrapText="1"/>
    </xf>
    <xf numFmtId="0" fontId="62" fillId="11" borderId="20" xfId="2" applyFont="1" applyFill="1" applyBorder="1" applyAlignment="1">
      <alignment horizontal="center" vertical="center" wrapText="1"/>
    </xf>
    <xf numFmtId="38" fontId="63" fillId="11" borderId="0" xfId="1" applyFont="1" applyFill="1" applyBorder="1" applyAlignment="1">
      <alignment horizontal="center" vertical="center" wrapText="1"/>
    </xf>
    <xf numFmtId="38" fontId="63" fillId="11" borderId="0" xfId="1" applyFont="1" applyFill="1" applyBorder="1" applyAlignment="1">
      <alignment horizontal="center" vertical="center"/>
    </xf>
    <xf numFmtId="38" fontId="63" fillId="11" borderId="22" xfId="1" applyFont="1" applyFill="1" applyBorder="1" applyAlignment="1">
      <alignment horizontal="right" vertical="center"/>
    </xf>
    <xf numFmtId="38" fontId="64" fillId="11" borderId="4" xfId="1" applyFont="1" applyFill="1" applyBorder="1" applyAlignment="1">
      <alignment vertical="center" wrapText="1"/>
    </xf>
    <xf numFmtId="176" fontId="64" fillId="11" borderId="4" xfId="1" applyNumberFormat="1" applyFont="1" applyFill="1" applyBorder="1" applyAlignment="1">
      <alignment vertical="center" wrapText="1"/>
    </xf>
    <xf numFmtId="0" fontId="65" fillId="11" borderId="0" xfId="2" applyFont="1" applyFill="1" applyAlignment="1">
      <alignment vertical="top"/>
    </xf>
    <xf numFmtId="49" fontId="66" fillId="7" borderId="10" xfId="2" applyNumberFormat="1" applyFont="1" applyFill="1" applyBorder="1" applyAlignment="1">
      <alignment horizontal="left" vertical="center"/>
    </xf>
    <xf numFmtId="0" fontId="61" fillId="7" borderId="12" xfId="2" applyFont="1" applyFill="1" applyBorder="1" applyAlignment="1">
      <alignment vertical="center" wrapText="1"/>
    </xf>
    <xf numFmtId="0" fontId="67" fillId="7" borderId="12" xfId="2" applyFont="1" applyFill="1" applyBorder="1" applyAlignment="1">
      <alignment horizontal="center" vertical="top" wrapText="1"/>
    </xf>
    <xf numFmtId="38" fontId="61" fillId="7" borderId="12" xfId="1" applyFont="1" applyFill="1" applyBorder="1" applyAlignment="1">
      <alignment vertical="center"/>
    </xf>
    <xf numFmtId="38" fontId="67" fillId="7" borderId="12" xfId="1" applyFont="1" applyFill="1" applyBorder="1" applyAlignment="1">
      <alignment vertical="center"/>
    </xf>
    <xf numFmtId="38" fontId="58" fillId="7" borderId="22" xfId="1" applyFont="1" applyFill="1" applyBorder="1" applyAlignment="1">
      <alignment horizontal="right" vertical="center"/>
    </xf>
    <xf numFmtId="176" fontId="61" fillId="7" borderId="4" xfId="1" applyNumberFormat="1" applyFont="1" applyFill="1" applyBorder="1" applyAlignment="1">
      <alignment vertical="center" wrapText="1"/>
    </xf>
    <xf numFmtId="0" fontId="54" fillId="7" borderId="12" xfId="2" applyFont="1" applyFill="1" applyBorder="1" applyAlignment="1">
      <alignment vertical="top"/>
    </xf>
    <xf numFmtId="0" fontId="54" fillId="7" borderId="8" xfId="2" applyFont="1" applyFill="1" applyBorder="1" applyAlignment="1">
      <alignment vertical="top"/>
    </xf>
    <xf numFmtId="0" fontId="54" fillId="4" borderId="0" xfId="2" applyFont="1" applyFill="1" applyAlignment="1">
      <alignment vertical="top"/>
    </xf>
    <xf numFmtId="38" fontId="58" fillId="7" borderId="12" xfId="1" applyFont="1" applyFill="1" applyBorder="1" applyAlignment="1">
      <alignment horizontal="right" vertical="center"/>
    </xf>
    <xf numFmtId="0" fontId="67" fillId="0" borderId="4" xfId="2" applyFont="1" applyFill="1" applyBorder="1" applyAlignment="1">
      <alignment vertical="center" wrapText="1"/>
    </xf>
    <xf numFmtId="0" fontId="67" fillId="0" borderId="9" xfId="2" applyFont="1" applyFill="1" applyBorder="1" applyAlignment="1">
      <alignment horizontal="left" vertical="center" wrapText="1"/>
    </xf>
    <xf numFmtId="38" fontId="61" fillId="0" borderId="4" xfId="1" applyFont="1" applyFill="1" applyBorder="1" applyAlignment="1">
      <alignment vertical="center" wrapText="1"/>
    </xf>
    <xf numFmtId="38" fontId="61" fillId="5" borderId="4" xfId="1" applyFont="1" applyFill="1" applyBorder="1" applyAlignment="1">
      <alignment vertical="center" wrapText="1"/>
    </xf>
    <xf numFmtId="176" fontId="61" fillId="0" borderId="4" xfId="1" applyNumberFormat="1" applyFont="1" applyFill="1" applyBorder="1" applyAlignment="1">
      <alignment vertical="center" wrapText="1"/>
    </xf>
    <xf numFmtId="0" fontId="59" fillId="5" borderId="4" xfId="2" applyFont="1" applyFill="1" applyBorder="1" applyAlignment="1">
      <alignment horizontal="center" vertical="center"/>
    </xf>
    <xf numFmtId="0" fontId="59" fillId="5" borderId="2" xfId="2" applyFont="1" applyFill="1" applyBorder="1" applyAlignment="1">
      <alignment horizontal="center" vertical="center"/>
    </xf>
    <xf numFmtId="0" fontId="67" fillId="0" borderId="2" xfId="2" applyFont="1" applyFill="1" applyBorder="1" applyAlignment="1">
      <alignment vertical="center" wrapText="1"/>
    </xf>
    <xf numFmtId="0" fontId="67" fillId="0" borderId="10" xfId="2" applyFont="1" applyFill="1" applyBorder="1" applyAlignment="1">
      <alignment horizontal="left" vertical="center" wrapText="1"/>
    </xf>
    <xf numFmtId="38" fontId="61" fillId="0" borderId="2" xfId="1" applyFont="1" applyFill="1" applyBorder="1" applyAlignment="1">
      <alignment vertical="center" wrapText="1"/>
    </xf>
    <xf numFmtId="38" fontId="61" fillId="5" borderId="2" xfId="1" applyFont="1" applyFill="1" applyBorder="1" applyAlignment="1">
      <alignment vertical="center" wrapText="1"/>
    </xf>
    <xf numFmtId="176" fontId="61" fillId="0" borderId="2" xfId="1" applyNumberFormat="1" applyFont="1" applyFill="1" applyBorder="1" applyAlignment="1">
      <alignment vertical="center" wrapText="1"/>
    </xf>
    <xf numFmtId="176" fontId="61" fillId="5" borderId="2" xfId="1" applyNumberFormat="1" applyFont="1" applyFill="1" applyBorder="1" applyAlignment="1">
      <alignment vertical="center" wrapText="1"/>
    </xf>
    <xf numFmtId="0" fontId="54" fillId="9" borderId="0" xfId="2" applyFont="1" applyFill="1" applyAlignment="1">
      <alignment vertical="top"/>
    </xf>
    <xf numFmtId="0" fontId="54" fillId="8" borderId="0" xfId="2" applyFont="1" applyFill="1" applyAlignment="1">
      <alignment vertical="top"/>
    </xf>
    <xf numFmtId="49" fontId="69" fillId="5" borderId="4" xfId="2" applyNumberFormat="1" applyFont="1" applyFill="1" applyBorder="1" applyAlignment="1">
      <alignment horizontal="center" vertical="center" wrapText="1"/>
    </xf>
    <xf numFmtId="0" fontId="54" fillId="13" borderId="0" xfId="2" applyFont="1" applyFill="1" applyAlignment="1">
      <alignment vertical="top"/>
    </xf>
    <xf numFmtId="0" fontId="67" fillId="7" borderId="12" xfId="2" applyFont="1" applyFill="1" applyBorder="1" applyAlignment="1">
      <alignment horizontal="left" vertical="center" wrapText="1"/>
    </xf>
    <xf numFmtId="38" fontId="61" fillId="7" borderId="12" xfId="1" applyFont="1" applyFill="1" applyBorder="1" applyAlignment="1">
      <alignment vertical="center" wrapText="1"/>
    </xf>
    <xf numFmtId="0" fontId="59" fillId="7" borderId="2" xfId="2" applyFont="1" applyFill="1" applyBorder="1" applyAlignment="1">
      <alignment horizontal="center" vertical="center"/>
    </xf>
    <xf numFmtId="0" fontId="54" fillId="6" borderId="0" xfId="2" applyFont="1" applyFill="1" applyAlignment="1">
      <alignment vertical="top"/>
    </xf>
    <xf numFmtId="0" fontId="54" fillId="0" borderId="13" xfId="2" applyFont="1" applyBorder="1" applyAlignment="1">
      <alignment vertical="top"/>
    </xf>
    <xf numFmtId="0" fontId="54" fillId="0" borderId="0" xfId="2" applyFont="1" applyBorder="1" applyAlignment="1">
      <alignment vertical="top"/>
    </xf>
    <xf numFmtId="49" fontId="64" fillId="5" borderId="2" xfId="2" applyNumberFormat="1" applyFont="1" applyFill="1" applyBorder="1" applyAlignment="1">
      <alignment horizontal="center" vertical="center" wrapText="1"/>
    </xf>
    <xf numFmtId="38" fontId="67" fillId="5" borderId="2" xfId="1" applyFont="1" applyFill="1" applyBorder="1" applyAlignment="1">
      <alignment vertical="center" wrapText="1"/>
    </xf>
    <xf numFmtId="9" fontId="61" fillId="0" borderId="2" xfId="1" applyNumberFormat="1" applyFont="1" applyFill="1" applyBorder="1" applyAlignment="1">
      <alignment vertical="center" wrapText="1"/>
    </xf>
    <xf numFmtId="0" fontId="54" fillId="10" borderId="0" xfId="2" applyFont="1" applyFill="1" applyAlignment="1">
      <alignment vertical="top"/>
    </xf>
    <xf numFmtId="0" fontId="54" fillId="2" borderId="0" xfId="2" applyFont="1" applyFill="1" applyAlignment="1">
      <alignment vertical="top"/>
    </xf>
    <xf numFmtId="38" fontId="55" fillId="0" borderId="2" xfId="1" applyFont="1" applyFill="1" applyBorder="1" applyAlignment="1">
      <alignment vertical="center" wrapText="1"/>
    </xf>
    <xf numFmtId="0" fontId="67" fillId="0" borderId="2" xfId="2" applyFont="1" applyFill="1" applyBorder="1" applyAlignment="1">
      <alignment horizontal="left" vertical="center" wrapText="1"/>
    </xf>
    <xf numFmtId="38" fontId="67" fillId="7" borderId="12" xfId="1" applyFont="1" applyFill="1" applyBorder="1" applyAlignment="1">
      <alignment vertical="center" wrapText="1"/>
    </xf>
    <xf numFmtId="0" fontId="61" fillId="5" borderId="4" xfId="2" applyFont="1" applyFill="1" applyBorder="1" applyAlignment="1">
      <alignment vertical="center" wrapText="1"/>
    </xf>
    <xf numFmtId="0" fontId="67" fillId="5" borderId="9" xfId="2" applyFont="1" applyFill="1" applyBorder="1" applyAlignment="1">
      <alignment horizontal="left" vertical="center" wrapText="1"/>
    </xf>
    <xf numFmtId="0" fontId="61" fillId="5" borderId="2" xfId="2" applyFont="1" applyFill="1" applyBorder="1" applyAlignment="1">
      <alignment vertical="center" wrapText="1"/>
    </xf>
    <xf numFmtId="0" fontId="67" fillId="5" borderId="10" xfId="2" applyFont="1" applyFill="1" applyBorder="1" applyAlignment="1">
      <alignment horizontal="left" vertical="center" wrapText="1"/>
    </xf>
    <xf numFmtId="49" fontId="54" fillId="0" borderId="0" xfId="2" applyNumberFormat="1" applyFont="1" applyAlignment="1">
      <alignment horizontal="left" vertical="top" wrapText="1"/>
    </xf>
    <xf numFmtId="38" fontId="67" fillId="0" borderId="0" xfId="1" applyFont="1" applyAlignment="1">
      <alignment vertical="center" wrapText="1"/>
    </xf>
    <xf numFmtId="0" fontId="54" fillId="5" borderId="12" xfId="2" applyFont="1" applyFill="1" applyBorder="1" applyAlignment="1">
      <alignment vertical="top"/>
    </xf>
    <xf numFmtId="0" fontId="54" fillId="5" borderId="8" xfId="2" applyFont="1" applyFill="1" applyBorder="1" applyAlignment="1">
      <alignment vertical="top"/>
    </xf>
    <xf numFmtId="0" fontId="61" fillId="11" borderId="20" xfId="2" applyFont="1" applyFill="1" applyBorder="1" applyAlignment="1">
      <alignment horizontal="center" vertical="center" shrinkToFit="1"/>
    </xf>
    <xf numFmtId="0" fontId="61" fillId="11" borderId="31" xfId="2" applyFont="1" applyFill="1" applyBorder="1" applyAlignment="1">
      <alignment horizontal="center" vertical="center" shrinkToFit="1"/>
    </xf>
    <xf numFmtId="49" fontId="67" fillId="5" borderId="2" xfId="2" applyNumberFormat="1" applyFont="1" applyFill="1" applyBorder="1" applyAlignment="1">
      <alignment horizontal="center" vertical="center" wrapText="1"/>
    </xf>
    <xf numFmtId="0" fontId="67" fillId="5" borderId="2" xfId="2" applyFont="1" applyFill="1" applyBorder="1" applyAlignment="1">
      <alignment vertical="center" wrapText="1"/>
    </xf>
    <xf numFmtId="176" fontId="61" fillId="5" borderId="4" xfId="1" applyNumberFormat="1" applyFont="1" applyFill="1" applyBorder="1" applyAlignment="1">
      <alignment vertical="center" wrapText="1"/>
    </xf>
    <xf numFmtId="38" fontId="61" fillId="5" borderId="2" xfId="1" applyFont="1" applyFill="1" applyBorder="1" applyAlignment="1">
      <alignment horizontal="right" vertical="center" wrapText="1"/>
    </xf>
    <xf numFmtId="38" fontId="60" fillId="7" borderId="2" xfId="1" applyFont="1" applyFill="1" applyBorder="1" applyAlignment="1">
      <alignment horizontal="center" vertical="center" wrapText="1"/>
    </xf>
    <xf numFmtId="0" fontId="54" fillId="0" borderId="0" xfId="2" applyFont="1" applyAlignment="1">
      <alignment vertical="top" wrapText="1"/>
    </xf>
    <xf numFmtId="0" fontId="65" fillId="11" borderId="0" xfId="2" applyFont="1" applyFill="1" applyAlignment="1">
      <alignment vertical="top" wrapText="1"/>
    </xf>
    <xf numFmtId="0" fontId="54" fillId="7" borderId="0" xfId="2" applyFont="1" applyFill="1" applyAlignment="1">
      <alignment vertical="top" wrapText="1"/>
    </xf>
    <xf numFmtId="0" fontId="72" fillId="0" borderId="2" xfId="194" applyFont="1" applyFill="1" applyBorder="1" applyAlignment="1">
      <alignment horizontal="center" vertical="center" wrapText="1"/>
    </xf>
    <xf numFmtId="0" fontId="72" fillId="0" borderId="2" xfId="194" applyFont="1" applyFill="1" applyBorder="1" applyAlignment="1">
      <alignment horizontal="left" vertical="center" wrapText="1"/>
    </xf>
    <xf numFmtId="0" fontId="54" fillId="2" borderId="0" xfId="2" applyFont="1" applyFill="1" applyAlignment="1">
      <alignment vertical="top" wrapText="1"/>
    </xf>
    <xf numFmtId="0" fontId="59" fillId="5" borderId="10" xfId="2" applyFont="1" applyFill="1" applyBorder="1" applyAlignment="1">
      <alignment horizontal="center" vertical="center"/>
    </xf>
    <xf numFmtId="38" fontId="61" fillId="7" borderId="20" xfId="1" applyFont="1" applyFill="1" applyBorder="1" applyAlignment="1">
      <alignment vertical="center" wrapText="1"/>
    </xf>
    <xf numFmtId="176" fontId="61" fillId="7" borderId="19" xfId="1" applyNumberFormat="1" applyFont="1" applyFill="1" applyBorder="1" applyAlignment="1">
      <alignment vertical="center" wrapText="1"/>
    </xf>
    <xf numFmtId="0" fontId="54" fillId="0" borderId="2" xfId="2" applyFont="1" applyBorder="1" applyAlignment="1">
      <alignment vertical="top"/>
    </xf>
    <xf numFmtId="0" fontId="54" fillId="0" borderId="2" xfId="2" applyFont="1" applyBorder="1" applyAlignment="1">
      <alignment horizontal="center" vertical="center"/>
    </xf>
    <xf numFmtId="38" fontId="61" fillId="5" borderId="4" xfId="1" applyFont="1" applyFill="1" applyBorder="1" applyAlignment="1">
      <alignment horizontal="right" vertical="center" wrapText="1"/>
    </xf>
    <xf numFmtId="0" fontId="54" fillId="4" borderId="2" xfId="2" applyFont="1" applyFill="1" applyBorder="1" applyAlignment="1">
      <alignment vertical="top" wrapText="1"/>
    </xf>
    <xf numFmtId="0" fontId="54" fillId="6" borderId="2" xfId="2" applyFont="1" applyFill="1" applyBorder="1" applyAlignment="1">
      <alignment vertical="top" wrapText="1"/>
    </xf>
    <xf numFmtId="0" fontId="54" fillId="0" borderId="2" xfId="2" applyFont="1" applyBorder="1" applyAlignment="1">
      <alignment vertical="top" wrapText="1"/>
    </xf>
    <xf numFmtId="49" fontId="67" fillId="5" borderId="4" xfId="2" applyNumberFormat="1" applyFont="1" applyFill="1" applyBorder="1" applyAlignment="1">
      <alignment horizontal="center" vertical="center" wrapText="1"/>
    </xf>
    <xf numFmtId="0" fontId="67" fillId="5" borderId="4" xfId="2" applyFont="1" applyFill="1" applyBorder="1" applyAlignment="1">
      <alignment vertical="center" wrapText="1"/>
    </xf>
    <xf numFmtId="49" fontId="64" fillId="5" borderId="4" xfId="2" applyNumberFormat="1" applyFont="1" applyFill="1" applyBorder="1" applyAlignment="1">
      <alignment horizontal="center" vertical="center" wrapText="1"/>
    </xf>
    <xf numFmtId="0" fontId="64" fillId="5" borderId="4" xfId="2" applyFont="1" applyFill="1" applyBorder="1" applyAlignment="1">
      <alignment vertical="center" wrapText="1"/>
    </xf>
    <xf numFmtId="0" fontId="64" fillId="5" borderId="2" xfId="2" applyFont="1" applyFill="1" applyBorder="1" applyAlignment="1">
      <alignment vertical="center" wrapText="1"/>
    </xf>
    <xf numFmtId="176" fontId="61" fillId="5" borderId="2" xfId="1" applyNumberFormat="1" applyFont="1" applyFill="1" applyBorder="1" applyAlignment="1">
      <alignment horizontal="left" vertical="center" wrapText="1"/>
    </xf>
    <xf numFmtId="0" fontId="54" fillId="5" borderId="2" xfId="2" applyFont="1" applyFill="1" applyBorder="1" applyAlignment="1">
      <alignment vertical="top" wrapText="1"/>
    </xf>
    <xf numFmtId="49" fontId="69" fillId="5" borderId="2" xfId="2" applyNumberFormat="1" applyFont="1" applyFill="1" applyBorder="1" applyAlignment="1">
      <alignment horizontal="center" vertical="center" wrapText="1"/>
    </xf>
    <xf numFmtId="49" fontId="61" fillId="5" borderId="2" xfId="2" applyNumberFormat="1" applyFont="1" applyFill="1" applyBorder="1" applyAlignment="1">
      <alignment horizontal="center" vertical="center" wrapText="1"/>
    </xf>
    <xf numFmtId="38" fontId="70" fillId="5" borderId="2" xfId="1" applyFont="1" applyFill="1" applyBorder="1" applyAlignment="1">
      <alignment vertical="center" wrapText="1"/>
    </xf>
    <xf numFmtId="0" fontId="72" fillId="5" borderId="3" xfId="194" applyFont="1" applyFill="1" applyBorder="1" applyAlignment="1">
      <alignment vertical="center" wrapText="1"/>
    </xf>
    <xf numFmtId="0" fontId="72" fillId="5" borderId="19" xfId="194" applyFont="1" applyFill="1" applyBorder="1" applyAlignment="1">
      <alignment vertical="center" wrapText="1"/>
    </xf>
    <xf numFmtId="0" fontId="72" fillId="5" borderId="4" xfId="194" applyFont="1" applyFill="1" applyBorder="1" applyAlignment="1">
      <alignment vertical="center" wrapText="1"/>
    </xf>
    <xf numFmtId="0" fontId="76" fillId="5" borderId="2" xfId="2" applyFont="1" applyFill="1" applyBorder="1" applyAlignment="1">
      <alignment vertical="center" wrapText="1"/>
    </xf>
    <xf numFmtId="38" fontId="67" fillId="5" borderId="4" xfId="1" applyFont="1" applyFill="1" applyBorder="1" applyAlignment="1">
      <alignment vertical="center" wrapText="1"/>
    </xf>
    <xf numFmtId="0" fontId="54" fillId="5" borderId="0" xfId="2" applyFont="1" applyFill="1" applyAlignment="1">
      <alignment vertical="top" wrapText="1"/>
    </xf>
    <xf numFmtId="9" fontId="61" fillId="5" borderId="2" xfId="1" applyNumberFormat="1" applyFont="1" applyFill="1" applyBorder="1" applyAlignment="1">
      <alignment vertical="center" wrapText="1"/>
    </xf>
    <xf numFmtId="0" fontId="54" fillId="5" borderId="0" xfId="2" applyFont="1" applyFill="1" applyAlignment="1">
      <alignment vertical="top"/>
    </xf>
    <xf numFmtId="0" fontId="67" fillId="5" borderId="2" xfId="8" applyFont="1" applyFill="1" applyBorder="1" applyAlignment="1">
      <alignment vertical="center" wrapText="1"/>
    </xf>
    <xf numFmtId="0" fontId="67" fillId="5" borderId="10" xfId="8" applyFont="1" applyFill="1" applyBorder="1" applyAlignment="1">
      <alignment horizontal="left" vertical="center" wrapText="1"/>
    </xf>
    <xf numFmtId="0" fontId="67" fillId="5" borderId="8" xfId="2" applyFont="1" applyFill="1" applyBorder="1" applyAlignment="1">
      <alignment vertical="center" wrapText="1"/>
    </xf>
    <xf numFmtId="0" fontId="54" fillId="5" borderId="2" xfId="2" applyFont="1" applyFill="1" applyBorder="1" applyAlignment="1">
      <alignment vertical="top"/>
    </xf>
    <xf numFmtId="0" fontId="67" fillId="5" borderId="12" xfId="2" applyFont="1" applyFill="1" applyBorder="1" applyAlignment="1">
      <alignment vertical="center" wrapText="1"/>
    </xf>
    <xf numFmtId="0" fontId="67" fillId="5" borderId="12" xfId="2" applyFont="1" applyFill="1" applyBorder="1" applyAlignment="1">
      <alignment horizontal="left" vertical="center" wrapText="1"/>
    </xf>
    <xf numFmtId="0" fontId="73" fillId="5" borderId="2" xfId="194" applyFont="1" applyFill="1" applyBorder="1" applyAlignment="1">
      <alignment horizontal="left" vertical="center" wrapText="1"/>
    </xf>
    <xf numFmtId="0" fontId="73" fillId="5" borderId="2" xfId="194" applyFont="1" applyFill="1" applyBorder="1" applyAlignment="1">
      <alignment horizontal="center" vertical="center" wrapText="1"/>
    </xf>
    <xf numFmtId="49" fontId="54" fillId="5" borderId="2" xfId="2" applyNumberFormat="1" applyFont="1" applyFill="1" applyBorder="1" applyAlignment="1">
      <alignment horizontal="center" vertical="center" wrapText="1"/>
    </xf>
    <xf numFmtId="38" fontId="61" fillId="4" borderId="4" xfId="1" applyFont="1" applyFill="1" applyBorder="1" applyAlignment="1">
      <alignment vertical="center" wrapText="1"/>
    </xf>
    <xf numFmtId="38" fontId="61" fillId="4" borderId="4" xfId="1" applyFont="1" applyFill="1" applyBorder="1" applyAlignment="1">
      <alignment horizontal="right" vertical="center" wrapText="1"/>
    </xf>
    <xf numFmtId="176" fontId="61" fillId="4" borderId="4" xfId="1" applyNumberFormat="1" applyFont="1" applyFill="1" applyBorder="1" applyAlignment="1">
      <alignment vertical="center" wrapText="1"/>
    </xf>
    <xf numFmtId="0" fontId="59" fillId="4" borderId="2" xfId="2" applyFont="1" applyFill="1" applyBorder="1" applyAlignment="1">
      <alignment horizontal="center" vertical="center"/>
    </xf>
    <xf numFmtId="0" fontId="59" fillId="4" borderId="4" xfId="2" applyFont="1" applyFill="1" applyBorder="1" applyAlignment="1">
      <alignment horizontal="center" vertical="center"/>
    </xf>
    <xf numFmtId="49" fontId="54" fillId="5" borderId="4" xfId="2" applyNumberFormat="1" applyFont="1" applyFill="1" applyBorder="1" applyAlignment="1">
      <alignment horizontal="center" vertical="center" wrapText="1"/>
    </xf>
    <xf numFmtId="176" fontId="61" fillId="5" borderId="2" xfId="1" applyNumberFormat="1" applyFont="1" applyFill="1" applyBorder="1" applyAlignment="1">
      <alignment horizontal="right" vertical="center" wrapText="1"/>
    </xf>
    <xf numFmtId="38" fontId="61" fillId="5" borderId="3" xfId="1" applyFont="1" applyFill="1" applyBorder="1" applyAlignment="1">
      <alignment vertical="center" wrapText="1"/>
    </xf>
    <xf numFmtId="38" fontId="61" fillId="5" borderId="3" xfId="1" applyFont="1" applyFill="1" applyBorder="1" applyAlignment="1">
      <alignment vertical="center" wrapText="1"/>
    </xf>
    <xf numFmtId="38" fontId="61" fillId="0" borderId="2" xfId="1" applyFont="1" applyFill="1" applyBorder="1" applyAlignment="1">
      <alignment horizontal="right" vertical="center" wrapText="1"/>
    </xf>
    <xf numFmtId="176" fontId="61" fillId="5" borderId="3" xfId="1" applyNumberFormat="1" applyFont="1" applyFill="1" applyBorder="1" applyAlignment="1">
      <alignment vertical="center" wrapText="1"/>
    </xf>
    <xf numFmtId="176" fontId="61" fillId="0" borderId="2" xfId="1" applyNumberFormat="1" applyFont="1" applyFill="1" applyBorder="1" applyAlignment="1">
      <alignment horizontal="right" vertical="center" wrapText="1"/>
    </xf>
    <xf numFmtId="38" fontId="61" fillId="15" borderId="4" xfId="1" applyFont="1" applyFill="1" applyBorder="1" applyAlignment="1">
      <alignment vertical="center" wrapText="1"/>
    </xf>
    <xf numFmtId="0" fontId="31" fillId="4" borderId="2" xfId="127" applyFont="1" applyFill="1" applyBorder="1" applyAlignment="1">
      <alignment vertical="center" wrapText="1"/>
    </xf>
    <xf numFmtId="49" fontId="78" fillId="0" borderId="0" xfId="2" applyNumberFormat="1" applyFont="1" applyAlignment="1">
      <alignment vertical="center"/>
    </xf>
    <xf numFmtId="0" fontId="79" fillId="0" borderId="0" xfId="2" applyFont="1" applyAlignment="1">
      <alignment vertical="center" wrapText="1"/>
    </xf>
    <xf numFmtId="0" fontId="79" fillId="0" borderId="0" xfId="2" applyFont="1" applyAlignment="1">
      <alignment vertical="top" wrapText="1"/>
    </xf>
    <xf numFmtId="38" fontId="80" fillId="0" borderId="0" xfId="1" applyFont="1" applyAlignment="1">
      <alignment horizontal="center" vertical="center" wrapText="1"/>
    </xf>
    <xf numFmtId="38" fontId="79" fillId="0" borderId="0" xfId="1" applyFont="1" applyAlignment="1">
      <alignment vertical="center" wrapText="1"/>
    </xf>
    <xf numFmtId="38" fontId="80" fillId="0" borderId="0" xfId="1" applyFont="1" applyAlignment="1">
      <alignment vertical="center" wrapText="1"/>
    </xf>
    <xf numFmtId="38" fontId="79" fillId="0" borderId="0" xfId="1" applyFont="1" applyAlignment="1">
      <alignment horizontal="left" vertical="center" wrapText="1"/>
    </xf>
    <xf numFmtId="38" fontId="80" fillId="0" borderId="0" xfId="1" applyFont="1" applyAlignment="1">
      <alignment horizontal="left" vertical="center" wrapText="1"/>
    </xf>
    <xf numFmtId="38" fontId="79" fillId="0" borderId="0" xfId="1" applyFont="1" applyBorder="1" applyAlignment="1">
      <alignment horizontal="center" wrapText="1"/>
    </xf>
    <xf numFmtId="0" fontId="79" fillId="0" borderId="0" xfId="2" applyFont="1" applyAlignment="1">
      <alignment horizontal="left" vertical="top" wrapText="1"/>
    </xf>
    <xf numFmtId="0" fontId="79" fillId="0" borderId="0" xfId="2" applyFont="1" applyAlignment="1">
      <alignment vertical="top"/>
    </xf>
    <xf numFmtId="0" fontId="79" fillId="7" borderId="0" xfId="2" applyFont="1" applyFill="1" applyAlignment="1">
      <alignment vertical="top"/>
    </xf>
    <xf numFmtId="0" fontId="79" fillId="0" borderId="0" xfId="2" applyFont="1" applyFill="1" applyAlignment="1">
      <alignment vertical="top"/>
    </xf>
    <xf numFmtId="0" fontId="79" fillId="0" borderId="0" xfId="2" applyFont="1" applyFill="1" applyBorder="1" applyAlignment="1">
      <alignment vertical="top"/>
    </xf>
    <xf numFmtId="0" fontId="79" fillId="0" borderId="13" xfId="2" applyFont="1" applyFill="1" applyBorder="1" applyAlignment="1">
      <alignment vertical="top"/>
    </xf>
    <xf numFmtId="0" fontId="79" fillId="0" borderId="0" xfId="2" applyFont="1" applyFill="1" applyAlignment="1">
      <alignment horizontal="center" vertical="center"/>
    </xf>
    <xf numFmtId="49" fontId="79" fillId="0" borderId="0" xfId="2" applyNumberFormat="1" applyFont="1" applyAlignment="1">
      <alignment horizontal="left" vertical="top" wrapText="1"/>
    </xf>
    <xf numFmtId="38" fontId="79" fillId="0" borderId="0" xfId="1" applyFont="1" applyAlignment="1">
      <alignment horizontal="center" vertical="center" wrapText="1"/>
    </xf>
    <xf numFmtId="38" fontId="81" fillId="7" borderId="4" xfId="1" applyFont="1" applyFill="1" applyBorder="1" applyAlignment="1">
      <alignment horizontal="center" vertical="center" wrapText="1"/>
    </xf>
    <xf numFmtId="38" fontId="81" fillId="7" borderId="2" xfId="1" applyFont="1" applyFill="1" applyBorder="1" applyAlignment="1">
      <alignment horizontal="center" vertical="center" wrapText="1"/>
    </xf>
    <xf numFmtId="38" fontId="81" fillId="7" borderId="2" xfId="1" applyFont="1" applyFill="1" applyBorder="1" applyAlignment="1">
      <alignment horizontal="center" vertical="top" textRotation="255" wrapText="1"/>
    </xf>
    <xf numFmtId="0" fontId="81" fillId="7" borderId="2" xfId="2" applyFont="1" applyFill="1" applyBorder="1" applyAlignment="1">
      <alignment horizontal="center" vertical="top" textRotation="255" shrinkToFit="1"/>
    </xf>
    <xf numFmtId="0" fontId="81" fillId="7" borderId="4" xfId="194" applyFont="1" applyFill="1" applyBorder="1" applyAlignment="1">
      <alignment horizontal="left" vertical="center" wrapText="1"/>
    </xf>
    <xf numFmtId="0" fontId="81" fillId="7" borderId="4" xfId="194" applyFont="1" applyFill="1" applyBorder="1" applyAlignment="1">
      <alignment horizontal="center" vertical="center" wrapText="1"/>
    </xf>
    <xf numFmtId="0" fontId="82" fillId="0" borderId="0" xfId="2" applyFont="1" applyAlignment="1">
      <alignment horizontal="center" vertical="center" wrapText="1"/>
    </xf>
    <xf numFmtId="0" fontId="82" fillId="0" borderId="0" xfId="2" applyFont="1" applyAlignment="1">
      <alignment vertical="top" wrapText="1"/>
    </xf>
    <xf numFmtId="38" fontId="82" fillId="12" borderId="4" xfId="1" applyFont="1" applyFill="1" applyBorder="1" applyAlignment="1">
      <alignment horizontal="center" vertical="center" wrapText="1"/>
    </xf>
    <xf numFmtId="38" fontId="82" fillId="12" borderId="2" xfId="1" applyFont="1" applyFill="1" applyBorder="1" applyAlignment="1">
      <alignment vertical="center" wrapText="1"/>
    </xf>
    <xf numFmtId="38" fontId="82" fillId="12" borderId="2" xfId="1" applyFont="1" applyFill="1" applyBorder="1" applyAlignment="1">
      <alignment horizontal="right" vertical="center" wrapText="1"/>
    </xf>
    <xf numFmtId="38" fontId="82" fillId="12" borderId="2" xfId="1" applyFont="1" applyFill="1" applyBorder="1" applyAlignment="1">
      <alignment horizontal="center" vertical="center" wrapText="1"/>
    </xf>
    <xf numFmtId="0" fontId="82" fillId="12" borderId="2" xfId="2" applyFont="1" applyFill="1" applyBorder="1" applyAlignment="1">
      <alignment horizontal="center" vertical="center" wrapText="1"/>
    </xf>
    <xf numFmtId="0" fontId="82" fillId="12" borderId="4" xfId="2" applyFont="1" applyFill="1" applyBorder="1" applyAlignment="1">
      <alignment horizontal="center" vertical="center" wrapText="1"/>
    </xf>
    <xf numFmtId="38" fontId="82" fillId="0" borderId="4" xfId="1" applyFont="1" applyFill="1" applyBorder="1" applyAlignment="1">
      <alignment horizontal="center" vertical="center" wrapText="1"/>
    </xf>
    <xf numFmtId="38" fontId="82" fillId="0" borderId="4" xfId="1" applyFont="1" applyFill="1" applyBorder="1" applyAlignment="1">
      <alignment vertical="center" wrapText="1"/>
    </xf>
    <xf numFmtId="38" fontId="82" fillId="0" borderId="2" xfId="1" applyFont="1" applyFill="1" applyBorder="1" applyAlignment="1">
      <alignment vertical="center" wrapText="1"/>
    </xf>
    <xf numFmtId="38" fontId="82" fillId="0" borderId="2" xfId="1" applyFont="1" applyFill="1" applyBorder="1" applyAlignment="1">
      <alignment horizontal="right" vertical="center" wrapText="1"/>
    </xf>
    <xf numFmtId="0" fontId="82" fillId="0" borderId="4" xfId="2" applyFont="1" applyFill="1" applyBorder="1" applyAlignment="1">
      <alignment horizontal="center" vertical="center" wrapText="1"/>
    </xf>
    <xf numFmtId="38" fontId="82" fillId="0" borderId="2" xfId="1" applyFont="1" applyFill="1" applyBorder="1" applyAlignment="1">
      <alignment horizontal="center" vertical="center" wrapText="1"/>
    </xf>
    <xf numFmtId="0" fontId="82" fillId="0" borderId="2" xfId="2" applyFont="1" applyFill="1" applyBorder="1" applyAlignment="1">
      <alignment horizontal="center" vertical="center" wrapText="1"/>
    </xf>
    <xf numFmtId="178" fontId="79" fillId="0" borderId="2" xfId="2" applyNumberFormat="1" applyFont="1" applyFill="1" applyBorder="1" applyAlignment="1">
      <alignment horizontal="center" vertical="center" wrapText="1"/>
    </xf>
    <xf numFmtId="0" fontId="82" fillId="0" borderId="2" xfId="2" applyFont="1" applyFill="1" applyBorder="1" applyAlignment="1">
      <alignment horizontal="left" vertical="center" wrapText="1"/>
    </xf>
    <xf numFmtId="38" fontId="82" fillId="0" borderId="3" xfId="1" applyFont="1" applyFill="1" applyBorder="1" applyAlignment="1">
      <alignment vertical="center" wrapText="1"/>
    </xf>
    <xf numFmtId="0" fontId="82" fillId="0" borderId="4" xfId="2" applyFont="1" applyFill="1" applyBorder="1" applyAlignment="1">
      <alignment horizontal="left" vertical="top" wrapText="1"/>
    </xf>
    <xf numFmtId="38" fontId="82" fillId="0" borderId="4" xfId="1" applyFont="1" applyFill="1" applyBorder="1" applyAlignment="1">
      <alignment horizontal="right" vertical="center" wrapText="1"/>
    </xf>
    <xf numFmtId="0" fontId="82" fillId="0" borderId="3" xfId="2" applyFont="1" applyFill="1" applyBorder="1" applyAlignment="1">
      <alignment horizontal="center" vertical="center" wrapText="1"/>
    </xf>
    <xf numFmtId="38" fontId="82" fillId="0" borderId="2" xfId="1" applyFont="1" applyFill="1" applyBorder="1" applyAlignment="1">
      <alignment horizontal="left" vertical="center" wrapText="1"/>
    </xf>
    <xf numFmtId="3" fontId="82" fillId="0" borderId="4" xfId="2" applyNumberFormat="1" applyFont="1" applyFill="1" applyBorder="1" applyAlignment="1">
      <alignment horizontal="right" vertical="center" wrapText="1"/>
    </xf>
    <xf numFmtId="38" fontId="82" fillId="0" borderId="19" xfId="1" applyFont="1" applyFill="1" applyBorder="1" applyAlignment="1">
      <alignment horizontal="center" vertical="center" wrapText="1"/>
    </xf>
    <xf numFmtId="176" fontId="82" fillId="0" borderId="2" xfId="1" applyNumberFormat="1" applyFont="1" applyFill="1" applyBorder="1" applyAlignment="1">
      <alignment vertical="center" wrapText="1"/>
    </xf>
    <xf numFmtId="38" fontId="82" fillId="0" borderId="2" xfId="1" applyFont="1" applyFill="1" applyBorder="1" applyAlignment="1">
      <alignment horizontal="left" vertical="top" wrapText="1"/>
    </xf>
    <xf numFmtId="49" fontId="77" fillId="0" borderId="0" xfId="2" applyNumberFormat="1" applyFont="1" applyAlignment="1">
      <alignment vertical="center"/>
    </xf>
    <xf numFmtId="38" fontId="82" fillId="0" borderId="4" xfId="1" applyFont="1" applyFill="1" applyBorder="1" applyAlignment="1">
      <alignment horizontal="left" vertical="center" wrapText="1"/>
    </xf>
    <xf numFmtId="38" fontId="82" fillId="0" borderId="3" xfId="1" applyFont="1" applyFill="1" applyBorder="1" applyAlignment="1">
      <alignment horizontal="left" vertical="center" wrapText="1"/>
    </xf>
    <xf numFmtId="38" fontId="82" fillId="12" borderId="2" xfId="1" applyFont="1" applyFill="1" applyBorder="1" applyAlignment="1">
      <alignment horizontal="left" vertical="center" wrapText="1"/>
    </xf>
    <xf numFmtId="176" fontId="82" fillId="0" borderId="2" xfId="1" applyNumberFormat="1" applyFont="1" applyFill="1" applyBorder="1" applyAlignment="1">
      <alignment horizontal="left" vertical="center" wrapText="1"/>
    </xf>
    <xf numFmtId="38" fontId="83" fillId="0" borderId="2" xfId="1" applyFont="1" applyFill="1" applyBorder="1" applyAlignment="1">
      <alignment horizontal="left" vertical="center" wrapText="1"/>
    </xf>
    <xf numFmtId="0" fontId="82" fillId="0" borderId="2" xfId="194" applyFont="1" applyFill="1" applyBorder="1" applyAlignment="1">
      <alignment horizontal="left" vertical="center" wrapText="1"/>
    </xf>
    <xf numFmtId="0" fontId="82" fillId="0" borderId="4" xfId="2" applyFont="1" applyFill="1" applyBorder="1" applyAlignment="1">
      <alignment horizontal="left" vertical="center" wrapText="1"/>
    </xf>
    <xf numFmtId="9" fontId="82" fillId="0" borderId="2" xfId="1" applyNumberFormat="1" applyFont="1" applyFill="1" applyBorder="1" applyAlignment="1">
      <alignment horizontal="left" vertical="center" wrapText="1"/>
    </xf>
    <xf numFmtId="9" fontId="82" fillId="0" borderId="2" xfId="125" applyFont="1" applyFill="1" applyBorder="1" applyAlignment="1">
      <alignment horizontal="left" vertical="center" wrapText="1"/>
    </xf>
    <xf numFmtId="38" fontId="82" fillId="12" borderId="4" xfId="1" applyFont="1" applyFill="1" applyBorder="1" applyAlignment="1">
      <alignment horizontal="right" vertical="center" wrapText="1"/>
    </xf>
    <xf numFmtId="38" fontId="79" fillId="0" borderId="22" xfId="1" applyFont="1" applyBorder="1" applyAlignment="1">
      <alignment horizontal="right" wrapText="1"/>
    </xf>
    <xf numFmtId="49" fontId="81" fillId="7" borderId="3" xfId="2" applyNumberFormat="1" applyFont="1" applyFill="1" applyBorder="1" applyAlignment="1">
      <alignment horizontal="center" vertical="center" wrapText="1"/>
    </xf>
    <xf numFmtId="49" fontId="81" fillId="7" borderId="4" xfId="2" applyNumberFormat="1" applyFont="1" applyFill="1" applyBorder="1" applyAlignment="1">
      <alignment horizontal="center" vertical="center" wrapText="1"/>
    </xf>
    <xf numFmtId="0" fontId="81" fillId="7" borderId="2" xfId="2" applyFont="1" applyFill="1" applyBorder="1" applyAlignment="1">
      <alignment horizontal="center" vertical="center" wrapText="1"/>
    </xf>
    <xf numFmtId="0" fontId="81" fillId="7" borderId="10" xfId="2" applyFont="1" applyFill="1" applyBorder="1" applyAlignment="1">
      <alignment horizontal="center" vertical="center" wrapText="1"/>
    </xf>
    <xf numFmtId="0" fontId="81" fillId="7" borderId="3" xfId="2" applyFont="1" applyFill="1" applyBorder="1" applyAlignment="1">
      <alignment horizontal="center" vertical="center" wrapText="1"/>
    </xf>
    <xf numFmtId="0" fontId="81" fillId="7" borderId="4" xfId="2" applyFont="1" applyFill="1" applyBorder="1" applyAlignment="1">
      <alignment horizontal="center" vertical="center" wrapText="1"/>
    </xf>
    <xf numFmtId="38" fontId="81" fillId="7" borderId="10" xfId="1" applyFont="1" applyFill="1" applyBorder="1" applyAlignment="1">
      <alignment horizontal="center" vertical="center" wrapText="1"/>
    </xf>
    <xf numFmtId="38" fontId="81" fillId="7" borderId="12" xfId="1" applyFont="1" applyFill="1" applyBorder="1" applyAlignment="1">
      <alignment horizontal="center" vertical="center" wrapText="1"/>
    </xf>
    <xf numFmtId="38" fontId="81" fillId="7" borderId="8" xfId="1" applyFont="1" applyFill="1" applyBorder="1" applyAlignment="1">
      <alignment horizontal="center" vertical="center" wrapText="1"/>
    </xf>
    <xf numFmtId="38" fontId="81" fillId="7" borderId="3" xfId="1" applyFont="1" applyFill="1" applyBorder="1" applyAlignment="1">
      <alignment horizontal="center" vertical="center" wrapText="1"/>
    </xf>
    <xf numFmtId="38" fontId="81" fillId="7" borderId="4" xfId="1" applyFont="1" applyFill="1" applyBorder="1" applyAlignment="1">
      <alignment horizontal="center" vertical="center" wrapText="1"/>
    </xf>
    <xf numFmtId="38" fontId="81" fillId="0" borderId="4" xfId="1" applyFont="1" applyBorder="1" applyAlignment="1">
      <alignment horizontal="center" vertical="center" wrapText="1"/>
    </xf>
    <xf numFmtId="38" fontId="81" fillId="7" borderId="11" xfId="1" applyFont="1" applyFill="1" applyBorder="1" applyAlignment="1">
      <alignment horizontal="center" vertical="center" wrapText="1"/>
    </xf>
    <xf numFmtId="38" fontId="81" fillId="7" borderId="20" xfId="1" applyFont="1" applyFill="1" applyBorder="1" applyAlignment="1">
      <alignment horizontal="center" vertical="center" wrapText="1"/>
    </xf>
    <xf numFmtId="38" fontId="81" fillId="7" borderId="31" xfId="1" applyFont="1" applyFill="1" applyBorder="1" applyAlignment="1">
      <alignment horizontal="center" vertical="center" wrapText="1"/>
    </xf>
    <xf numFmtId="0" fontId="81" fillId="7" borderId="2" xfId="194" applyFont="1" applyFill="1" applyBorder="1" applyAlignment="1">
      <alignment horizontal="center" vertical="center" wrapText="1"/>
    </xf>
    <xf numFmtId="0" fontId="81" fillId="7" borderId="3" xfId="194" applyFont="1" applyFill="1" applyBorder="1" applyAlignment="1">
      <alignment horizontal="center" vertical="center" wrapText="1"/>
    </xf>
    <xf numFmtId="0" fontId="81" fillId="7" borderId="4" xfId="194" applyFont="1" applyFill="1" applyBorder="1" applyAlignment="1">
      <alignment horizontal="center" vertical="center" wrapText="1"/>
    </xf>
    <xf numFmtId="178" fontId="79" fillId="0" borderId="3" xfId="2" applyNumberFormat="1" applyFont="1" applyFill="1" applyBorder="1" applyAlignment="1">
      <alignment horizontal="center" vertical="center" wrapText="1"/>
    </xf>
    <xf numFmtId="178" fontId="79" fillId="0" borderId="4" xfId="2" applyNumberFormat="1" applyFont="1" applyFill="1" applyBorder="1" applyAlignment="1">
      <alignment horizontal="center" vertical="center" wrapText="1"/>
    </xf>
    <xf numFmtId="0" fontId="82" fillId="0" borderId="3" xfId="2" applyFont="1" applyFill="1" applyBorder="1" applyAlignment="1">
      <alignment horizontal="left" vertical="center" wrapText="1"/>
    </xf>
    <xf numFmtId="0" fontId="82" fillId="0" borderId="4" xfId="2" applyFont="1" applyFill="1" applyBorder="1" applyAlignment="1">
      <alignment horizontal="left" vertical="center" wrapText="1"/>
    </xf>
    <xf numFmtId="0" fontId="82" fillId="0" borderId="3" xfId="2" applyFont="1" applyFill="1" applyBorder="1" applyAlignment="1">
      <alignment horizontal="center" vertical="center" wrapText="1"/>
    </xf>
    <xf numFmtId="0" fontId="82" fillId="0" borderId="4" xfId="2" applyFont="1" applyFill="1" applyBorder="1" applyAlignment="1">
      <alignment horizontal="center" vertical="center" wrapText="1"/>
    </xf>
    <xf numFmtId="0" fontId="82" fillId="0" borderId="3" xfId="2" applyFont="1" applyFill="1" applyBorder="1" applyAlignment="1">
      <alignment horizontal="left" vertical="top" wrapText="1"/>
    </xf>
    <xf numFmtId="0" fontId="82" fillId="0" borderId="4" xfId="2" applyFont="1" applyFill="1" applyBorder="1" applyAlignment="1">
      <alignment horizontal="left" vertical="top" wrapText="1"/>
    </xf>
    <xf numFmtId="0" fontId="82" fillId="0" borderId="3" xfId="2" applyFont="1" applyFill="1" applyBorder="1" applyAlignment="1">
      <alignment vertical="top" wrapText="1"/>
    </xf>
    <xf numFmtId="0" fontId="82" fillId="0" borderId="4" xfId="2" applyFont="1" applyFill="1" applyBorder="1" applyAlignment="1">
      <alignment vertical="top" wrapText="1"/>
    </xf>
    <xf numFmtId="178" fontId="82" fillId="0" borderId="3" xfId="2" applyNumberFormat="1" applyFont="1" applyFill="1" applyBorder="1" applyAlignment="1">
      <alignment horizontal="left" vertical="center" wrapText="1"/>
    </xf>
    <xf numFmtId="178" fontId="82" fillId="0" borderId="4" xfId="2" applyNumberFormat="1" applyFont="1" applyFill="1" applyBorder="1" applyAlignment="1">
      <alignment horizontal="left" vertical="center" wrapText="1"/>
    </xf>
    <xf numFmtId="0" fontId="82" fillId="0" borderId="3" xfId="2" applyFont="1" applyFill="1" applyBorder="1" applyAlignment="1">
      <alignment vertical="center" wrapText="1"/>
    </xf>
    <xf numFmtId="0" fontId="82" fillId="0" borderId="4" xfId="2" applyFont="1" applyFill="1" applyBorder="1" applyAlignment="1">
      <alignment vertical="center" wrapText="1"/>
    </xf>
    <xf numFmtId="0" fontId="82" fillId="0" borderId="3" xfId="194" applyFont="1" applyFill="1" applyBorder="1" applyAlignment="1">
      <alignment horizontal="left" vertical="top" wrapText="1"/>
    </xf>
    <xf numFmtId="0" fontId="82" fillId="0" borderId="4" xfId="194" applyFont="1" applyFill="1" applyBorder="1" applyAlignment="1">
      <alignment horizontal="left" vertical="top" wrapText="1"/>
    </xf>
    <xf numFmtId="0" fontId="82" fillId="12" borderId="3" xfId="2" applyFont="1" applyFill="1" applyBorder="1" applyAlignment="1">
      <alignment horizontal="center" vertical="center" wrapText="1"/>
    </xf>
    <xf numFmtId="0" fontId="82" fillId="12" borderId="4" xfId="2" applyFont="1" applyFill="1" applyBorder="1" applyAlignment="1">
      <alignment horizontal="center" vertical="center" wrapText="1"/>
    </xf>
    <xf numFmtId="0" fontId="82" fillId="12" borderId="3" xfId="194" applyFont="1" applyFill="1" applyBorder="1" applyAlignment="1">
      <alignment vertical="top" wrapText="1"/>
    </xf>
    <xf numFmtId="0" fontId="82" fillId="12" borderId="4" xfId="194" applyFont="1" applyFill="1" applyBorder="1" applyAlignment="1">
      <alignment vertical="top" wrapText="1"/>
    </xf>
    <xf numFmtId="178" fontId="79" fillId="12" borderId="3" xfId="2" applyNumberFormat="1" applyFont="1" applyFill="1" applyBorder="1" applyAlignment="1">
      <alignment horizontal="center" vertical="center" wrapText="1"/>
    </xf>
    <xf numFmtId="178" fontId="79" fillId="12" borderId="4" xfId="2" applyNumberFormat="1" applyFont="1" applyFill="1" applyBorder="1" applyAlignment="1">
      <alignment horizontal="center" vertical="center" wrapText="1"/>
    </xf>
    <xf numFmtId="0" fontId="82" fillId="12" borderId="3" xfId="2" applyFont="1" applyFill="1" applyBorder="1" applyAlignment="1">
      <alignment horizontal="left" vertical="center" wrapText="1"/>
    </xf>
    <xf numFmtId="0" fontId="82" fillId="12" borderId="4" xfId="2" applyFont="1" applyFill="1" applyBorder="1" applyAlignment="1">
      <alignment horizontal="left" vertical="center" wrapText="1"/>
    </xf>
    <xf numFmtId="0" fontId="82" fillId="0" borderId="3" xfId="194" applyFont="1" applyFill="1" applyBorder="1" applyAlignment="1">
      <alignment vertical="top" wrapText="1"/>
    </xf>
    <xf numFmtId="0" fontId="82" fillId="0" borderId="4" xfId="194" applyFont="1" applyFill="1" applyBorder="1" applyAlignment="1">
      <alignment vertical="top" wrapText="1"/>
    </xf>
    <xf numFmtId="0" fontId="79" fillId="0" borderId="32" xfId="2" applyFont="1" applyFill="1" applyBorder="1" applyAlignment="1">
      <alignment horizontal="center" vertical="top"/>
    </xf>
    <xf numFmtId="0" fontId="82" fillId="0" borderId="3" xfId="194" applyFont="1" applyFill="1" applyBorder="1" applyAlignment="1">
      <alignment horizontal="center" vertical="center" wrapText="1"/>
    </xf>
    <xf numFmtId="0" fontId="82" fillId="0" borderId="4" xfId="194" applyFont="1" applyFill="1" applyBorder="1" applyAlignment="1">
      <alignment horizontal="center" vertical="center" wrapText="1"/>
    </xf>
    <xf numFmtId="38" fontId="82" fillId="0" borderId="3" xfId="1" applyFont="1" applyFill="1" applyBorder="1" applyAlignment="1">
      <alignment horizontal="left" vertical="center" wrapText="1"/>
    </xf>
    <xf numFmtId="38" fontId="82" fillId="0" borderId="4" xfId="1" applyFont="1" applyFill="1" applyBorder="1" applyAlignment="1">
      <alignment horizontal="left" vertical="center" wrapText="1"/>
    </xf>
    <xf numFmtId="178" fontId="82" fillId="0" borderId="3" xfId="2" applyNumberFormat="1" applyFont="1" applyFill="1" applyBorder="1" applyAlignment="1">
      <alignment horizontal="left" vertical="top" wrapText="1"/>
    </xf>
    <xf numFmtId="178" fontId="82" fillId="0" borderId="4" xfId="2" applyNumberFormat="1" applyFont="1" applyFill="1" applyBorder="1" applyAlignment="1">
      <alignment horizontal="left" vertical="top" wrapText="1"/>
    </xf>
    <xf numFmtId="0" fontId="83" fillId="0" borderId="4" xfId="194" applyFont="1" applyFill="1" applyBorder="1" applyAlignment="1">
      <alignment vertical="top" wrapText="1"/>
    </xf>
    <xf numFmtId="178" fontId="82" fillId="12" borderId="3" xfId="2" applyNumberFormat="1" applyFont="1" applyFill="1" applyBorder="1" applyAlignment="1">
      <alignment horizontal="left" vertical="center" wrapText="1"/>
    </xf>
    <xf numFmtId="178" fontId="82" fillId="12" borderId="4" xfId="2" applyNumberFormat="1" applyFont="1" applyFill="1" applyBorder="1" applyAlignment="1">
      <alignment horizontal="left" vertical="center" wrapText="1"/>
    </xf>
    <xf numFmtId="0" fontId="73" fillId="5" borderId="3" xfId="194" applyFont="1" applyFill="1" applyBorder="1" applyAlignment="1">
      <alignment horizontal="center" vertical="center" wrapText="1"/>
    </xf>
    <xf numFmtId="0" fontId="73" fillId="5" borderId="19" xfId="194" applyFont="1" applyFill="1" applyBorder="1" applyAlignment="1">
      <alignment horizontal="center" vertical="center" wrapText="1"/>
    </xf>
    <xf numFmtId="0" fontId="73" fillId="5" borderId="4" xfId="194" applyFont="1" applyFill="1" applyBorder="1" applyAlignment="1">
      <alignment horizontal="center" vertical="center" wrapText="1"/>
    </xf>
    <xf numFmtId="0" fontId="72" fillId="0" borderId="3" xfId="194" applyFont="1" applyFill="1" applyBorder="1" applyAlignment="1">
      <alignment horizontal="left" vertical="center" wrapText="1"/>
    </xf>
    <xf numFmtId="0" fontId="72" fillId="0" borderId="19" xfId="194" applyFont="1" applyFill="1" applyBorder="1" applyAlignment="1">
      <alignment horizontal="left" vertical="center" wrapText="1"/>
    </xf>
    <xf numFmtId="0" fontId="72" fillId="0" borderId="4" xfId="194" applyFont="1" applyFill="1" applyBorder="1" applyAlignment="1">
      <alignment horizontal="left" vertical="center" wrapText="1"/>
    </xf>
    <xf numFmtId="0" fontId="72" fillId="0" borderId="3" xfId="194" applyFont="1" applyFill="1" applyBorder="1" applyAlignment="1">
      <alignment horizontal="center" vertical="center" wrapText="1"/>
    </xf>
    <xf numFmtId="0" fontId="72" fillId="0" borderId="19" xfId="194" applyFont="1" applyFill="1" applyBorder="1" applyAlignment="1">
      <alignment horizontal="center" vertical="center" wrapText="1"/>
    </xf>
    <xf numFmtId="0" fontId="72" fillId="0" borderId="4" xfId="194" applyFont="1" applyFill="1" applyBorder="1" applyAlignment="1">
      <alignment horizontal="center" vertical="center" wrapText="1"/>
    </xf>
    <xf numFmtId="0" fontId="73" fillId="5" borderId="3" xfId="194" applyFont="1" applyFill="1" applyBorder="1" applyAlignment="1">
      <alignment horizontal="left" vertical="center" wrapText="1"/>
    </xf>
    <xf numFmtId="0" fontId="73" fillId="5" borderId="19" xfId="194" applyFont="1" applyFill="1" applyBorder="1" applyAlignment="1">
      <alignment horizontal="left" vertical="center" wrapText="1"/>
    </xf>
    <xf numFmtId="0" fontId="73" fillId="5" borderId="4" xfId="194" applyFont="1" applyFill="1" applyBorder="1" applyAlignment="1">
      <alignment horizontal="left" vertical="center" wrapText="1"/>
    </xf>
    <xf numFmtId="0" fontId="72" fillId="0" borderId="2" xfId="194" applyFont="1" applyFill="1" applyBorder="1" applyAlignment="1">
      <alignment horizontal="center" vertical="center" wrapText="1"/>
    </xf>
    <xf numFmtId="0" fontId="72" fillId="5" borderId="2" xfId="194" applyFont="1" applyFill="1" applyBorder="1" applyAlignment="1">
      <alignment horizontal="left" vertical="center" wrapText="1"/>
    </xf>
    <xf numFmtId="0" fontId="73" fillId="5" borderId="2" xfId="194" applyFont="1" applyFill="1" applyBorder="1" applyAlignment="1">
      <alignment horizontal="left" vertical="center" wrapText="1"/>
    </xf>
    <xf numFmtId="0" fontId="72" fillId="14" borderId="3" xfId="194" applyFont="1" applyFill="1" applyBorder="1" applyAlignment="1">
      <alignment horizontal="left" vertical="center" wrapText="1"/>
    </xf>
    <xf numFmtId="0" fontId="72" fillId="14" borderId="19" xfId="194" applyFont="1" applyFill="1" applyBorder="1" applyAlignment="1">
      <alignment horizontal="left" vertical="center" wrapText="1"/>
    </xf>
    <xf numFmtId="0" fontId="72" fillId="14" borderId="4" xfId="194" applyFont="1" applyFill="1" applyBorder="1" applyAlignment="1">
      <alignment horizontal="left" vertical="center" wrapText="1"/>
    </xf>
    <xf numFmtId="0" fontId="73" fillId="5" borderId="2" xfId="194" applyFont="1" applyFill="1" applyBorder="1" applyAlignment="1">
      <alignment horizontal="center" vertical="center" wrapText="1"/>
    </xf>
    <xf numFmtId="0" fontId="72" fillId="0" borderId="2" xfId="194" applyFont="1" applyFill="1" applyBorder="1" applyAlignment="1">
      <alignment horizontal="left" vertical="center" wrapText="1"/>
    </xf>
    <xf numFmtId="0" fontId="72" fillId="5" borderId="3" xfId="194" applyFont="1" applyFill="1" applyBorder="1" applyAlignment="1">
      <alignment horizontal="center" vertical="center" wrapText="1"/>
    </xf>
    <xf numFmtId="0" fontId="72" fillId="5" borderId="19" xfId="194" applyFont="1" applyFill="1" applyBorder="1" applyAlignment="1">
      <alignment horizontal="center" vertical="center" wrapText="1"/>
    </xf>
    <xf numFmtId="0" fontId="72" fillId="5" borderId="4" xfId="194" applyFont="1" applyFill="1" applyBorder="1" applyAlignment="1">
      <alignment horizontal="center" vertical="center" wrapText="1"/>
    </xf>
    <xf numFmtId="0" fontId="72" fillId="5" borderId="2" xfId="194" applyFont="1" applyFill="1" applyBorder="1" applyAlignment="1">
      <alignment horizontal="center" vertical="center" wrapText="1"/>
    </xf>
    <xf numFmtId="0" fontId="72" fillId="5" borderId="3" xfId="194" applyFont="1" applyFill="1" applyBorder="1" applyAlignment="1">
      <alignment horizontal="left" vertical="center" wrapText="1"/>
    </xf>
    <xf numFmtId="0" fontId="72" fillId="5" borderId="19" xfId="194" applyFont="1" applyFill="1" applyBorder="1" applyAlignment="1">
      <alignment horizontal="left" vertical="center" wrapText="1"/>
    </xf>
    <xf numFmtId="0" fontId="72" fillId="5" borderId="4" xfId="194" applyFont="1" applyFill="1" applyBorder="1" applyAlignment="1">
      <alignment horizontal="left" vertical="center" wrapText="1"/>
    </xf>
    <xf numFmtId="0" fontId="72" fillId="5" borderId="11" xfId="194" applyFont="1" applyFill="1" applyBorder="1" applyAlignment="1">
      <alignment horizontal="center" vertical="center" wrapText="1"/>
    </xf>
    <xf numFmtId="0" fontId="72" fillId="5" borderId="32" xfId="194" applyFont="1" applyFill="1" applyBorder="1" applyAlignment="1">
      <alignment horizontal="center" vertical="center" wrapText="1"/>
    </xf>
    <xf numFmtId="0" fontId="72" fillId="5" borderId="9" xfId="194" applyFont="1" applyFill="1" applyBorder="1" applyAlignment="1">
      <alignment horizontal="center" vertical="center" wrapText="1"/>
    </xf>
    <xf numFmtId="0" fontId="75" fillId="5" borderId="2" xfId="0" applyFont="1" applyFill="1" applyBorder="1" applyAlignment="1">
      <alignment horizontal="center"/>
    </xf>
    <xf numFmtId="0" fontId="73" fillId="5" borderId="20" xfId="194" applyFont="1" applyFill="1" applyBorder="1" applyAlignment="1">
      <alignment horizontal="left" vertical="center" wrapText="1"/>
    </xf>
    <xf numFmtId="0" fontId="73" fillId="5" borderId="0" xfId="194" applyFont="1" applyFill="1" applyBorder="1" applyAlignment="1">
      <alignment horizontal="left" vertical="center" wrapText="1"/>
    </xf>
    <xf numFmtId="0" fontId="73" fillId="5" borderId="22" xfId="194" applyFont="1" applyFill="1" applyBorder="1" applyAlignment="1">
      <alignment horizontal="left" vertical="center" wrapText="1"/>
    </xf>
    <xf numFmtId="0" fontId="73" fillId="5" borderId="2" xfId="3" applyFont="1" applyFill="1" applyBorder="1" applyAlignment="1">
      <alignment horizontal="left" vertical="center" wrapText="1"/>
    </xf>
    <xf numFmtId="0" fontId="72" fillId="5" borderId="2" xfId="3" applyFont="1" applyFill="1" applyBorder="1" applyAlignment="1">
      <alignment horizontal="left" vertical="center" wrapText="1"/>
    </xf>
    <xf numFmtId="0" fontId="72" fillId="5" borderId="3" xfId="3" applyFont="1" applyFill="1" applyBorder="1" applyAlignment="1">
      <alignment horizontal="left" vertical="center" wrapText="1"/>
    </xf>
    <xf numFmtId="0" fontId="72" fillId="5" borderId="19" xfId="3" applyFont="1" applyFill="1" applyBorder="1" applyAlignment="1">
      <alignment horizontal="left" vertical="center" wrapText="1"/>
    </xf>
    <xf numFmtId="0" fontId="72" fillId="5" borderId="4" xfId="3" applyFont="1" applyFill="1" applyBorder="1" applyAlignment="1">
      <alignment horizontal="left" vertical="center" wrapText="1"/>
    </xf>
    <xf numFmtId="0" fontId="72" fillId="5" borderId="3" xfId="3" applyFont="1" applyFill="1" applyBorder="1" applyAlignment="1">
      <alignment horizontal="center" vertical="center" wrapText="1"/>
    </xf>
    <xf numFmtId="0" fontId="72" fillId="5" borderId="19" xfId="3" applyFont="1" applyFill="1" applyBorder="1" applyAlignment="1">
      <alignment horizontal="center" vertical="center" wrapText="1"/>
    </xf>
    <xf numFmtId="0" fontId="72" fillId="5" borderId="4" xfId="3" applyFont="1" applyFill="1" applyBorder="1" applyAlignment="1">
      <alignment horizontal="center" vertical="center" wrapText="1"/>
    </xf>
    <xf numFmtId="0" fontId="73" fillId="7" borderId="2" xfId="194" applyFont="1" applyFill="1" applyBorder="1" applyAlignment="1">
      <alignment horizontal="center" vertical="center" wrapText="1"/>
    </xf>
    <xf numFmtId="0" fontId="72" fillId="5" borderId="2" xfId="3" applyFont="1" applyFill="1" applyBorder="1" applyAlignment="1">
      <alignment horizontal="center" vertical="center" wrapText="1"/>
    </xf>
    <xf numFmtId="0" fontId="73" fillId="4" borderId="2" xfId="3" applyFont="1" applyFill="1" applyBorder="1" applyAlignment="1">
      <alignment horizontal="center" vertical="center" wrapText="1"/>
    </xf>
    <xf numFmtId="49" fontId="59" fillId="7" borderId="2" xfId="2" applyNumberFormat="1" applyFont="1" applyFill="1" applyBorder="1" applyAlignment="1">
      <alignment horizontal="center" vertical="center" wrapText="1"/>
    </xf>
    <xf numFmtId="49" fontId="59" fillId="7" borderId="3" xfId="2" applyNumberFormat="1" applyFont="1" applyFill="1" applyBorder="1" applyAlignment="1">
      <alignment horizontal="center" vertical="center" wrapText="1"/>
    </xf>
    <xf numFmtId="0" fontId="59" fillId="7" borderId="2" xfId="2" applyFont="1" applyFill="1" applyBorder="1" applyAlignment="1">
      <alignment horizontal="center" vertical="center" wrapText="1"/>
    </xf>
    <xf numFmtId="0" fontId="59" fillId="7" borderId="3" xfId="2" applyFont="1" applyFill="1" applyBorder="1" applyAlignment="1">
      <alignment horizontal="center" vertical="center" wrapText="1"/>
    </xf>
    <xf numFmtId="0" fontId="57" fillId="7" borderId="2" xfId="2" applyFont="1" applyFill="1" applyBorder="1" applyAlignment="1">
      <alignment horizontal="center" vertical="center" wrapText="1"/>
    </xf>
    <xf numFmtId="0" fontId="57" fillId="7" borderId="11" xfId="2" applyFont="1" applyFill="1" applyBorder="1" applyAlignment="1">
      <alignment horizontal="center" vertical="center" wrapText="1"/>
    </xf>
    <xf numFmtId="38" fontId="59" fillId="7" borderId="3" xfId="1" applyFont="1" applyFill="1" applyBorder="1" applyAlignment="1">
      <alignment horizontal="center" vertical="center" wrapText="1"/>
    </xf>
    <xf numFmtId="38" fontId="59" fillId="7" borderId="4" xfId="1" applyFont="1" applyFill="1" applyBorder="1" applyAlignment="1">
      <alignment horizontal="center" vertical="center" wrapText="1"/>
    </xf>
    <xf numFmtId="38" fontId="59" fillId="0" borderId="4" xfId="1" applyFont="1" applyBorder="1" applyAlignment="1">
      <alignment horizontal="center" vertical="center" wrapText="1"/>
    </xf>
    <xf numFmtId="38" fontId="59" fillId="7" borderId="10" xfId="1" applyFont="1" applyFill="1" applyBorder="1" applyAlignment="1">
      <alignment horizontal="center" vertical="center" wrapText="1"/>
    </xf>
    <xf numFmtId="38" fontId="59" fillId="7" borderId="12" xfId="1" applyFont="1" applyFill="1" applyBorder="1" applyAlignment="1">
      <alignment horizontal="center" vertical="center" wrapText="1"/>
    </xf>
    <xf numFmtId="38" fontId="59" fillId="7" borderId="8" xfId="1" applyFont="1" applyFill="1" applyBorder="1" applyAlignment="1">
      <alignment horizontal="center" vertical="center" wrapText="1"/>
    </xf>
    <xf numFmtId="0" fontId="57" fillId="7" borderId="3" xfId="2" applyFont="1" applyFill="1" applyBorder="1" applyAlignment="1">
      <alignment horizontal="center" vertical="center" wrapText="1"/>
    </xf>
    <xf numFmtId="0" fontId="57" fillId="7" borderId="19" xfId="2" applyFont="1" applyFill="1" applyBorder="1" applyAlignment="1">
      <alignment horizontal="center" vertical="center" wrapText="1"/>
    </xf>
    <xf numFmtId="0" fontId="59" fillId="7" borderId="10" xfId="2" applyFont="1" applyFill="1" applyBorder="1" applyAlignment="1">
      <alignment horizontal="center" vertical="center"/>
    </xf>
    <xf numFmtId="0" fontId="59" fillId="7" borderId="12" xfId="2" applyFont="1" applyFill="1" applyBorder="1" applyAlignment="1">
      <alignment horizontal="center" vertical="center"/>
    </xf>
    <xf numFmtId="0" fontId="59" fillId="7" borderId="8" xfId="2" applyFont="1" applyFill="1" applyBorder="1" applyAlignment="1">
      <alignment horizontal="center" vertical="center"/>
    </xf>
    <xf numFmtId="38" fontId="61" fillId="5" borderId="3" xfId="1" applyFont="1" applyFill="1" applyBorder="1" applyAlignment="1">
      <alignment horizontal="left" vertical="center" wrapText="1"/>
    </xf>
    <xf numFmtId="38" fontId="61" fillId="5" borderId="19" xfId="1" applyFont="1" applyFill="1" applyBorder="1" applyAlignment="1">
      <alignment horizontal="left" vertical="center" wrapText="1"/>
    </xf>
    <xf numFmtId="38" fontId="61" fillId="5" borderId="4" xfId="1" applyFont="1" applyFill="1" applyBorder="1" applyAlignment="1">
      <alignment horizontal="left" vertical="center" wrapText="1"/>
    </xf>
    <xf numFmtId="176" fontId="61" fillId="5" borderId="3" xfId="1" applyNumberFormat="1" applyFont="1" applyFill="1" applyBorder="1" applyAlignment="1">
      <alignment horizontal="left" vertical="center" wrapText="1"/>
    </xf>
    <xf numFmtId="176" fontId="61" fillId="5" borderId="19" xfId="1" applyNumberFormat="1" applyFont="1" applyFill="1" applyBorder="1" applyAlignment="1">
      <alignment horizontal="left" vertical="center" wrapText="1"/>
    </xf>
    <xf numFmtId="176" fontId="61" fillId="5" borderId="4" xfId="1" applyNumberFormat="1" applyFont="1" applyFill="1" applyBorder="1" applyAlignment="1">
      <alignment horizontal="left" vertical="center" wrapText="1"/>
    </xf>
    <xf numFmtId="38" fontId="61" fillId="5" borderId="3" xfId="1" applyFont="1" applyFill="1" applyBorder="1" applyAlignment="1">
      <alignment vertical="center" wrapText="1"/>
    </xf>
    <xf numFmtId="0" fontId="0" fillId="5" borderId="4" xfId="0" applyFill="1" applyBorder="1" applyAlignment="1">
      <alignment vertical="center" wrapText="1"/>
    </xf>
    <xf numFmtId="38" fontId="61" fillId="5" borderId="3" xfId="1" applyFont="1" applyFill="1" applyBorder="1" applyAlignment="1">
      <alignment horizontal="center" vertical="center" wrapText="1"/>
    </xf>
    <xf numFmtId="38" fontId="61" fillId="5" borderId="19" xfId="1" applyFont="1" applyFill="1" applyBorder="1" applyAlignment="1">
      <alignment horizontal="center" vertical="center" wrapText="1"/>
    </xf>
    <xf numFmtId="176" fontId="61" fillId="5" borderId="3" xfId="1" applyNumberFormat="1" applyFont="1" applyFill="1" applyBorder="1" applyAlignment="1">
      <alignment horizontal="center" vertical="center" wrapText="1"/>
    </xf>
    <xf numFmtId="176" fontId="61" fillId="5" borderId="19" xfId="1" applyNumberFormat="1" applyFont="1" applyFill="1" applyBorder="1" applyAlignment="1">
      <alignment horizontal="center" vertical="center" wrapText="1"/>
    </xf>
    <xf numFmtId="0" fontId="31" fillId="7" borderId="10" xfId="126" applyFont="1" applyFill="1" applyBorder="1" applyAlignment="1">
      <alignment horizontal="center" vertical="center" wrapText="1"/>
    </xf>
    <xf numFmtId="0" fontId="31" fillId="7" borderId="8" xfId="126" applyFont="1" applyFill="1" applyBorder="1" applyAlignment="1">
      <alignment horizontal="center" vertical="center" wrapText="1"/>
    </xf>
    <xf numFmtId="38" fontId="31" fillId="7" borderId="10" xfId="1" applyFont="1" applyFill="1" applyBorder="1" applyAlignment="1">
      <alignment horizontal="center" vertical="center" wrapText="1"/>
    </xf>
    <xf numFmtId="38" fontId="31" fillId="7" borderId="8" xfId="1" applyFont="1" applyFill="1" applyBorder="1" applyAlignment="1">
      <alignment horizontal="center" vertical="center" wrapText="1"/>
    </xf>
    <xf numFmtId="0" fontId="43" fillId="7" borderId="2" xfId="126" applyFont="1" applyFill="1" applyBorder="1" applyAlignment="1">
      <alignment horizontal="right" vertical="center"/>
    </xf>
    <xf numFmtId="0" fontId="27" fillId="0" borderId="9" xfId="126" applyFont="1" applyFill="1" applyBorder="1" applyAlignment="1">
      <alignment horizontal="center" vertical="center"/>
    </xf>
    <xf numFmtId="0" fontId="27" fillId="0" borderId="22" xfId="126" applyFont="1" applyFill="1" applyBorder="1" applyAlignment="1">
      <alignment horizontal="center" vertical="center"/>
    </xf>
    <xf numFmtId="0" fontId="27" fillId="0" borderId="15" xfId="126" applyFont="1" applyFill="1" applyBorder="1" applyAlignment="1">
      <alignment horizontal="center" vertical="center"/>
    </xf>
    <xf numFmtId="0" fontId="48" fillId="4" borderId="3" xfId="126" applyFont="1" applyFill="1" applyBorder="1" applyAlignment="1">
      <alignment horizontal="center" vertical="center" wrapText="1"/>
    </xf>
    <xf numFmtId="0" fontId="48" fillId="4" borderId="19" xfId="126" applyFont="1" applyFill="1" applyBorder="1" applyAlignment="1">
      <alignment horizontal="center" vertical="center" wrapText="1"/>
    </xf>
    <xf numFmtId="0" fontId="48" fillId="4" borderId="4" xfId="126" applyFont="1" applyFill="1" applyBorder="1" applyAlignment="1">
      <alignment horizontal="center" vertical="center" wrapText="1"/>
    </xf>
    <xf numFmtId="0" fontId="20" fillId="4" borderId="3" xfId="126" applyFont="1" applyFill="1" applyBorder="1" applyAlignment="1">
      <alignment horizontal="center" vertical="center" wrapText="1"/>
    </xf>
    <xf numFmtId="0" fontId="20" fillId="4" borderId="19" xfId="126" applyFont="1" applyFill="1" applyBorder="1" applyAlignment="1">
      <alignment horizontal="center" vertical="center" wrapText="1"/>
    </xf>
    <xf numFmtId="0" fontId="20" fillId="4" borderId="4" xfId="126" applyFont="1" applyFill="1" applyBorder="1" applyAlignment="1">
      <alignment horizontal="center" vertical="center" wrapText="1"/>
    </xf>
    <xf numFmtId="0" fontId="37" fillId="3" borderId="3" xfId="126" applyFont="1" applyFill="1" applyBorder="1" applyAlignment="1">
      <alignment horizontal="center" vertical="center"/>
    </xf>
    <xf numFmtId="0" fontId="37" fillId="3" borderId="19" xfId="126" applyFont="1" applyFill="1" applyBorder="1" applyAlignment="1">
      <alignment horizontal="center" vertical="center"/>
    </xf>
    <xf numFmtId="0" fontId="37" fillId="3" borderId="4" xfId="126" applyFont="1" applyFill="1" applyBorder="1" applyAlignment="1">
      <alignment horizontal="center" vertical="center"/>
    </xf>
    <xf numFmtId="0" fontId="37" fillId="3" borderId="12" xfId="126" applyFont="1" applyFill="1" applyBorder="1" applyAlignment="1">
      <alignment horizontal="center" vertical="center"/>
    </xf>
    <xf numFmtId="0" fontId="37" fillId="3" borderId="8" xfId="126" applyFont="1" applyFill="1" applyBorder="1" applyAlignment="1">
      <alignment horizontal="center" vertical="center"/>
    </xf>
    <xf numFmtId="0" fontId="48" fillId="12" borderId="10" xfId="126" applyFont="1" applyFill="1" applyBorder="1" applyAlignment="1">
      <alignment horizontal="center" vertical="center" wrapText="1"/>
    </xf>
    <xf numFmtId="0" fontId="48" fillId="12" borderId="12" xfId="126" applyFont="1" applyFill="1" applyBorder="1" applyAlignment="1">
      <alignment horizontal="center" vertical="center" wrapText="1"/>
    </xf>
    <xf numFmtId="0" fontId="48" fillId="12" borderId="8" xfId="126" applyFont="1" applyFill="1" applyBorder="1" applyAlignment="1">
      <alignment horizontal="center" vertical="center" wrapText="1"/>
    </xf>
    <xf numFmtId="0" fontId="47" fillId="3" borderId="22" xfId="126" applyFont="1" applyFill="1" applyBorder="1" applyAlignment="1">
      <alignment horizontal="center" vertical="center"/>
    </xf>
    <xf numFmtId="0" fontId="20" fillId="3" borderId="3" xfId="126" applyFont="1" applyFill="1" applyBorder="1" applyAlignment="1">
      <alignment horizontal="center" vertical="center" wrapText="1"/>
    </xf>
    <xf numFmtId="0" fontId="20" fillId="3" borderId="19" xfId="126" applyFont="1" applyFill="1" applyBorder="1" applyAlignment="1">
      <alignment horizontal="center" vertical="center" wrapText="1"/>
    </xf>
    <xf numFmtId="0" fontId="20" fillId="3" borderId="4" xfId="126" applyFont="1" applyFill="1" applyBorder="1" applyAlignment="1">
      <alignment horizontal="center" vertical="center" wrapText="1"/>
    </xf>
    <xf numFmtId="0" fontId="20" fillId="3" borderId="3" xfId="126" applyFont="1" applyFill="1" applyBorder="1" applyAlignment="1">
      <alignment horizontal="center" vertical="center"/>
    </xf>
    <xf numFmtId="0" fontId="20" fillId="3" borderId="19" xfId="126" applyFont="1" applyFill="1" applyBorder="1" applyAlignment="1">
      <alignment horizontal="center" vertical="center"/>
    </xf>
    <xf numFmtId="0" fontId="20" fillId="3" borderId="4" xfId="126" applyFont="1" applyFill="1" applyBorder="1" applyAlignment="1">
      <alignment horizontal="center" vertical="center"/>
    </xf>
    <xf numFmtId="0" fontId="20" fillId="12" borderId="3" xfId="126" applyFont="1" applyFill="1" applyBorder="1" applyAlignment="1">
      <alignment horizontal="center" vertical="center" wrapText="1"/>
    </xf>
    <xf numFmtId="0" fontId="20" fillId="12" borderId="19" xfId="126" applyFont="1" applyFill="1" applyBorder="1" applyAlignment="1">
      <alignment horizontal="center" vertical="center" wrapText="1"/>
    </xf>
    <xf numFmtId="0" fontId="20" fillId="12" borderId="4" xfId="126" applyFont="1" applyFill="1" applyBorder="1" applyAlignment="1">
      <alignment horizontal="center" vertical="center" wrapText="1"/>
    </xf>
    <xf numFmtId="0" fontId="37" fillId="12" borderId="3" xfId="126" applyFont="1" applyFill="1" applyBorder="1" applyAlignment="1">
      <alignment horizontal="center" vertical="center" wrapText="1"/>
    </xf>
    <xf numFmtId="0" fontId="37" fillId="12" borderId="19" xfId="126" applyFont="1" applyFill="1" applyBorder="1" applyAlignment="1">
      <alignment horizontal="center" vertical="center" wrapText="1"/>
    </xf>
    <xf numFmtId="0" fontId="37" fillId="12" borderId="4" xfId="126" applyFont="1" applyFill="1" applyBorder="1" applyAlignment="1">
      <alignment horizontal="center" vertical="center" wrapText="1"/>
    </xf>
    <xf numFmtId="0" fontId="20" fillId="3" borderId="2" xfId="126" applyFont="1" applyFill="1" applyBorder="1" applyAlignment="1">
      <alignment horizontal="center" vertical="center"/>
    </xf>
    <xf numFmtId="0" fontId="48" fillId="3" borderId="11" xfId="126" applyFont="1" applyFill="1" applyBorder="1" applyAlignment="1">
      <alignment horizontal="center" vertical="center" wrapText="1"/>
    </xf>
    <xf numFmtId="0" fontId="48" fillId="3" borderId="20" xfId="126" applyFont="1" applyFill="1" applyBorder="1" applyAlignment="1">
      <alignment horizontal="center" vertical="center" wrapText="1"/>
    </xf>
    <xf numFmtId="0" fontId="48" fillId="3" borderId="9" xfId="126" applyFont="1" applyFill="1" applyBorder="1" applyAlignment="1">
      <alignment horizontal="center" vertical="center" wrapText="1"/>
    </xf>
    <xf numFmtId="0" fontId="48" fillId="3" borderId="22" xfId="126" applyFont="1" applyFill="1" applyBorder="1" applyAlignment="1">
      <alignment horizontal="center" vertical="center" wrapText="1"/>
    </xf>
    <xf numFmtId="0" fontId="48" fillId="12" borderId="12" xfId="126" applyFont="1" applyFill="1" applyBorder="1" applyAlignment="1">
      <alignment horizontal="center" vertical="center"/>
    </xf>
    <xf numFmtId="0" fontId="48" fillId="12" borderId="8" xfId="126" applyFont="1" applyFill="1" applyBorder="1" applyAlignment="1">
      <alignment horizontal="center" vertical="center"/>
    </xf>
  </cellXfs>
  <cellStyles count="387">
    <cellStyle name="パーセント" xfId="125" builtinId="5"/>
    <cellStyle name="桁区切り" xfId="1" builtinId="6"/>
    <cellStyle name="桁区切り 2" xfId="193"/>
    <cellStyle name="桁区切り 2 2" xfId="385"/>
    <cellStyle name="標準" xfId="0" builtinId="0"/>
    <cellStyle name="標準 2" xfId="2"/>
    <cellStyle name="標準 2 10" xfId="124"/>
    <cellStyle name="標準 2 10 2" xfId="317"/>
    <cellStyle name="標準 2 11" xfId="126"/>
    <cellStyle name="標準 2 11 2" xfId="318"/>
    <cellStyle name="標準 2 12" xfId="195"/>
    <cellStyle name="標準 2 2" xfId="3"/>
    <cellStyle name="標準 2 2 2" xfId="8"/>
    <cellStyle name="標準 2 2 2 2" xfId="23"/>
    <cellStyle name="標準 2 2 2 2 2" xfId="53"/>
    <cellStyle name="標準 2 2 2 2 2 2" xfId="114"/>
    <cellStyle name="標準 2 2 2 2 2 2 2" xfId="307"/>
    <cellStyle name="標準 2 2 2 2 2 3" xfId="130"/>
    <cellStyle name="標準 2 2 2 2 2 3 2" xfId="322"/>
    <cellStyle name="標準 2 2 2 2 2 4" xfId="246"/>
    <cellStyle name="標準 2 2 2 2 3" xfId="84"/>
    <cellStyle name="標準 2 2 2 2 3 2" xfId="277"/>
    <cellStyle name="標準 2 2 2 2 4" xfId="131"/>
    <cellStyle name="標準 2 2 2 2 4 2" xfId="323"/>
    <cellStyle name="標準 2 2 2 2 5" xfId="216"/>
    <cellStyle name="標準 2 2 2 3" xfId="38"/>
    <cellStyle name="標準 2 2 2 3 2" xfId="99"/>
    <cellStyle name="標準 2 2 2 3 2 2" xfId="292"/>
    <cellStyle name="標準 2 2 2 3 3" xfId="132"/>
    <cellStyle name="標準 2 2 2 3 3 2" xfId="324"/>
    <cellStyle name="標準 2 2 2 3 4" xfId="231"/>
    <cellStyle name="標準 2 2 2 4" xfId="69"/>
    <cellStyle name="標準 2 2 2 4 2" xfId="133"/>
    <cellStyle name="標準 2 2 2 4 2 2" xfId="325"/>
    <cellStyle name="標準 2 2 2 4 3" xfId="262"/>
    <cellStyle name="標準 2 2 2 5" xfId="128"/>
    <cellStyle name="標準 2 2 2 5 2" xfId="320"/>
    <cellStyle name="標準 2 2 2 6" xfId="201"/>
    <cellStyle name="標準 2 2 3" xfId="13"/>
    <cellStyle name="標準 2 2 3 2" xfId="28"/>
    <cellStyle name="標準 2 2 3 2 2" xfId="58"/>
    <cellStyle name="標準 2 2 3 2 2 2" xfId="119"/>
    <cellStyle name="標準 2 2 3 2 2 2 2" xfId="312"/>
    <cellStyle name="標準 2 2 3 2 2 3" xfId="134"/>
    <cellStyle name="標準 2 2 3 2 2 3 2" xfId="326"/>
    <cellStyle name="標準 2 2 3 2 2 4" xfId="251"/>
    <cellStyle name="標準 2 2 3 2 3" xfId="89"/>
    <cellStyle name="標準 2 2 3 2 3 2" xfId="282"/>
    <cellStyle name="標準 2 2 3 2 4" xfId="135"/>
    <cellStyle name="標準 2 2 3 2 4 2" xfId="327"/>
    <cellStyle name="標準 2 2 3 2 5" xfId="221"/>
    <cellStyle name="標準 2 2 3 3" xfId="43"/>
    <cellStyle name="標準 2 2 3 3 2" xfId="104"/>
    <cellStyle name="標準 2 2 3 3 2 2" xfId="297"/>
    <cellStyle name="標準 2 2 3 3 3" xfId="136"/>
    <cellStyle name="標準 2 2 3 3 3 2" xfId="328"/>
    <cellStyle name="標準 2 2 3 3 4" xfId="236"/>
    <cellStyle name="標準 2 2 3 4" xfId="74"/>
    <cellStyle name="標準 2 2 3 4 2" xfId="267"/>
    <cellStyle name="標準 2 2 3 5" xfId="137"/>
    <cellStyle name="標準 2 2 3 5 2" xfId="329"/>
    <cellStyle name="標準 2 2 3 6" xfId="206"/>
    <cellStyle name="標準 2 2 4" xfId="18"/>
    <cellStyle name="標準 2 2 4 2" xfId="48"/>
    <cellStyle name="標準 2 2 4 2 2" xfId="109"/>
    <cellStyle name="標準 2 2 4 2 2 2" xfId="302"/>
    <cellStyle name="標準 2 2 4 2 3" xfId="138"/>
    <cellStyle name="標準 2 2 4 2 3 2" xfId="330"/>
    <cellStyle name="標準 2 2 4 2 4" xfId="241"/>
    <cellStyle name="標準 2 2 4 3" xfId="79"/>
    <cellStyle name="標準 2 2 4 3 2" xfId="272"/>
    <cellStyle name="標準 2 2 4 4" xfId="139"/>
    <cellStyle name="標準 2 2 4 4 2" xfId="331"/>
    <cellStyle name="標準 2 2 4 5" xfId="211"/>
    <cellStyle name="標準 2 2 5" xfId="33"/>
    <cellStyle name="標準 2 2 5 2" xfId="94"/>
    <cellStyle name="標準 2 2 5 2 2" xfId="287"/>
    <cellStyle name="標準 2 2 5 3" xfId="140"/>
    <cellStyle name="標準 2 2 5 3 2" xfId="332"/>
    <cellStyle name="標準 2 2 5 4" xfId="226"/>
    <cellStyle name="標準 2 2 6" xfId="64"/>
    <cellStyle name="標準 2 2 6 2" xfId="141"/>
    <cellStyle name="標準 2 2 6 2 2" xfId="333"/>
    <cellStyle name="標準 2 2 6 3" xfId="257"/>
    <cellStyle name="標準 2 2 7" xfId="127"/>
    <cellStyle name="標準 2 2 7 2" xfId="319"/>
    <cellStyle name="標準 2 2 8" xfId="194"/>
    <cellStyle name="標準 2 2 8 2" xfId="386"/>
    <cellStyle name="標準 2 2 9" xfId="196"/>
    <cellStyle name="標準 2 3" xfId="5"/>
    <cellStyle name="標準 2 3 2" xfId="10"/>
    <cellStyle name="標準 2 3 2 2" xfId="25"/>
    <cellStyle name="標準 2 3 2 2 2" xfId="55"/>
    <cellStyle name="標準 2 3 2 2 2 2" xfId="116"/>
    <cellStyle name="標準 2 3 2 2 2 2 2" xfId="309"/>
    <cellStyle name="標準 2 3 2 2 2 3" xfId="142"/>
    <cellStyle name="標準 2 3 2 2 2 3 2" xfId="334"/>
    <cellStyle name="標準 2 3 2 2 2 4" xfId="248"/>
    <cellStyle name="標準 2 3 2 2 3" xfId="86"/>
    <cellStyle name="標準 2 3 2 2 3 2" xfId="279"/>
    <cellStyle name="標準 2 3 2 2 4" xfId="143"/>
    <cellStyle name="標準 2 3 2 2 4 2" xfId="335"/>
    <cellStyle name="標準 2 3 2 2 5" xfId="218"/>
    <cellStyle name="標準 2 3 2 3" xfId="40"/>
    <cellStyle name="標準 2 3 2 3 2" xfId="101"/>
    <cellStyle name="標準 2 3 2 3 2 2" xfId="294"/>
    <cellStyle name="標準 2 3 2 3 3" xfId="144"/>
    <cellStyle name="標準 2 3 2 3 3 2" xfId="336"/>
    <cellStyle name="標準 2 3 2 3 4" xfId="233"/>
    <cellStyle name="標準 2 3 2 4" xfId="71"/>
    <cellStyle name="標準 2 3 2 4 2" xfId="145"/>
    <cellStyle name="標準 2 3 2 4 2 2" xfId="337"/>
    <cellStyle name="標準 2 3 2 4 3" xfId="264"/>
    <cellStyle name="標準 2 3 2 5" xfId="146"/>
    <cellStyle name="標準 2 3 2 5 2" xfId="338"/>
    <cellStyle name="標準 2 3 2 6" xfId="203"/>
    <cellStyle name="標準 2 3 3" xfId="15"/>
    <cellStyle name="標準 2 3 3 2" xfId="30"/>
    <cellStyle name="標準 2 3 3 2 2" xfId="60"/>
    <cellStyle name="標準 2 3 3 2 2 2" xfId="121"/>
    <cellStyle name="標準 2 3 3 2 2 2 2" xfId="314"/>
    <cellStyle name="標準 2 3 3 2 2 3" xfId="147"/>
    <cellStyle name="標準 2 3 3 2 2 3 2" xfId="339"/>
    <cellStyle name="標準 2 3 3 2 2 4" xfId="253"/>
    <cellStyle name="標準 2 3 3 2 3" xfId="91"/>
    <cellStyle name="標準 2 3 3 2 3 2" xfId="284"/>
    <cellStyle name="標準 2 3 3 2 4" xfId="148"/>
    <cellStyle name="標準 2 3 3 2 4 2" xfId="340"/>
    <cellStyle name="標準 2 3 3 2 5" xfId="223"/>
    <cellStyle name="標準 2 3 3 3" xfId="45"/>
    <cellStyle name="標準 2 3 3 3 2" xfId="106"/>
    <cellStyle name="標準 2 3 3 3 2 2" xfId="299"/>
    <cellStyle name="標準 2 3 3 3 3" xfId="149"/>
    <cellStyle name="標準 2 3 3 3 3 2" xfId="341"/>
    <cellStyle name="標準 2 3 3 3 4" xfId="238"/>
    <cellStyle name="標準 2 3 3 4" xfId="76"/>
    <cellStyle name="標準 2 3 3 4 2" xfId="269"/>
    <cellStyle name="標準 2 3 3 5" xfId="150"/>
    <cellStyle name="標準 2 3 3 5 2" xfId="342"/>
    <cellStyle name="標準 2 3 3 6" xfId="208"/>
    <cellStyle name="標準 2 3 4" xfId="20"/>
    <cellStyle name="標準 2 3 4 2" xfId="50"/>
    <cellStyle name="標準 2 3 4 2 2" xfId="111"/>
    <cellStyle name="標準 2 3 4 2 2 2" xfId="304"/>
    <cellStyle name="標準 2 3 4 2 3" xfId="151"/>
    <cellStyle name="標準 2 3 4 2 3 2" xfId="343"/>
    <cellStyle name="標準 2 3 4 2 4" xfId="243"/>
    <cellStyle name="標準 2 3 4 3" xfId="81"/>
    <cellStyle name="標準 2 3 4 3 2" xfId="274"/>
    <cellStyle name="標準 2 3 4 4" xfId="152"/>
    <cellStyle name="標準 2 3 4 4 2" xfId="344"/>
    <cellStyle name="標準 2 3 4 5" xfId="213"/>
    <cellStyle name="標準 2 3 5" xfId="35"/>
    <cellStyle name="標準 2 3 5 2" xfId="96"/>
    <cellStyle name="標準 2 3 5 2 2" xfId="289"/>
    <cellStyle name="標準 2 3 5 3" xfId="153"/>
    <cellStyle name="標準 2 3 5 3 2" xfId="345"/>
    <cellStyle name="標準 2 3 5 4" xfId="228"/>
    <cellStyle name="標準 2 3 6" xfId="66"/>
    <cellStyle name="標準 2 3 6 2" xfId="154"/>
    <cellStyle name="標準 2 3 6 2 2" xfId="346"/>
    <cellStyle name="標準 2 3 6 3" xfId="259"/>
    <cellStyle name="標準 2 3 7" xfId="155"/>
    <cellStyle name="標準 2 3 7 2" xfId="347"/>
    <cellStyle name="標準 2 3 8" xfId="198"/>
    <cellStyle name="標準 2 4" xfId="7"/>
    <cellStyle name="標準 2 4 2" xfId="22"/>
    <cellStyle name="標準 2 4 2 2" xfId="52"/>
    <cellStyle name="標準 2 4 2 2 2" xfId="113"/>
    <cellStyle name="標準 2 4 2 2 2 2" xfId="306"/>
    <cellStyle name="標準 2 4 2 2 3" xfId="156"/>
    <cellStyle name="標準 2 4 2 2 3 2" xfId="348"/>
    <cellStyle name="標準 2 4 2 2 4" xfId="245"/>
    <cellStyle name="標準 2 4 2 3" xfId="83"/>
    <cellStyle name="標準 2 4 2 3 2" xfId="276"/>
    <cellStyle name="標準 2 4 2 4" xfId="157"/>
    <cellStyle name="標準 2 4 2 4 2" xfId="349"/>
    <cellStyle name="標準 2 4 2 5" xfId="215"/>
    <cellStyle name="標準 2 4 3" xfId="37"/>
    <cellStyle name="標準 2 4 3 2" xfId="98"/>
    <cellStyle name="標準 2 4 3 2 2" xfId="291"/>
    <cellStyle name="標準 2 4 3 3" xfId="158"/>
    <cellStyle name="標準 2 4 3 3 2" xfId="350"/>
    <cellStyle name="標準 2 4 3 4" xfId="230"/>
    <cellStyle name="標準 2 4 4" xfId="68"/>
    <cellStyle name="標準 2 4 4 2" xfId="159"/>
    <cellStyle name="標準 2 4 4 2 2" xfId="351"/>
    <cellStyle name="標準 2 4 4 3" xfId="261"/>
    <cellStyle name="標準 2 4 5" xfId="160"/>
    <cellStyle name="標準 2 4 5 2" xfId="352"/>
    <cellStyle name="標準 2 4 6" xfId="200"/>
    <cellStyle name="標準 2 5" xfId="12"/>
    <cellStyle name="標準 2 5 2" xfId="27"/>
    <cellStyle name="標準 2 5 2 2" xfId="57"/>
    <cellStyle name="標準 2 5 2 2 2" xfId="118"/>
    <cellStyle name="標準 2 5 2 2 2 2" xfId="311"/>
    <cellStyle name="標準 2 5 2 2 3" xfId="161"/>
    <cellStyle name="標準 2 5 2 2 3 2" xfId="353"/>
    <cellStyle name="標準 2 5 2 2 4" xfId="250"/>
    <cellStyle name="標準 2 5 2 3" xfId="88"/>
    <cellStyle name="標準 2 5 2 3 2" xfId="281"/>
    <cellStyle name="標準 2 5 2 4" xfId="162"/>
    <cellStyle name="標準 2 5 2 4 2" xfId="354"/>
    <cellStyle name="標準 2 5 2 5" xfId="220"/>
    <cellStyle name="標準 2 5 3" xfId="42"/>
    <cellStyle name="標準 2 5 3 2" xfId="103"/>
    <cellStyle name="標準 2 5 3 2 2" xfId="296"/>
    <cellStyle name="標準 2 5 3 3" xfId="163"/>
    <cellStyle name="標準 2 5 3 3 2" xfId="355"/>
    <cellStyle name="標準 2 5 3 4" xfId="235"/>
    <cellStyle name="標準 2 5 4" xfId="73"/>
    <cellStyle name="標準 2 5 4 2" xfId="266"/>
    <cellStyle name="標準 2 5 5" xfId="164"/>
    <cellStyle name="標準 2 5 5 2" xfId="356"/>
    <cellStyle name="標準 2 5 6" xfId="205"/>
    <cellStyle name="標準 2 6" xfId="17"/>
    <cellStyle name="標準 2 6 2" xfId="47"/>
    <cellStyle name="標準 2 6 2 2" xfId="108"/>
    <cellStyle name="標準 2 6 2 2 2" xfId="301"/>
    <cellStyle name="標準 2 6 2 3" xfId="165"/>
    <cellStyle name="標準 2 6 2 3 2" xfId="357"/>
    <cellStyle name="標準 2 6 2 4" xfId="240"/>
    <cellStyle name="標準 2 6 3" xfId="78"/>
    <cellStyle name="標準 2 6 3 2" xfId="271"/>
    <cellStyle name="標準 2 6 4" xfId="166"/>
    <cellStyle name="標準 2 6 4 2" xfId="358"/>
    <cellStyle name="標準 2 6 5" xfId="210"/>
    <cellStyle name="標準 2 7" xfId="32"/>
    <cellStyle name="標準 2 7 2" xfId="93"/>
    <cellStyle name="標準 2 7 2 2" xfId="286"/>
    <cellStyle name="標準 2 7 3" xfId="167"/>
    <cellStyle name="標準 2 7 3 2" xfId="359"/>
    <cellStyle name="標準 2 7 4" xfId="225"/>
    <cellStyle name="標準 2 8" xfId="62"/>
    <cellStyle name="標準 2 8 2" xfId="123"/>
    <cellStyle name="標準 2 8 2 2" xfId="316"/>
    <cellStyle name="標準 2 8 3" xfId="168"/>
    <cellStyle name="標準 2 8 3 2" xfId="360"/>
    <cellStyle name="標準 2 8 4" xfId="255"/>
    <cellStyle name="標準 2 9" xfId="63"/>
    <cellStyle name="標準 2 9 2" xfId="129"/>
    <cellStyle name="標準 2 9 2 2" xfId="321"/>
    <cellStyle name="標準 2 9 3" xfId="256"/>
    <cellStyle name="標準 3" xfId="4"/>
    <cellStyle name="標準 3 2" xfId="9"/>
    <cellStyle name="標準 3 2 2" xfId="24"/>
    <cellStyle name="標準 3 2 2 2" xfId="54"/>
    <cellStyle name="標準 3 2 2 2 2" xfId="115"/>
    <cellStyle name="標準 3 2 2 2 2 2" xfId="308"/>
    <cellStyle name="標準 3 2 2 2 3" xfId="169"/>
    <cellStyle name="標準 3 2 2 2 3 2" xfId="361"/>
    <cellStyle name="標準 3 2 2 2 4" xfId="247"/>
    <cellStyle name="標準 3 2 2 3" xfId="85"/>
    <cellStyle name="標準 3 2 2 3 2" xfId="278"/>
    <cellStyle name="標準 3 2 2 4" xfId="170"/>
    <cellStyle name="標準 3 2 2 4 2" xfId="362"/>
    <cellStyle name="標準 3 2 2 5" xfId="217"/>
    <cellStyle name="標準 3 2 3" xfId="39"/>
    <cellStyle name="標準 3 2 3 2" xfId="100"/>
    <cellStyle name="標準 3 2 3 2 2" xfId="293"/>
    <cellStyle name="標準 3 2 3 3" xfId="171"/>
    <cellStyle name="標準 3 2 3 3 2" xfId="363"/>
    <cellStyle name="標準 3 2 3 4" xfId="232"/>
    <cellStyle name="標準 3 2 4" xfId="70"/>
    <cellStyle name="標準 3 2 4 2" xfId="263"/>
    <cellStyle name="標準 3 2 5" xfId="172"/>
    <cellStyle name="標準 3 2 5 2" xfId="364"/>
    <cellStyle name="標準 3 2 6" xfId="202"/>
    <cellStyle name="標準 3 3" xfId="14"/>
    <cellStyle name="標準 3 3 2" xfId="29"/>
    <cellStyle name="標準 3 3 2 2" xfId="59"/>
    <cellStyle name="標準 3 3 2 2 2" xfId="120"/>
    <cellStyle name="標準 3 3 2 2 2 2" xfId="313"/>
    <cellStyle name="標準 3 3 2 2 3" xfId="173"/>
    <cellStyle name="標準 3 3 2 2 3 2" xfId="365"/>
    <cellStyle name="標準 3 3 2 2 4" xfId="252"/>
    <cellStyle name="標準 3 3 2 3" xfId="90"/>
    <cellStyle name="標準 3 3 2 3 2" xfId="283"/>
    <cellStyle name="標準 3 3 2 4" xfId="174"/>
    <cellStyle name="標準 3 3 2 4 2" xfId="366"/>
    <cellStyle name="標準 3 3 2 5" xfId="222"/>
    <cellStyle name="標準 3 3 3" xfId="44"/>
    <cellStyle name="標準 3 3 3 2" xfId="105"/>
    <cellStyle name="標準 3 3 3 2 2" xfId="298"/>
    <cellStyle name="標準 3 3 3 3" xfId="175"/>
    <cellStyle name="標準 3 3 3 3 2" xfId="367"/>
    <cellStyle name="標準 3 3 3 4" xfId="237"/>
    <cellStyle name="標準 3 3 4" xfId="75"/>
    <cellStyle name="標準 3 3 4 2" xfId="268"/>
    <cellStyle name="標準 3 3 5" xfId="176"/>
    <cellStyle name="標準 3 3 5 2" xfId="368"/>
    <cellStyle name="標準 3 3 6" xfId="207"/>
    <cellStyle name="標準 3 4" xfId="19"/>
    <cellStyle name="標準 3 4 2" xfId="49"/>
    <cellStyle name="標準 3 4 2 2" xfId="110"/>
    <cellStyle name="標準 3 4 2 2 2" xfId="303"/>
    <cellStyle name="標準 3 4 2 3" xfId="177"/>
    <cellStyle name="標準 3 4 2 3 2" xfId="369"/>
    <cellStyle name="標準 3 4 2 4" xfId="242"/>
    <cellStyle name="標準 3 4 3" xfId="80"/>
    <cellStyle name="標準 3 4 3 2" xfId="273"/>
    <cellStyle name="標準 3 4 4" xfId="178"/>
    <cellStyle name="標準 3 4 4 2" xfId="370"/>
    <cellStyle name="標準 3 4 5" xfId="212"/>
    <cellStyle name="標準 3 5" xfId="34"/>
    <cellStyle name="標準 3 5 2" xfId="95"/>
    <cellStyle name="標準 3 5 2 2" xfId="288"/>
    <cellStyle name="標準 3 5 3" xfId="179"/>
    <cellStyle name="標準 3 5 3 2" xfId="371"/>
    <cellStyle name="標準 3 5 4" xfId="227"/>
    <cellStyle name="標準 3 6" xfId="65"/>
    <cellStyle name="標準 3 6 2" xfId="258"/>
    <cellStyle name="標準 3 7" xfId="180"/>
    <cellStyle name="標準 3 7 2" xfId="372"/>
    <cellStyle name="標準 3 8" xfId="197"/>
    <cellStyle name="標準 4" xfId="6"/>
    <cellStyle name="標準 4 2" xfId="11"/>
    <cellStyle name="標準 4 2 2" xfId="26"/>
    <cellStyle name="標準 4 2 2 2" xfId="56"/>
    <cellStyle name="標準 4 2 2 2 2" xfId="117"/>
    <cellStyle name="標準 4 2 2 2 2 2" xfId="310"/>
    <cellStyle name="標準 4 2 2 2 3" xfId="181"/>
    <cellStyle name="標準 4 2 2 2 3 2" xfId="373"/>
    <cellStyle name="標準 4 2 2 2 4" xfId="249"/>
    <cellStyle name="標準 4 2 2 3" xfId="87"/>
    <cellStyle name="標準 4 2 2 3 2" xfId="280"/>
    <cellStyle name="標準 4 2 2 4" xfId="182"/>
    <cellStyle name="標準 4 2 2 4 2" xfId="374"/>
    <cellStyle name="標準 4 2 2 5" xfId="219"/>
    <cellStyle name="標準 4 2 3" xfId="41"/>
    <cellStyle name="標準 4 2 3 2" xfId="102"/>
    <cellStyle name="標準 4 2 3 2 2" xfId="295"/>
    <cellStyle name="標準 4 2 3 3" xfId="183"/>
    <cellStyle name="標準 4 2 3 3 2" xfId="375"/>
    <cellStyle name="標準 4 2 3 4" xfId="234"/>
    <cellStyle name="標準 4 2 4" xfId="72"/>
    <cellStyle name="標準 4 2 4 2" xfId="265"/>
    <cellStyle name="標準 4 2 5" xfId="184"/>
    <cellStyle name="標準 4 2 5 2" xfId="376"/>
    <cellStyle name="標準 4 2 6" xfId="204"/>
    <cellStyle name="標準 4 3" xfId="16"/>
    <cellStyle name="標準 4 3 2" xfId="31"/>
    <cellStyle name="標準 4 3 2 2" xfId="61"/>
    <cellStyle name="標準 4 3 2 2 2" xfId="122"/>
    <cellStyle name="標準 4 3 2 2 2 2" xfId="315"/>
    <cellStyle name="標準 4 3 2 2 3" xfId="185"/>
    <cellStyle name="標準 4 3 2 2 3 2" xfId="377"/>
    <cellStyle name="標準 4 3 2 2 4" xfId="254"/>
    <cellStyle name="標準 4 3 2 3" xfId="92"/>
    <cellStyle name="標準 4 3 2 3 2" xfId="285"/>
    <cellStyle name="標準 4 3 2 4" xfId="186"/>
    <cellStyle name="標準 4 3 2 4 2" xfId="378"/>
    <cellStyle name="標準 4 3 2 5" xfId="224"/>
    <cellStyle name="標準 4 3 3" xfId="46"/>
    <cellStyle name="標準 4 3 3 2" xfId="107"/>
    <cellStyle name="標準 4 3 3 2 2" xfId="300"/>
    <cellStyle name="標準 4 3 3 3" xfId="187"/>
    <cellStyle name="標準 4 3 3 3 2" xfId="379"/>
    <cellStyle name="標準 4 3 3 4" xfId="239"/>
    <cellStyle name="標準 4 3 4" xfId="77"/>
    <cellStyle name="標準 4 3 4 2" xfId="270"/>
    <cellStyle name="標準 4 3 5" xfId="188"/>
    <cellStyle name="標準 4 3 5 2" xfId="380"/>
    <cellStyle name="標準 4 3 6" xfId="209"/>
    <cellStyle name="標準 4 4" xfId="21"/>
    <cellStyle name="標準 4 4 2" xfId="51"/>
    <cellStyle name="標準 4 4 2 2" xfId="112"/>
    <cellStyle name="標準 4 4 2 2 2" xfId="305"/>
    <cellStyle name="標準 4 4 2 3" xfId="189"/>
    <cellStyle name="標準 4 4 2 3 2" xfId="381"/>
    <cellStyle name="標準 4 4 2 4" xfId="244"/>
    <cellStyle name="標準 4 4 3" xfId="82"/>
    <cellStyle name="標準 4 4 3 2" xfId="275"/>
    <cellStyle name="標準 4 4 4" xfId="190"/>
    <cellStyle name="標準 4 4 4 2" xfId="382"/>
    <cellStyle name="標準 4 4 5" xfId="214"/>
    <cellStyle name="標準 4 5" xfId="36"/>
    <cellStyle name="標準 4 5 2" xfId="97"/>
    <cellStyle name="標準 4 5 2 2" xfId="290"/>
    <cellStyle name="標準 4 5 3" xfId="191"/>
    <cellStyle name="標準 4 5 3 2" xfId="383"/>
    <cellStyle name="標準 4 5 4" xfId="229"/>
    <cellStyle name="標準 4 6" xfId="67"/>
    <cellStyle name="標準 4 6 2" xfId="260"/>
    <cellStyle name="標準 4 7" xfId="192"/>
    <cellStyle name="標準 4 7 2" xfId="384"/>
    <cellStyle name="標準 4 8" xfId="199"/>
  </cellStyles>
  <dxfs count="0"/>
  <tableStyles count="0" defaultTableStyle="TableStyleMedium2" defaultPivotStyle="PivotStyleMedium9"/>
  <colors>
    <mruColors>
      <color rgb="FFFCD5B4"/>
      <color rgb="FFFFFF66"/>
      <color rgb="FF00FF00"/>
      <color rgb="FF66FF66"/>
      <color rgb="FF0000FF"/>
      <color rgb="FF99FF99"/>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746124</xdr:colOff>
      <xdr:row>0</xdr:row>
      <xdr:rowOff>225424</xdr:rowOff>
    </xdr:from>
    <xdr:to>
      <xdr:col>27</xdr:col>
      <xdr:colOff>15874</xdr:colOff>
      <xdr:row>0</xdr:row>
      <xdr:rowOff>857250</xdr:rowOff>
    </xdr:to>
    <xdr:sp macro="" textlink="">
      <xdr:nvSpPr>
        <xdr:cNvPr id="2" name="タイトル 1"/>
        <xdr:cNvSpPr txBox="1">
          <a:spLocks/>
        </xdr:cNvSpPr>
      </xdr:nvSpPr>
      <xdr:spPr>
        <a:xfrm>
          <a:off x="16605249" y="225424"/>
          <a:ext cx="1793875" cy="631826"/>
        </a:xfrm>
        <a:prstGeom prst="rect">
          <a:avLst/>
        </a:prstGeom>
        <a:ln w="38100">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2400" b="1"/>
            <a:t>基金資料２</a:t>
          </a:r>
          <a:endParaRPr lang="en-US" altLang="ja-JP" sz="2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606137</xdr:colOff>
      <xdr:row>0</xdr:row>
      <xdr:rowOff>103909</xdr:rowOff>
    </xdr:from>
    <xdr:to>
      <xdr:col>23</xdr:col>
      <xdr:colOff>554182</xdr:colOff>
      <xdr:row>0</xdr:row>
      <xdr:rowOff>623455</xdr:rowOff>
    </xdr:to>
    <xdr:sp macro="" textlink="">
      <xdr:nvSpPr>
        <xdr:cNvPr id="2" name="正方形/長方形 1"/>
        <xdr:cNvSpPr/>
      </xdr:nvSpPr>
      <xdr:spPr>
        <a:xfrm>
          <a:off x="36835773" y="103909"/>
          <a:ext cx="2026227" cy="5195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a:t>資料１－４</a:t>
          </a:r>
        </a:p>
      </xdr:txBody>
    </xdr:sp>
    <xdr:clientData/>
  </xdr:twoCellAnchor>
  <xdr:twoCellAnchor>
    <xdr:from>
      <xdr:col>17</xdr:col>
      <xdr:colOff>495822</xdr:colOff>
      <xdr:row>96</xdr:row>
      <xdr:rowOff>508869</xdr:rowOff>
    </xdr:from>
    <xdr:to>
      <xdr:col>22</xdr:col>
      <xdr:colOff>208768</xdr:colOff>
      <xdr:row>96</xdr:row>
      <xdr:rowOff>1069931</xdr:rowOff>
    </xdr:to>
    <xdr:sp macro="" textlink="">
      <xdr:nvSpPr>
        <xdr:cNvPr id="3" name="テキスト ボックス 2"/>
        <xdr:cNvSpPr txBox="1"/>
      </xdr:nvSpPr>
      <xdr:spPr>
        <a:xfrm>
          <a:off x="6848997" y="39942369"/>
          <a:ext cx="3141946"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99</xdr:row>
      <xdr:rowOff>495822</xdr:rowOff>
    </xdr:from>
    <xdr:to>
      <xdr:col>22</xdr:col>
      <xdr:colOff>208768</xdr:colOff>
      <xdr:row>99</xdr:row>
      <xdr:rowOff>1056884</xdr:rowOff>
    </xdr:to>
    <xdr:sp macro="" textlink="">
      <xdr:nvSpPr>
        <xdr:cNvPr id="5" name="テキスト ボックス 4"/>
        <xdr:cNvSpPr txBox="1"/>
      </xdr:nvSpPr>
      <xdr:spPr>
        <a:xfrm>
          <a:off x="6848997" y="41481897"/>
          <a:ext cx="3141946" cy="561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102</xdr:row>
      <xdr:rowOff>313150</xdr:rowOff>
    </xdr:from>
    <xdr:to>
      <xdr:col>22</xdr:col>
      <xdr:colOff>208768</xdr:colOff>
      <xdr:row>102</xdr:row>
      <xdr:rowOff>750387</xdr:rowOff>
    </xdr:to>
    <xdr:sp macro="" textlink="">
      <xdr:nvSpPr>
        <xdr:cNvPr id="8" name="テキスト ボックス 7"/>
        <xdr:cNvSpPr txBox="1"/>
      </xdr:nvSpPr>
      <xdr:spPr>
        <a:xfrm>
          <a:off x="6848997" y="429470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16</xdr:col>
      <xdr:colOff>495822</xdr:colOff>
      <xdr:row>105</xdr:row>
      <xdr:rowOff>313150</xdr:rowOff>
    </xdr:from>
    <xdr:to>
      <xdr:col>21</xdr:col>
      <xdr:colOff>208768</xdr:colOff>
      <xdr:row>105</xdr:row>
      <xdr:rowOff>750387</xdr:rowOff>
    </xdr:to>
    <xdr:sp macro="" textlink="">
      <xdr:nvSpPr>
        <xdr:cNvPr id="10" name="テキスト ボックス 9"/>
        <xdr:cNvSpPr txBox="1"/>
      </xdr:nvSpPr>
      <xdr:spPr>
        <a:xfrm>
          <a:off x="6848997" y="43890025"/>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108</xdr:row>
      <xdr:rowOff>313150</xdr:rowOff>
    </xdr:from>
    <xdr:to>
      <xdr:col>22</xdr:col>
      <xdr:colOff>208768</xdr:colOff>
      <xdr:row>108</xdr:row>
      <xdr:rowOff>750387</xdr:rowOff>
    </xdr:to>
    <xdr:sp macro="" textlink="">
      <xdr:nvSpPr>
        <xdr:cNvPr id="12" name="テキスト ボックス 11"/>
        <xdr:cNvSpPr txBox="1"/>
      </xdr:nvSpPr>
      <xdr:spPr>
        <a:xfrm>
          <a:off x="6848997" y="4483300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114</xdr:row>
      <xdr:rowOff>313150</xdr:rowOff>
    </xdr:from>
    <xdr:to>
      <xdr:col>22</xdr:col>
      <xdr:colOff>208768</xdr:colOff>
      <xdr:row>114</xdr:row>
      <xdr:rowOff>750387</xdr:rowOff>
    </xdr:to>
    <xdr:sp macro="" textlink="">
      <xdr:nvSpPr>
        <xdr:cNvPr id="14" name="テキスト ボックス 13"/>
        <xdr:cNvSpPr txBox="1"/>
      </xdr:nvSpPr>
      <xdr:spPr>
        <a:xfrm>
          <a:off x="6848997" y="467189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469726</xdr:colOff>
      <xdr:row>117</xdr:row>
      <xdr:rowOff>613253</xdr:rowOff>
    </xdr:from>
    <xdr:to>
      <xdr:col>22</xdr:col>
      <xdr:colOff>182672</xdr:colOff>
      <xdr:row>117</xdr:row>
      <xdr:rowOff>1050490</xdr:rowOff>
    </xdr:to>
    <xdr:sp macro="" textlink="">
      <xdr:nvSpPr>
        <xdr:cNvPr id="16" name="テキスト ボックス 15"/>
        <xdr:cNvSpPr txBox="1"/>
      </xdr:nvSpPr>
      <xdr:spPr>
        <a:xfrm>
          <a:off x="6822901" y="47962028"/>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120</xdr:row>
      <xdr:rowOff>313150</xdr:rowOff>
    </xdr:from>
    <xdr:to>
      <xdr:col>22</xdr:col>
      <xdr:colOff>208768</xdr:colOff>
      <xdr:row>120</xdr:row>
      <xdr:rowOff>750387</xdr:rowOff>
    </xdr:to>
    <xdr:sp macro="" textlink="">
      <xdr:nvSpPr>
        <xdr:cNvPr id="17" name="テキスト ボックス 16"/>
        <xdr:cNvSpPr txBox="1"/>
      </xdr:nvSpPr>
      <xdr:spPr>
        <a:xfrm>
          <a:off x="6848997" y="4915735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123</xdr:row>
      <xdr:rowOff>795924</xdr:rowOff>
    </xdr:from>
    <xdr:to>
      <xdr:col>22</xdr:col>
      <xdr:colOff>208768</xdr:colOff>
      <xdr:row>123</xdr:row>
      <xdr:rowOff>1233161</xdr:rowOff>
    </xdr:to>
    <xdr:sp macro="" textlink="">
      <xdr:nvSpPr>
        <xdr:cNvPr id="18" name="テキスト ボックス 17"/>
        <xdr:cNvSpPr txBox="1"/>
      </xdr:nvSpPr>
      <xdr:spPr>
        <a:xfrm>
          <a:off x="6848997" y="50583099"/>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126</xdr:row>
      <xdr:rowOff>313150</xdr:rowOff>
    </xdr:from>
    <xdr:to>
      <xdr:col>22</xdr:col>
      <xdr:colOff>208768</xdr:colOff>
      <xdr:row>126</xdr:row>
      <xdr:rowOff>750387</xdr:rowOff>
    </xdr:to>
    <xdr:sp macro="" textlink="">
      <xdr:nvSpPr>
        <xdr:cNvPr id="19" name="テキスト ボックス 18"/>
        <xdr:cNvSpPr txBox="1"/>
      </xdr:nvSpPr>
      <xdr:spPr>
        <a:xfrm>
          <a:off x="6848997" y="52005325"/>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495822</xdr:colOff>
      <xdr:row>129</xdr:row>
      <xdr:rowOff>313150</xdr:rowOff>
    </xdr:from>
    <xdr:to>
      <xdr:col>22</xdr:col>
      <xdr:colOff>208768</xdr:colOff>
      <xdr:row>129</xdr:row>
      <xdr:rowOff>750387</xdr:rowOff>
    </xdr:to>
    <xdr:sp macro="" textlink="">
      <xdr:nvSpPr>
        <xdr:cNvPr id="20" name="テキスト ボックス 19"/>
        <xdr:cNvSpPr txBox="1"/>
      </xdr:nvSpPr>
      <xdr:spPr>
        <a:xfrm>
          <a:off x="6848997" y="52948300"/>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17</xdr:col>
      <xdr:colOff>521918</xdr:colOff>
      <xdr:row>151</xdr:row>
      <xdr:rowOff>613254</xdr:rowOff>
    </xdr:from>
    <xdr:to>
      <xdr:col>22</xdr:col>
      <xdr:colOff>234864</xdr:colOff>
      <xdr:row>151</xdr:row>
      <xdr:rowOff>1050491</xdr:rowOff>
    </xdr:to>
    <xdr:sp macro="" textlink="">
      <xdr:nvSpPr>
        <xdr:cNvPr id="21" name="テキスト ボックス 20"/>
        <xdr:cNvSpPr txBox="1"/>
      </xdr:nvSpPr>
      <xdr:spPr>
        <a:xfrm>
          <a:off x="6875093" y="62830554"/>
          <a:ext cx="3141946" cy="437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従前国庫補助事業</a:t>
          </a:r>
        </a:p>
      </xdr:txBody>
    </xdr:sp>
    <xdr:clientData/>
  </xdr:twoCellAnchor>
  <xdr:twoCellAnchor>
    <xdr:from>
      <xdr:col>11</xdr:col>
      <xdr:colOff>190500</xdr:colOff>
      <xdr:row>0</xdr:row>
      <xdr:rowOff>304800</xdr:rowOff>
    </xdr:from>
    <xdr:to>
      <xdr:col>11</xdr:col>
      <xdr:colOff>1104900</xdr:colOff>
      <xdr:row>1</xdr:row>
      <xdr:rowOff>212598</xdr:rowOff>
    </xdr:to>
    <xdr:sp macro="" textlink="">
      <xdr:nvSpPr>
        <xdr:cNvPr id="6" name="四角形吹き出し 5"/>
        <xdr:cNvSpPr/>
      </xdr:nvSpPr>
      <xdr:spPr>
        <a:xfrm>
          <a:off x="20935950" y="30480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15</xdr:col>
      <xdr:colOff>114300</xdr:colOff>
      <xdr:row>0</xdr:row>
      <xdr:rowOff>171450</xdr:rowOff>
    </xdr:from>
    <xdr:to>
      <xdr:col>15</xdr:col>
      <xdr:colOff>1028700</xdr:colOff>
      <xdr:row>1</xdr:row>
      <xdr:rowOff>79248</xdr:rowOff>
    </xdr:to>
    <xdr:sp macro="" textlink="">
      <xdr:nvSpPr>
        <xdr:cNvPr id="22" name="四角形吹き出し 21"/>
        <xdr:cNvSpPr/>
      </xdr:nvSpPr>
      <xdr:spPr>
        <a:xfrm>
          <a:off x="26155650" y="17145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14</xdr:col>
      <xdr:colOff>209550</xdr:colOff>
      <xdr:row>0</xdr:row>
      <xdr:rowOff>190500</xdr:rowOff>
    </xdr:from>
    <xdr:to>
      <xdr:col>14</xdr:col>
      <xdr:colOff>1123950</xdr:colOff>
      <xdr:row>1</xdr:row>
      <xdr:rowOff>98298</xdr:rowOff>
    </xdr:to>
    <xdr:sp macro="" textlink="">
      <xdr:nvSpPr>
        <xdr:cNvPr id="24" name="四角形吹き出し 23"/>
        <xdr:cNvSpPr/>
      </xdr:nvSpPr>
      <xdr:spPr>
        <a:xfrm>
          <a:off x="24841200" y="190500"/>
          <a:ext cx="914400" cy="612648"/>
        </a:xfrm>
        <a:prstGeom prst="wedgeRectCallout">
          <a:avLst>
            <a:gd name="adj1" fmla="val -10416"/>
            <a:gd name="adj2" fmla="val 1029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削除</a:t>
          </a:r>
        </a:p>
      </xdr:txBody>
    </xdr:sp>
    <xdr:clientData/>
  </xdr:twoCellAnchor>
  <xdr:twoCellAnchor>
    <xdr:from>
      <xdr:col>24</xdr:col>
      <xdr:colOff>400050</xdr:colOff>
      <xdr:row>0</xdr:row>
      <xdr:rowOff>209550</xdr:rowOff>
    </xdr:from>
    <xdr:to>
      <xdr:col>28</xdr:col>
      <xdr:colOff>0</xdr:colOff>
      <xdr:row>1</xdr:row>
      <xdr:rowOff>117348</xdr:rowOff>
    </xdr:to>
    <xdr:sp macro="" textlink="">
      <xdr:nvSpPr>
        <xdr:cNvPr id="25" name="四角形吹き出し 24"/>
        <xdr:cNvSpPr/>
      </xdr:nvSpPr>
      <xdr:spPr>
        <a:xfrm>
          <a:off x="33089850" y="209550"/>
          <a:ext cx="6896100" cy="612648"/>
        </a:xfrm>
        <a:prstGeom prst="wedgeRectCallout">
          <a:avLst>
            <a:gd name="adj1" fmla="val -18703"/>
            <a:gd name="adj2" fmla="val 904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コンパクトに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heetViews>
  <sheetFormatPr defaultRowHeight="13.5"/>
  <cols>
    <col min="3" max="3" width="9" hidden="1" customWidth="1"/>
  </cols>
  <sheetData>
    <row r="1" spans="1:3">
      <c r="A1" t="s">
        <v>10</v>
      </c>
      <c r="C1" t="str">
        <f>"「"&amp;A1</f>
        <v>「該当なし</v>
      </c>
    </row>
    <row r="2" spans="1:3">
      <c r="A2" t="s">
        <v>11</v>
      </c>
      <c r="C2" t="str">
        <f>C1&amp;"」「"&amp;A2</f>
        <v>「該当なし」「五疾病（がん）</v>
      </c>
    </row>
    <row r="3" spans="1:3">
      <c r="A3" t="s">
        <v>15</v>
      </c>
      <c r="C3" t="str">
        <f t="shared" ref="C3:C16" si="0">C2&amp;"」「"&amp;A3</f>
        <v>「該当なし」「五疾病（がん）」「五疾病（脳卒中）</v>
      </c>
    </row>
    <row r="4" spans="1:3">
      <c r="A4" t="s">
        <v>14</v>
      </c>
      <c r="C4" t="str">
        <f t="shared" si="0"/>
        <v>「該当なし」「五疾病（がん）」「五疾病（脳卒中）」「五疾病（急性心筋梗塞）</v>
      </c>
    </row>
    <row r="5" spans="1:3">
      <c r="A5" t="s">
        <v>13</v>
      </c>
      <c r="C5" t="str">
        <f t="shared" si="0"/>
        <v>「該当なし」「五疾病（がん）」「五疾病（脳卒中）」「五疾病（急性心筋梗塞）」「五疾病（糖尿病）</v>
      </c>
    </row>
    <row r="6" spans="1:3">
      <c r="A6" t="s">
        <v>12</v>
      </c>
      <c r="C6" t="str">
        <f t="shared" si="0"/>
        <v>「該当なし」「五疾病（がん）」「五疾病（脳卒中）」「五疾病（急性心筋梗塞）」「五疾病（糖尿病）」「五疾病（精神疾患）</v>
      </c>
    </row>
    <row r="7" spans="1:3">
      <c r="A7" t="s">
        <v>16</v>
      </c>
      <c r="C7" t="str">
        <f t="shared" si="0"/>
        <v>「該当なし」「五疾病（がん）」「五疾病（脳卒中）」「五疾病（急性心筋梗塞）」「五疾病（糖尿病）」「五疾病（精神疾患）」「五事業（救急医療）</v>
      </c>
    </row>
    <row r="8" spans="1:3">
      <c r="A8" t="s">
        <v>19</v>
      </c>
      <c r="C8" t="str">
        <f t="shared" si="0"/>
        <v>「該当なし」「五疾病（がん）」「五疾病（脳卒中）」「五疾病（急性心筋梗塞）」「五疾病（糖尿病）」「五疾病（精神疾患）」「五事業（救急医療）」「五事業（災害時における医療）</v>
      </c>
    </row>
    <row r="9" spans="1:3">
      <c r="A9" t="s">
        <v>20</v>
      </c>
      <c r="C9" t="str">
        <f t="shared" si="0"/>
        <v>「該当なし」「五疾病（がん）」「五疾病（脳卒中）」「五疾病（急性心筋梗塞）」「五疾病（糖尿病）」「五疾病（精神疾患）」「五事業（救急医療）」「五事業（災害時における医療）」「五事業（へき地の医療）</v>
      </c>
    </row>
    <row r="10" spans="1:3">
      <c r="A10" t="s">
        <v>17</v>
      </c>
      <c r="C10" t="str">
        <f t="shared" si="0"/>
        <v>「該当なし」「五疾病（がん）」「五疾病（脳卒中）」「五疾病（急性心筋梗塞）」「五疾病（糖尿病）」「五疾病（精神疾患）」「五事業（救急医療）」「五事業（災害時における医療）」「五事業（へき地の医療）」「五事業（周産期医療）</v>
      </c>
    </row>
    <row r="11" spans="1:3">
      <c r="A11" t="s">
        <v>18</v>
      </c>
      <c r="C11" t="str">
        <f t="shared" si="0"/>
        <v>「該当なし」「五疾病（がん）」「五疾病（脳卒中）」「五疾病（急性心筋梗塞）」「五疾病（糖尿病）」「五疾病（精神疾患）」「五事業（救急医療）」「五事業（災害時における医療）」「五事業（へき地の医療）」「五事業（周産期医療）」「五事業（小児医療（小児救急含む））</v>
      </c>
    </row>
    <row r="12" spans="1:3">
      <c r="A12" t="s">
        <v>4</v>
      </c>
      <c r="C12"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v>
      </c>
    </row>
    <row r="13" spans="1:3">
      <c r="A13" t="s">
        <v>5</v>
      </c>
      <c r="C13"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v>
      </c>
    </row>
    <row r="14" spans="1:3">
      <c r="A14" t="s">
        <v>6</v>
      </c>
      <c r="C14"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v>
      </c>
    </row>
    <row r="15" spans="1:3">
      <c r="A15" t="s">
        <v>7</v>
      </c>
      <c r="C15"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v>
      </c>
    </row>
    <row r="16" spans="1:3">
      <c r="A16" t="s">
        <v>8</v>
      </c>
      <c r="C16" t="str">
        <f t="shared" si="0"/>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v>
      </c>
    </row>
    <row r="17" spans="1:3">
      <c r="A17" t="s">
        <v>9</v>
      </c>
      <c r="C17" t="str">
        <f>C16&amp;"」「"&amp;A17&amp;"」"</f>
        <v>「該当なし」「五疾病（がん）」「五疾病（脳卒中）」「五疾病（急性心筋梗塞）」「五疾病（糖尿病）」「五疾病（精神疾患）」「五事業（救急医療）」「五事業（災害時における医療）」「五事業（へき地の医療）」「五事業（周産期医療）」「五事業（小児医療（小児救急含む））」「在宅医療」「医療従事者の確保」「医療の安全の確保」「医療提供施設の整備目標」「基準病床数」「その他医療提供体制の確保に必要な事項」</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1"/>
  <sheetViews>
    <sheetView tabSelected="1" view="pageBreakPreview" zoomScale="60" zoomScaleNormal="25" workbookViewId="0">
      <pane xSplit="6" ySplit="3" topLeftCell="G4" activePane="bottomRight" state="frozen"/>
      <selection pane="topRight" activeCell="E1" sqref="E1"/>
      <selection pane="bottomLeft" activeCell="A6" sqref="A6"/>
      <selection pane="bottomRight" activeCell="X1" sqref="X1"/>
    </sheetView>
  </sheetViews>
  <sheetFormatPr defaultRowHeight="14.25"/>
  <cols>
    <col min="1" max="1" width="4" style="473" customWidth="1"/>
    <col min="2" max="3" width="4.5" style="479" customWidth="1"/>
    <col min="4" max="4" width="27.875" style="464" customWidth="1"/>
    <col min="5" max="5" width="27.875" style="465" customWidth="1"/>
    <col min="6" max="6" width="5" style="480" customWidth="1"/>
    <col min="7" max="7" width="15" style="467" customWidth="1"/>
    <col min="8" max="10" width="9" style="467" customWidth="1"/>
    <col min="11" max="11" width="15" style="469" customWidth="1"/>
    <col min="12" max="12" width="9" style="469" customWidth="1"/>
    <col min="13" max="15" width="9" style="467" customWidth="1"/>
    <col min="16" max="23" width="3.625" style="467" customWidth="1"/>
    <col min="24" max="24" width="13.125" style="472" customWidth="1"/>
    <col min="25" max="27" width="11" style="472" customWidth="1"/>
    <col min="28" max="28" width="11" style="488" customWidth="1"/>
    <col min="29" max="29" width="11" style="487" customWidth="1"/>
    <col min="30" max="30" width="10.75" style="473" customWidth="1"/>
    <col min="31" max="16384" width="9" style="473"/>
  </cols>
  <sheetData>
    <row r="1" spans="2:29" ht="71.25" customHeight="1">
      <c r="B1" s="513" t="s">
        <v>1254</v>
      </c>
      <c r="C1" s="463"/>
      <c r="F1" s="466"/>
      <c r="H1" s="468"/>
      <c r="I1" s="468"/>
      <c r="J1" s="468"/>
      <c r="L1" s="470"/>
      <c r="M1" s="468"/>
      <c r="N1" s="524" t="s">
        <v>988</v>
      </c>
      <c r="O1" s="524"/>
      <c r="P1" s="471"/>
      <c r="Q1" s="471"/>
      <c r="R1" s="471"/>
      <c r="S1" s="471"/>
      <c r="T1" s="471"/>
      <c r="U1" s="471"/>
      <c r="V1" s="471"/>
      <c r="W1" s="471"/>
    </row>
    <row r="2" spans="2:29" s="474" customFormat="1" ht="23.25" customHeight="1">
      <c r="B2" s="525" t="s">
        <v>1256</v>
      </c>
      <c r="C2" s="525" t="s">
        <v>1435</v>
      </c>
      <c r="D2" s="527" t="s">
        <v>2</v>
      </c>
      <c r="E2" s="527" t="s">
        <v>0</v>
      </c>
      <c r="F2" s="529" t="s">
        <v>1033</v>
      </c>
      <c r="G2" s="531" t="s">
        <v>885</v>
      </c>
      <c r="H2" s="532"/>
      <c r="I2" s="532"/>
      <c r="J2" s="533"/>
      <c r="K2" s="531" t="s">
        <v>886</v>
      </c>
      <c r="L2" s="532"/>
      <c r="M2" s="532"/>
      <c r="N2" s="534" t="s">
        <v>1580</v>
      </c>
      <c r="O2" s="534" t="s">
        <v>1437</v>
      </c>
      <c r="P2" s="537" t="s">
        <v>1257</v>
      </c>
      <c r="Q2" s="538"/>
      <c r="R2" s="538"/>
      <c r="S2" s="538"/>
      <c r="T2" s="538"/>
      <c r="U2" s="538"/>
      <c r="V2" s="538"/>
      <c r="W2" s="539"/>
      <c r="X2" s="540" t="s">
        <v>1450</v>
      </c>
      <c r="Y2" s="540"/>
      <c r="Z2" s="540"/>
      <c r="AA2" s="541" t="s">
        <v>1451</v>
      </c>
      <c r="AB2" s="541" t="s">
        <v>1452</v>
      </c>
      <c r="AC2" s="527" t="s">
        <v>1238</v>
      </c>
    </row>
    <row r="3" spans="2:29" s="474" customFormat="1" ht="46.5" customHeight="1">
      <c r="B3" s="526"/>
      <c r="C3" s="526"/>
      <c r="D3" s="527"/>
      <c r="E3" s="528"/>
      <c r="F3" s="530"/>
      <c r="G3" s="481" t="s">
        <v>160</v>
      </c>
      <c r="H3" s="481" t="s">
        <v>159</v>
      </c>
      <c r="I3" s="481" t="s">
        <v>158</v>
      </c>
      <c r="J3" s="481" t="s">
        <v>1255</v>
      </c>
      <c r="K3" s="481" t="s">
        <v>160</v>
      </c>
      <c r="L3" s="481" t="s">
        <v>159</v>
      </c>
      <c r="M3" s="482" t="s">
        <v>158</v>
      </c>
      <c r="N3" s="535"/>
      <c r="O3" s="536"/>
      <c r="P3" s="483" t="s">
        <v>974</v>
      </c>
      <c r="Q3" s="484" t="s">
        <v>975</v>
      </c>
      <c r="R3" s="484" t="s">
        <v>976</v>
      </c>
      <c r="S3" s="484" t="s">
        <v>977</v>
      </c>
      <c r="T3" s="484" t="s">
        <v>978</v>
      </c>
      <c r="U3" s="484" t="s">
        <v>979</v>
      </c>
      <c r="V3" s="484" t="s">
        <v>980</v>
      </c>
      <c r="W3" s="484" t="s">
        <v>981</v>
      </c>
      <c r="X3" s="485" t="s">
        <v>1246</v>
      </c>
      <c r="Y3" s="485" t="s">
        <v>1247</v>
      </c>
      <c r="Z3" s="486" t="s">
        <v>1248</v>
      </c>
      <c r="AA3" s="542"/>
      <c r="AB3" s="542"/>
      <c r="AC3" s="527"/>
    </row>
    <row r="4" spans="2:29" s="475" customFormat="1" ht="69.75" customHeight="1">
      <c r="B4" s="543">
        <v>1</v>
      </c>
      <c r="C4" s="543">
        <v>1</v>
      </c>
      <c r="D4" s="545" t="s">
        <v>1564</v>
      </c>
      <c r="E4" s="545" t="s">
        <v>1303</v>
      </c>
      <c r="F4" s="495" t="s">
        <v>1259</v>
      </c>
      <c r="G4" s="514" t="s">
        <v>891</v>
      </c>
      <c r="H4" s="496" t="s">
        <v>1305</v>
      </c>
      <c r="I4" s="508" t="s">
        <v>1559</v>
      </c>
      <c r="J4" s="508" t="s">
        <v>1560</v>
      </c>
      <c r="K4" s="508" t="s">
        <v>1261</v>
      </c>
      <c r="L4" s="514" t="s">
        <v>1262</v>
      </c>
      <c r="M4" s="508" t="s">
        <v>1561</v>
      </c>
      <c r="N4" s="506">
        <v>1731603</v>
      </c>
      <c r="O4" s="498">
        <v>433696</v>
      </c>
      <c r="P4" s="499" t="s">
        <v>1283</v>
      </c>
      <c r="Q4" s="499" t="s">
        <v>1283</v>
      </c>
      <c r="R4" s="500" t="s">
        <v>1264</v>
      </c>
      <c r="S4" s="500" t="s">
        <v>1264</v>
      </c>
      <c r="T4" s="500" t="s">
        <v>1264</v>
      </c>
      <c r="U4" s="499" t="s">
        <v>1283</v>
      </c>
      <c r="V4" s="500" t="s">
        <v>1264</v>
      </c>
      <c r="W4" s="500" t="s">
        <v>1264</v>
      </c>
      <c r="X4" s="547" t="s">
        <v>1531</v>
      </c>
      <c r="Y4" s="549" t="s">
        <v>1537</v>
      </c>
      <c r="Z4" s="547" t="s">
        <v>1531</v>
      </c>
      <c r="AA4" s="549" t="s">
        <v>1532</v>
      </c>
      <c r="AB4" s="551" t="s">
        <v>1616</v>
      </c>
      <c r="AC4" s="499" t="s">
        <v>1258</v>
      </c>
    </row>
    <row r="5" spans="2:29" s="475" customFormat="1" ht="69.75" customHeight="1">
      <c r="B5" s="544">
        <v>1</v>
      </c>
      <c r="C5" s="544"/>
      <c r="D5" s="546"/>
      <c r="E5" s="546"/>
      <c r="F5" s="495" t="s">
        <v>1436</v>
      </c>
      <c r="G5" s="514" t="s">
        <v>891</v>
      </c>
      <c r="H5" s="496" t="s">
        <v>1454</v>
      </c>
      <c r="I5" s="499" t="s">
        <v>1283</v>
      </c>
      <c r="J5" s="499" t="s">
        <v>1283</v>
      </c>
      <c r="K5" s="508" t="s">
        <v>1261</v>
      </c>
      <c r="L5" s="514" t="s">
        <v>1453</v>
      </c>
      <c r="M5" s="499" t="s">
        <v>1283</v>
      </c>
      <c r="N5" s="506">
        <v>1253703</v>
      </c>
      <c r="O5" s="499" t="s">
        <v>1283</v>
      </c>
      <c r="P5" s="499" t="s">
        <v>1283</v>
      </c>
      <c r="Q5" s="499" t="s">
        <v>1283</v>
      </c>
      <c r="R5" s="499" t="s">
        <v>1283</v>
      </c>
      <c r="S5" s="499" t="s">
        <v>1283</v>
      </c>
      <c r="T5" s="499" t="s">
        <v>1283</v>
      </c>
      <c r="U5" s="499" t="s">
        <v>1283</v>
      </c>
      <c r="V5" s="499" t="s">
        <v>1283</v>
      </c>
      <c r="W5" s="499" t="s">
        <v>1283</v>
      </c>
      <c r="X5" s="548"/>
      <c r="Y5" s="550"/>
      <c r="Z5" s="548"/>
      <c r="AA5" s="550"/>
      <c r="AB5" s="552"/>
      <c r="AC5" s="499" t="s">
        <v>1258</v>
      </c>
    </row>
    <row r="6" spans="2:29" s="475" customFormat="1" ht="46.5" customHeight="1">
      <c r="B6" s="543" t="s">
        <v>1139</v>
      </c>
      <c r="C6" s="543">
        <v>1</v>
      </c>
      <c r="D6" s="545" t="s">
        <v>1563</v>
      </c>
      <c r="E6" s="545" t="s">
        <v>1678</v>
      </c>
      <c r="F6" s="495" t="s">
        <v>1304</v>
      </c>
      <c r="G6" s="514" t="s">
        <v>891</v>
      </c>
      <c r="H6" s="496" t="s">
        <v>1008</v>
      </c>
      <c r="I6" s="508" t="s">
        <v>1008</v>
      </c>
      <c r="J6" s="508" t="s">
        <v>1008</v>
      </c>
      <c r="K6" s="508" t="s">
        <v>1306</v>
      </c>
      <c r="L6" s="514" t="s">
        <v>1262</v>
      </c>
      <c r="M6" s="508" t="s">
        <v>1561</v>
      </c>
      <c r="N6" s="506">
        <v>38202</v>
      </c>
      <c r="O6" s="498">
        <v>28271</v>
      </c>
      <c r="P6" s="499" t="s">
        <v>1283</v>
      </c>
      <c r="Q6" s="499" t="s">
        <v>1283</v>
      </c>
      <c r="R6" s="499" t="s">
        <v>1283</v>
      </c>
      <c r="S6" s="499" t="s">
        <v>1283</v>
      </c>
      <c r="T6" s="500" t="s">
        <v>1679</v>
      </c>
      <c r="U6" s="499" t="s">
        <v>1283</v>
      </c>
      <c r="V6" s="499" t="s">
        <v>1283</v>
      </c>
      <c r="W6" s="499" t="s">
        <v>1283</v>
      </c>
      <c r="X6" s="547" t="s">
        <v>1531</v>
      </c>
      <c r="Y6" s="547" t="s">
        <v>1531</v>
      </c>
      <c r="Z6" s="547" t="s">
        <v>1531</v>
      </c>
      <c r="AA6" s="547" t="s">
        <v>1531</v>
      </c>
      <c r="AB6" s="551" t="s">
        <v>1680</v>
      </c>
      <c r="AC6" s="499" t="s">
        <v>1562</v>
      </c>
    </row>
    <row r="7" spans="2:29" s="475" customFormat="1" ht="46.5" customHeight="1">
      <c r="B7" s="544">
        <v>1</v>
      </c>
      <c r="C7" s="544"/>
      <c r="D7" s="546"/>
      <c r="E7" s="546"/>
      <c r="F7" s="495" t="s">
        <v>1436</v>
      </c>
      <c r="G7" s="514" t="s">
        <v>891</v>
      </c>
      <c r="H7" s="496" t="s">
        <v>1008</v>
      </c>
      <c r="I7" s="499" t="s">
        <v>1283</v>
      </c>
      <c r="J7" s="499" t="s">
        <v>1283</v>
      </c>
      <c r="K7" s="508" t="s">
        <v>1261</v>
      </c>
      <c r="L7" s="514" t="s">
        <v>1453</v>
      </c>
      <c r="M7" s="499" t="s">
        <v>1283</v>
      </c>
      <c r="N7" s="506">
        <v>382024</v>
      </c>
      <c r="O7" s="499" t="s">
        <v>1347</v>
      </c>
      <c r="P7" s="499" t="s">
        <v>1283</v>
      </c>
      <c r="Q7" s="499" t="s">
        <v>1283</v>
      </c>
      <c r="R7" s="499" t="s">
        <v>1283</v>
      </c>
      <c r="S7" s="499" t="s">
        <v>1283</v>
      </c>
      <c r="T7" s="499" t="s">
        <v>1283</v>
      </c>
      <c r="U7" s="499" t="s">
        <v>1283</v>
      </c>
      <c r="V7" s="499" t="s">
        <v>1283</v>
      </c>
      <c r="W7" s="499" t="s">
        <v>1283</v>
      </c>
      <c r="X7" s="548"/>
      <c r="Y7" s="548"/>
      <c r="Z7" s="548"/>
      <c r="AA7" s="548"/>
      <c r="AB7" s="552"/>
      <c r="AC7" s="499" t="s">
        <v>1562</v>
      </c>
    </row>
    <row r="8" spans="2:29" s="476" customFormat="1" ht="46.5" customHeight="1">
      <c r="B8" s="543">
        <v>2</v>
      </c>
      <c r="C8" s="543">
        <v>2</v>
      </c>
      <c r="D8" s="545" t="s">
        <v>1447</v>
      </c>
      <c r="E8" s="545" t="s">
        <v>1553</v>
      </c>
      <c r="F8" s="495" t="s">
        <v>1438</v>
      </c>
      <c r="G8" s="514" t="s">
        <v>1398</v>
      </c>
      <c r="H8" s="496" t="s">
        <v>1399</v>
      </c>
      <c r="I8" s="514" t="s">
        <v>1399</v>
      </c>
      <c r="J8" s="499" t="s">
        <v>1283</v>
      </c>
      <c r="K8" s="514" t="s">
        <v>1400</v>
      </c>
      <c r="L8" s="514" t="s">
        <v>1262</v>
      </c>
      <c r="M8" s="508" t="s">
        <v>1561</v>
      </c>
      <c r="N8" s="506">
        <v>15708</v>
      </c>
      <c r="O8" s="498">
        <v>15708</v>
      </c>
      <c r="P8" s="500" t="s">
        <v>1368</v>
      </c>
      <c r="Q8" s="500" t="s">
        <v>1368</v>
      </c>
      <c r="R8" s="500" t="s">
        <v>1368</v>
      </c>
      <c r="S8" s="500" t="s">
        <v>1368</v>
      </c>
      <c r="T8" s="500" t="s">
        <v>1368</v>
      </c>
      <c r="U8" s="500" t="s">
        <v>1368</v>
      </c>
      <c r="V8" s="500" t="s">
        <v>1368</v>
      </c>
      <c r="W8" s="500" t="s">
        <v>1368</v>
      </c>
      <c r="X8" s="547" t="s">
        <v>1531</v>
      </c>
      <c r="Y8" s="547" t="s">
        <v>1531</v>
      </c>
      <c r="Z8" s="547" t="s">
        <v>1531</v>
      </c>
      <c r="AA8" s="547" t="s">
        <v>1531</v>
      </c>
      <c r="AB8" s="551" t="s">
        <v>1533</v>
      </c>
      <c r="AC8" s="501" t="s">
        <v>1276</v>
      </c>
    </row>
    <row r="9" spans="2:29" s="476" customFormat="1" ht="186" customHeight="1">
      <c r="B9" s="544"/>
      <c r="C9" s="544"/>
      <c r="D9" s="546"/>
      <c r="E9" s="546"/>
      <c r="F9" s="495" t="s">
        <v>1436</v>
      </c>
      <c r="G9" s="514" t="s">
        <v>1554</v>
      </c>
      <c r="H9" s="496" t="s">
        <v>1399</v>
      </c>
      <c r="I9" s="499" t="s">
        <v>1283</v>
      </c>
      <c r="J9" s="499" t="s">
        <v>1283</v>
      </c>
      <c r="K9" s="508" t="s">
        <v>1638</v>
      </c>
      <c r="L9" s="508" t="s">
        <v>1639</v>
      </c>
      <c r="M9" s="499" t="s">
        <v>1283</v>
      </c>
      <c r="N9" s="498">
        <v>13091</v>
      </c>
      <c r="O9" s="499" t="s">
        <v>1347</v>
      </c>
      <c r="P9" s="500" t="s">
        <v>1368</v>
      </c>
      <c r="Q9" s="500" t="s">
        <v>1368</v>
      </c>
      <c r="R9" s="500" t="s">
        <v>1368</v>
      </c>
      <c r="S9" s="500" t="s">
        <v>1368</v>
      </c>
      <c r="T9" s="500" t="s">
        <v>1368</v>
      </c>
      <c r="U9" s="500" t="s">
        <v>1368</v>
      </c>
      <c r="V9" s="500" t="s">
        <v>1368</v>
      </c>
      <c r="W9" s="500" t="s">
        <v>1368</v>
      </c>
      <c r="X9" s="548"/>
      <c r="Y9" s="548"/>
      <c r="Z9" s="548"/>
      <c r="AA9" s="548"/>
      <c r="AB9" s="552"/>
      <c r="AC9" s="501" t="s">
        <v>1276</v>
      </c>
    </row>
    <row r="10" spans="2:29" s="475" customFormat="1" ht="101.25" customHeight="1">
      <c r="B10" s="543">
        <v>2</v>
      </c>
      <c r="C10" s="543">
        <v>2</v>
      </c>
      <c r="D10" s="545" t="s">
        <v>1526</v>
      </c>
      <c r="E10" s="545" t="s">
        <v>1423</v>
      </c>
      <c r="F10" s="495" t="s">
        <v>1424</v>
      </c>
      <c r="G10" s="515" t="s">
        <v>1623</v>
      </c>
      <c r="H10" s="504" t="s">
        <v>1622</v>
      </c>
      <c r="I10" s="508" t="s">
        <v>1621</v>
      </c>
      <c r="J10" s="499" t="s">
        <v>1283</v>
      </c>
      <c r="K10" s="514" t="s">
        <v>1425</v>
      </c>
      <c r="L10" s="514" t="s">
        <v>1262</v>
      </c>
      <c r="M10" s="508" t="s">
        <v>1561</v>
      </c>
      <c r="N10" s="506">
        <v>4800</v>
      </c>
      <c r="O10" s="498">
        <v>4606</v>
      </c>
      <c r="P10" s="500" t="s">
        <v>1368</v>
      </c>
      <c r="Q10" s="500" t="s">
        <v>1368</v>
      </c>
      <c r="R10" s="500" t="s">
        <v>1368</v>
      </c>
      <c r="S10" s="500" t="s">
        <v>1368</v>
      </c>
      <c r="T10" s="500" t="s">
        <v>1368</v>
      </c>
      <c r="U10" s="500" t="s">
        <v>1368</v>
      </c>
      <c r="V10" s="500" t="s">
        <v>1368</v>
      </c>
      <c r="W10" s="500" t="s">
        <v>1368</v>
      </c>
      <c r="X10" s="549" t="s">
        <v>1538</v>
      </c>
      <c r="Y10" s="549" t="s">
        <v>1577</v>
      </c>
      <c r="Z10" s="547" t="s">
        <v>1531</v>
      </c>
      <c r="AA10" s="549" t="s">
        <v>1578</v>
      </c>
      <c r="AB10" s="551" t="s">
        <v>1533</v>
      </c>
      <c r="AC10" s="501" t="s">
        <v>1276</v>
      </c>
    </row>
    <row r="11" spans="2:29" s="475" customFormat="1" ht="186" customHeight="1">
      <c r="B11" s="544"/>
      <c r="C11" s="544"/>
      <c r="D11" s="546"/>
      <c r="E11" s="546"/>
      <c r="F11" s="500" t="s">
        <v>1439</v>
      </c>
      <c r="G11" s="508" t="s">
        <v>1623</v>
      </c>
      <c r="H11" s="497" t="s">
        <v>1624</v>
      </c>
      <c r="I11" s="499" t="s">
        <v>1283</v>
      </c>
      <c r="J11" s="499" t="s">
        <v>1283</v>
      </c>
      <c r="K11" s="508" t="s">
        <v>1638</v>
      </c>
      <c r="L11" s="508" t="s">
        <v>1639</v>
      </c>
      <c r="M11" s="499" t="s">
        <v>1283</v>
      </c>
      <c r="N11" s="506">
        <v>9600</v>
      </c>
      <c r="O11" s="499" t="s">
        <v>1347</v>
      </c>
      <c r="P11" s="500" t="s">
        <v>1368</v>
      </c>
      <c r="Q11" s="500" t="s">
        <v>1368</v>
      </c>
      <c r="R11" s="500" t="s">
        <v>1368</v>
      </c>
      <c r="S11" s="500" t="s">
        <v>1368</v>
      </c>
      <c r="T11" s="500" t="s">
        <v>1368</v>
      </c>
      <c r="U11" s="500" t="s">
        <v>1368</v>
      </c>
      <c r="V11" s="500" t="s">
        <v>1368</v>
      </c>
      <c r="W11" s="500" t="s">
        <v>1368</v>
      </c>
      <c r="X11" s="550"/>
      <c r="Y11" s="550"/>
      <c r="Z11" s="548"/>
      <c r="AA11" s="550"/>
      <c r="AB11" s="552"/>
      <c r="AC11" s="501" t="s">
        <v>1276</v>
      </c>
    </row>
    <row r="12" spans="2:29" s="475" customFormat="1" ht="192" customHeight="1">
      <c r="B12" s="502" t="s">
        <v>1430</v>
      </c>
      <c r="C12" s="502">
        <v>2</v>
      </c>
      <c r="D12" s="503" t="s">
        <v>1586</v>
      </c>
      <c r="E12" s="503" t="s">
        <v>1448</v>
      </c>
      <c r="F12" s="495" t="s">
        <v>1449</v>
      </c>
      <c r="G12" s="515" t="s">
        <v>1555</v>
      </c>
      <c r="H12" s="504" t="s">
        <v>1558</v>
      </c>
      <c r="I12" s="499" t="s">
        <v>1283</v>
      </c>
      <c r="J12" s="499" t="s">
        <v>1283</v>
      </c>
      <c r="K12" s="508" t="s">
        <v>1587</v>
      </c>
      <c r="L12" s="508" t="s">
        <v>1573</v>
      </c>
      <c r="M12" s="499" t="s">
        <v>1283</v>
      </c>
      <c r="N12" s="506">
        <v>13961</v>
      </c>
      <c r="O12" s="499" t="s">
        <v>1283</v>
      </c>
      <c r="P12" s="500" t="s">
        <v>1328</v>
      </c>
      <c r="Q12" s="499" t="s">
        <v>1283</v>
      </c>
      <c r="R12" s="499" t="s">
        <v>1283</v>
      </c>
      <c r="S12" s="500" t="s">
        <v>1328</v>
      </c>
      <c r="T12" s="499" t="s">
        <v>1283</v>
      </c>
      <c r="U12" s="500" t="s">
        <v>1328</v>
      </c>
      <c r="V12" s="499" t="s">
        <v>1283</v>
      </c>
      <c r="W12" s="499" t="s">
        <v>1283</v>
      </c>
      <c r="X12" s="505" t="s">
        <v>1588</v>
      </c>
      <c r="Y12" s="499" t="s">
        <v>1283</v>
      </c>
      <c r="Z12" s="499" t="s">
        <v>1283</v>
      </c>
      <c r="AA12" s="505" t="s">
        <v>1579</v>
      </c>
      <c r="AB12" s="505" t="s">
        <v>1533</v>
      </c>
      <c r="AC12" s="501" t="s">
        <v>1276</v>
      </c>
    </row>
    <row r="13" spans="2:29" s="475" customFormat="1" ht="46.5" customHeight="1">
      <c r="B13" s="543">
        <v>3</v>
      </c>
      <c r="C13" s="543">
        <v>3</v>
      </c>
      <c r="D13" s="545" t="s">
        <v>1534</v>
      </c>
      <c r="E13" s="545" t="s">
        <v>165</v>
      </c>
      <c r="F13" s="495" t="s">
        <v>1335</v>
      </c>
      <c r="G13" s="508" t="s">
        <v>1521</v>
      </c>
      <c r="H13" s="497" t="s">
        <v>1263</v>
      </c>
      <c r="I13" s="499" t="s">
        <v>1283</v>
      </c>
      <c r="J13" s="508" t="s">
        <v>1633</v>
      </c>
      <c r="K13" s="508" t="s">
        <v>1261</v>
      </c>
      <c r="L13" s="514" t="s">
        <v>1262</v>
      </c>
      <c r="M13" s="508" t="s">
        <v>1561</v>
      </c>
      <c r="N13" s="506">
        <v>400000</v>
      </c>
      <c r="O13" s="498">
        <v>0</v>
      </c>
      <c r="P13" s="499" t="s">
        <v>1283</v>
      </c>
      <c r="Q13" s="499" t="s">
        <v>1283</v>
      </c>
      <c r="R13" s="499" t="s">
        <v>1283</v>
      </c>
      <c r="S13" s="499" t="s">
        <v>1283</v>
      </c>
      <c r="T13" s="499" t="s">
        <v>1283</v>
      </c>
      <c r="U13" s="499" t="s">
        <v>1283</v>
      </c>
      <c r="V13" s="499" t="s">
        <v>1283</v>
      </c>
      <c r="W13" s="499" t="s">
        <v>1283</v>
      </c>
      <c r="X13" s="547" t="s">
        <v>1531</v>
      </c>
      <c r="Y13" s="547" t="s">
        <v>1531</v>
      </c>
      <c r="Z13" s="547" t="s">
        <v>1531</v>
      </c>
      <c r="AA13" s="547" t="s">
        <v>1531</v>
      </c>
      <c r="AB13" s="551" t="s">
        <v>1533</v>
      </c>
      <c r="AC13" s="501" t="s">
        <v>1276</v>
      </c>
    </row>
    <row r="14" spans="2:29" s="475" customFormat="1" ht="46.5" customHeight="1">
      <c r="B14" s="544" t="s">
        <v>968</v>
      </c>
      <c r="C14" s="544"/>
      <c r="D14" s="546"/>
      <c r="E14" s="546"/>
      <c r="F14" s="495" t="s">
        <v>1436</v>
      </c>
      <c r="G14" s="508" t="s">
        <v>1521</v>
      </c>
      <c r="H14" s="497" t="s">
        <v>1520</v>
      </c>
      <c r="I14" s="499" t="s">
        <v>1283</v>
      </c>
      <c r="J14" s="499" t="s">
        <v>1283</v>
      </c>
      <c r="K14" s="508" t="s">
        <v>1519</v>
      </c>
      <c r="L14" s="514" t="s">
        <v>1518</v>
      </c>
      <c r="M14" s="499" t="s">
        <v>1283</v>
      </c>
      <c r="N14" s="506">
        <v>200000</v>
      </c>
      <c r="O14" s="499" t="s">
        <v>1347</v>
      </c>
      <c r="P14" s="499" t="s">
        <v>1283</v>
      </c>
      <c r="Q14" s="499" t="s">
        <v>1283</v>
      </c>
      <c r="R14" s="499" t="s">
        <v>1283</v>
      </c>
      <c r="S14" s="499" t="s">
        <v>1283</v>
      </c>
      <c r="T14" s="499" t="s">
        <v>1283</v>
      </c>
      <c r="U14" s="499" t="s">
        <v>1283</v>
      </c>
      <c r="V14" s="499" t="s">
        <v>1283</v>
      </c>
      <c r="W14" s="499" t="s">
        <v>1283</v>
      </c>
      <c r="X14" s="548"/>
      <c r="Y14" s="548"/>
      <c r="Z14" s="548"/>
      <c r="AA14" s="548"/>
      <c r="AB14" s="552"/>
      <c r="AC14" s="501" t="s">
        <v>1276</v>
      </c>
    </row>
    <row r="15" spans="2:29" s="475" customFormat="1" ht="63" customHeight="1">
      <c r="B15" s="543" t="s">
        <v>1427</v>
      </c>
      <c r="C15" s="543" t="s">
        <v>983</v>
      </c>
      <c r="D15" s="553" t="s">
        <v>1535</v>
      </c>
      <c r="E15" s="553" t="s">
        <v>1428</v>
      </c>
      <c r="F15" s="495" t="s">
        <v>1426</v>
      </c>
      <c r="G15" s="508" t="s">
        <v>1658</v>
      </c>
      <c r="H15" s="497" t="s">
        <v>1659</v>
      </c>
      <c r="I15" s="508" t="s">
        <v>1631</v>
      </c>
      <c r="J15" s="508" t="s">
        <v>1630</v>
      </c>
      <c r="K15" s="508" t="s">
        <v>1261</v>
      </c>
      <c r="L15" s="508" t="s">
        <v>1262</v>
      </c>
      <c r="M15" s="508" t="s">
        <v>1561</v>
      </c>
      <c r="N15" s="506">
        <v>59898</v>
      </c>
      <c r="O15" s="498">
        <v>37287</v>
      </c>
      <c r="P15" s="500" t="s">
        <v>1317</v>
      </c>
      <c r="Q15" s="500" t="s">
        <v>1317</v>
      </c>
      <c r="R15" s="500" t="s">
        <v>1317</v>
      </c>
      <c r="S15" s="500" t="s">
        <v>1317</v>
      </c>
      <c r="T15" s="500" t="s">
        <v>1317</v>
      </c>
      <c r="U15" s="500" t="s">
        <v>1317</v>
      </c>
      <c r="V15" s="500" t="s">
        <v>1317</v>
      </c>
      <c r="W15" s="500" t="s">
        <v>1317</v>
      </c>
      <c r="X15" s="547" t="s">
        <v>1531</v>
      </c>
      <c r="Y15" s="547" t="s">
        <v>1531</v>
      </c>
      <c r="Z15" s="547" t="s">
        <v>1531</v>
      </c>
      <c r="AA15" s="547" t="s">
        <v>1531</v>
      </c>
      <c r="AB15" s="551" t="s">
        <v>1533</v>
      </c>
      <c r="AC15" s="501" t="s">
        <v>1276</v>
      </c>
    </row>
    <row r="16" spans="2:29" s="475" customFormat="1" ht="53.25" customHeight="1">
      <c r="B16" s="544" t="s">
        <v>1427</v>
      </c>
      <c r="C16" s="544" t="s">
        <v>983</v>
      </c>
      <c r="D16" s="554" t="s">
        <v>89</v>
      </c>
      <c r="E16" s="554" t="s">
        <v>1428</v>
      </c>
      <c r="F16" s="495" t="s">
        <v>1441</v>
      </c>
      <c r="G16" s="508" t="s">
        <v>1527</v>
      </c>
      <c r="H16" s="497" t="s">
        <v>1528</v>
      </c>
      <c r="I16" s="499" t="s">
        <v>1429</v>
      </c>
      <c r="J16" s="499" t="s">
        <v>1429</v>
      </c>
      <c r="K16" s="508" t="s">
        <v>1627</v>
      </c>
      <c r="L16" s="508" t="s">
        <v>1632</v>
      </c>
      <c r="M16" s="499" t="s">
        <v>1429</v>
      </c>
      <c r="N16" s="506">
        <v>58826</v>
      </c>
      <c r="O16" s="499" t="s">
        <v>1347</v>
      </c>
      <c r="P16" s="500" t="s">
        <v>1138</v>
      </c>
      <c r="Q16" s="500" t="s">
        <v>1138</v>
      </c>
      <c r="R16" s="500" t="s">
        <v>1138</v>
      </c>
      <c r="S16" s="500" t="s">
        <v>1138</v>
      </c>
      <c r="T16" s="500" t="s">
        <v>1138</v>
      </c>
      <c r="U16" s="500" t="s">
        <v>1138</v>
      </c>
      <c r="V16" s="500" t="s">
        <v>1138</v>
      </c>
      <c r="W16" s="500" t="s">
        <v>1138</v>
      </c>
      <c r="X16" s="548"/>
      <c r="Y16" s="548"/>
      <c r="Z16" s="548"/>
      <c r="AA16" s="548"/>
      <c r="AB16" s="552"/>
      <c r="AC16" s="501" t="s">
        <v>1276</v>
      </c>
    </row>
    <row r="17" spans="1:29" s="475" customFormat="1" ht="92.25" customHeight="1">
      <c r="B17" s="543" t="s">
        <v>1427</v>
      </c>
      <c r="C17" s="543">
        <v>4</v>
      </c>
      <c r="D17" s="545" t="s">
        <v>1536</v>
      </c>
      <c r="E17" s="545" t="s">
        <v>1431</v>
      </c>
      <c r="F17" s="495" t="s">
        <v>1426</v>
      </c>
      <c r="G17" s="508" t="s">
        <v>1628</v>
      </c>
      <c r="H17" s="497" t="s">
        <v>1629</v>
      </c>
      <c r="I17" s="508" t="s">
        <v>1629</v>
      </c>
      <c r="J17" s="499" t="s">
        <v>1329</v>
      </c>
      <c r="K17" s="508" t="s">
        <v>1432</v>
      </c>
      <c r="L17" s="508" t="s">
        <v>1433</v>
      </c>
      <c r="M17" s="508" t="s">
        <v>1561</v>
      </c>
      <c r="N17" s="506">
        <v>61846</v>
      </c>
      <c r="O17" s="498">
        <v>54164</v>
      </c>
      <c r="P17" s="500" t="s">
        <v>1317</v>
      </c>
      <c r="Q17" s="500" t="s">
        <v>1317</v>
      </c>
      <c r="R17" s="500" t="s">
        <v>1317</v>
      </c>
      <c r="S17" s="500" t="s">
        <v>1317</v>
      </c>
      <c r="T17" s="499" t="s">
        <v>1283</v>
      </c>
      <c r="U17" s="499" t="s">
        <v>1283</v>
      </c>
      <c r="V17" s="500" t="s">
        <v>1317</v>
      </c>
      <c r="W17" s="500" t="s">
        <v>1317</v>
      </c>
      <c r="X17" s="549" t="s">
        <v>1539</v>
      </c>
      <c r="Y17" s="547" t="s">
        <v>1531</v>
      </c>
      <c r="Z17" s="547" t="s">
        <v>1531</v>
      </c>
      <c r="AA17" s="549" t="s">
        <v>1540</v>
      </c>
      <c r="AB17" s="551" t="s">
        <v>1533</v>
      </c>
      <c r="AC17" s="501" t="s">
        <v>1276</v>
      </c>
    </row>
    <row r="18" spans="1:29" s="475" customFormat="1" ht="92.25" customHeight="1">
      <c r="B18" s="544" t="s">
        <v>1427</v>
      </c>
      <c r="C18" s="544"/>
      <c r="D18" s="546"/>
      <c r="E18" s="546"/>
      <c r="F18" s="495" t="s">
        <v>1436</v>
      </c>
      <c r="G18" s="508" t="s">
        <v>1527</v>
      </c>
      <c r="H18" s="497" t="s">
        <v>1528</v>
      </c>
      <c r="I18" s="499" t="s">
        <v>1429</v>
      </c>
      <c r="J18" s="499" t="s">
        <v>1429</v>
      </c>
      <c r="K18" s="508" t="s">
        <v>1625</v>
      </c>
      <c r="L18" s="508" t="s">
        <v>1626</v>
      </c>
      <c r="M18" s="499" t="s">
        <v>1429</v>
      </c>
      <c r="N18" s="506">
        <v>47966</v>
      </c>
      <c r="O18" s="499" t="s">
        <v>1347</v>
      </c>
      <c r="P18" s="500" t="s">
        <v>1317</v>
      </c>
      <c r="Q18" s="500" t="s">
        <v>1317</v>
      </c>
      <c r="R18" s="500" t="s">
        <v>1317</v>
      </c>
      <c r="S18" s="500" t="s">
        <v>1317</v>
      </c>
      <c r="T18" s="500" t="s">
        <v>1317</v>
      </c>
      <c r="U18" s="500" t="s">
        <v>1317</v>
      </c>
      <c r="V18" s="500" t="s">
        <v>1317</v>
      </c>
      <c r="W18" s="500" t="s">
        <v>1317</v>
      </c>
      <c r="X18" s="550"/>
      <c r="Y18" s="548"/>
      <c r="Z18" s="548"/>
      <c r="AA18" s="550"/>
      <c r="AB18" s="552"/>
      <c r="AC18" s="501" t="s">
        <v>1276</v>
      </c>
    </row>
    <row r="19" spans="1:29" s="475" customFormat="1" ht="46.5" customHeight="1">
      <c r="B19" s="543">
        <v>3</v>
      </c>
      <c r="C19" s="543">
        <v>4</v>
      </c>
      <c r="D19" s="545" t="s">
        <v>1620</v>
      </c>
      <c r="E19" s="555" t="s">
        <v>1691</v>
      </c>
      <c r="F19" s="495" t="s">
        <v>1259</v>
      </c>
      <c r="G19" s="508" t="s">
        <v>1635</v>
      </c>
      <c r="H19" s="497" t="s">
        <v>1634</v>
      </c>
      <c r="I19" s="508" t="s">
        <v>1634</v>
      </c>
      <c r="J19" s="499" t="s">
        <v>1329</v>
      </c>
      <c r="K19" s="508" t="s">
        <v>1261</v>
      </c>
      <c r="L19" s="514" t="s">
        <v>1262</v>
      </c>
      <c r="M19" s="508" t="s">
        <v>1561</v>
      </c>
      <c r="N19" s="506">
        <v>1266</v>
      </c>
      <c r="O19" s="506">
        <v>1266</v>
      </c>
      <c r="P19" s="500" t="s">
        <v>1138</v>
      </c>
      <c r="Q19" s="500" t="s">
        <v>1138</v>
      </c>
      <c r="R19" s="500" t="s">
        <v>1138</v>
      </c>
      <c r="S19" s="500" t="s">
        <v>1138</v>
      </c>
      <c r="T19" s="500" t="s">
        <v>1138</v>
      </c>
      <c r="U19" s="500" t="s">
        <v>1138</v>
      </c>
      <c r="V19" s="500" t="s">
        <v>1138</v>
      </c>
      <c r="W19" s="500" t="s">
        <v>1138</v>
      </c>
      <c r="X19" s="547" t="s">
        <v>1531</v>
      </c>
      <c r="Y19" s="547" t="s">
        <v>1531</v>
      </c>
      <c r="Z19" s="547" t="s">
        <v>1531</v>
      </c>
      <c r="AA19" s="547" t="s">
        <v>1531</v>
      </c>
      <c r="AB19" s="551" t="s">
        <v>1533</v>
      </c>
      <c r="AC19" s="501" t="s">
        <v>1276</v>
      </c>
    </row>
    <row r="20" spans="1:29" s="475" customFormat="1" ht="46.5" customHeight="1">
      <c r="B20" s="544"/>
      <c r="C20" s="544"/>
      <c r="D20" s="546"/>
      <c r="E20" s="556"/>
      <c r="F20" s="495" t="s">
        <v>1440</v>
      </c>
      <c r="G20" s="508" t="s">
        <v>1635</v>
      </c>
      <c r="H20" s="497" t="s">
        <v>1634</v>
      </c>
      <c r="I20" s="499" t="s">
        <v>1329</v>
      </c>
      <c r="J20" s="499" t="s">
        <v>1329</v>
      </c>
      <c r="K20" s="508" t="s">
        <v>1636</v>
      </c>
      <c r="L20" s="508" t="s">
        <v>1637</v>
      </c>
      <c r="M20" s="499" t="s">
        <v>1329</v>
      </c>
      <c r="N20" s="506">
        <v>1266</v>
      </c>
      <c r="O20" s="499" t="s">
        <v>1446</v>
      </c>
      <c r="P20" s="500" t="s">
        <v>1138</v>
      </c>
      <c r="Q20" s="500" t="s">
        <v>1138</v>
      </c>
      <c r="R20" s="500" t="s">
        <v>1138</v>
      </c>
      <c r="S20" s="500" t="s">
        <v>1138</v>
      </c>
      <c r="T20" s="500" t="s">
        <v>1138</v>
      </c>
      <c r="U20" s="500" t="s">
        <v>1138</v>
      </c>
      <c r="V20" s="500" t="s">
        <v>1138</v>
      </c>
      <c r="W20" s="500" t="s">
        <v>1138</v>
      </c>
      <c r="X20" s="548"/>
      <c r="Y20" s="548"/>
      <c r="Z20" s="548"/>
      <c r="AA20" s="548"/>
      <c r="AB20" s="552"/>
      <c r="AC20" s="501" t="s">
        <v>1276</v>
      </c>
    </row>
    <row r="21" spans="1:29" s="475" customFormat="1" ht="63" customHeight="1">
      <c r="B21" s="543">
        <v>5</v>
      </c>
      <c r="C21" s="543">
        <v>5</v>
      </c>
      <c r="D21" s="553" t="s">
        <v>1525</v>
      </c>
      <c r="E21" s="553" t="s">
        <v>1523</v>
      </c>
      <c r="F21" s="500" t="s">
        <v>1350</v>
      </c>
      <c r="G21" s="508" t="s">
        <v>1402</v>
      </c>
      <c r="H21" s="497" t="s">
        <v>1403</v>
      </c>
      <c r="I21" s="508" t="s">
        <v>1676</v>
      </c>
      <c r="J21" s="499" t="s">
        <v>1283</v>
      </c>
      <c r="K21" s="508" t="s">
        <v>1306</v>
      </c>
      <c r="L21" s="508" t="s">
        <v>1262</v>
      </c>
      <c r="M21" s="508" t="s">
        <v>1561</v>
      </c>
      <c r="N21" s="506">
        <v>713407</v>
      </c>
      <c r="O21" s="498">
        <v>713407</v>
      </c>
      <c r="P21" s="500" t="s">
        <v>1339</v>
      </c>
      <c r="Q21" s="500" t="s">
        <v>1339</v>
      </c>
      <c r="R21" s="500" t="s">
        <v>1339</v>
      </c>
      <c r="S21" s="500" t="s">
        <v>1339</v>
      </c>
      <c r="T21" s="500" t="s">
        <v>1339</v>
      </c>
      <c r="U21" s="500" t="s">
        <v>1339</v>
      </c>
      <c r="V21" s="500" t="s">
        <v>1339</v>
      </c>
      <c r="W21" s="500" t="s">
        <v>1339</v>
      </c>
      <c r="X21" s="547" t="s">
        <v>1531</v>
      </c>
      <c r="Y21" s="547" t="s">
        <v>1531</v>
      </c>
      <c r="Z21" s="547" t="s">
        <v>1531</v>
      </c>
      <c r="AA21" s="547" t="s">
        <v>1531</v>
      </c>
      <c r="AB21" s="557" t="s">
        <v>1669</v>
      </c>
      <c r="AC21" s="507" t="s">
        <v>1245</v>
      </c>
    </row>
    <row r="22" spans="1:29" s="475" customFormat="1" ht="63" customHeight="1">
      <c r="B22" s="544" t="s">
        <v>1401</v>
      </c>
      <c r="C22" s="544"/>
      <c r="D22" s="554" t="s">
        <v>89</v>
      </c>
      <c r="E22" s="554"/>
      <c r="F22" s="500" t="s">
        <v>1440</v>
      </c>
      <c r="G22" s="508" t="s">
        <v>1585</v>
      </c>
      <c r="H22" s="497" t="s">
        <v>1515</v>
      </c>
      <c r="I22" s="499" t="s">
        <v>1283</v>
      </c>
      <c r="J22" s="499" t="s">
        <v>1283</v>
      </c>
      <c r="K22" s="508" t="s">
        <v>1516</v>
      </c>
      <c r="L22" s="508" t="s">
        <v>1517</v>
      </c>
      <c r="M22" s="499" t="s">
        <v>1283</v>
      </c>
      <c r="N22" s="506">
        <v>697910</v>
      </c>
      <c r="O22" s="499" t="s">
        <v>1347</v>
      </c>
      <c r="P22" s="500" t="s">
        <v>1328</v>
      </c>
      <c r="Q22" s="500" t="s">
        <v>1328</v>
      </c>
      <c r="R22" s="500" t="s">
        <v>1328</v>
      </c>
      <c r="S22" s="500" t="s">
        <v>1328</v>
      </c>
      <c r="T22" s="500" t="s">
        <v>1328</v>
      </c>
      <c r="U22" s="500" t="s">
        <v>1328</v>
      </c>
      <c r="V22" s="500" t="s">
        <v>1328</v>
      </c>
      <c r="W22" s="500" t="s">
        <v>1328</v>
      </c>
      <c r="X22" s="548"/>
      <c r="Y22" s="548"/>
      <c r="Z22" s="548"/>
      <c r="AA22" s="548"/>
      <c r="AB22" s="558"/>
      <c r="AC22" s="501" t="s">
        <v>1245</v>
      </c>
    </row>
    <row r="23" spans="1:29" s="475" customFormat="1" ht="46.5" hidden="1" customHeight="1">
      <c r="B23" s="563">
        <v>31</v>
      </c>
      <c r="C23" s="563">
        <v>5</v>
      </c>
      <c r="D23" s="565" t="s">
        <v>1524</v>
      </c>
      <c r="E23" s="565" t="s">
        <v>1415</v>
      </c>
      <c r="F23" s="489" t="s">
        <v>1408</v>
      </c>
      <c r="G23" s="516" t="s">
        <v>1280</v>
      </c>
      <c r="H23" s="490" t="s">
        <v>1416</v>
      </c>
      <c r="I23" s="516" t="s">
        <v>1670</v>
      </c>
      <c r="J23" s="494" t="s">
        <v>1283</v>
      </c>
      <c r="K23" s="516" t="s">
        <v>1417</v>
      </c>
      <c r="L23" s="516" t="s">
        <v>1418</v>
      </c>
      <c r="M23" s="516" t="s">
        <v>1677</v>
      </c>
      <c r="N23" s="523">
        <v>12498</v>
      </c>
      <c r="O23" s="491">
        <v>12498</v>
      </c>
      <c r="P23" s="492" t="s">
        <v>1317</v>
      </c>
      <c r="Q23" s="492" t="s">
        <v>1317</v>
      </c>
      <c r="R23" s="492" t="s">
        <v>1317</v>
      </c>
      <c r="S23" s="492" t="s">
        <v>1317</v>
      </c>
      <c r="T23" s="492" t="s">
        <v>1317</v>
      </c>
      <c r="U23" s="492" t="s">
        <v>1317</v>
      </c>
      <c r="V23" s="492" t="s">
        <v>1317</v>
      </c>
      <c r="W23" s="492" t="s">
        <v>1317</v>
      </c>
      <c r="X23" s="559" t="s">
        <v>1531</v>
      </c>
      <c r="Y23" s="559" t="s">
        <v>1531</v>
      </c>
      <c r="Z23" s="559" t="s">
        <v>1531</v>
      </c>
      <c r="AA23" s="559" t="s">
        <v>1531</v>
      </c>
      <c r="AB23" s="561" t="s">
        <v>1669</v>
      </c>
      <c r="AC23" s="493" t="s">
        <v>1245</v>
      </c>
    </row>
    <row r="24" spans="1:29" s="475" customFormat="1" ht="46.5" hidden="1" customHeight="1">
      <c r="B24" s="564"/>
      <c r="C24" s="564"/>
      <c r="D24" s="566"/>
      <c r="E24" s="566"/>
      <c r="F24" s="489" t="s">
        <v>1444</v>
      </c>
      <c r="G24" s="492" t="s">
        <v>1531</v>
      </c>
      <c r="H24" s="492" t="s">
        <v>1531</v>
      </c>
      <c r="I24" s="492" t="s">
        <v>1531</v>
      </c>
      <c r="J24" s="492" t="s">
        <v>1531</v>
      </c>
      <c r="K24" s="492" t="s">
        <v>1531</v>
      </c>
      <c r="L24" s="492" t="s">
        <v>1531</v>
      </c>
      <c r="M24" s="492" t="s">
        <v>1531</v>
      </c>
      <c r="N24" s="523">
        <v>0</v>
      </c>
      <c r="O24" s="492" t="s">
        <v>1531</v>
      </c>
      <c r="P24" s="492" t="s">
        <v>1317</v>
      </c>
      <c r="Q24" s="492" t="s">
        <v>1317</v>
      </c>
      <c r="R24" s="492" t="s">
        <v>1317</v>
      </c>
      <c r="S24" s="492" t="s">
        <v>1317</v>
      </c>
      <c r="T24" s="492" t="s">
        <v>1317</v>
      </c>
      <c r="U24" s="492" t="s">
        <v>1317</v>
      </c>
      <c r="V24" s="492" t="s">
        <v>1317</v>
      </c>
      <c r="W24" s="492" t="s">
        <v>1317</v>
      </c>
      <c r="X24" s="560"/>
      <c r="Y24" s="560"/>
      <c r="Z24" s="560"/>
      <c r="AA24" s="560"/>
      <c r="AB24" s="562"/>
      <c r="AC24" s="493" t="s">
        <v>1245</v>
      </c>
    </row>
    <row r="25" spans="1:29" s="475" customFormat="1" ht="46.5" customHeight="1">
      <c r="B25" s="543">
        <v>6</v>
      </c>
      <c r="C25" s="543">
        <v>6</v>
      </c>
      <c r="D25" s="553" t="s">
        <v>1445</v>
      </c>
      <c r="E25" s="553" t="s">
        <v>142</v>
      </c>
      <c r="F25" s="495" t="s">
        <v>1285</v>
      </c>
      <c r="G25" s="508" t="s">
        <v>1220</v>
      </c>
      <c r="H25" s="497" t="s">
        <v>1286</v>
      </c>
      <c r="I25" s="508" t="s">
        <v>1608</v>
      </c>
      <c r="J25" s="500" t="s">
        <v>1609</v>
      </c>
      <c r="K25" s="508" t="s">
        <v>1287</v>
      </c>
      <c r="L25" s="508" t="s">
        <v>1514</v>
      </c>
      <c r="M25" s="499" t="s">
        <v>224</v>
      </c>
      <c r="N25" s="506">
        <v>214500</v>
      </c>
      <c r="O25" s="498">
        <v>125843</v>
      </c>
      <c r="P25" s="499" t="s">
        <v>1347</v>
      </c>
      <c r="Q25" s="500" t="s">
        <v>1010</v>
      </c>
      <c r="R25" s="500" t="s">
        <v>1610</v>
      </c>
      <c r="S25" s="500" t="s">
        <v>1010</v>
      </c>
      <c r="T25" s="499" t="s">
        <v>1347</v>
      </c>
      <c r="U25" s="500" t="s">
        <v>1611</v>
      </c>
      <c r="V25" s="500" t="s">
        <v>1010</v>
      </c>
      <c r="W25" s="500" t="s">
        <v>1612</v>
      </c>
      <c r="X25" s="547" t="s">
        <v>1531</v>
      </c>
      <c r="Y25" s="547" t="s">
        <v>1531</v>
      </c>
      <c r="Z25" s="547" t="s">
        <v>1531</v>
      </c>
      <c r="AA25" s="547" t="s">
        <v>1531</v>
      </c>
      <c r="AB25" s="557" t="s">
        <v>1613</v>
      </c>
      <c r="AC25" s="501" t="s">
        <v>1239</v>
      </c>
    </row>
    <row r="26" spans="1:29" s="475" customFormat="1" ht="46.5" customHeight="1">
      <c r="B26" s="544">
        <v>5</v>
      </c>
      <c r="C26" s="544"/>
      <c r="D26" s="554"/>
      <c r="E26" s="554" t="s">
        <v>1284</v>
      </c>
      <c r="F26" s="495" t="s">
        <v>1436</v>
      </c>
      <c r="G26" s="508" t="s">
        <v>1220</v>
      </c>
      <c r="H26" s="497" t="s">
        <v>1286</v>
      </c>
      <c r="I26" s="499" t="s">
        <v>1283</v>
      </c>
      <c r="J26" s="499" t="s">
        <v>1283</v>
      </c>
      <c r="K26" s="508" t="s">
        <v>1513</v>
      </c>
      <c r="L26" s="508" t="s">
        <v>1514</v>
      </c>
      <c r="M26" s="499" t="s">
        <v>1283</v>
      </c>
      <c r="N26" s="506">
        <v>214500</v>
      </c>
      <c r="O26" s="499" t="s">
        <v>1347</v>
      </c>
      <c r="P26" s="499" t="s">
        <v>1347</v>
      </c>
      <c r="Q26" s="499" t="s">
        <v>1347</v>
      </c>
      <c r="R26" s="499" t="s">
        <v>1347</v>
      </c>
      <c r="S26" s="499" t="s">
        <v>1347</v>
      </c>
      <c r="T26" s="499" t="s">
        <v>1347</v>
      </c>
      <c r="U26" s="499" t="s">
        <v>1347</v>
      </c>
      <c r="V26" s="499" t="s">
        <v>1347</v>
      </c>
      <c r="W26" s="499" t="s">
        <v>1347</v>
      </c>
      <c r="X26" s="548"/>
      <c r="Y26" s="548"/>
      <c r="Z26" s="548"/>
      <c r="AA26" s="548"/>
      <c r="AB26" s="558"/>
      <c r="AC26" s="501" t="s">
        <v>1239</v>
      </c>
    </row>
    <row r="27" spans="1:29" s="475" customFormat="1" ht="46.5" customHeight="1">
      <c r="B27" s="543">
        <v>6</v>
      </c>
      <c r="C27" s="543">
        <v>6</v>
      </c>
      <c r="D27" s="553" t="s">
        <v>1288</v>
      </c>
      <c r="E27" s="553" t="s">
        <v>1289</v>
      </c>
      <c r="F27" s="495" t="s">
        <v>1285</v>
      </c>
      <c r="G27" s="508" t="s">
        <v>1294</v>
      </c>
      <c r="H27" s="497" t="s">
        <v>1266</v>
      </c>
      <c r="I27" s="508" t="s">
        <v>1615</v>
      </c>
      <c r="J27" s="499" t="s">
        <v>1283</v>
      </c>
      <c r="K27" s="508" t="s">
        <v>1295</v>
      </c>
      <c r="L27" s="508" t="s">
        <v>1514</v>
      </c>
      <c r="M27" s="499" t="s">
        <v>224</v>
      </c>
      <c r="N27" s="506">
        <v>17802</v>
      </c>
      <c r="O27" s="498">
        <v>10547</v>
      </c>
      <c r="P27" s="500" t="s">
        <v>1010</v>
      </c>
      <c r="Q27" s="500" t="s">
        <v>1260</v>
      </c>
      <c r="R27" s="500" t="s">
        <v>1010</v>
      </c>
      <c r="S27" s="500" t="s">
        <v>1010</v>
      </c>
      <c r="T27" s="500" t="s">
        <v>1010</v>
      </c>
      <c r="U27" s="500" t="s">
        <v>1614</v>
      </c>
      <c r="V27" s="500" t="s">
        <v>1010</v>
      </c>
      <c r="W27" s="500" t="s">
        <v>1614</v>
      </c>
      <c r="X27" s="547" t="s">
        <v>1531</v>
      </c>
      <c r="Y27" s="547" t="s">
        <v>1531</v>
      </c>
      <c r="Z27" s="547" t="s">
        <v>1531</v>
      </c>
      <c r="AA27" s="547" t="s">
        <v>1531</v>
      </c>
      <c r="AB27" s="567" t="s">
        <v>1613</v>
      </c>
      <c r="AC27" s="501" t="s">
        <v>1239</v>
      </c>
    </row>
    <row r="28" spans="1:29" s="475" customFormat="1" ht="46.5" customHeight="1">
      <c r="B28" s="544" t="s">
        <v>1291</v>
      </c>
      <c r="C28" s="544"/>
      <c r="D28" s="554" t="s">
        <v>1292</v>
      </c>
      <c r="E28" s="554" t="s">
        <v>1289</v>
      </c>
      <c r="F28" s="495" t="s">
        <v>1436</v>
      </c>
      <c r="G28" s="508" t="s">
        <v>1512</v>
      </c>
      <c r="H28" s="497" t="s">
        <v>1266</v>
      </c>
      <c r="I28" s="499" t="s">
        <v>1283</v>
      </c>
      <c r="J28" s="499" t="s">
        <v>1283</v>
      </c>
      <c r="K28" s="508" t="s">
        <v>1697</v>
      </c>
      <c r="L28" s="508" t="s">
        <v>1514</v>
      </c>
      <c r="M28" s="499" t="s">
        <v>1283</v>
      </c>
      <c r="N28" s="506">
        <v>17797</v>
      </c>
      <c r="O28" s="499" t="s">
        <v>1347</v>
      </c>
      <c r="P28" s="500" t="s">
        <v>1314</v>
      </c>
      <c r="Q28" s="500" t="s">
        <v>1314</v>
      </c>
      <c r="R28" s="500" t="s">
        <v>1314</v>
      </c>
      <c r="S28" s="500" t="s">
        <v>1314</v>
      </c>
      <c r="T28" s="500" t="s">
        <v>1314</v>
      </c>
      <c r="U28" s="500" t="s">
        <v>1314</v>
      </c>
      <c r="V28" s="500" t="s">
        <v>1314</v>
      </c>
      <c r="W28" s="500" t="s">
        <v>1314</v>
      </c>
      <c r="X28" s="548"/>
      <c r="Y28" s="548"/>
      <c r="Z28" s="548"/>
      <c r="AA28" s="548"/>
      <c r="AB28" s="568"/>
      <c r="AC28" s="501" t="s">
        <v>1239</v>
      </c>
    </row>
    <row r="29" spans="1:29" s="475" customFormat="1" ht="114" customHeight="1">
      <c r="A29" s="476"/>
      <c r="B29" s="543">
        <v>7</v>
      </c>
      <c r="C29" s="543">
        <v>7</v>
      </c>
      <c r="D29" s="545" t="s">
        <v>1316</v>
      </c>
      <c r="E29" s="545" t="s">
        <v>1508</v>
      </c>
      <c r="F29" s="495" t="s">
        <v>1442</v>
      </c>
      <c r="G29" s="518" t="s">
        <v>1692</v>
      </c>
      <c r="H29" s="496" t="s">
        <v>1142</v>
      </c>
      <c r="I29" s="508" t="s">
        <v>1604</v>
      </c>
      <c r="J29" s="499" t="s">
        <v>1283</v>
      </c>
      <c r="K29" s="514" t="s">
        <v>1600</v>
      </c>
      <c r="L29" s="520" t="s">
        <v>1599</v>
      </c>
      <c r="M29" s="500" t="s">
        <v>1603</v>
      </c>
      <c r="N29" s="506">
        <v>44594</v>
      </c>
      <c r="O29" s="498">
        <v>44594</v>
      </c>
      <c r="P29" s="500" t="s">
        <v>1314</v>
      </c>
      <c r="Q29" s="500" t="s">
        <v>1314</v>
      </c>
      <c r="R29" s="500" t="s">
        <v>1314</v>
      </c>
      <c r="S29" s="500" t="s">
        <v>1314</v>
      </c>
      <c r="T29" s="500" t="s">
        <v>1314</v>
      </c>
      <c r="U29" s="500" t="s">
        <v>1314</v>
      </c>
      <c r="V29" s="500" t="s">
        <v>1314</v>
      </c>
      <c r="W29" s="500" t="s">
        <v>1314</v>
      </c>
      <c r="X29" s="547" t="s">
        <v>1531</v>
      </c>
      <c r="Y29" s="549" t="s">
        <v>1542</v>
      </c>
      <c r="Z29" s="547" t="s">
        <v>1531</v>
      </c>
      <c r="AA29" s="549" t="s">
        <v>1601</v>
      </c>
      <c r="AB29" s="549" t="s">
        <v>1602</v>
      </c>
      <c r="AC29" s="501" t="s">
        <v>1315</v>
      </c>
    </row>
    <row r="30" spans="1:29" s="475" customFormat="1" ht="75" customHeight="1">
      <c r="A30" s="476"/>
      <c r="B30" s="544"/>
      <c r="C30" s="544"/>
      <c r="D30" s="546"/>
      <c r="E30" s="546"/>
      <c r="F30" s="495" t="s">
        <v>1440</v>
      </c>
      <c r="G30" s="508" t="s">
        <v>1507</v>
      </c>
      <c r="H30" s="496" t="s">
        <v>1510</v>
      </c>
      <c r="I30" s="507" t="s">
        <v>1283</v>
      </c>
      <c r="J30" s="499" t="s">
        <v>1283</v>
      </c>
      <c r="K30" s="514" t="s">
        <v>1509</v>
      </c>
      <c r="L30" s="508" t="s">
        <v>1511</v>
      </c>
      <c r="M30" s="499" t="s">
        <v>1283</v>
      </c>
      <c r="N30" s="506">
        <v>58798</v>
      </c>
      <c r="O30" s="499" t="s">
        <v>1347</v>
      </c>
      <c r="P30" s="500" t="s">
        <v>1314</v>
      </c>
      <c r="Q30" s="500" t="s">
        <v>1314</v>
      </c>
      <c r="R30" s="500" t="s">
        <v>1314</v>
      </c>
      <c r="S30" s="500" t="s">
        <v>1314</v>
      </c>
      <c r="T30" s="500" t="s">
        <v>1314</v>
      </c>
      <c r="U30" s="500" t="s">
        <v>1314</v>
      </c>
      <c r="V30" s="500" t="s">
        <v>1314</v>
      </c>
      <c r="W30" s="500" t="s">
        <v>1314</v>
      </c>
      <c r="X30" s="548"/>
      <c r="Y30" s="550"/>
      <c r="Z30" s="548"/>
      <c r="AA30" s="550"/>
      <c r="AB30" s="550"/>
      <c r="AC30" s="501" t="s">
        <v>1693</v>
      </c>
    </row>
    <row r="31" spans="1:29" s="475" customFormat="1" ht="70.5" customHeight="1">
      <c r="B31" s="543">
        <v>9</v>
      </c>
      <c r="C31" s="543">
        <v>8</v>
      </c>
      <c r="D31" s="553" t="s">
        <v>1269</v>
      </c>
      <c r="E31" s="553" t="s">
        <v>1597</v>
      </c>
      <c r="F31" s="495" t="s">
        <v>1307</v>
      </c>
      <c r="G31" s="508" t="s">
        <v>1686</v>
      </c>
      <c r="H31" s="497" t="s">
        <v>1595</v>
      </c>
      <c r="I31" s="508" t="s">
        <v>1594</v>
      </c>
      <c r="J31" s="499" t="s">
        <v>1283</v>
      </c>
      <c r="K31" s="508" t="s">
        <v>1309</v>
      </c>
      <c r="L31" s="508" t="s">
        <v>1310</v>
      </c>
      <c r="M31" s="508" t="s">
        <v>1593</v>
      </c>
      <c r="N31" s="498">
        <v>57891</v>
      </c>
      <c r="O31" s="498">
        <v>57891</v>
      </c>
      <c r="P31" s="500" t="s">
        <v>1138</v>
      </c>
      <c r="Q31" s="500" t="s">
        <v>1138</v>
      </c>
      <c r="R31" s="500" t="s">
        <v>1138</v>
      </c>
      <c r="S31" s="500" t="s">
        <v>1138</v>
      </c>
      <c r="T31" s="500" t="s">
        <v>1138</v>
      </c>
      <c r="U31" s="500" t="s">
        <v>1138</v>
      </c>
      <c r="V31" s="500" t="s">
        <v>1138</v>
      </c>
      <c r="W31" s="500" t="s">
        <v>1138</v>
      </c>
      <c r="X31" s="547" t="s">
        <v>1531</v>
      </c>
      <c r="Y31" s="547" t="s">
        <v>1531</v>
      </c>
      <c r="Z31" s="547" t="s">
        <v>1531</v>
      </c>
      <c r="AA31" s="547" t="s">
        <v>1531</v>
      </c>
      <c r="AB31" s="557" t="s">
        <v>1592</v>
      </c>
      <c r="AC31" s="507" t="s">
        <v>1240</v>
      </c>
    </row>
    <row r="32" spans="1:29" s="475" customFormat="1" ht="186" customHeight="1">
      <c r="B32" s="544" t="s">
        <v>1249</v>
      </c>
      <c r="C32" s="544"/>
      <c r="D32" s="554" t="s">
        <v>1237</v>
      </c>
      <c r="E32" s="554" t="s">
        <v>1250</v>
      </c>
      <c r="F32" s="495" t="s">
        <v>1440</v>
      </c>
      <c r="G32" s="508" t="s">
        <v>1308</v>
      </c>
      <c r="H32" s="497" t="s">
        <v>1596</v>
      </c>
      <c r="I32" s="507" t="s">
        <v>1283</v>
      </c>
      <c r="J32" s="499" t="s">
        <v>1283</v>
      </c>
      <c r="K32" s="508" t="s">
        <v>1501</v>
      </c>
      <c r="L32" s="508" t="s">
        <v>1502</v>
      </c>
      <c r="M32" s="499" t="s">
        <v>1283</v>
      </c>
      <c r="N32" s="498">
        <v>59367</v>
      </c>
      <c r="O32" s="499" t="s">
        <v>1347</v>
      </c>
      <c r="P32" s="500" t="s">
        <v>1138</v>
      </c>
      <c r="Q32" s="500" t="s">
        <v>1138</v>
      </c>
      <c r="R32" s="500" t="s">
        <v>1138</v>
      </c>
      <c r="S32" s="500" t="s">
        <v>1138</v>
      </c>
      <c r="T32" s="500" t="s">
        <v>1138</v>
      </c>
      <c r="U32" s="500" t="s">
        <v>1138</v>
      </c>
      <c r="V32" s="500" t="s">
        <v>1138</v>
      </c>
      <c r="W32" s="500" t="s">
        <v>1138</v>
      </c>
      <c r="X32" s="548"/>
      <c r="Y32" s="548"/>
      <c r="Z32" s="548"/>
      <c r="AA32" s="548"/>
      <c r="AB32" s="558"/>
      <c r="AC32" s="501" t="s">
        <v>1240</v>
      </c>
    </row>
    <row r="33" spans="1:30" s="475" customFormat="1" ht="57.75" customHeight="1">
      <c r="B33" s="543">
        <v>11</v>
      </c>
      <c r="C33" s="543">
        <v>9</v>
      </c>
      <c r="D33" s="553" t="s">
        <v>1506</v>
      </c>
      <c r="E33" s="553" t="s">
        <v>1322</v>
      </c>
      <c r="F33" s="500" t="s">
        <v>1293</v>
      </c>
      <c r="G33" s="508" t="s">
        <v>1681</v>
      </c>
      <c r="H33" s="497" t="s">
        <v>1270</v>
      </c>
      <c r="I33" s="508" t="s">
        <v>1685</v>
      </c>
      <c r="J33" s="515" t="s">
        <v>1682</v>
      </c>
      <c r="K33" s="515" t="s">
        <v>1698</v>
      </c>
      <c r="L33" s="515" t="s">
        <v>1325</v>
      </c>
      <c r="M33" s="515" t="s">
        <v>1683</v>
      </c>
      <c r="N33" s="498">
        <v>31710</v>
      </c>
      <c r="O33" s="498">
        <v>24440</v>
      </c>
      <c r="P33" s="500" t="s">
        <v>1138</v>
      </c>
      <c r="Q33" s="500" t="s">
        <v>1138</v>
      </c>
      <c r="R33" s="500" t="s">
        <v>1138</v>
      </c>
      <c r="S33" s="500" t="s">
        <v>1138</v>
      </c>
      <c r="T33" s="500" t="s">
        <v>1138</v>
      </c>
      <c r="U33" s="500" t="s">
        <v>1138</v>
      </c>
      <c r="V33" s="500" t="s">
        <v>1138</v>
      </c>
      <c r="W33" s="500" t="s">
        <v>1138</v>
      </c>
      <c r="X33" s="547" t="s">
        <v>1531</v>
      </c>
      <c r="Y33" s="547" t="s">
        <v>1531</v>
      </c>
      <c r="Z33" s="547" t="s">
        <v>1531</v>
      </c>
      <c r="AA33" s="547" t="s">
        <v>1531</v>
      </c>
      <c r="AB33" s="567" t="s">
        <v>1684</v>
      </c>
      <c r="AC33" s="501" t="s">
        <v>1244</v>
      </c>
    </row>
    <row r="34" spans="1:30" s="475" customFormat="1" ht="186" customHeight="1">
      <c r="B34" s="544" t="s">
        <v>1323</v>
      </c>
      <c r="C34" s="544"/>
      <c r="D34" s="554" t="s">
        <v>1324</v>
      </c>
      <c r="E34" s="554" t="s">
        <v>1322</v>
      </c>
      <c r="F34" s="500" t="s">
        <v>1440</v>
      </c>
      <c r="G34" s="508" t="s">
        <v>1504</v>
      </c>
      <c r="H34" s="497" t="s">
        <v>1505</v>
      </c>
      <c r="I34" s="501" t="s">
        <v>1283</v>
      </c>
      <c r="J34" s="501" t="s">
        <v>1283</v>
      </c>
      <c r="K34" s="508" t="s">
        <v>1501</v>
      </c>
      <c r="L34" s="508" t="s">
        <v>1502</v>
      </c>
      <c r="M34" s="501" t="s">
        <v>1283</v>
      </c>
      <c r="N34" s="506">
        <v>36196</v>
      </c>
      <c r="O34" s="499" t="s">
        <v>1347</v>
      </c>
      <c r="P34" s="500" t="s">
        <v>1138</v>
      </c>
      <c r="Q34" s="500" t="s">
        <v>1138</v>
      </c>
      <c r="R34" s="500" t="s">
        <v>1138</v>
      </c>
      <c r="S34" s="500" t="s">
        <v>1138</v>
      </c>
      <c r="T34" s="500" t="s">
        <v>1138</v>
      </c>
      <c r="U34" s="500" t="s">
        <v>1138</v>
      </c>
      <c r="V34" s="500" t="s">
        <v>1138</v>
      </c>
      <c r="W34" s="500" t="s">
        <v>1138</v>
      </c>
      <c r="X34" s="548"/>
      <c r="Y34" s="548"/>
      <c r="Z34" s="548"/>
      <c r="AA34" s="548"/>
      <c r="AB34" s="568"/>
      <c r="AC34" s="501" t="s">
        <v>1244</v>
      </c>
    </row>
    <row r="35" spans="1:30" s="475" customFormat="1" ht="46.5" customHeight="1">
      <c r="B35" s="543">
        <v>12</v>
      </c>
      <c r="C35" s="543">
        <v>10</v>
      </c>
      <c r="D35" s="553" t="s">
        <v>1503</v>
      </c>
      <c r="E35" s="553" t="s">
        <v>97</v>
      </c>
      <c r="F35" s="495" t="s">
        <v>1259</v>
      </c>
      <c r="G35" s="508" t="s">
        <v>462</v>
      </c>
      <c r="H35" s="504" t="s">
        <v>463</v>
      </c>
      <c r="I35" s="515" t="s">
        <v>463</v>
      </c>
      <c r="J35" s="499" t="s">
        <v>1283</v>
      </c>
      <c r="K35" s="508" t="s">
        <v>464</v>
      </c>
      <c r="L35" s="521" t="s">
        <v>1299</v>
      </c>
      <c r="M35" s="499" t="s">
        <v>1283</v>
      </c>
      <c r="N35" s="498">
        <v>8000</v>
      </c>
      <c r="O35" s="497">
        <v>5039</v>
      </c>
      <c r="P35" s="500" t="s">
        <v>1614</v>
      </c>
      <c r="Q35" s="500" t="s">
        <v>1614</v>
      </c>
      <c r="R35" s="500" t="s">
        <v>1614</v>
      </c>
      <c r="S35" s="500" t="s">
        <v>1614</v>
      </c>
      <c r="T35" s="500" t="s">
        <v>1614</v>
      </c>
      <c r="U35" s="500" t="s">
        <v>1614</v>
      </c>
      <c r="V35" s="500" t="s">
        <v>1614</v>
      </c>
      <c r="W35" s="500" t="s">
        <v>1614</v>
      </c>
      <c r="X35" s="547" t="s">
        <v>1283</v>
      </c>
      <c r="Y35" s="547" t="s">
        <v>1283</v>
      </c>
      <c r="Z35" s="547" t="s">
        <v>1283</v>
      </c>
      <c r="AA35" s="547" t="s">
        <v>1283</v>
      </c>
      <c r="AB35" s="567" t="s">
        <v>1613</v>
      </c>
      <c r="AC35" s="501" t="s">
        <v>1297</v>
      </c>
    </row>
    <row r="36" spans="1:30" s="475" customFormat="1" ht="186" customHeight="1">
      <c r="B36" s="544" t="s">
        <v>1290</v>
      </c>
      <c r="C36" s="544" t="s">
        <v>1290</v>
      </c>
      <c r="D36" s="554" t="s">
        <v>460</v>
      </c>
      <c r="E36" s="554" t="s">
        <v>97</v>
      </c>
      <c r="F36" s="495" t="s">
        <v>1436</v>
      </c>
      <c r="G36" s="508" t="s">
        <v>462</v>
      </c>
      <c r="H36" s="497" t="s">
        <v>463</v>
      </c>
      <c r="I36" s="507" t="s">
        <v>1283</v>
      </c>
      <c r="J36" s="499" t="s">
        <v>1283</v>
      </c>
      <c r="K36" s="514" t="s">
        <v>1501</v>
      </c>
      <c r="L36" s="514" t="s">
        <v>1502</v>
      </c>
      <c r="M36" s="499" t="s">
        <v>1283</v>
      </c>
      <c r="N36" s="498">
        <v>8000</v>
      </c>
      <c r="O36" s="499" t="s">
        <v>1283</v>
      </c>
      <c r="P36" s="499" t="s">
        <v>1283</v>
      </c>
      <c r="Q36" s="499" t="s">
        <v>1283</v>
      </c>
      <c r="R36" s="499" t="s">
        <v>1283</v>
      </c>
      <c r="S36" s="499" t="s">
        <v>1283</v>
      </c>
      <c r="T36" s="499" t="s">
        <v>1283</v>
      </c>
      <c r="U36" s="499" t="s">
        <v>1283</v>
      </c>
      <c r="V36" s="499" t="s">
        <v>1283</v>
      </c>
      <c r="W36" s="499" t="s">
        <v>1283</v>
      </c>
      <c r="X36" s="548"/>
      <c r="Y36" s="548"/>
      <c r="Z36" s="548"/>
      <c r="AA36" s="548"/>
      <c r="AB36" s="568"/>
      <c r="AC36" s="501" t="s">
        <v>1297</v>
      </c>
    </row>
    <row r="37" spans="1:30" s="475" customFormat="1" ht="186" customHeight="1">
      <c r="B37" s="502" t="s">
        <v>1430</v>
      </c>
      <c r="C37" s="502">
        <v>11</v>
      </c>
      <c r="D37" s="503" t="s">
        <v>1522</v>
      </c>
      <c r="E37" s="503" t="s">
        <v>1500</v>
      </c>
      <c r="F37" s="495" t="s">
        <v>1449</v>
      </c>
      <c r="G37" s="515" t="s">
        <v>1584</v>
      </c>
      <c r="H37" s="504" t="s">
        <v>1583</v>
      </c>
      <c r="I37" s="507" t="s">
        <v>1283</v>
      </c>
      <c r="J37" s="507" t="s">
        <v>1283</v>
      </c>
      <c r="K37" s="514" t="s">
        <v>1501</v>
      </c>
      <c r="L37" s="514" t="s">
        <v>1502</v>
      </c>
      <c r="M37" s="507" t="s">
        <v>1283</v>
      </c>
      <c r="N37" s="506">
        <v>13961</v>
      </c>
      <c r="O37" s="499" t="s">
        <v>1283</v>
      </c>
      <c r="P37" s="500" t="s">
        <v>1138</v>
      </c>
      <c r="Q37" s="500" t="s">
        <v>1138</v>
      </c>
      <c r="R37" s="500" t="s">
        <v>1138</v>
      </c>
      <c r="S37" s="500" t="s">
        <v>1138</v>
      </c>
      <c r="T37" s="500" t="s">
        <v>1138</v>
      </c>
      <c r="U37" s="500" t="s">
        <v>1138</v>
      </c>
      <c r="V37" s="500" t="s">
        <v>1138</v>
      </c>
      <c r="W37" s="500" t="s">
        <v>1138</v>
      </c>
      <c r="X37" s="499" t="s">
        <v>1283</v>
      </c>
      <c r="Y37" s="499" t="s">
        <v>1283</v>
      </c>
      <c r="Z37" s="499" t="s">
        <v>1283</v>
      </c>
      <c r="AA37" s="499" t="s">
        <v>1283</v>
      </c>
      <c r="AB37" s="505" t="s">
        <v>1617</v>
      </c>
      <c r="AC37" s="499" t="s">
        <v>1258</v>
      </c>
    </row>
    <row r="38" spans="1:30" s="475" customFormat="1" ht="46.5" customHeight="1">
      <c r="B38" s="543">
        <v>3</v>
      </c>
      <c r="C38" s="543">
        <v>12</v>
      </c>
      <c r="D38" s="553" t="s">
        <v>1550</v>
      </c>
      <c r="E38" s="553" t="s">
        <v>1551</v>
      </c>
      <c r="F38" s="495" t="s">
        <v>1298</v>
      </c>
      <c r="G38" s="508" t="s">
        <v>1549</v>
      </c>
      <c r="H38" s="497" t="s">
        <v>1548</v>
      </c>
      <c r="I38" s="508" t="s">
        <v>1547</v>
      </c>
      <c r="J38" s="507" t="s">
        <v>1283</v>
      </c>
      <c r="K38" s="508" t="s">
        <v>1543</v>
      </c>
      <c r="L38" s="521" t="s">
        <v>1544</v>
      </c>
      <c r="M38" s="508" t="s">
        <v>1545</v>
      </c>
      <c r="N38" s="498">
        <v>22000</v>
      </c>
      <c r="O38" s="509">
        <v>18420</v>
      </c>
      <c r="P38" s="500" t="s">
        <v>1138</v>
      </c>
      <c r="Q38" s="500" t="s">
        <v>1138</v>
      </c>
      <c r="R38" s="500" t="s">
        <v>1138</v>
      </c>
      <c r="S38" s="500" t="s">
        <v>1138</v>
      </c>
      <c r="T38" s="500" t="s">
        <v>1138</v>
      </c>
      <c r="U38" s="499" t="s">
        <v>1283</v>
      </c>
      <c r="V38" s="500" t="s">
        <v>1138</v>
      </c>
      <c r="W38" s="500" t="s">
        <v>1138</v>
      </c>
      <c r="X38" s="547" t="s">
        <v>1283</v>
      </c>
      <c r="Y38" s="547" t="s">
        <v>1283</v>
      </c>
      <c r="Z38" s="547" t="s">
        <v>1283</v>
      </c>
      <c r="AA38" s="547" t="s">
        <v>1283</v>
      </c>
      <c r="AB38" s="551" t="s">
        <v>1533</v>
      </c>
      <c r="AC38" s="501" t="s">
        <v>1276</v>
      </c>
    </row>
    <row r="39" spans="1:30" s="475" customFormat="1" ht="46.5" customHeight="1">
      <c r="B39" s="544" t="s">
        <v>1290</v>
      </c>
      <c r="C39" s="544"/>
      <c r="D39" s="554" t="s">
        <v>460</v>
      </c>
      <c r="E39" s="554" t="s">
        <v>1296</v>
      </c>
      <c r="F39" s="495" t="s">
        <v>1436</v>
      </c>
      <c r="G39" s="508" t="s">
        <v>1549</v>
      </c>
      <c r="H39" s="497" t="s">
        <v>1548</v>
      </c>
      <c r="I39" s="507" t="s">
        <v>1283</v>
      </c>
      <c r="J39" s="507" t="s">
        <v>1283</v>
      </c>
      <c r="K39" s="508" t="s">
        <v>1543</v>
      </c>
      <c r="L39" s="521" t="s">
        <v>1546</v>
      </c>
      <c r="M39" s="499" t="s">
        <v>1283</v>
      </c>
      <c r="N39" s="498">
        <v>22000</v>
      </c>
      <c r="O39" s="499" t="s">
        <v>1429</v>
      </c>
      <c r="P39" s="499" t="s">
        <v>1283</v>
      </c>
      <c r="Q39" s="499" t="s">
        <v>1283</v>
      </c>
      <c r="R39" s="499" t="s">
        <v>1283</v>
      </c>
      <c r="S39" s="499" t="s">
        <v>1283</v>
      </c>
      <c r="T39" s="499" t="s">
        <v>1283</v>
      </c>
      <c r="U39" s="499" t="s">
        <v>1283</v>
      </c>
      <c r="V39" s="499" t="s">
        <v>1283</v>
      </c>
      <c r="W39" s="499" t="s">
        <v>1283</v>
      </c>
      <c r="X39" s="548"/>
      <c r="Y39" s="548"/>
      <c r="Z39" s="548"/>
      <c r="AA39" s="548"/>
      <c r="AB39" s="552"/>
      <c r="AC39" s="501" t="s">
        <v>1276</v>
      </c>
    </row>
    <row r="40" spans="1:30" s="475" customFormat="1" ht="46.5" customHeight="1">
      <c r="B40" s="543" t="s">
        <v>465</v>
      </c>
      <c r="C40" s="543">
        <v>12</v>
      </c>
      <c r="D40" s="553" t="s">
        <v>1530</v>
      </c>
      <c r="E40" s="553" t="s">
        <v>1552</v>
      </c>
      <c r="F40" s="495" t="s">
        <v>1529</v>
      </c>
      <c r="G40" s="508" t="s">
        <v>1567</v>
      </c>
      <c r="H40" s="497" t="s">
        <v>1565</v>
      </c>
      <c r="I40" s="508" t="s">
        <v>1566</v>
      </c>
      <c r="J40" s="500" t="s">
        <v>1531</v>
      </c>
      <c r="K40" s="508" t="s">
        <v>1568</v>
      </c>
      <c r="L40" s="521" t="s">
        <v>1569</v>
      </c>
      <c r="M40" s="508" t="s">
        <v>1570</v>
      </c>
      <c r="N40" s="498">
        <v>61846</v>
      </c>
      <c r="O40" s="509">
        <v>38298</v>
      </c>
      <c r="P40" s="500" t="s">
        <v>1009</v>
      </c>
      <c r="Q40" s="499" t="s">
        <v>1531</v>
      </c>
      <c r="R40" s="500" t="s">
        <v>1009</v>
      </c>
      <c r="S40" s="500" t="s">
        <v>1009</v>
      </c>
      <c r="T40" s="499" t="s">
        <v>1531</v>
      </c>
      <c r="U40" s="499" t="s">
        <v>1531</v>
      </c>
      <c r="V40" s="500" t="s">
        <v>1009</v>
      </c>
      <c r="W40" s="500" t="s">
        <v>1009</v>
      </c>
      <c r="X40" s="549" t="s">
        <v>1575</v>
      </c>
      <c r="Y40" s="549" t="s">
        <v>1576</v>
      </c>
      <c r="Z40" s="547" t="s">
        <v>1283</v>
      </c>
      <c r="AA40" s="549" t="s">
        <v>1574</v>
      </c>
      <c r="AB40" s="567" t="s">
        <v>1657</v>
      </c>
      <c r="AC40" s="501" t="s">
        <v>1276</v>
      </c>
      <c r="AD40" s="569"/>
    </row>
    <row r="41" spans="1:30" s="475" customFormat="1" ht="96" customHeight="1">
      <c r="B41" s="544"/>
      <c r="C41" s="544"/>
      <c r="D41" s="554" t="s">
        <v>460</v>
      </c>
      <c r="E41" s="554" t="s">
        <v>1296</v>
      </c>
      <c r="F41" s="495" t="s">
        <v>1440</v>
      </c>
      <c r="G41" s="508" t="s">
        <v>1557</v>
      </c>
      <c r="H41" s="497" t="s">
        <v>1556</v>
      </c>
      <c r="I41" s="507" t="s">
        <v>1283</v>
      </c>
      <c r="J41" s="507" t="s">
        <v>1283</v>
      </c>
      <c r="K41" s="514" t="s">
        <v>1571</v>
      </c>
      <c r="L41" s="521" t="s">
        <v>1572</v>
      </c>
      <c r="M41" s="499" t="s">
        <v>1283</v>
      </c>
      <c r="N41" s="498">
        <v>79005</v>
      </c>
      <c r="O41" s="499" t="s">
        <v>1347</v>
      </c>
      <c r="P41" s="499" t="s">
        <v>1283</v>
      </c>
      <c r="Q41" s="499" t="s">
        <v>1283</v>
      </c>
      <c r="R41" s="499" t="s">
        <v>1283</v>
      </c>
      <c r="S41" s="499" t="s">
        <v>1283</v>
      </c>
      <c r="T41" s="499" t="s">
        <v>1283</v>
      </c>
      <c r="U41" s="499" t="s">
        <v>1283</v>
      </c>
      <c r="V41" s="499" t="s">
        <v>1283</v>
      </c>
      <c r="W41" s="499" t="s">
        <v>1283</v>
      </c>
      <c r="X41" s="550"/>
      <c r="Y41" s="550"/>
      <c r="Z41" s="548"/>
      <c r="AA41" s="550"/>
      <c r="AB41" s="568"/>
      <c r="AC41" s="501" t="s">
        <v>1276</v>
      </c>
      <c r="AD41" s="569"/>
    </row>
    <row r="42" spans="1:30" s="475" customFormat="1" ht="105" customHeight="1">
      <c r="B42" s="543">
        <v>8</v>
      </c>
      <c r="C42" s="543">
        <v>13</v>
      </c>
      <c r="D42" s="553" t="s">
        <v>68</v>
      </c>
      <c r="E42" s="553" t="s">
        <v>112</v>
      </c>
      <c r="F42" s="495" t="s">
        <v>1259</v>
      </c>
      <c r="G42" s="508" t="s">
        <v>1268</v>
      </c>
      <c r="H42" s="497" t="s">
        <v>250</v>
      </c>
      <c r="I42" s="508" t="s">
        <v>250</v>
      </c>
      <c r="J42" s="501" t="s">
        <v>1283</v>
      </c>
      <c r="K42" s="519" t="s">
        <v>1618</v>
      </c>
      <c r="L42" s="519" t="s">
        <v>1267</v>
      </c>
      <c r="M42" s="499" t="s">
        <v>1283</v>
      </c>
      <c r="N42" s="506">
        <v>265</v>
      </c>
      <c r="O42" s="498">
        <v>265</v>
      </c>
      <c r="P42" s="500" t="s">
        <v>1138</v>
      </c>
      <c r="Q42" s="500" t="s">
        <v>1138</v>
      </c>
      <c r="R42" s="500" t="s">
        <v>1138</v>
      </c>
      <c r="S42" s="500" t="s">
        <v>1138</v>
      </c>
      <c r="T42" s="500" t="s">
        <v>1138</v>
      </c>
      <c r="U42" s="500" t="s">
        <v>1138</v>
      </c>
      <c r="V42" s="500" t="s">
        <v>1138</v>
      </c>
      <c r="W42" s="500" t="s">
        <v>1138</v>
      </c>
      <c r="X42" s="547" t="s">
        <v>1283</v>
      </c>
      <c r="Y42" s="547" t="s">
        <v>1283</v>
      </c>
      <c r="Z42" s="547" t="s">
        <v>1283</v>
      </c>
      <c r="AA42" s="570"/>
      <c r="AB42" s="551" t="s">
        <v>1533</v>
      </c>
      <c r="AC42" s="501" t="s">
        <v>1276</v>
      </c>
    </row>
    <row r="43" spans="1:30" s="477" customFormat="1" ht="65.25" customHeight="1">
      <c r="A43" s="476"/>
      <c r="B43" s="544" t="s">
        <v>1243</v>
      </c>
      <c r="C43" s="544"/>
      <c r="D43" s="554" t="s">
        <v>68</v>
      </c>
      <c r="E43" s="554" t="s">
        <v>112</v>
      </c>
      <c r="F43" s="500" t="s">
        <v>1441</v>
      </c>
      <c r="G43" s="508" t="s">
        <v>372</v>
      </c>
      <c r="H43" s="497" t="s">
        <v>250</v>
      </c>
      <c r="I43" s="501" t="s">
        <v>1283</v>
      </c>
      <c r="J43" s="501" t="s">
        <v>1283</v>
      </c>
      <c r="K43" s="519" t="s">
        <v>1619</v>
      </c>
      <c r="L43" s="519" t="s">
        <v>1499</v>
      </c>
      <c r="M43" s="501" t="s">
        <v>1283</v>
      </c>
      <c r="N43" s="498">
        <v>265</v>
      </c>
      <c r="O43" s="501" t="s">
        <v>1347</v>
      </c>
      <c r="P43" s="500" t="s">
        <v>1138</v>
      </c>
      <c r="Q43" s="500" t="s">
        <v>1138</v>
      </c>
      <c r="R43" s="500" t="s">
        <v>1138</v>
      </c>
      <c r="S43" s="500" t="s">
        <v>1138</v>
      </c>
      <c r="T43" s="500" t="s">
        <v>1138</v>
      </c>
      <c r="U43" s="500" t="s">
        <v>1138</v>
      </c>
      <c r="V43" s="500" t="s">
        <v>1138</v>
      </c>
      <c r="W43" s="500" t="s">
        <v>1138</v>
      </c>
      <c r="X43" s="548"/>
      <c r="Y43" s="548"/>
      <c r="Z43" s="548"/>
      <c r="AA43" s="571"/>
      <c r="AB43" s="552"/>
      <c r="AC43" s="501" t="s">
        <v>1276</v>
      </c>
    </row>
    <row r="44" spans="1:30" s="475" customFormat="1" ht="95.25" customHeight="1">
      <c r="B44" s="543">
        <v>10</v>
      </c>
      <c r="C44" s="543">
        <v>14</v>
      </c>
      <c r="D44" s="553" t="s">
        <v>72</v>
      </c>
      <c r="E44" s="553" t="s">
        <v>1642</v>
      </c>
      <c r="F44" s="495" t="s">
        <v>1495</v>
      </c>
      <c r="G44" s="508" t="s">
        <v>1170</v>
      </c>
      <c r="H44" s="500" t="s">
        <v>1531</v>
      </c>
      <c r="I44" s="508" t="s">
        <v>1640</v>
      </c>
      <c r="J44" s="507" t="s">
        <v>1283</v>
      </c>
      <c r="K44" s="515" t="s">
        <v>1497</v>
      </c>
      <c r="L44" s="515" t="s">
        <v>1419</v>
      </c>
      <c r="M44" s="515" t="s">
        <v>1641</v>
      </c>
      <c r="N44" s="498">
        <v>1838</v>
      </c>
      <c r="O44" s="498">
        <v>1871</v>
      </c>
      <c r="P44" s="500" t="s">
        <v>1406</v>
      </c>
      <c r="Q44" s="500" t="s">
        <v>1406</v>
      </c>
      <c r="R44" s="500" t="s">
        <v>1406</v>
      </c>
      <c r="S44" s="500" t="s">
        <v>1406</v>
      </c>
      <c r="T44" s="500" t="s">
        <v>1406</v>
      </c>
      <c r="U44" s="500" t="s">
        <v>1406</v>
      </c>
      <c r="V44" s="500" t="s">
        <v>1406</v>
      </c>
      <c r="W44" s="500" t="s">
        <v>1406</v>
      </c>
      <c r="X44" s="547" t="s">
        <v>1531</v>
      </c>
      <c r="Y44" s="549" t="s">
        <v>1644</v>
      </c>
      <c r="Z44" s="547" t="s">
        <v>1531</v>
      </c>
      <c r="AA44" s="549" t="s">
        <v>1645</v>
      </c>
      <c r="AB44" s="557" t="s">
        <v>1646</v>
      </c>
      <c r="AC44" s="501" t="s">
        <v>1242</v>
      </c>
    </row>
    <row r="45" spans="1:30" s="475" customFormat="1" ht="95.25" customHeight="1">
      <c r="B45" s="544" t="s">
        <v>1420</v>
      </c>
      <c r="C45" s="544"/>
      <c r="D45" s="554" t="s">
        <v>72</v>
      </c>
      <c r="E45" s="554" t="s">
        <v>1643</v>
      </c>
      <c r="F45" s="495" t="s">
        <v>1441</v>
      </c>
      <c r="G45" s="508" t="s">
        <v>1494</v>
      </c>
      <c r="H45" s="497" t="s">
        <v>1699</v>
      </c>
      <c r="I45" s="499" t="s">
        <v>1283</v>
      </c>
      <c r="J45" s="501" t="s">
        <v>1283</v>
      </c>
      <c r="K45" s="508" t="s">
        <v>1496</v>
      </c>
      <c r="L45" s="508" t="s">
        <v>1498</v>
      </c>
      <c r="M45" s="501" t="s">
        <v>1283</v>
      </c>
      <c r="N45" s="498">
        <v>1872</v>
      </c>
      <c r="O45" s="499" t="s">
        <v>1347</v>
      </c>
      <c r="P45" s="500" t="s">
        <v>1138</v>
      </c>
      <c r="Q45" s="500" t="s">
        <v>1138</v>
      </c>
      <c r="R45" s="500" t="s">
        <v>1138</v>
      </c>
      <c r="S45" s="500" t="s">
        <v>1138</v>
      </c>
      <c r="T45" s="500" t="s">
        <v>1138</v>
      </c>
      <c r="U45" s="500" t="s">
        <v>1138</v>
      </c>
      <c r="V45" s="500" t="s">
        <v>1138</v>
      </c>
      <c r="W45" s="500" t="s">
        <v>1138</v>
      </c>
      <c r="X45" s="548"/>
      <c r="Y45" s="550"/>
      <c r="Z45" s="548"/>
      <c r="AA45" s="550"/>
      <c r="AB45" s="558"/>
      <c r="AC45" s="501" t="s">
        <v>1242</v>
      </c>
    </row>
    <row r="46" spans="1:30" s="475" customFormat="1" ht="57.75" customHeight="1">
      <c r="B46" s="543">
        <v>13</v>
      </c>
      <c r="C46" s="543">
        <v>15</v>
      </c>
      <c r="D46" s="545" t="s">
        <v>1271</v>
      </c>
      <c r="E46" s="545" t="s">
        <v>1491</v>
      </c>
      <c r="F46" s="495" t="s">
        <v>1298</v>
      </c>
      <c r="G46" s="508" t="s">
        <v>1319</v>
      </c>
      <c r="H46" s="497" t="s">
        <v>1320</v>
      </c>
      <c r="I46" s="508" t="s">
        <v>1605</v>
      </c>
      <c r="J46" s="508" t="s">
        <v>1606</v>
      </c>
      <c r="K46" s="572" t="s">
        <v>1701</v>
      </c>
      <c r="L46" s="508" t="s">
        <v>1321</v>
      </c>
      <c r="M46" s="499" t="s">
        <v>1283</v>
      </c>
      <c r="N46" s="506">
        <v>3890</v>
      </c>
      <c r="O46" s="498">
        <v>3890</v>
      </c>
      <c r="P46" s="500" t="s">
        <v>1311</v>
      </c>
      <c r="Q46" s="500" t="s">
        <v>1311</v>
      </c>
      <c r="R46" s="500" t="s">
        <v>1311</v>
      </c>
      <c r="S46" s="500" t="s">
        <v>1311</v>
      </c>
      <c r="T46" s="500" t="s">
        <v>1311</v>
      </c>
      <c r="U46" s="500" t="s">
        <v>1311</v>
      </c>
      <c r="V46" s="500" t="s">
        <v>1311</v>
      </c>
      <c r="W46" s="500" t="s">
        <v>1311</v>
      </c>
      <c r="X46" s="549" t="s">
        <v>1541</v>
      </c>
      <c r="Y46" s="547" t="s">
        <v>1531</v>
      </c>
      <c r="Z46" s="547" t="s">
        <v>1531</v>
      </c>
      <c r="AA46" s="549" t="s">
        <v>1607</v>
      </c>
      <c r="AB46" s="567" t="s">
        <v>1602</v>
      </c>
      <c r="AC46" s="501" t="s">
        <v>1318</v>
      </c>
    </row>
    <row r="47" spans="1:30" s="475" customFormat="1" ht="72.75" customHeight="1">
      <c r="B47" s="544"/>
      <c r="C47" s="544"/>
      <c r="D47" s="546"/>
      <c r="E47" s="546"/>
      <c r="F47" s="495" t="s">
        <v>1443</v>
      </c>
      <c r="G47" s="508" t="s">
        <v>1319</v>
      </c>
      <c r="H47" s="497" t="s">
        <v>1492</v>
      </c>
      <c r="I47" s="499" t="s">
        <v>1283</v>
      </c>
      <c r="J47" s="499" t="s">
        <v>1283</v>
      </c>
      <c r="K47" s="573"/>
      <c r="L47" s="508" t="s">
        <v>1493</v>
      </c>
      <c r="M47" s="499" t="s">
        <v>1283</v>
      </c>
      <c r="N47" s="506">
        <v>3890</v>
      </c>
      <c r="O47" s="499" t="s">
        <v>1347</v>
      </c>
      <c r="P47" s="500" t="s">
        <v>1311</v>
      </c>
      <c r="Q47" s="500" t="s">
        <v>1311</v>
      </c>
      <c r="R47" s="500" t="s">
        <v>1311</v>
      </c>
      <c r="S47" s="500" t="s">
        <v>1311</v>
      </c>
      <c r="T47" s="500" t="s">
        <v>1311</v>
      </c>
      <c r="U47" s="500" t="s">
        <v>1311</v>
      </c>
      <c r="V47" s="500" t="s">
        <v>1311</v>
      </c>
      <c r="W47" s="500" t="s">
        <v>1311</v>
      </c>
      <c r="X47" s="550"/>
      <c r="Y47" s="548"/>
      <c r="Z47" s="548"/>
      <c r="AA47" s="550"/>
      <c r="AB47" s="568"/>
      <c r="AC47" s="501" t="s">
        <v>1693</v>
      </c>
    </row>
    <row r="48" spans="1:30" s="475" customFormat="1" ht="72.75" customHeight="1">
      <c r="B48" s="543" t="s">
        <v>1312</v>
      </c>
      <c r="C48" s="543">
        <v>16</v>
      </c>
      <c r="D48" s="545" t="s">
        <v>1157</v>
      </c>
      <c r="E48" s="555" t="s">
        <v>1326</v>
      </c>
      <c r="F48" s="510" t="s">
        <v>1285</v>
      </c>
      <c r="G48" s="515" t="s">
        <v>1182</v>
      </c>
      <c r="H48" s="504" t="s">
        <v>1150</v>
      </c>
      <c r="I48" s="508" t="s">
        <v>1589</v>
      </c>
      <c r="J48" s="508" t="s">
        <v>1313</v>
      </c>
      <c r="K48" s="508" t="s">
        <v>1148</v>
      </c>
      <c r="L48" s="508" t="s">
        <v>1251</v>
      </c>
      <c r="M48" s="508" t="s">
        <v>1590</v>
      </c>
      <c r="N48" s="498">
        <v>5175</v>
      </c>
      <c r="O48" s="498">
        <v>5175</v>
      </c>
      <c r="P48" s="500" t="s">
        <v>1311</v>
      </c>
      <c r="Q48" s="500" t="s">
        <v>1311</v>
      </c>
      <c r="R48" s="500" t="s">
        <v>1311</v>
      </c>
      <c r="S48" s="500" t="s">
        <v>1311</v>
      </c>
      <c r="T48" s="500" t="s">
        <v>1311</v>
      </c>
      <c r="U48" s="500" t="s">
        <v>1311</v>
      </c>
      <c r="V48" s="500" t="s">
        <v>1311</v>
      </c>
      <c r="W48" s="500" t="s">
        <v>1311</v>
      </c>
      <c r="X48" s="547" t="s">
        <v>1531</v>
      </c>
      <c r="Y48" s="547" t="s">
        <v>1531</v>
      </c>
      <c r="Z48" s="547" t="s">
        <v>1531</v>
      </c>
      <c r="AA48" s="547" t="s">
        <v>1531</v>
      </c>
      <c r="AB48" s="567" t="s">
        <v>1591</v>
      </c>
      <c r="AC48" s="501" t="s">
        <v>1241</v>
      </c>
    </row>
    <row r="49" spans="2:29" s="475" customFormat="1" ht="72.75" customHeight="1">
      <c r="B49" s="544"/>
      <c r="C49" s="544"/>
      <c r="D49" s="546"/>
      <c r="E49" s="556"/>
      <c r="F49" s="500" t="s">
        <v>1443</v>
      </c>
      <c r="G49" s="515" t="s">
        <v>1182</v>
      </c>
      <c r="H49" s="504" t="s">
        <v>1150</v>
      </c>
      <c r="I49" s="499" t="s">
        <v>1283</v>
      </c>
      <c r="J49" s="499" t="s">
        <v>1283</v>
      </c>
      <c r="K49" s="508" t="s">
        <v>1148</v>
      </c>
      <c r="L49" s="508" t="s">
        <v>1694</v>
      </c>
      <c r="M49" s="499" t="s">
        <v>1283</v>
      </c>
      <c r="N49" s="498">
        <v>5175</v>
      </c>
      <c r="O49" s="499" t="s">
        <v>1347</v>
      </c>
      <c r="P49" s="500" t="s">
        <v>1311</v>
      </c>
      <c r="Q49" s="500" t="s">
        <v>1311</v>
      </c>
      <c r="R49" s="500" t="s">
        <v>1311</v>
      </c>
      <c r="S49" s="500" t="s">
        <v>1311</v>
      </c>
      <c r="T49" s="500" t="s">
        <v>1311</v>
      </c>
      <c r="U49" s="500" t="s">
        <v>1311</v>
      </c>
      <c r="V49" s="500" t="s">
        <v>1311</v>
      </c>
      <c r="W49" s="500" t="s">
        <v>1311</v>
      </c>
      <c r="X49" s="548"/>
      <c r="Y49" s="548"/>
      <c r="Z49" s="548"/>
      <c r="AA49" s="548"/>
      <c r="AB49" s="568"/>
      <c r="AC49" s="501" t="s">
        <v>1241</v>
      </c>
    </row>
    <row r="50" spans="2:29" s="475" customFormat="1" ht="96" customHeight="1">
      <c r="B50" s="543">
        <v>15</v>
      </c>
      <c r="C50" s="543">
        <v>17</v>
      </c>
      <c r="D50" s="553" t="s">
        <v>1300</v>
      </c>
      <c r="E50" s="574" t="s">
        <v>1695</v>
      </c>
      <c r="F50" s="495" t="s">
        <v>1259</v>
      </c>
      <c r="G50" s="508" t="s">
        <v>1708</v>
      </c>
      <c r="H50" s="497" t="s">
        <v>1709</v>
      </c>
      <c r="I50" s="508" t="s">
        <v>1710</v>
      </c>
      <c r="J50" s="499" t="s">
        <v>1283</v>
      </c>
      <c r="K50" s="508" t="s">
        <v>1711</v>
      </c>
      <c r="L50" s="508" t="s">
        <v>1302</v>
      </c>
      <c r="M50" s="508" t="s">
        <v>1598</v>
      </c>
      <c r="N50" s="498">
        <v>22687</v>
      </c>
      <c r="O50" s="500">
        <v>17530</v>
      </c>
      <c r="P50" s="500" t="s">
        <v>1138</v>
      </c>
      <c r="Q50" s="500" t="s">
        <v>1138</v>
      </c>
      <c r="R50" s="500" t="s">
        <v>1138</v>
      </c>
      <c r="S50" s="500" t="s">
        <v>1138</v>
      </c>
      <c r="T50" s="500" t="s">
        <v>1138</v>
      </c>
      <c r="U50" s="500" t="s">
        <v>1138</v>
      </c>
      <c r="V50" s="500" t="s">
        <v>1301</v>
      </c>
      <c r="W50" s="500" t="s">
        <v>1301</v>
      </c>
      <c r="X50" s="547" t="s">
        <v>1531</v>
      </c>
      <c r="Y50" s="547" t="s">
        <v>1531</v>
      </c>
      <c r="Z50" s="547" t="s">
        <v>1531</v>
      </c>
      <c r="AA50" s="547" t="s">
        <v>1531</v>
      </c>
      <c r="AB50" s="567" t="s">
        <v>1696</v>
      </c>
      <c r="AC50" s="501" t="s">
        <v>1272</v>
      </c>
    </row>
    <row r="51" spans="2:29" s="475" customFormat="1" ht="84.75" customHeight="1">
      <c r="B51" s="544">
        <v>25</v>
      </c>
      <c r="C51" s="544"/>
      <c r="D51" s="554"/>
      <c r="E51" s="575"/>
      <c r="F51" s="495" t="s">
        <v>1440</v>
      </c>
      <c r="G51" s="508" t="s">
        <v>1581</v>
      </c>
      <c r="H51" s="497" t="s">
        <v>1490</v>
      </c>
      <c r="I51" s="499" t="s">
        <v>1283</v>
      </c>
      <c r="J51" s="499" t="s">
        <v>1283</v>
      </c>
      <c r="K51" s="508" t="s">
        <v>1712</v>
      </c>
      <c r="L51" s="508" t="s">
        <v>1302</v>
      </c>
      <c r="M51" s="499" t="s">
        <v>1283</v>
      </c>
      <c r="N51" s="498">
        <v>22900</v>
      </c>
      <c r="O51" s="499" t="s">
        <v>1347</v>
      </c>
      <c r="P51" s="500" t="s">
        <v>1138</v>
      </c>
      <c r="Q51" s="500" t="s">
        <v>1138</v>
      </c>
      <c r="R51" s="500" t="s">
        <v>1138</v>
      </c>
      <c r="S51" s="500" t="s">
        <v>1138</v>
      </c>
      <c r="T51" s="500" t="s">
        <v>1138</v>
      </c>
      <c r="U51" s="500" t="s">
        <v>1138</v>
      </c>
      <c r="V51" s="500" t="s">
        <v>1301</v>
      </c>
      <c r="W51" s="500" t="s">
        <v>1301</v>
      </c>
      <c r="X51" s="548"/>
      <c r="Y51" s="548"/>
      <c r="Z51" s="548"/>
      <c r="AA51" s="548"/>
      <c r="AB51" s="568"/>
      <c r="AC51" s="501" t="s">
        <v>1272</v>
      </c>
    </row>
    <row r="52" spans="2:29" s="475" customFormat="1" ht="89.25" customHeight="1">
      <c r="B52" s="543">
        <v>16</v>
      </c>
      <c r="C52" s="543">
        <v>18</v>
      </c>
      <c r="D52" s="553" t="s">
        <v>82</v>
      </c>
      <c r="E52" s="553" t="s">
        <v>1327</v>
      </c>
      <c r="F52" s="495" t="s">
        <v>1304</v>
      </c>
      <c r="G52" s="508" t="s">
        <v>557</v>
      </c>
      <c r="H52" s="497" t="s">
        <v>558</v>
      </c>
      <c r="I52" s="508" t="s">
        <v>558</v>
      </c>
      <c r="J52" s="499" t="s">
        <v>1283</v>
      </c>
      <c r="K52" s="508" t="s">
        <v>1647</v>
      </c>
      <c r="L52" s="508" t="s">
        <v>1331</v>
      </c>
      <c r="M52" s="512" t="s">
        <v>1648</v>
      </c>
      <c r="N52" s="506">
        <v>608</v>
      </c>
      <c r="O52" s="498">
        <v>608</v>
      </c>
      <c r="P52" s="500" t="s">
        <v>1328</v>
      </c>
      <c r="Q52" s="500" t="s">
        <v>1328</v>
      </c>
      <c r="R52" s="500" t="s">
        <v>1328</v>
      </c>
      <c r="S52" s="500" t="s">
        <v>1328</v>
      </c>
      <c r="T52" s="500" t="s">
        <v>1328</v>
      </c>
      <c r="U52" s="500" t="s">
        <v>1328</v>
      </c>
      <c r="V52" s="500" t="s">
        <v>1328</v>
      </c>
      <c r="W52" s="500" t="s">
        <v>1328</v>
      </c>
      <c r="X52" s="547" t="s">
        <v>1531</v>
      </c>
      <c r="Y52" s="547" t="s">
        <v>1531</v>
      </c>
      <c r="Z52" s="547" t="s">
        <v>1531</v>
      </c>
      <c r="AA52" s="547" t="s">
        <v>1531</v>
      </c>
      <c r="AB52" s="567" t="s">
        <v>1649</v>
      </c>
      <c r="AC52" s="501" t="s">
        <v>1273</v>
      </c>
    </row>
    <row r="53" spans="2:29" s="475" customFormat="1" ht="80.25" customHeight="1">
      <c r="B53" s="544"/>
      <c r="C53" s="544"/>
      <c r="D53" s="554" t="s">
        <v>82</v>
      </c>
      <c r="E53" s="554" t="s">
        <v>1330</v>
      </c>
      <c r="F53" s="495" t="s">
        <v>1441</v>
      </c>
      <c r="G53" s="508" t="s">
        <v>557</v>
      </c>
      <c r="H53" s="497" t="s">
        <v>1488</v>
      </c>
      <c r="I53" s="499" t="s">
        <v>1283</v>
      </c>
      <c r="J53" s="499" t="s">
        <v>1283</v>
      </c>
      <c r="K53" s="512" t="s">
        <v>1582</v>
      </c>
      <c r="L53" s="508" t="s">
        <v>1489</v>
      </c>
      <c r="M53" s="499" t="s">
        <v>1283</v>
      </c>
      <c r="N53" s="506">
        <v>11576</v>
      </c>
      <c r="O53" s="499" t="s">
        <v>1347</v>
      </c>
      <c r="P53" s="500" t="s">
        <v>1328</v>
      </c>
      <c r="Q53" s="500" t="s">
        <v>1328</v>
      </c>
      <c r="R53" s="500" t="s">
        <v>1328</v>
      </c>
      <c r="S53" s="500" t="s">
        <v>1328</v>
      </c>
      <c r="T53" s="500" t="s">
        <v>1328</v>
      </c>
      <c r="U53" s="500" t="s">
        <v>1328</v>
      </c>
      <c r="V53" s="500" t="s">
        <v>1328</v>
      </c>
      <c r="W53" s="500" t="s">
        <v>1328</v>
      </c>
      <c r="X53" s="548"/>
      <c r="Y53" s="548"/>
      <c r="Z53" s="548"/>
      <c r="AA53" s="548"/>
      <c r="AB53" s="568"/>
      <c r="AC53" s="501" t="s">
        <v>1273</v>
      </c>
    </row>
    <row r="54" spans="2:29" s="475" customFormat="1" ht="99" customHeight="1">
      <c r="B54" s="543">
        <v>17</v>
      </c>
      <c r="C54" s="543">
        <v>19</v>
      </c>
      <c r="D54" s="553" t="s">
        <v>1332</v>
      </c>
      <c r="E54" s="553" t="s">
        <v>1487</v>
      </c>
      <c r="F54" s="500" t="s">
        <v>1335</v>
      </c>
      <c r="G54" s="508" t="s">
        <v>1336</v>
      </c>
      <c r="H54" s="497" t="s">
        <v>1422</v>
      </c>
      <c r="I54" s="508" t="s">
        <v>1700</v>
      </c>
      <c r="J54" s="501" t="s">
        <v>1283</v>
      </c>
      <c r="K54" s="508" t="s">
        <v>1337</v>
      </c>
      <c r="L54" s="508" t="s">
        <v>1338</v>
      </c>
      <c r="M54" s="508" t="s">
        <v>1650</v>
      </c>
      <c r="N54" s="498">
        <v>24510</v>
      </c>
      <c r="O54" s="498">
        <v>22320</v>
      </c>
      <c r="P54" s="500" t="s">
        <v>1311</v>
      </c>
      <c r="Q54" s="500" t="s">
        <v>1311</v>
      </c>
      <c r="R54" s="500" t="s">
        <v>1311</v>
      </c>
      <c r="S54" s="500" t="s">
        <v>1311</v>
      </c>
      <c r="T54" s="500" t="s">
        <v>1311</v>
      </c>
      <c r="U54" s="500" t="s">
        <v>1311</v>
      </c>
      <c r="V54" s="500" t="s">
        <v>1311</v>
      </c>
      <c r="W54" s="500" t="s">
        <v>1311</v>
      </c>
      <c r="X54" s="547" t="s">
        <v>1531</v>
      </c>
      <c r="Y54" s="547" t="s">
        <v>1531</v>
      </c>
      <c r="Z54" s="547" t="s">
        <v>1531</v>
      </c>
      <c r="AA54" s="547" t="s">
        <v>1531</v>
      </c>
      <c r="AB54" s="567" t="s">
        <v>1353</v>
      </c>
      <c r="AC54" s="501" t="s">
        <v>1273</v>
      </c>
    </row>
    <row r="55" spans="2:29" s="475" customFormat="1" ht="46.5" customHeight="1">
      <c r="B55" s="544">
        <v>25</v>
      </c>
      <c r="C55" s="544"/>
      <c r="D55" s="554" t="s">
        <v>1334</v>
      </c>
      <c r="E55" s="554" t="s">
        <v>1333</v>
      </c>
      <c r="F55" s="495" t="s">
        <v>1436</v>
      </c>
      <c r="G55" s="508" t="s">
        <v>1484</v>
      </c>
      <c r="H55" s="497" t="s">
        <v>1485</v>
      </c>
      <c r="I55" s="499" t="s">
        <v>1283</v>
      </c>
      <c r="J55" s="499" t="s">
        <v>1283</v>
      </c>
      <c r="K55" s="508" t="s">
        <v>1336</v>
      </c>
      <c r="L55" s="508" t="s">
        <v>1486</v>
      </c>
      <c r="M55" s="499" t="s">
        <v>1283</v>
      </c>
      <c r="N55" s="498">
        <v>22735</v>
      </c>
      <c r="O55" s="499" t="s">
        <v>1347</v>
      </c>
      <c r="P55" s="500" t="s">
        <v>1311</v>
      </c>
      <c r="Q55" s="500" t="s">
        <v>1311</v>
      </c>
      <c r="R55" s="500" t="s">
        <v>1311</v>
      </c>
      <c r="S55" s="500" t="s">
        <v>1311</v>
      </c>
      <c r="T55" s="500" t="s">
        <v>1311</v>
      </c>
      <c r="U55" s="500" t="s">
        <v>1311</v>
      </c>
      <c r="V55" s="500" t="s">
        <v>1311</v>
      </c>
      <c r="W55" s="500" t="s">
        <v>1311</v>
      </c>
      <c r="X55" s="548"/>
      <c r="Y55" s="548"/>
      <c r="Z55" s="548"/>
      <c r="AA55" s="548"/>
      <c r="AB55" s="568"/>
      <c r="AC55" s="501" t="s">
        <v>1273</v>
      </c>
    </row>
    <row r="56" spans="2:29" s="475" customFormat="1" ht="46.5" customHeight="1">
      <c r="B56" s="543">
        <v>18</v>
      </c>
      <c r="C56" s="543">
        <v>20</v>
      </c>
      <c r="D56" s="553" t="s">
        <v>1481</v>
      </c>
      <c r="E56" s="553" t="s">
        <v>1482</v>
      </c>
      <c r="F56" s="495" t="s">
        <v>1342</v>
      </c>
      <c r="G56" s="508" t="s">
        <v>1343</v>
      </c>
      <c r="H56" s="497" t="s">
        <v>418</v>
      </c>
      <c r="I56" s="508" t="s">
        <v>279</v>
      </c>
      <c r="J56" s="500" t="s">
        <v>1531</v>
      </c>
      <c r="K56" s="508" t="s">
        <v>1344</v>
      </c>
      <c r="L56" s="508" t="s">
        <v>1707</v>
      </c>
      <c r="M56" s="508" t="s">
        <v>1650</v>
      </c>
      <c r="N56" s="506">
        <v>16384</v>
      </c>
      <c r="O56" s="498">
        <v>12165</v>
      </c>
      <c r="P56" s="500" t="s">
        <v>1311</v>
      </c>
      <c r="Q56" s="500" t="s">
        <v>1311</v>
      </c>
      <c r="R56" s="500" t="s">
        <v>1311</v>
      </c>
      <c r="S56" s="500" t="s">
        <v>1311</v>
      </c>
      <c r="T56" s="500" t="s">
        <v>1311</v>
      </c>
      <c r="U56" s="500" t="s">
        <v>1311</v>
      </c>
      <c r="V56" s="500" t="s">
        <v>1311</v>
      </c>
      <c r="W56" s="500" t="s">
        <v>1311</v>
      </c>
      <c r="X56" s="547" t="s">
        <v>1531</v>
      </c>
      <c r="Y56" s="547" t="s">
        <v>1531</v>
      </c>
      <c r="Z56" s="547" t="s">
        <v>1531</v>
      </c>
      <c r="AA56" s="547" t="s">
        <v>1531</v>
      </c>
      <c r="AB56" s="567" t="s">
        <v>1353</v>
      </c>
      <c r="AC56" s="501" t="s">
        <v>1273</v>
      </c>
    </row>
    <row r="57" spans="2:29" s="475" customFormat="1" ht="46.5" customHeight="1">
      <c r="B57" s="544"/>
      <c r="C57" s="544"/>
      <c r="D57" s="554" t="s">
        <v>1340</v>
      </c>
      <c r="E57" s="554" t="s">
        <v>1341</v>
      </c>
      <c r="F57" s="495" t="s">
        <v>1436</v>
      </c>
      <c r="G57" s="508" t="s">
        <v>1343</v>
      </c>
      <c r="H57" s="497" t="s">
        <v>418</v>
      </c>
      <c r="I57" s="499" t="s">
        <v>1283</v>
      </c>
      <c r="J57" s="499" t="s">
        <v>1283</v>
      </c>
      <c r="K57" s="508" t="s">
        <v>1352</v>
      </c>
      <c r="L57" s="508" t="s">
        <v>1706</v>
      </c>
      <c r="M57" s="499" t="s">
        <v>1283</v>
      </c>
      <c r="N57" s="506">
        <v>31770</v>
      </c>
      <c r="O57" s="499" t="s">
        <v>1347</v>
      </c>
      <c r="P57" s="500" t="s">
        <v>1346</v>
      </c>
      <c r="Q57" s="500" t="s">
        <v>1346</v>
      </c>
      <c r="R57" s="500" t="s">
        <v>1346</v>
      </c>
      <c r="S57" s="500" t="s">
        <v>1346</v>
      </c>
      <c r="T57" s="500" t="s">
        <v>1346</v>
      </c>
      <c r="U57" s="500" t="s">
        <v>1346</v>
      </c>
      <c r="V57" s="500" t="s">
        <v>1346</v>
      </c>
      <c r="W57" s="500" t="s">
        <v>1346</v>
      </c>
      <c r="X57" s="548"/>
      <c r="Y57" s="548"/>
      <c r="Z57" s="548"/>
      <c r="AA57" s="548"/>
      <c r="AB57" s="576"/>
      <c r="AC57" s="501" t="s">
        <v>1273</v>
      </c>
    </row>
    <row r="58" spans="2:29" s="475" customFormat="1" ht="46.5" customHeight="1">
      <c r="B58" s="543">
        <v>19</v>
      </c>
      <c r="C58" s="543">
        <v>21</v>
      </c>
      <c r="D58" s="553" t="s">
        <v>75</v>
      </c>
      <c r="E58" s="553" t="s">
        <v>1480</v>
      </c>
      <c r="F58" s="495" t="s">
        <v>1350</v>
      </c>
      <c r="G58" s="508" t="s">
        <v>1190</v>
      </c>
      <c r="H58" s="497" t="s">
        <v>1351</v>
      </c>
      <c r="I58" s="508" t="s">
        <v>1651</v>
      </c>
      <c r="J58" s="500" t="s">
        <v>1531</v>
      </c>
      <c r="K58" s="508" t="s">
        <v>1352</v>
      </c>
      <c r="L58" s="508" t="s">
        <v>1705</v>
      </c>
      <c r="M58" s="508" t="s">
        <v>1650</v>
      </c>
      <c r="N58" s="506">
        <v>446472</v>
      </c>
      <c r="O58" s="498">
        <v>400607</v>
      </c>
      <c r="P58" s="500" t="s">
        <v>1346</v>
      </c>
      <c r="Q58" s="500" t="s">
        <v>1346</v>
      </c>
      <c r="R58" s="500" t="s">
        <v>1346</v>
      </c>
      <c r="S58" s="500" t="s">
        <v>1346</v>
      </c>
      <c r="T58" s="500" t="s">
        <v>1346</v>
      </c>
      <c r="U58" s="500" t="s">
        <v>1346</v>
      </c>
      <c r="V58" s="500" t="s">
        <v>1346</v>
      </c>
      <c r="W58" s="500" t="s">
        <v>1346</v>
      </c>
      <c r="X58" s="547" t="s">
        <v>1531</v>
      </c>
      <c r="Y58" s="547" t="s">
        <v>1531</v>
      </c>
      <c r="Z58" s="547" t="s">
        <v>1531</v>
      </c>
      <c r="AA58" s="547" t="s">
        <v>1531</v>
      </c>
      <c r="AB58" s="567" t="s">
        <v>1353</v>
      </c>
      <c r="AC58" s="501" t="s">
        <v>1273</v>
      </c>
    </row>
    <row r="59" spans="2:29" s="475" customFormat="1" ht="46.5" customHeight="1">
      <c r="B59" s="544" t="s">
        <v>1348</v>
      </c>
      <c r="C59" s="544"/>
      <c r="D59" s="554" t="s">
        <v>1345</v>
      </c>
      <c r="E59" s="554" t="s">
        <v>1349</v>
      </c>
      <c r="F59" s="495" t="s">
        <v>1436</v>
      </c>
      <c r="G59" s="508" t="s">
        <v>1190</v>
      </c>
      <c r="H59" s="497" t="s">
        <v>1702</v>
      </c>
      <c r="I59" s="499" t="s">
        <v>1531</v>
      </c>
      <c r="J59" s="499" t="s">
        <v>1531</v>
      </c>
      <c r="K59" s="508" t="s">
        <v>1703</v>
      </c>
      <c r="L59" s="508" t="s">
        <v>1704</v>
      </c>
      <c r="M59" s="499" t="s">
        <v>1531</v>
      </c>
      <c r="N59" s="506">
        <v>418084</v>
      </c>
      <c r="O59" s="499" t="s">
        <v>1347</v>
      </c>
      <c r="P59" s="500" t="s">
        <v>1009</v>
      </c>
      <c r="Q59" s="500" t="s">
        <v>1009</v>
      </c>
      <c r="R59" s="500" t="s">
        <v>1009</v>
      </c>
      <c r="S59" s="500" t="s">
        <v>1009</v>
      </c>
      <c r="T59" s="500" t="s">
        <v>1009</v>
      </c>
      <c r="U59" s="500" t="s">
        <v>1009</v>
      </c>
      <c r="V59" s="500" t="s">
        <v>1009</v>
      </c>
      <c r="W59" s="500" t="s">
        <v>1009</v>
      </c>
      <c r="X59" s="548"/>
      <c r="Y59" s="548"/>
      <c r="Z59" s="548"/>
      <c r="AA59" s="548"/>
      <c r="AB59" s="576"/>
      <c r="AC59" s="501" t="s">
        <v>1273</v>
      </c>
    </row>
    <row r="60" spans="2:29" s="475" customFormat="1" ht="109.5" customHeight="1">
      <c r="B60" s="543">
        <v>20</v>
      </c>
      <c r="C60" s="543">
        <v>22</v>
      </c>
      <c r="D60" s="553" t="s">
        <v>1252</v>
      </c>
      <c r="E60" s="553" t="s">
        <v>1474</v>
      </c>
      <c r="F60" s="495" t="s">
        <v>1342</v>
      </c>
      <c r="G60" s="508" t="s">
        <v>1475</v>
      </c>
      <c r="H60" s="497" t="s">
        <v>1274</v>
      </c>
      <c r="I60" s="508" t="s">
        <v>1652</v>
      </c>
      <c r="J60" s="501" t="s">
        <v>1283</v>
      </c>
      <c r="K60" s="508" t="s">
        <v>1483</v>
      </c>
      <c r="L60" s="508" t="s">
        <v>1713</v>
      </c>
      <c r="M60" s="508" t="s">
        <v>1653</v>
      </c>
      <c r="N60" s="506">
        <v>52639</v>
      </c>
      <c r="O60" s="498">
        <v>52639</v>
      </c>
      <c r="P60" s="500" t="s">
        <v>1311</v>
      </c>
      <c r="Q60" s="500" t="s">
        <v>1311</v>
      </c>
      <c r="R60" s="500" t="s">
        <v>1311</v>
      </c>
      <c r="S60" s="500" t="s">
        <v>1311</v>
      </c>
      <c r="T60" s="500" t="s">
        <v>1311</v>
      </c>
      <c r="U60" s="500" t="s">
        <v>1311</v>
      </c>
      <c r="V60" s="500" t="s">
        <v>1311</v>
      </c>
      <c r="W60" s="500" t="s">
        <v>1311</v>
      </c>
      <c r="X60" s="547" t="s">
        <v>224</v>
      </c>
      <c r="Y60" s="547" t="s">
        <v>224</v>
      </c>
      <c r="Z60" s="547" t="s">
        <v>224</v>
      </c>
      <c r="AA60" s="547" t="s">
        <v>224</v>
      </c>
      <c r="AB60" s="567" t="s">
        <v>1654</v>
      </c>
      <c r="AC60" s="501" t="s">
        <v>1273</v>
      </c>
    </row>
    <row r="61" spans="2:29" s="475" customFormat="1" ht="109.5" customHeight="1">
      <c r="B61" s="544">
        <v>30</v>
      </c>
      <c r="C61" s="544"/>
      <c r="D61" s="554" t="s">
        <v>1252</v>
      </c>
      <c r="E61" s="554" t="s">
        <v>1354</v>
      </c>
      <c r="F61" s="495" t="s">
        <v>1436</v>
      </c>
      <c r="G61" s="508" t="s">
        <v>1476</v>
      </c>
      <c r="H61" s="497" t="s">
        <v>1477</v>
      </c>
      <c r="I61" s="499" t="s">
        <v>1283</v>
      </c>
      <c r="J61" s="499" t="s">
        <v>1283</v>
      </c>
      <c r="K61" s="508" t="s">
        <v>1478</v>
      </c>
      <c r="L61" s="508" t="s">
        <v>1479</v>
      </c>
      <c r="M61" s="499" t="s">
        <v>1283</v>
      </c>
      <c r="N61" s="506">
        <v>53065</v>
      </c>
      <c r="O61" s="499" t="s">
        <v>1347</v>
      </c>
      <c r="P61" s="500" t="s">
        <v>1311</v>
      </c>
      <c r="Q61" s="500" t="s">
        <v>1311</v>
      </c>
      <c r="R61" s="500" t="s">
        <v>1311</v>
      </c>
      <c r="S61" s="500" t="s">
        <v>1311</v>
      </c>
      <c r="T61" s="500" t="s">
        <v>1311</v>
      </c>
      <c r="U61" s="500" t="s">
        <v>1311</v>
      </c>
      <c r="V61" s="500" t="s">
        <v>1311</v>
      </c>
      <c r="W61" s="500" t="s">
        <v>1311</v>
      </c>
      <c r="X61" s="548"/>
      <c r="Y61" s="548"/>
      <c r="Z61" s="548"/>
      <c r="AA61" s="548"/>
      <c r="AB61" s="568"/>
      <c r="AC61" s="501" t="s">
        <v>1273</v>
      </c>
    </row>
    <row r="62" spans="2:29" s="475" customFormat="1" ht="46.5" customHeight="1">
      <c r="B62" s="543">
        <v>21</v>
      </c>
      <c r="C62" s="543">
        <v>23</v>
      </c>
      <c r="D62" s="553" t="s">
        <v>33</v>
      </c>
      <c r="E62" s="553" t="s">
        <v>1355</v>
      </c>
      <c r="F62" s="495" t="s">
        <v>1285</v>
      </c>
      <c r="G62" s="508" t="s">
        <v>1359</v>
      </c>
      <c r="H62" s="497" t="s">
        <v>1275</v>
      </c>
      <c r="I62" s="500" t="s">
        <v>1531</v>
      </c>
      <c r="J62" s="499" t="s">
        <v>1283</v>
      </c>
      <c r="K62" s="508" t="s">
        <v>1360</v>
      </c>
      <c r="L62" s="508" t="s">
        <v>1361</v>
      </c>
      <c r="M62" s="508" t="s">
        <v>1356</v>
      </c>
      <c r="N62" s="506">
        <v>83300</v>
      </c>
      <c r="O62" s="498">
        <v>76100</v>
      </c>
      <c r="P62" s="500" t="s">
        <v>1346</v>
      </c>
      <c r="Q62" s="500" t="s">
        <v>1346</v>
      </c>
      <c r="R62" s="500" t="s">
        <v>1346</v>
      </c>
      <c r="S62" s="500" t="s">
        <v>1346</v>
      </c>
      <c r="T62" s="500" t="s">
        <v>1346</v>
      </c>
      <c r="U62" s="500" t="s">
        <v>1346</v>
      </c>
      <c r="V62" s="500" t="s">
        <v>1346</v>
      </c>
      <c r="W62" s="500" t="s">
        <v>1346</v>
      </c>
      <c r="X62" s="547" t="s">
        <v>224</v>
      </c>
      <c r="Y62" s="547" t="s">
        <v>224</v>
      </c>
      <c r="Z62" s="547" t="s">
        <v>224</v>
      </c>
      <c r="AA62" s="547" t="s">
        <v>224</v>
      </c>
      <c r="AB62" s="567" t="s">
        <v>1265</v>
      </c>
      <c r="AC62" s="501" t="s">
        <v>1273</v>
      </c>
    </row>
    <row r="63" spans="2:29" s="475" customFormat="1" ht="46.5" customHeight="1">
      <c r="B63" s="544" t="s">
        <v>1358</v>
      </c>
      <c r="C63" s="544"/>
      <c r="D63" s="554" t="s">
        <v>33</v>
      </c>
      <c r="E63" s="554" t="s">
        <v>1355</v>
      </c>
      <c r="F63" s="495" t="s">
        <v>1444</v>
      </c>
      <c r="G63" s="508" t="s">
        <v>1470</v>
      </c>
      <c r="H63" s="497" t="s">
        <v>1471</v>
      </c>
      <c r="I63" s="499" t="s">
        <v>1283</v>
      </c>
      <c r="J63" s="499" t="s">
        <v>1283</v>
      </c>
      <c r="K63" s="508" t="s">
        <v>1472</v>
      </c>
      <c r="L63" s="508" t="s">
        <v>1473</v>
      </c>
      <c r="M63" s="499" t="s">
        <v>1283</v>
      </c>
      <c r="N63" s="506">
        <v>94244</v>
      </c>
      <c r="O63" s="499" t="s">
        <v>1347</v>
      </c>
      <c r="P63" s="500" t="s">
        <v>1346</v>
      </c>
      <c r="Q63" s="500" t="s">
        <v>1346</v>
      </c>
      <c r="R63" s="500" t="s">
        <v>1346</v>
      </c>
      <c r="S63" s="500" t="s">
        <v>1346</v>
      </c>
      <c r="T63" s="500" t="s">
        <v>1346</v>
      </c>
      <c r="U63" s="500" t="s">
        <v>1346</v>
      </c>
      <c r="V63" s="500" t="s">
        <v>1346</v>
      </c>
      <c r="W63" s="500" t="s">
        <v>1346</v>
      </c>
      <c r="X63" s="548"/>
      <c r="Y63" s="548"/>
      <c r="Z63" s="548"/>
      <c r="AA63" s="548"/>
      <c r="AB63" s="568"/>
      <c r="AC63" s="501" t="s">
        <v>1273</v>
      </c>
    </row>
    <row r="64" spans="2:29" s="475" customFormat="1" ht="135.75" customHeight="1">
      <c r="B64" s="543">
        <v>22</v>
      </c>
      <c r="C64" s="543">
        <v>24</v>
      </c>
      <c r="D64" s="553" t="s">
        <v>1253</v>
      </c>
      <c r="E64" s="553" t="s">
        <v>1362</v>
      </c>
      <c r="F64" s="495" t="s">
        <v>1342</v>
      </c>
      <c r="G64" s="508" t="s">
        <v>1364</v>
      </c>
      <c r="H64" s="497" t="s">
        <v>1365</v>
      </c>
      <c r="I64" s="508" t="s">
        <v>1655</v>
      </c>
      <c r="J64" s="499" t="s">
        <v>1283</v>
      </c>
      <c r="K64" s="508" t="s">
        <v>1366</v>
      </c>
      <c r="L64" s="508" t="s">
        <v>1367</v>
      </c>
      <c r="M64" s="508" t="s">
        <v>1656</v>
      </c>
      <c r="N64" s="506">
        <v>120088</v>
      </c>
      <c r="O64" s="498">
        <v>118838</v>
      </c>
      <c r="P64" s="500" t="s">
        <v>1368</v>
      </c>
      <c r="Q64" s="500" t="s">
        <v>1368</v>
      </c>
      <c r="R64" s="500" t="s">
        <v>1368</v>
      </c>
      <c r="S64" s="500" t="s">
        <v>1368</v>
      </c>
      <c r="T64" s="500" t="s">
        <v>1368</v>
      </c>
      <c r="U64" s="500" t="s">
        <v>1368</v>
      </c>
      <c r="V64" s="500" t="s">
        <v>1368</v>
      </c>
      <c r="W64" s="500" t="s">
        <v>1368</v>
      </c>
      <c r="X64" s="547" t="s">
        <v>224</v>
      </c>
      <c r="Y64" s="547" t="s">
        <v>224</v>
      </c>
      <c r="Z64" s="547" t="s">
        <v>224</v>
      </c>
      <c r="AA64" s="547" t="s">
        <v>224</v>
      </c>
      <c r="AB64" s="567" t="s">
        <v>1353</v>
      </c>
      <c r="AC64" s="501" t="s">
        <v>1273</v>
      </c>
    </row>
    <row r="65" spans="1:29" s="475" customFormat="1" ht="135.75" customHeight="1">
      <c r="B65" s="544" t="s">
        <v>1363</v>
      </c>
      <c r="C65" s="544"/>
      <c r="D65" s="554" t="s">
        <v>1253</v>
      </c>
      <c r="E65" s="554" t="s">
        <v>1362</v>
      </c>
      <c r="F65" s="495" t="s">
        <v>1444</v>
      </c>
      <c r="G65" s="508" t="s">
        <v>1364</v>
      </c>
      <c r="H65" s="497" t="s">
        <v>1468</v>
      </c>
      <c r="I65" s="499" t="s">
        <v>1283</v>
      </c>
      <c r="J65" s="499" t="s">
        <v>1283</v>
      </c>
      <c r="K65" s="508" t="s">
        <v>1366</v>
      </c>
      <c r="L65" s="508" t="s">
        <v>1469</v>
      </c>
      <c r="M65" s="499" t="s">
        <v>1283</v>
      </c>
      <c r="N65" s="506">
        <v>108455</v>
      </c>
      <c r="O65" s="499" t="s">
        <v>1347</v>
      </c>
      <c r="P65" s="500" t="s">
        <v>1368</v>
      </c>
      <c r="Q65" s="500" t="s">
        <v>1368</v>
      </c>
      <c r="R65" s="500" t="s">
        <v>1368</v>
      </c>
      <c r="S65" s="500" t="s">
        <v>1368</v>
      </c>
      <c r="T65" s="500" t="s">
        <v>1368</v>
      </c>
      <c r="U65" s="500" t="s">
        <v>1368</v>
      </c>
      <c r="V65" s="500" t="s">
        <v>1368</v>
      </c>
      <c r="W65" s="500" t="s">
        <v>1368</v>
      </c>
      <c r="X65" s="548"/>
      <c r="Y65" s="548"/>
      <c r="Z65" s="548"/>
      <c r="AA65" s="548"/>
      <c r="AB65" s="568"/>
      <c r="AC65" s="501" t="s">
        <v>1273</v>
      </c>
    </row>
    <row r="66" spans="1:29" s="475" customFormat="1" ht="98.25" customHeight="1">
      <c r="B66" s="543">
        <v>23</v>
      </c>
      <c r="C66" s="543">
        <v>25</v>
      </c>
      <c r="D66" s="553" t="s">
        <v>1369</v>
      </c>
      <c r="E66" s="553" t="s">
        <v>1370</v>
      </c>
      <c r="F66" s="495" t="s">
        <v>1372</v>
      </c>
      <c r="G66" s="508" t="s">
        <v>519</v>
      </c>
      <c r="H66" s="497" t="s">
        <v>520</v>
      </c>
      <c r="I66" s="508" t="s">
        <v>1660</v>
      </c>
      <c r="J66" s="499" t="s">
        <v>1283</v>
      </c>
      <c r="K66" s="508" t="s">
        <v>521</v>
      </c>
      <c r="L66" s="521">
        <v>0.95</v>
      </c>
      <c r="M66" s="512" t="s">
        <v>1661</v>
      </c>
      <c r="N66" s="506">
        <v>108428</v>
      </c>
      <c r="O66" s="498">
        <v>104276</v>
      </c>
      <c r="P66" s="500" t="s">
        <v>1371</v>
      </c>
      <c r="Q66" s="500" t="s">
        <v>1371</v>
      </c>
      <c r="R66" s="500" t="s">
        <v>1371</v>
      </c>
      <c r="S66" s="500" t="s">
        <v>1371</v>
      </c>
      <c r="T66" s="500" t="s">
        <v>1371</v>
      </c>
      <c r="U66" s="500" t="s">
        <v>1371</v>
      </c>
      <c r="V66" s="500" t="s">
        <v>1371</v>
      </c>
      <c r="W66" s="500" t="s">
        <v>1371</v>
      </c>
      <c r="X66" s="547" t="s">
        <v>224</v>
      </c>
      <c r="Y66" s="547" t="s">
        <v>224</v>
      </c>
      <c r="Z66" s="547" t="s">
        <v>224</v>
      </c>
      <c r="AA66" s="547" t="s">
        <v>224</v>
      </c>
      <c r="AB66" s="567" t="s">
        <v>1353</v>
      </c>
      <c r="AC66" s="501" t="s">
        <v>1273</v>
      </c>
    </row>
    <row r="67" spans="1:29" s="475" customFormat="1" ht="98.25" customHeight="1">
      <c r="B67" s="544">
        <v>32</v>
      </c>
      <c r="C67" s="544"/>
      <c r="D67" s="554" t="s">
        <v>1369</v>
      </c>
      <c r="E67" s="554" t="s">
        <v>1370</v>
      </c>
      <c r="F67" s="495" t="s">
        <v>1444</v>
      </c>
      <c r="G67" s="508" t="s">
        <v>519</v>
      </c>
      <c r="H67" s="497" t="s">
        <v>1660</v>
      </c>
      <c r="I67" s="499" t="s">
        <v>1283</v>
      </c>
      <c r="J67" s="499" t="s">
        <v>1283</v>
      </c>
      <c r="K67" s="508" t="s">
        <v>521</v>
      </c>
      <c r="L67" s="521" t="s">
        <v>1467</v>
      </c>
      <c r="M67" s="499" t="s">
        <v>1283</v>
      </c>
      <c r="N67" s="506">
        <v>108333</v>
      </c>
      <c r="O67" s="499" t="s">
        <v>1347</v>
      </c>
      <c r="P67" s="500" t="s">
        <v>1357</v>
      </c>
      <c r="Q67" s="500" t="s">
        <v>1357</v>
      </c>
      <c r="R67" s="500" t="s">
        <v>1357</v>
      </c>
      <c r="S67" s="500" t="s">
        <v>1357</v>
      </c>
      <c r="T67" s="500" t="s">
        <v>1357</v>
      </c>
      <c r="U67" s="500" t="s">
        <v>1357</v>
      </c>
      <c r="V67" s="500" t="s">
        <v>1357</v>
      </c>
      <c r="W67" s="500" t="s">
        <v>1357</v>
      </c>
      <c r="X67" s="548"/>
      <c r="Y67" s="548"/>
      <c r="Z67" s="548"/>
      <c r="AA67" s="548"/>
      <c r="AB67" s="568"/>
      <c r="AC67" s="501" t="s">
        <v>1273</v>
      </c>
    </row>
    <row r="68" spans="1:29" s="475" customFormat="1" ht="144" customHeight="1">
      <c r="B68" s="543" t="s">
        <v>1373</v>
      </c>
      <c r="C68" s="543" t="s">
        <v>1464</v>
      </c>
      <c r="D68" s="553" t="s">
        <v>1277</v>
      </c>
      <c r="E68" s="553" t="s">
        <v>1374</v>
      </c>
      <c r="F68" s="495" t="s">
        <v>1378</v>
      </c>
      <c r="G68" s="508" t="s">
        <v>1379</v>
      </c>
      <c r="H68" s="497" t="s">
        <v>1278</v>
      </c>
      <c r="I68" s="508" t="s">
        <v>1662</v>
      </c>
      <c r="J68" s="500" t="s">
        <v>224</v>
      </c>
      <c r="K68" s="508" t="s">
        <v>1434</v>
      </c>
      <c r="L68" s="508" t="s">
        <v>1421</v>
      </c>
      <c r="M68" s="508" t="s">
        <v>1665</v>
      </c>
      <c r="N68" s="506">
        <v>148325</v>
      </c>
      <c r="O68" s="498">
        <v>133490</v>
      </c>
      <c r="P68" s="500" t="s">
        <v>1368</v>
      </c>
      <c r="Q68" s="500" t="s">
        <v>1368</v>
      </c>
      <c r="R68" s="500" t="s">
        <v>1368</v>
      </c>
      <c r="S68" s="500" t="s">
        <v>1368</v>
      </c>
      <c r="T68" s="500" t="s">
        <v>1368</v>
      </c>
      <c r="U68" s="500" t="s">
        <v>1368</v>
      </c>
      <c r="V68" s="500" t="s">
        <v>1368</v>
      </c>
      <c r="W68" s="500" t="s">
        <v>1368</v>
      </c>
      <c r="X68" s="547" t="s">
        <v>224</v>
      </c>
      <c r="Y68" s="547" t="s">
        <v>224</v>
      </c>
      <c r="Z68" s="547" t="s">
        <v>224</v>
      </c>
      <c r="AA68" s="547" t="s">
        <v>224</v>
      </c>
      <c r="AB68" s="567" t="s">
        <v>1353</v>
      </c>
      <c r="AC68" s="501" t="s">
        <v>1273</v>
      </c>
    </row>
    <row r="69" spans="1:29" s="475" customFormat="1" ht="144" customHeight="1">
      <c r="B69" s="544" t="s">
        <v>1375</v>
      </c>
      <c r="C69" s="544"/>
      <c r="D69" s="554" t="s">
        <v>1376</v>
      </c>
      <c r="E69" s="554" t="s">
        <v>1377</v>
      </c>
      <c r="F69" s="495" t="s">
        <v>1444</v>
      </c>
      <c r="G69" s="508" t="s">
        <v>1663</v>
      </c>
      <c r="H69" s="497" t="s">
        <v>1664</v>
      </c>
      <c r="I69" s="499" t="s">
        <v>1283</v>
      </c>
      <c r="J69" s="499" t="s">
        <v>1283</v>
      </c>
      <c r="K69" s="508" t="s">
        <v>1465</v>
      </c>
      <c r="L69" s="508" t="s">
        <v>1466</v>
      </c>
      <c r="M69" s="499" t="s">
        <v>1283</v>
      </c>
      <c r="N69" s="506">
        <v>170993</v>
      </c>
      <c r="O69" s="499" t="s">
        <v>1347</v>
      </c>
      <c r="P69" s="500" t="s">
        <v>1368</v>
      </c>
      <c r="Q69" s="500" t="s">
        <v>1368</v>
      </c>
      <c r="R69" s="500" t="s">
        <v>1368</v>
      </c>
      <c r="S69" s="500" t="s">
        <v>1368</v>
      </c>
      <c r="T69" s="500" t="s">
        <v>1368</v>
      </c>
      <c r="U69" s="500" t="s">
        <v>1368</v>
      </c>
      <c r="V69" s="500" t="s">
        <v>1368</v>
      </c>
      <c r="W69" s="500" t="s">
        <v>1368</v>
      </c>
      <c r="X69" s="548"/>
      <c r="Y69" s="548"/>
      <c r="Z69" s="548"/>
      <c r="AA69" s="548"/>
      <c r="AB69" s="568"/>
      <c r="AC69" s="501" t="s">
        <v>1273</v>
      </c>
    </row>
    <row r="70" spans="1:29" s="475" customFormat="1" ht="81" hidden="1" customHeight="1">
      <c r="B70" s="563">
        <v>26</v>
      </c>
      <c r="C70" s="563" t="s">
        <v>1463</v>
      </c>
      <c r="D70" s="577" t="s">
        <v>1380</v>
      </c>
      <c r="E70" s="577" t="s">
        <v>1381</v>
      </c>
      <c r="F70" s="489" t="s">
        <v>1385</v>
      </c>
      <c r="G70" s="516" t="s">
        <v>1687</v>
      </c>
      <c r="H70" s="490" t="s">
        <v>1282</v>
      </c>
      <c r="I70" s="516" t="s">
        <v>1282</v>
      </c>
      <c r="J70" s="494" t="s">
        <v>1283</v>
      </c>
      <c r="K70" s="516" t="s">
        <v>1281</v>
      </c>
      <c r="L70" s="516" t="s">
        <v>1279</v>
      </c>
      <c r="M70" s="516" t="s">
        <v>1688</v>
      </c>
      <c r="N70" s="523">
        <v>184642</v>
      </c>
      <c r="O70" s="491">
        <v>96128</v>
      </c>
      <c r="P70" s="492" t="s">
        <v>1339</v>
      </c>
      <c r="Q70" s="492" t="s">
        <v>1339</v>
      </c>
      <c r="R70" s="492" t="s">
        <v>1339</v>
      </c>
      <c r="S70" s="492" t="s">
        <v>1339</v>
      </c>
      <c r="T70" s="492" t="s">
        <v>1339</v>
      </c>
      <c r="U70" s="492" t="s">
        <v>1339</v>
      </c>
      <c r="V70" s="492" t="s">
        <v>1339</v>
      </c>
      <c r="W70" s="492" t="s">
        <v>1339</v>
      </c>
      <c r="X70" s="559" t="s">
        <v>224</v>
      </c>
      <c r="Y70" s="559" t="s">
        <v>224</v>
      </c>
      <c r="Z70" s="559" t="s">
        <v>224</v>
      </c>
      <c r="AA70" s="559" t="s">
        <v>224</v>
      </c>
      <c r="AB70" s="561" t="s">
        <v>1666</v>
      </c>
      <c r="AC70" s="493" t="s">
        <v>1273</v>
      </c>
    </row>
    <row r="71" spans="1:29" s="475" customFormat="1" ht="46.5" hidden="1" customHeight="1">
      <c r="A71" s="478"/>
      <c r="B71" s="564" t="s">
        <v>1382</v>
      </c>
      <c r="C71" s="564"/>
      <c r="D71" s="578" t="s">
        <v>1383</v>
      </c>
      <c r="E71" s="578" t="s">
        <v>1384</v>
      </c>
      <c r="F71" s="489" t="s">
        <v>1444</v>
      </c>
      <c r="G71" s="494" t="s">
        <v>1283</v>
      </c>
      <c r="H71" s="494" t="s">
        <v>1283</v>
      </c>
      <c r="I71" s="494" t="s">
        <v>1283</v>
      </c>
      <c r="J71" s="494" t="s">
        <v>1283</v>
      </c>
      <c r="K71" s="494" t="s">
        <v>1283</v>
      </c>
      <c r="L71" s="494" t="s">
        <v>1283</v>
      </c>
      <c r="M71" s="494" t="s">
        <v>1283</v>
      </c>
      <c r="N71" s="523">
        <v>0</v>
      </c>
      <c r="O71" s="494" t="s">
        <v>1347</v>
      </c>
      <c r="P71" s="494" t="s">
        <v>1283</v>
      </c>
      <c r="Q71" s="494" t="s">
        <v>1283</v>
      </c>
      <c r="R71" s="494" t="s">
        <v>1283</v>
      </c>
      <c r="S71" s="494" t="s">
        <v>1283</v>
      </c>
      <c r="T71" s="494" t="s">
        <v>1283</v>
      </c>
      <c r="U71" s="494" t="s">
        <v>1283</v>
      </c>
      <c r="V71" s="494" t="s">
        <v>1283</v>
      </c>
      <c r="W71" s="494" t="s">
        <v>1283</v>
      </c>
      <c r="X71" s="560"/>
      <c r="Y71" s="560"/>
      <c r="Z71" s="560"/>
      <c r="AA71" s="560"/>
      <c r="AB71" s="562"/>
      <c r="AC71" s="493" t="s">
        <v>1273</v>
      </c>
    </row>
    <row r="72" spans="1:29" s="475" customFormat="1" ht="46.5" customHeight="1">
      <c r="B72" s="543">
        <v>27</v>
      </c>
      <c r="C72" s="543">
        <v>28</v>
      </c>
      <c r="D72" s="553" t="s">
        <v>1386</v>
      </c>
      <c r="E72" s="553" t="s">
        <v>1387</v>
      </c>
      <c r="F72" s="495" t="s">
        <v>1378</v>
      </c>
      <c r="G72" s="508" t="s">
        <v>1390</v>
      </c>
      <c r="H72" s="497" t="s">
        <v>1391</v>
      </c>
      <c r="I72" s="508" t="s">
        <v>1668</v>
      </c>
      <c r="J72" s="499" t="s">
        <v>1283</v>
      </c>
      <c r="K72" s="508" t="s">
        <v>951</v>
      </c>
      <c r="L72" s="508" t="s">
        <v>1279</v>
      </c>
      <c r="M72" s="508" t="s">
        <v>1688</v>
      </c>
      <c r="N72" s="506">
        <v>990496</v>
      </c>
      <c r="O72" s="498">
        <v>976521</v>
      </c>
      <c r="P72" s="500" t="s">
        <v>1368</v>
      </c>
      <c r="Q72" s="500" t="s">
        <v>1368</v>
      </c>
      <c r="R72" s="500" t="s">
        <v>1368</v>
      </c>
      <c r="S72" s="500" t="s">
        <v>1368</v>
      </c>
      <c r="T72" s="500" t="s">
        <v>1368</v>
      </c>
      <c r="U72" s="500" t="s">
        <v>1368</v>
      </c>
      <c r="V72" s="500" t="s">
        <v>1368</v>
      </c>
      <c r="W72" s="500" t="s">
        <v>1368</v>
      </c>
      <c r="X72" s="547" t="s">
        <v>1283</v>
      </c>
      <c r="Y72" s="547" t="s">
        <v>1283</v>
      </c>
      <c r="Z72" s="547" t="s">
        <v>1283</v>
      </c>
      <c r="AA72" s="547" t="s">
        <v>1283</v>
      </c>
      <c r="AB72" s="567" t="s">
        <v>1667</v>
      </c>
      <c r="AC72" s="501" t="s">
        <v>1273</v>
      </c>
    </row>
    <row r="73" spans="1:29" s="475" customFormat="1" ht="46.5" customHeight="1">
      <c r="B73" s="544"/>
      <c r="C73" s="544"/>
      <c r="D73" s="554" t="s">
        <v>1388</v>
      </c>
      <c r="E73" s="554" t="s">
        <v>1389</v>
      </c>
      <c r="F73" s="495" t="s">
        <v>1444</v>
      </c>
      <c r="G73" s="508" t="s">
        <v>1390</v>
      </c>
      <c r="H73" s="497" t="s">
        <v>1461</v>
      </c>
      <c r="I73" s="499" t="s">
        <v>1283</v>
      </c>
      <c r="J73" s="499" t="s">
        <v>1283</v>
      </c>
      <c r="K73" s="508" t="s">
        <v>951</v>
      </c>
      <c r="L73" s="508" t="s">
        <v>1462</v>
      </c>
      <c r="M73" s="499" t="s">
        <v>1283</v>
      </c>
      <c r="N73" s="506">
        <v>920128</v>
      </c>
      <c r="O73" s="499" t="s">
        <v>1347</v>
      </c>
      <c r="P73" s="500" t="s">
        <v>1368</v>
      </c>
      <c r="Q73" s="500" t="s">
        <v>1368</v>
      </c>
      <c r="R73" s="500" t="s">
        <v>1368</v>
      </c>
      <c r="S73" s="500" t="s">
        <v>1368</v>
      </c>
      <c r="T73" s="500" t="s">
        <v>1368</v>
      </c>
      <c r="U73" s="500" t="s">
        <v>1368</v>
      </c>
      <c r="V73" s="500" t="s">
        <v>1368</v>
      </c>
      <c r="W73" s="500" t="s">
        <v>1368</v>
      </c>
      <c r="X73" s="548"/>
      <c r="Y73" s="548"/>
      <c r="Z73" s="548"/>
      <c r="AA73" s="548"/>
      <c r="AB73" s="568"/>
      <c r="AC73" s="501" t="s">
        <v>1273</v>
      </c>
    </row>
    <row r="74" spans="1:29" s="475" customFormat="1" ht="46.5" customHeight="1">
      <c r="B74" s="543">
        <v>28</v>
      </c>
      <c r="C74" s="543">
        <v>29</v>
      </c>
      <c r="D74" s="553" t="s">
        <v>1459</v>
      </c>
      <c r="E74" s="553" t="s">
        <v>1458</v>
      </c>
      <c r="F74" s="495" t="s">
        <v>1372</v>
      </c>
      <c r="G74" s="508" t="s">
        <v>1394</v>
      </c>
      <c r="H74" s="511" t="s">
        <v>1395</v>
      </c>
      <c r="I74" s="508" t="s">
        <v>1690</v>
      </c>
      <c r="J74" s="499" t="s">
        <v>1283</v>
      </c>
      <c r="K74" s="508" t="s">
        <v>1396</v>
      </c>
      <c r="L74" s="517" t="s">
        <v>1397</v>
      </c>
      <c r="M74" s="508" t="s">
        <v>1689</v>
      </c>
      <c r="N74" s="506">
        <v>50294</v>
      </c>
      <c r="O74" s="498">
        <v>50294</v>
      </c>
      <c r="P74" s="500" t="s">
        <v>1371</v>
      </c>
      <c r="Q74" s="500" t="s">
        <v>1371</v>
      </c>
      <c r="R74" s="500" t="s">
        <v>1371</v>
      </c>
      <c r="S74" s="500" t="s">
        <v>1371</v>
      </c>
      <c r="T74" s="500" t="s">
        <v>1371</v>
      </c>
      <c r="U74" s="500" t="s">
        <v>1371</v>
      </c>
      <c r="V74" s="500" t="s">
        <v>1371</v>
      </c>
      <c r="W74" s="500" t="s">
        <v>1371</v>
      </c>
      <c r="X74" s="547" t="s">
        <v>1283</v>
      </c>
      <c r="Y74" s="547" t="s">
        <v>1283</v>
      </c>
      <c r="Z74" s="547" t="s">
        <v>1283</v>
      </c>
      <c r="AA74" s="547" t="s">
        <v>1283</v>
      </c>
      <c r="AB74" s="567" t="s">
        <v>1667</v>
      </c>
      <c r="AC74" s="501" t="s">
        <v>1273</v>
      </c>
    </row>
    <row r="75" spans="1:29" s="475" customFormat="1" ht="46.5" customHeight="1">
      <c r="B75" s="544"/>
      <c r="C75" s="544"/>
      <c r="D75" s="554" t="s">
        <v>1393</v>
      </c>
      <c r="E75" s="554" t="s">
        <v>1392</v>
      </c>
      <c r="F75" s="495" t="s">
        <v>1444</v>
      </c>
      <c r="G75" s="508" t="s">
        <v>1394</v>
      </c>
      <c r="H75" s="511" t="s">
        <v>1395</v>
      </c>
      <c r="I75" s="499" t="s">
        <v>1283</v>
      </c>
      <c r="J75" s="499" t="s">
        <v>1283</v>
      </c>
      <c r="K75" s="508" t="s">
        <v>1396</v>
      </c>
      <c r="L75" s="517" t="s">
        <v>1460</v>
      </c>
      <c r="M75" s="499" t="s">
        <v>1283</v>
      </c>
      <c r="N75" s="506">
        <v>43964</v>
      </c>
      <c r="O75" s="499" t="s">
        <v>1347</v>
      </c>
      <c r="P75" s="500" t="s">
        <v>1009</v>
      </c>
      <c r="Q75" s="500" t="s">
        <v>1009</v>
      </c>
      <c r="R75" s="500" t="s">
        <v>1009</v>
      </c>
      <c r="S75" s="500" t="s">
        <v>1009</v>
      </c>
      <c r="T75" s="500" t="s">
        <v>1009</v>
      </c>
      <c r="U75" s="500" t="s">
        <v>1009</v>
      </c>
      <c r="V75" s="500" t="s">
        <v>1009</v>
      </c>
      <c r="W75" s="500" t="s">
        <v>1009</v>
      </c>
      <c r="X75" s="548"/>
      <c r="Y75" s="548"/>
      <c r="Z75" s="548"/>
      <c r="AA75" s="548"/>
      <c r="AB75" s="568"/>
      <c r="AC75" s="501" t="s">
        <v>1273</v>
      </c>
    </row>
    <row r="76" spans="1:29" s="475" customFormat="1" ht="33.75" customHeight="1">
      <c r="B76" s="543">
        <v>29</v>
      </c>
      <c r="C76" s="543">
        <v>30</v>
      </c>
      <c r="D76" s="553" t="s">
        <v>1404</v>
      </c>
      <c r="E76" s="553" t="s">
        <v>1405</v>
      </c>
      <c r="F76" s="495" t="s">
        <v>1408</v>
      </c>
      <c r="G76" s="508" t="s">
        <v>540</v>
      </c>
      <c r="H76" s="497" t="s">
        <v>541</v>
      </c>
      <c r="I76" s="508" t="s">
        <v>1671</v>
      </c>
      <c r="J76" s="499" t="s">
        <v>1283</v>
      </c>
      <c r="K76" s="508" t="s">
        <v>206</v>
      </c>
      <c r="L76" s="508" t="s">
        <v>1673</v>
      </c>
      <c r="M76" s="522">
        <v>0.79</v>
      </c>
      <c r="N76" s="506">
        <v>52569</v>
      </c>
      <c r="O76" s="498">
        <v>52569</v>
      </c>
      <c r="P76" s="500" t="s">
        <v>1317</v>
      </c>
      <c r="Q76" s="500" t="s">
        <v>1317</v>
      </c>
      <c r="R76" s="500" t="s">
        <v>1317</v>
      </c>
      <c r="S76" s="500" t="s">
        <v>1317</v>
      </c>
      <c r="T76" s="500" t="s">
        <v>1317</v>
      </c>
      <c r="U76" s="500" t="s">
        <v>1317</v>
      </c>
      <c r="V76" s="500" t="s">
        <v>1317</v>
      </c>
      <c r="W76" s="500" t="s">
        <v>1317</v>
      </c>
      <c r="X76" s="547" t="s">
        <v>1283</v>
      </c>
      <c r="Y76" s="547" t="s">
        <v>1283</v>
      </c>
      <c r="Z76" s="547" t="s">
        <v>1283</v>
      </c>
      <c r="AA76" s="547" t="s">
        <v>1283</v>
      </c>
      <c r="AB76" s="567" t="s">
        <v>1669</v>
      </c>
      <c r="AC76" s="501" t="s">
        <v>1245</v>
      </c>
    </row>
    <row r="77" spans="1:29" s="475" customFormat="1" ht="62.25" customHeight="1">
      <c r="B77" s="544"/>
      <c r="C77" s="544"/>
      <c r="D77" s="554" t="s">
        <v>1404</v>
      </c>
      <c r="E77" s="554" t="s">
        <v>1407</v>
      </c>
      <c r="F77" s="495" t="s">
        <v>1444</v>
      </c>
      <c r="G77" s="508" t="s">
        <v>540</v>
      </c>
      <c r="H77" s="497" t="s">
        <v>541</v>
      </c>
      <c r="I77" s="499" t="s">
        <v>1283</v>
      </c>
      <c r="J77" s="499" t="s">
        <v>1283</v>
      </c>
      <c r="K77" s="508" t="s">
        <v>1455</v>
      </c>
      <c r="L77" s="508" t="s">
        <v>1672</v>
      </c>
      <c r="M77" s="499" t="s">
        <v>1283</v>
      </c>
      <c r="N77" s="506">
        <v>53561</v>
      </c>
      <c r="O77" s="499" t="s">
        <v>1347</v>
      </c>
      <c r="P77" s="500" t="s">
        <v>1138</v>
      </c>
      <c r="Q77" s="500" t="s">
        <v>1138</v>
      </c>
      <c r="R77" s="500" t="s">
        <v>1138</v>
      </c>
      <c r="S77" s="500" t="s">
        <v>1138</v>
      </c>
      <c r="T77" s="500" t="s">
        <v>1138</v>
      </c>
      <c r="U77" s="500" t="s">
        <v>1138</v>
      </c>
      <c r="V77" s="500" t="s">
        <v>1138</v>
      </c>
      <c r="W77" s="500" t="s">
        <v>1138</v>
      </c>
      <c r="X77" s="548"/>
      <c r="Y77" s="548"/>
      <c r="Z77" s="548"/>
      <c r="AA77" s="548"/>
      <c r="AB77" s="568"/>
      <c r="AC77" s="501" t="s">
        <v>1245</v>
      </c>
    </row>
    <row r="78" spans="1:29" s="475" customFormat="1" ht="83.25" customHeight="1">
      <c r="B78" s="543">
        <v>30</v>
      </c>
      <c r="C78" s="543">
        <v>31</v>
      </c>
      <c r="D78" s="553" t="s">
        <v>687</v>
      </c>
      <c r="E78" s="553" t="s">
        <v>1410</v>
      </c>
      <c r="F78" s="495" t="s">
        <v>1408</v>
      </c>
      <c r="G78" s="508" t="s">
        <v>1411</v>
      </c>
      <c r="H78" s="497" t="s">
        <v>1412</v>
      </c>
      <c r="I78" s="508" t="s">
        <v>1674</v>
      </c>
      <c r="J78" s="499" t="s">
        <v>1283</v>
      </c>
      <c r="K78" s="508" t="s">
        <v>1413</v>
      </c>
      <c r="L78" s="508" t="s">
        <v>1414</v>
      </c>
      <c r="M78" s="508" t="s">
        <v>1675</v>
      </c>
      <c r="N78" s="506">
        <v>158328</v>
      </c>
      <c r="O78" s="498">
        <v>158328</v>
      </c>
      <c r="P78" s="500" t="s">
        <v>1009</v>
      </c>
      <c r="Q78" s="500" t="s">
        <v>1009</v>
      </c>
      <c r="R78" s="500" t="s">
        <v>1009</v>
      </c>
      <c r="S78" s="500" t="s">
        <v>1009</v>
      </c>
      <c r="T78" s="500" t="s">
        <v>1260</v>
      </c>
      <c r="U78" s="500" t="s">
        <v>1009</v>
      </c>
      <c r="V78" s="500" t="s">
        <v>1009</v>
      </c>
      <c r="W78" s="500" t="s">
        <v>1009</v>
      </c>
      <c r="X78" s="547" t="s">
        <v>1283</v>
      </c>
      <c r="Y78" s="547" t="s">
        <v>1283</v>
      </c>
      <c r="Z78" s="547" t="s">
        <v>1283</v>
      </c>
      <c r="AA78" s="547" t="s">
        <v>1283</v>
      </c>
      <c r="AB78" s="567" t="s">
        <v>1669</v>
      </c>
      <c r="AC78" s="501" t="s">
        <v>1245</v>
      </c>
    </row>
    <row r="79" spans="1:29" s="475" customFormat="1" ht="83.25" customHeight="1">
      <c r="B79" s="544"/>
      <c r="C79" s="544"/>
      <c r="D79" s="554" t="s">
        <v>1409</v>
      </c>
      <c r="E79" s="554" t="s">
        <v>1410</v>
      </c>
      <c r="F79" s="495" t="s">
        <v>1444</v>
      </c>
      <c r="G79" s="508" t="s">
        <v>1411</v>
      </c>
      <c r="H79" s="497" t="s">
        <v>1412</v>
      </c>
      <c r="I79" s="499" t="s">
        <v>1283</v>
      </c>
      <c r="J79" s="499" t="s">
        <v>1283</v>
      </c>
      <c r="K79" s="508" t="s">
        <v>1413</v>
      </c>
      <c r="L79" s="508" t="s">
        <v>1456</v>
      </c>
      <c r="M79" s="500" t="s">
        <v>1457</v>
      </c>
      <c r="N79" s="506">
        <v>159761</v>
      </c>
      <c r="O79" s="499" t="s">
        <v>1347</v>
      </c>
      <c r="P79" s="499" t="s">
        <v>1283</v>
      </c>
      <c r="Q79" s="499" t="s">
        <v>1283</v>
      </c>
      <c r="R79" s="499" t="s">
        <v>1283</v>
      </c>
      <c r="S79" s="499" t="s">
        <v>1283</v>
      </c>
      <c r="T79" s="499" t="s">
        <v>1283</v>
      </c>
      <c r="U79" s="499" t="s">
        <v>1283</v>
      </c>
      <c r="V79" s="499" t="s">
        <v>1283</v>
      </c>
      <c r="W79" s="499" t="s">
        <v>1283</v>
      </c>
      <c r="X79" s="548"/>
      <c r="Y79" s="548"/>
      <c r="Z79" s="548"/>
      <c r="AA79" s="548"/>
      <c r="AB79" s="568"/>
      <c r="AC79" s="501" t="s">
        <v>1245</v>
      </c>
    </row>
    <row r="80" spans="1:29" ht="103.5" customHeight="1"/>
    <row r="81" spans="5:5" ht="63" customHeight="1">
      <c r="E81" s="465" t="s">
        <v>145</v>
      </c>
    </row>
  </sheetData>
  <autoFilter ref="A3:AC79"/>
  <mergeCells count="350">
    <mergeCell ref="AA78:AA79"/>
    <mergeCell ref="AB78:AB79"/>
    <mergeCell ref="Z76:Z77"/>
    <mergeCell ref="AA76:AA77"/>
    <mergeCell ref="AB76:AB77"/>
    <mergeCell ref="B78:B79"/>
    <mergeCell ref="C78:C79"/>
    <mergeCell ref="D78:D79"/>
    <mergeCell ref="E78:E79"/>
    <mergeCell ref="X78:X79"/>
    <mergeCell ref="Y78:Y79"/>
    <mergeCell ref="Z78:Z79"/>
    <mergeCell ref="B76:B77"/>
    <mergeCell ref="C76:C77"/>
    <mergeCell ref="D76:D77"/>
    <mergeCell ref="E76:E77"/>
    <mergeCell ref="X76:X77"/>
    <mergeCell ref="Y76:Y77"/>
    <mergeCell ref="B74:B75"/>
    <mergeCell ref="C74:C75"/>
    <mergeCell ref="D74:D75"/>
    <mergeCell ref="E74:E75"/>
    <mergeCell ref="X74:X75"/>
    <mergeCell ref="Y74:Y75"/>
    <mergeCell ref="Z74:Z75"/>
    <mergeCell ref="AA74:AA75"/>
    <mergeCell ref="AB74:AB75"/>
    <mergeCell ref="B72:B73"/>
    <mergeCell ref="C72:C73"/>
    <mergeCell ref="D72:D73"/>
    <mergeCell ref="E72:E73"/>
    <mergeCell ref="X72:X73"/>
    <mergeCell ref="Y72:Y73"/>
    <mergeCell ref="Z72:Z73"/>
    <mergeCell ref="AA72:AA73"/>
    <mergeCell ref="AB72:AB73"/>
    <mergeCell ref="Z68:Z69"/>
    <mergeCell ref="AA68:AA69"/>
    <mergeCell ref="AB68:AB69"/>
    <mergeCell ref="B70:B71"/>
    <mergeCell ref="C70:C71"/>
    <mergeCell ref="D70:D71"/>
    <mergeCell ref="E70:E71"/>
    <mergeCell ref="X70:X71"/>
    <mergeCell ref="Y70:Y71"/>
    <mergeCell ref="Z70:Z71"/>
    <mergeCell ref="B68:B69"/>
    <mergeCell ref="C68:C69"/>
    <mergeCell ref="D68:D69"/>
    <mergeCell ref="E68:E69"/>
    <mergeCell ref="X68:X69"/>
    <mergeCell ref="Y68:Y69"/>
    <mergeCell ref="AA70:AA71"/>
    <mergeCell ref="AB70:AB71"/>
    <mergeCell ref="B66:B67"/>
    <mergeCell ref="C66:C67"/>
    <mergeCell ref="D66:D67"/>
    <mergeCell ref="E66:E67"/>
    <mergeCell ref="X66:X67"/>
    <mergeCell ref="Y66:Y67"/>
    <mergeCell ref="Z66:Z67"/>
    <mergeCell ref="AA66:AA67"/>
    <mergeCell ref="AB66:AB67"/>
    <mergeCell ref="B64:B65"/>
    <mergeCell ref="C64:C65"/>
    <mergeCell ref="D64:D65"/>
    <mergeCell ref="E64:E65"/>
    <mergeCell ref="X64:X65"/>
    <mergeCell ref="Y64:Y65"/>
    <mergeCell ref="Z64:Z65"/>
    <mergeCell ref="AA64:AA65"/>
    <mergeCell ref="AB64:AB65"/>
    <mergeCell ref="Z60:Z61"/>
    <mergeCell ref="AA60:AA61"/>
    <mergeCell ref="AB60:AB61"/>
    <mergeCell ref="B62:B63"/>
    <mergeCell ref="C62:C63"/>
    <mergeCell ref="D62:D63"/>
    <mergeCell ref="E62:E63"/>
    <mergeCell ref="X62:X63"/>
    <mergeCell ref="Y62:Y63"/>
    <mergeCell ref="Z62:Z63"/>
    <mergeCell ref="B60:B61"/>
    <mergeCell ref="C60:C61"/>
    <mergeCell ref="D60:D61"/>
    <mergeCell ref="E60:E61"/>
    <mergeCell ref="X60:X61"/>
    <mergeCell ref="Y60:Y61"/>
    <mergeCell ref="AA62:AA63"/>
    <mergeCell ref="AB62:AB63"/>
    <mergeCell ref="B58:B59"/>
    <mergeCell ref="C58:C59"/>
    <mergeCell ref="D58:D59"/>
    <mergeCell ref="E58:E59"/>
    <mergeCell ref="X58:X59"/>
    <mergeCell ref="Y58:Y59"/>
    <mergeCell ref="Z58:Z59"/>
    <mergeCell ref="AA58:AA59"/>
    <mergeCell ref="AB58:AB59"/>
    <mergeCell ref="B56:B57"/>
    <mergeCell ref="C56:C57"/>
    <mergeCell ref="D56:D57"/>
    <mergeCell ref="E56:E57"/>
    <mergeCell ref="X56:X57"/>
    <mergeCell ref="Y56:Y57"/>
    <mergeCell ref="Z56:Z57"/>
    <mergeCell ref="AA56:AA57"/>
    <mergeCell ref="AB56:AB57"/>
    <mergeCell ref="Z52:Z53"/>
    <mergeCell ref="AA52:AA53"/>
    <mergeCell ref="AB52:AB53"/>
    <mergeCell ref="B54:B55"/>
    <mergeCell ref="C54:C55"/>
    <mergeCell ref="D54:D55"/>
    <mergeCell ref="E54:E55"/>
    <mergeCell ref="X54:X55"/>
    <mergeCell ref="Y54:Y55"/>
    <mergeCell ref="Z54:Z55"/>
    <mergeCell ref="B52:B53"/>
    <mergeCell ref="C52:C53"/>
    <mergeCell ref="D52:D53"/>
    <mergeCell ref="E52:E53"/>
    <mergeCell ref="X52:X53"/>
    <mergeCell ref="Y52:Y53"/>
    <mergeCell ref="AA54:AA55"/>
    <mergeCell ref="AB54:AB55"/>
    <mergeCell ref="B50:B51"/>
    <mergeCell ref="C50:C51"/>
    <mergeCell ref="D50:D51"/>
    <mergeCell ref="E50:E51"/>
    <mergeCell ref="X50:X51"/>
    <mergeCell ref="Y50:Y51"/>
    <mergeCell ref="Z50:Z51"/>
    <mergeCell ref="AA50:AA51"/>
    <mergeCell ref="AB50:AB51"/>
    <mergeCell ref="AB46:AB47"/>
    <mergeCell ref="B48:B49"/>
    <mergeCell ref="C48:C49"/>
    <mergeCell ref="D48:D49"/>
    <mergeCell ref="E48:E49"/>
    <mergeCell ref="X48:X49"/>
    <mergeCell ref="Y48:Y49"/>
    <mergeCell ref="Z48:Z49"/>
    <mergeCell ref="AA48:AA49"/>
    <mergeCell ref="AB48:AB49"/>
    <mergeCell ref="B46:B47"/>
    <mergeCell ref="C46:C47"/>
    <mergeCell ref="D46:D47"/>
    <mergeCell ref="E46:E47"/>
    <mergeCell ref="K46:K47"/>
    <mergeCell ref="X46:X47"/>
    <mergeCell ref="Y46:Y47"/>
    <mergeCell ref="Z46:Z47"/>
    <mergeCell ref="AA46:AA47"/>
    <mergeCell ref="B44:B45"/>
    <mergeCell ref="C44:C45"/>
    <mergeCell ref="D44:D45"/>
    <mergeCell ref="E44:E45"/>
    <mergeCell ref="X44:X45"/>
    <mergeCell ref="Y44:Y45"/>
    <mergeCell ref="Z44:Z45"/>
    <mergeCell ref="AA44:AA45"/>
    <mergeCell ref="AB44:AB45"/>
    <mergeCell ref="Z40:Z41"/>
    <mergeCell ref="AA40:AA41"/>
    <mergeCell ref="AB40:AB41"/>
    <mergeCell ref="AD40:AD41"/>
    <mergeCell ref="B42:B43"/>
    <mergeCell ref="C42:C43"/>
    <mergeCell ref="D42:D43"/>
    <mergeCell ref="E42:E43"/>
    <mergeCell ref="X42:X43"/>
    <mergeCell ref="Y42:Y43"/>
    <mergeCell ref="B40:B41"/>
    <mergeCell ref="C40:C41"/>
    <mergeCell ref="D40:D41"/>
    <mergeCell ref="E40:E41"/>
    <mergeCell ref="X40:X41"/>
    <mergeCell ref="Y40:Y41"/>
    <mergeCell ref="Z42:Z43"/>
    <mergeCell ref="AA42:AA43"/>
    <mergeCell ref="AB42:AB43"/>
    <mergeCell ref="B38:B39"/>
    <mergeCell ref="C38:C39"/>
    <mergeCell ref="D38:D39"/>
    <mergeCell ref="E38:E39"/>
    <mergeCell ref="X38:X39"/>
    <mergeCell ref="Y38:Y39"/>
    <mergeCell ref="Z38:Z39"/>
    <mergeCell ref="AA38:AA39"/>
    <mergeCell ref="AB38:AB39"/>
    <mergeCell ref="B35:B36"/>
    <mergeCell ref="C35:C36"/>
    <mergeCell ref="D35:D36"/>
    <mergeCell ref="E35:E36"/>
    <mergeCell ref="X35:X36"/>
    <mergeCell ref="Y35:Y36"/>
    <mergeCell ref="Z35:Z36"/>
    <mergeCell ref="AA35:AA36"/>
    <mergeCell ref="AB35:AB36"/>
    <mergeCell ref="Z31:Z32"/>
    <mergeCell ref="AA31:AA32"/>
    <mergeCell ref="AB31:AB32"/>
    <mergeCell ref="B33:B34"/>
    <mergeCell ref="C33:C34"/>
    <mergeCell ref="D33:D34"/>
    <mergeCell ref="E33:E34"/>
    <mergeCell ref="X33:X34"/>
    <mergeCell ref="Y33:Y34"/>
    <mergeCell ref="Z33:Z34"/>
    <mergeCell ref="B31:B32"/>
    <mergeCell ref="C31:C32"/>
    <mergeCell ref="D31:D32"/>
    <mergeCell ref="E31:E32"/>
    <mergeCell ref="X31:X32"/>
    <mergeCell ref="Y31:Y32"/>
    <mergeCell ref="AA33:AA34"/>
    <mergeCell ref="AB33:AB34"/>
    <mergeCell ref="B29:B30"/>
    <mergeCell ref="C29:C30"/>
    <mergeCell ref="D29:D30"/>
    <mergeCell ref="E29:E30"/>
    <mergeCell ref="X29:X30"/>
    <mergeCell ref="Y29:Y30"/>
    <mergeCell ref="Z29:Z30"/>
    <mergeCell ref="AA29:AA30"/>
    <mergeCell ref="AB29:AB30"/>
    <mergeCell ref="B27:B28"/>
    <mergeCell ref="C27:C28"/>
    <mergeCell ref="D27:D28"/>
    <mergeCell ref="E27:E28"/>
    <mergeCell ref="X27:X28"/>
    <mergeCell ref="Y27:Y28"/>
    <mergeCell ref="Z27:Z28"/>
    <mergeCell ref="AA27:AA28"/>
    <mergeCell ref="AB27:AB28"/>
    <mergeCell ref="Z23:Z24"/>
    <mergeCell ref="AA23:AA24"/>
    <mergeCell ref="AB23:AB24"/>
    <mergeCell ref="B25:B26"/>
    <mergeCell ref="C25:C26"/>
    <mergeCell ref="D25:D26"/>
    <mergeCell ref="E25:E26"/>
    <mergeCell ref="X25:X26"/>
    <mergeCell ref="Y25:Y26"/>
    <mergeCell ref="Z25:Z26"/>
    <mergeCell ref="B23:B24"/>
    <mergeCell ref="C23:C24"/>
    <mergeCell ref="D23:D24"/>
    <mergeCell ref="E23:E24"/>
    <mergeCell ref="X23:X24"/>
    <mergeCell ref="Y23:Y24"/>
    <mergeCell ref="AA25:AA26"/>
    <mergeCell ref="AB25:AB26"/>
    <mergeCell ref="B21:B22"/>
    <mergeCell ref="C21:C22"/>
    <mergeCell ref="D21:D22"/>
    <mergeCell ref="E21:E22"/>
    <mergeCell ref="X21:X22"/>
    <mergeCell ref="Y21:Y22"/>
    <mergeCell ref="Z21:Z22"/>
    <mergeCell ref="AA21:AA22"/>
    <mergeCell ref="AB21:AB22"/>
    <mergeCell ref="B19:B20"/>
    <mergeCell ref="C19:C20"/>
    <mergeCell ref="D19:D20"/>
    <mergeCell ref="E19:E20"/>
    <mergeCell ref="X19:X20"/>
    <mergeCell ref="Y19:Y20"/>
    <mergeCell ref="Z19:Z20"/>
    <mergeCell ref="AA19:AA20"/>
    <mergeCell ref="AB19:AB20"/>
    <mergeCell ref="Z15:Z16"/>
    <mergeCell ref="AA15:AA16"/>
    <mergeCell ref="AB15:AB16"/>
    <mergeCell ref="B17:B18"/>
    <mergeCell ref="C17:C18"/>
    <mergeCell ref="D17:D18"/>
    <mergeCell ref="E17:E18"/>
    <mergeCell ref="X17:X18"/>
    <mergeCell ref="Y17:Y18"/>
    <mergeCell ref="Z17:Z18"/>
    <mergeCell ref="B15:B16"/>
    <mergeCell ref="C15:C16"/>
    <mergeCell ref="D15:D16"/>
    <mergeCell ref="E15:E16"/>
    <mergeCell ref="X15:X16"/>
    <mergeCell ref="Y15:Y16"/>
    <mergeCell ref="AA17:AA18"/>
    <mergeCell ref="AB17:AB18"/>
    <mergeCell ref="B13:B14"/>
    <mergeCell ref="C13:C14"/>
    <mergeCell ref="D13:D14"/>
    <mergeCell ref="E13:E14"/>
    <mergeCell ref="X13:X14"/>
    <mergeCell ref="Y13:Y14"/>
    <mergeCell ref="Z13:Z14"/>
    <mergeCell ref="AA13:AA14"/>
    <mergeCell ref="AB13:AB14"/>
    <mergeCell ref="B10:B11"/>
    <mergeCell ref="C10:C11"/>
    <mergeCell ref="D10:D11"/>
    <mergeCell ref="E10:E11"/>
    <mergeCell ref="X10:X11"/>
    <mergeCell ref="Y10:Y11"/>
    <mergeCell ref="Z10:Z11"/>
    <mergeCell ref="AA10:AA11"/>
    <mergeCell ref="AB10:AB11"/>
    <mergeCell ref="B8:B9"/>
    <mergeCell ref="C8:C9"/>
    <mergeCell ref="D8:D9"/>
    <mergeCell ref="E8:E9"/>
    <mergeCell ref="X8:X9"/>
    <mergeCell ref="Y8:Y9"/>
    <mergeCell ref="Z8:Z9"/>
    <mergeCell ref="AA8:AA9"/>
    <mergeCell ref="AB8:AB9"/>
    <mergeCell ref="B6:B7"/>
    <mergeCell ref="C6:C7"/>
    <mergeCell ref="D6:D7"/>
    <mergeCell ref="E6:E7"/>
    <mergeCell ref="X6:X7"/>
    <mergeCell ref="Y6:Y7"/>
    <mergeCell ref="Z6:Z7"/>
    <mergeCell ref="AA6:AA7"/>
    <mergeCell ref="AB6:AB7"/>
    <mergeCell ref="P2:W2"/>
    <mergeCell ref="X2:Z2"/>
    <mergeCell ref="AA2:AA3"/>
    <mergeCell ref="AB2:AB3"/>
    <mergeCell ref="AC2:AC3"/>
    <mergeCell ref="B4:B5"/>
    <mergeCell ref="C4:C5"/>
    <mergeCell ref="D4:D5"/>
    <mergeCell ref="E4:E5"/>
    <mergeCell ref="X4:X5"/>
    <mergeCell ref="Y4:Y5"/>
    <mergeCell ref="Z4:Z5"/>
    <mergeCell ref="AA4:AA5"/>
    <mergeCell ref="AB4:AB5"/>
    <mergeCell ref="N1:O1"/>
    <mergeCell ref="B2:B3"/>
    <mergeCell ref="C2:C3"/>
    <mergeCell ref="D2:D3"/>
    <mergeCell ref="E2:E3"/>
    <mergeCell ref="F2:F3"/>
    <mergeCell ref="G2:J2"/>
    <mergeCell ref="K2:M2"/>
    <mergeCell ref="N2:N3"/>
    <mergeCell ref="O2:O3"/>
  </mergeCells>
  <phoneticPr fontId="17"/>
  <printOptions horizontalCentered="1"/>
  <pageMargins left="0.39370078740157483" right="0.39370078740157483" top="0.78740157480314965" bottom="0.39370078740157483" header="0.39370078740157483" footer="0.19685039370078741"/>
  <pageSetup paperSize="8" scale="82" fitToHeight="0" orientation="landscape" r:id="rId1"/>
  <headerFooter scaleWithDoc="0">
    <oddFooter>&amp;P / &amp;N ページ</oddFooter>
  </headerFooter>
  <rowBreaks count="6" manualBreakCount="6">
    <brk id="11" min="1" max="27" man="1"/>
    <brk id="24" max="16383" man="1"/>
    <brk id="34" min="1" max="27" man="1"/>
    <brk id="43" min="1" max="27" man="1"/>
    <brk id="53" max="16383" man="1"/>
    <brk id="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5"/>
  <sheetViews>
    <sheetView view="pageBreakPreview" zoomScale="50" zoomScaleNormal="70" zoomScaleSheetLayoutView="50" workbookViewId="0">
      <pane xSplit="2" ySplit="3" topLeftCell="C4" activePane="bottomRight" state="frozen"/>
      <selection pane="topRight" activeCell="E1" sqref="E1"/>
      <selection pane="bottomLeft" activeCell="A4" sqref="A4"/>
      <selection pane="bottomRight" activeCell="B28" sqref="B28"/>
    </sheetView>
  </sheetViews>
  <sheetFormatPr defaultRowHeight="16.5"/>
  <cols>
    <col min="1" max="1" width="11.625" style="396" customWidth="1"/>
    <col min="2" max="2" width="45.25" style="330" customWidth="1"/>
    <col min="3" max="3" width="49.375" style="331" customWidth="1"/>
    <col min="4" max="4" width="11.75" style="333" customWidth="1"/>
    <col min="5" max="5" width="34.5" style="333" hidden="1" customWidth="1"/>
    <col min="6" max="8" width="17.375" style="333" hidden="1" customWidth="1"/>
    <col min="9" max="9" width="33" style="333" hidden="1" customWidth="1"/>
    <col min="10" max="12" width="17" style="333" hidden="1" customWidth="1"/>
    <col min="13" max="13" width="18.625" style="333" customWidth="1"/>
    <col min="14" max="15" width="21.125" style="333" customWidth="1"/>
    <col min="16" max="16" width="15.125" style="333" customWidth="1"/>
    <col min="17" max="24" width="9" style="337" customWidth="1"/>
    <col min="25" max="25" width="41.625" style="407" customWidth="1"/>
    <col min="26" max="26" width="9.125" style="407" customWidth="1"/>
    <col min="27" max="27" width="35.125" style="407" customWidth="1"/>
    <col min="28" max="28" width="9.375" style="407" customWidth="1"/>
    <col min="29" max="29" width="40.375" style="407" customWidth="1"/>
    <col min="30" max="30" width="40.625" style="407" customWidth="1"/>
    <col min="31" max="16384" width="9" style="337"/>
  </cols>
  <sheetData>
    <row r="1" spans="1:30" ht="55.5" customHeight="1">
      <c r="A1" s="329" t="s">
        <v>993</v>
      </c>
      <c r="D1" s="332"/>
      <c r="F1" s="332"/>
      <c r="G1" s="332"/>
      <c r="H1" s="332"/>
      <c r="J1" s="332"/>
      <c r="K1" s="332"/>
      <c r="M1" s="334" t="s">
        <v>988</v>
      </c>
      <c r="N1" s="335" t="s">
        <v>1036</v>
      </c>
      <c r="P1" s="336"/>
    </row>
    <row r="2" spans="1:30" s="339" customFormat="1" ht="42.75" customHeight="1">
      <c r="A2" s="624" t="s">
        <v>100</v>
      </c>
      <c r="B2" s="626" t="s">
        <v>2</v>
      </c>
      <c r="C2" s="628" t="s">
        <v>0</v>
      </c>
      <c r="D2" s="636" t="s">
        <v>1033</v>
      </c>
      <c r="E2" s="633" t="s">
        <v>885</v>
      </c>
      <c r="F2" s="634"/>
      <c r="G2" s="634"/>
      <c r="H2" s="635"/>
      <c r="I2" s="633" t="s">
        <v>886</v>
      </c>
      <c r="J2" s="634"/>
      <c r="K2" s="634"/>
      <c r="L2" s="338"/>
      <c r="M2" s="630" t="s">
        <v>318</v>
      </c>
      <c r="N2" s="630" t="s">
        <v>962</v>
      </c>
      <c r="O2" s="630" t="s">
        <v>155</v>
      </c>
      <c r="P2" s="630" t="s">
        <v>156</v>
      </c>
      <c r="Q2" s="638" t="s">
        <v>973</v>
      </c>
      <c r="R2" s="639"/>
      <c r="S2" s="639"/>
      <c r="T2" s="639"/>
      <c r="U2" s="639"/>
      <c r="V2" s="639"/>
      <c r="W2" s="639"/>
      <c r="X2" s="640"/>
      <c r="Y2" s="621" t="s">
        <v>1041</v>
      </c>
      <c r="Z2" s="621"/>
      <c r="AA2" s="621" t="s">
        <v>1042</v>
      </c>
      <c r="AB2" s="621"/>
      <c r="AC2" s="621" t="s">
        <v>1043</v>
      </c>
      <c r="AD2" s="621" t="s">
        <v>1044</v>
      </c>
    </row>
    <row r="3" spans="1:30" s="339" customFormat="1" ht="42.75" customHeight="1">
      <c r="A3" s="625"/>
      <c r="B3" s="627"/>
      <c r="C3" s="629"/>
      <c r="D3" s="637"/>
      <c r="E3" s="340" t="s">
        <v>160</v>
      </c>
      <c r="F3" s="340" t="s">
        <v>159</v>
      </c>
      <c r="G3" s="340" t="s">
        <v>158</v>
      </c>
      <c r="H3" s="340" t="s">
        <v>619</v>
      </c>
      <c r="I3" s="340" t="s">
        <v>160</v>
      </c>
      <c r="J3" s="340" t="s">
        <v>159</v>
      </c>
      <c r="K3" s="406" t="s">
        <v>158</v>
      </c>
      <c r="L3" s="340" t="s">
        <v>202</v>
      </c>
      <c r="M3" s="631"/>
      <c r="N3" s="632"/>
      <c r="O3" s="632"/>
      <c r="P3" s="631"/>
      <c r="Q3" s="341" t="s">
        <v>974</v>
      </c>
      <c r="R3" s="341" t="s">
        <v>975</v>
      </c>
      <c r="S3" s="341" t="s">
        <v>976</v>
      </c>
      <c r="T3" s="341" t="s">
        <v>977</v>
      </c>
      <c r="U3" s="341" t="s">
        <v>978</v>
      </c>
      <c r="V3" s="341" t="s">
        <v>979</v>
      </c>
      <c r="W3" s="341" t="s">
        <v>980</v>
      </c>
      <c r="X3" s="341" t="s">
        <v>981</v>
      </c>
      <c r="Y3" s="621"/>
      <c r="Z3" s="621"/>
      <c r="AA3" s="621"/>
      <c r="AB3" s="621"/>
      <c r="AC3" s="621"/>
      <c r="AD3" s="621"/>
    </row>
    <row r="4" spans="1:30" s="349" customFormat="1" ht="50.1" hidden="1" customHeight="1">
      <c r="A4" s="342"/>
      <c r="B4" s="343"/>
      <c r="C4" s="343"/>
      <c r="D4" s="344"/>
      <c r="E4" s="344"/>
      <c r="F4" s="344"/>
      <c r="G4" s="344"/>
      <c r="H4" s="344"/>
      <c r="I4" s="344"/>
      <c r="J4" s="345"/>
      <c r="K4" s="346" t="s">
        <v>1012</v>
      </c>
      <c r="L4" s="344"/>
      <c r="M4" s="347">
        <f>M29+M31+M92</f>
        <v>2263529</v>
      </c>
      <c r="N4" s="347">
        <f>N29+N31+N92</f>
        <v>462979</v>
      </c>
      <c r="O4" s="347">
        <f>O29+O31+O92</f>
        <v>3516491</v>
      </c>
      <c r="P4" s="348">
        <f>N4/M4</f>
        <v>0.20453857670920053</v>
      </c>
      <c r="Q4" s="400"/>
      <c r="R4" s="400"/>
      <c r="S4" s="400"/>
      <c r="T4" s="400"/>
      <c r="U4" s="400"/>
      <c r="V4" s="400"/>
      <c r="W4" s="400"/>
      <c r="X4" s="401"/>
      <c r="Y4" s="408"/>
      <c r="Z4" s="408"/>
      <c r="AA4" s="408"/>
      <c r="AB4" s="408"/>
      <c r="AC4" s="408"/>
      <c r="AD4" s="408"/>
    </row>
    <row r="5" spans="1:30" s="359" customFormat="1" ht="50.1" hidden="1" customHeight="1">
      <c r="A5" s="350" t="s">
        <v>83</v>
      </c>
      <c r="B5" s="351"/>
      <c r="C5" s="352"/>
      <c r="D5" s="353"/>
      <c r="E5" s="353"/>
      <c r="F5" s="353"/>
      <c r="G5" s="353"/>
      <c r="H5" s="353"/>
      <c r="I5" s="353"/>
      <c r="J5" s="354"/>
      <c r="K5" s="355"/>
      <c r="L5" s="353"/>
      <c r="M5" s="353"/>
      <c r="N5" s="353"/>
      <c r="O5" s="353"/>
      <c r="P5" s="356"/>
      <c r="Q5" s="357"/>
      <c r="R5" s="357"/>
      <c r="S5" s="357"/>
      <c r="T5" s="357"/>
      <c r="U5" s="357"/>
      <c r="V5" s="357"/>
      <c r="W5" s="357"/>
      <c r="X5" s="358"/>
      <c r="Y5" s="409"/>
      <c r="Z5" s="409"/>
      <c r="AA5" s="409"/>
      <c r="AB5" s="409"/>
      <c r="AC5" s="409"/>
      <c r="AD5" s="409"/>
    </row>
    <row r="6" spans="1:30" ht="77.25" customHeight="1">
      <c r="A6" s="422" t="s">
        <v>67</v>
      </c>
      <c r="B6" s="423" t="s">
        <v>108</v>
      </c>
      <c r="C6" s="393" t="s">
        <v>107</v>
      </c>
      <c r="D6" s="364" t="s">
        <v>612</v>
      </c>
      <c r="E6" s="364" t="s">
        <v>313</v>
      </c>
      <c r="F6" s="364" t="s">
        <v>314</v>
      </c>
      <c r="G6" s="364" t="s">
        <v>312</v>
      </c>
      <c r="H6" s="364" t="s">
        <v>312</v>
      </c>
      <c r="I6" s="364" t="s">
        <v>887</v>
      </c>
      <c r="J6" s="364" t="s">
        <v>888</v>
      </c>
      <c r="K6" s="364" t="s">
        <v>312</v>
      </c>
      <c r="L6" s="418" t="s">
        <v>217</v>
      </c>
      <c r="M6" s="364">
        <v>1249361</v>
      </c>
      <c r="N6" s="364">
        <v>20618</v>
      </c>
      <c r="O6" s="364">
        <f>M6-N6</f>
        <v>1228743</v>
      </c>
      <c r="P6" s="404">
        <f>N6/M6</f>
        <v>1.6502836249890945E-2</v>
      </c>
      <c r="Q6" s="366"/>
      <c r="R6" s="366"/>
      <c r="S6" s="366" t="s">
        <v>1138</v>
      </c>
      <c r="T6" s="366" t="s">
        <v>1138</v>
      </c>
      <c r="U6" s="366"/>
      <c r="V6" s="366"/>
      <c r="W6" s="366" t="s">
        <v>1138</v>
      </c>
      <c r="X6" s="366"/>
      <c r="Y6" s="622" t="s">
        <v>1037</v>
      </c>
      <c r="Z6" s="622" t="s">
        <v>1037</v>
      </c>
      <c r="AA6" s="615" t="s">
        <v>1038</v>
      </c>
      <c r="AB6" s="602" t="s">
        <v>1039</v>
      </c>
      <c r="AC6" s="622" t="s">
        <v>1037</v>
      </c>
      <c r="AD6" s="623" t="s">
        <v>1040</v>
      </c>
    </row>
    <row r="7" spans="1:30" ht="77.25" customHeight="1">
      <c r="A7" s="424" t="s">
        <v>67</v>
      </c>
      <c r="B7" s="425" t="s">
        <v>108</v>
      </c>
      <c r="C7" s="393" t="s">
        <v>617</v>
      </c>
      <c r="D7" s="449" t="s">
        <v>613</v>
      </c>
      <c r="E7" s="449" t="s">
        <v>1219</v>
      </c>
      <c r="F7" s="449" t="s">
        <v>1159</v>
      </c>
      <c r="G7" s="449"/>
      <c r="H7" s="449"/>
      <c r="I7" s="449" t="s">
        <v>887</v>
      </c>
      <c r="J7" s="449" t="s">
        <v>889</v>
      </c>
      <c r="K7" s="449"/>
      <c r="L7" s="450"/>
      <c r="M7" s="449">
        <v>1726849</v>
      </c>
      <c r="N7" s="449">
        <v>129584</v>
      </c>
      <c r="O7" s="449">
        <f>M7-N7</f>
        <v>1597265</v>
      </c>
      <c r="P7" s="451">
        <f>N7/M7</f>
        <v>7.5040724464038255E-2</v>
      </c>
      <c r="Q7" s="452"/>
      <c r="R7" s="453" t="s">
        <v>1010</v>
      </c>
      <c r="S7" s="452"/>
      <c r="T7" s="452"/>
      <c r="U7" s="452"/>
      <c r="V7" s="453" t="s">
        <v>1010</v>
      </c>
      <c r="W7" s="453" t="s">
        <v>1010</v>
      </c>
      <c r="X7" s="452" t="s">
        <v>1010</v>
      </c>
      <c r="Y7" s="622"/>
      <c r="Z7" s="622"/>
      <c r="AA7" s="616"/>
      <c r="AB7" s="602"/>
      <c r="AC7" s="622"/>
      <c r="AD7" s="623"/>
    </row>
    <row r="8" spans="1:30" ht="77.25" customHeight="1">
      <c r="A8" s="424" t="s">
        <v>67</v>
      </c>
      <c r="B8" s="425" t="s">
        <v>108</v>
      </c>
      <c r="C8" s="393" t="s">
        <v>617</v>
      </c>
      <c r="D8" s="364" t="s">
        <v>614</v>
      </c>
      <c r="E8" s="364" t="s">
        <v>891</v>
      </c>
      <c r="F8" s="364" t="s">
        <v>892</v>
      </c>
      <c r="G8" s="364"/>
      <c r="H8" s="364"/>
      <c r="I8" s="364" t="s">
        <v>1177</v>
      </c>
      <c r="J8" s="364" t="s">
        <v>1178</v>
      </c>
      <c r="K8" s="364"/>
      <c r="L8" s="418"/>
      <c r="M8" s="364">
        <v>1726849</v>
      </c>
      <c r="N8" s="364"/>
      <c r="O8" s="364"/>
      <c r="P8" s="404"/>
      <c r="Q8" s="367"/>
      <c r="R8" s="367"/>
      <c r="S8" s="367"/>
      <c r="T8" s="367"/>
      <c r="U8" s="367"/>
      <c r="V8" s="367"/>
      <c r="W8" s="367"/>
      <c r="X8" s="367"/>
      <c r="Y8" s="622"/>
      <c r="Z8" s="622"/>
      <c r="AA8" s="617"/>
      <c r="AB8" s="602"/>
      <c r="AC8" s="622"/>
      <c r="AD8" s="623"/>
    </row>
    <row r="9" spans="1:30" ht="73.5" customHeight="1">
      <c r="A9" s="402" t="s">
        <v>967</v>
      </c>
      <c r="B9" s="403" t="s">
        <v>87</v>
      </c>
      <c r="C9" s="395" t="s">
        <v>165</v>
      </c>
      <c r="D9" s="364" t="s">
        <v>612</v>
      </c>
      <c r="E9" s="371" t="s">
        <v>970</v>
      </c>
      <c r="F9" s="371" t="s">
        <v>243</v>
      </c>
      <c r="G9" s="371" t="s">
        <v>245</v>
      </c>
      <c r="H9" s="371" t="s">
        <v>618</v>
      </c>
      <c r="I9" s="641" t="s">
        <v>344</v>
      </c>
      <c r="J9" s="641" t="s">
        <v>345</v>
      </c>
      <c r="K9" s="641"/>
      <c r="L9" s="373">
        <v>0.05</v>
      </c>
      <c r="M9" s="364">
        <v>300000</v>
      </c>
      <c r="N9" s="371">
        <v>101764</v>
      </c>
      <c r="O9" s="364">
        <f>M9-N9</f>
        <v>198236</v>
      </c>
      <c r="P9" s="404">
        <f>N9/M9</f>
        <v>0.33921333333333331</v>
      </c>
      <c r="Q9" s="367" t="s">
        <v>1009</v>
      </c>
      <c r="R9" s="367"/>
      <c r="S9" s="367" t="s">
        <v>1009</v>
      </c>
      <c r="T9" s="367"/>
      <c r="U9" s="367" t="s">
        <v>1009</v>
      </c>
      <c r="V9" s="367"/>
      <c r="W9" s="367" t="s">
        <v>1009</v>
      </c>
      <c r="X9" s="367"/>
      <c r="Y9" s="614" t="s">
        <v>1137</v>
      </c>
      <c r="Z9" s="614" t="s">
        <v>1046</v>
      </c>
      <c r="AA9" s="615" t="s">
        <v>1047</v>
      </c>
      <c r="AB9" s="592" t="s">
        <v>1039</v>
      </c>
      <c r="AC9" s="618" t="s">
        <v>1037</v>
      </c>
      <c r="AD9" s="613" t="s">
        <v>1048</v>
      </c>
    </row>
    <row r="10" spans="1:30" ht="73.5" customHeight="1">
      <c r="A10" s="384" t="s">
        <v>968</v>
      </c>
      <c r="B10" s="426" t="s">
        <v>87</v>
      </c>
      <c r="C10" s="395"/>
      <c r="D10" s="364" t="s">
        <v>613</v>
      </c>
      <c r="E10" s="371" t="s">
        <v>1011</v>
      </c>
      <c r="F10" s="371" t="s">
        <v>243</v>
      </c>
      <c r="G10" s="371"/>
      <c r="H10" s="371"/>
      <c r="I10" s="642"/>
      <c r="J10" s="642"/>
      <c r="K10" s="642"/>
      <c r="L10" s="373"/>
      <c r="M10" s="364">
        <v>300000</v>
      </c>
      <c r="N10" s="371">
        <v>150352</v>
      </c>
      <c r="O10" s="364">
        <f>M10-N10</f>
        <v>149648</v>
      </c>
      <c r="P10" s="404">
        <f>N10/M10</f>
        <v>0.50117333333333336</v>
      </c>
      <c r="Q10" s="367"/>
      <c r="R10" s="366" t="s">
        <v>1010</v>
      </c>
      <c r="S10" s="366" t="s">
        <v>1010</v>
      </c>
      <c r="T10" s="366" t="s">
        <v>1010</v>
      </c>
      <c r="U10" s="366" t="s">
        <v>1010</v>
      </c>
      <c r="V10" s="367"/>
      <c r="W10" s="366" t="s">
        <v>1010</v>
      </c>
      <c r="X10" s="367"/>
      <c r="Y10" s="614" t="s">
        <v>1045</v>
      </c>
      <c r="Z10" s="614" t="s">
        <v>1046</v>
      </c>
      <c r="AA10" s="616" t="s">
        <v>1047</v>
      </c>
      <c r="AB10" s="592" t="s">
        <v>1039</v>
      </c>
      <c r="AC10" s="619" t="s">
        <v>1037</v>
      </c>
      <c r="AD10" s="613" t="s">
        <v>1048</v>
      </c>
    </row>
    <row r="11" spans="1:30" ht="73.5" customHeight="1">
      <c r="A11" s="384" t="s">
        <v>968</v>
      </c>
      <c r="B11" s="426" t="s">
        <v>87</v>
      </c>
      <c r="C11" s="395"/>
      <c r="D11" s="364" t="s">
        <v>614</v>
      </c>
      <c r="E11" s="371" t="s">
        <v>1011</v>
      </c>
      <c r="F11" s="371" t="s">
        <v>243</v>
      </c>
      <c r="G11" s="371"/>
      <c r="H11" s="371"/>
      <c r="I11" s="643"/>
      <c r="J11" s="643"/>
      <c r="K11" s="643"/>
      <c r="L11" s="373"/>
      <c r="M11" s="364">
        <v>300000</v>
      </c>
      <c r="N11" s="371"/>
      <c r="O11" s="364"/>
      <c r="P11" s="404"/>
      <c r="Q11" s="367"/>
      <c r="R11" s="367"/>
      <c r="S11" s="367"/>
      <c r="T11" s="367"/>
      <c r="U11" s="367"/>
      <c r="V11" s="367"/>
      <c r="W11" s="367"/>
      <c r="X11" s="367"/>
      <c r="Y11" s="614" t="s">
        <v>1045</v>
      </c>
      <c r="Z11" s="614" t="s">
        <v>1046</v>
      </c>
      <c r="AA11" s="617" t="s">
        <v>1047</v>
      </c>
      <c r="AB11" s="592" t="s">
        <v>1039</v>
      </c>
      <c r="AC11" s="620" t="s">
        <v>1037</v>
      </c>
      <c r="AD11" s="613" t="s">
        <v>1048</v>
      </c>
    </row>
    <row r="12" spans="1:30" s="374" customFormat="1" ht="82.5" customHeight="1">
      <c r="A12" s="402" t="s">
        <v>971</v>
      </c>
      <c r="B12" s="403" t="s">
        <v>88</v>
      </c>
      <c r="C12" s="395" t="s">
        <v>94</v>
      </c>
      <c r="D12" s="364" t="s">
        <v>612</v>
      </c>
      <c r="E12" s="371" t="s">
        <v>205</v>
      </c>
      <c r="F12" s="373">
        <v>0.52700000000000002</v>
      </c>
      <c r="G12" s="373">
        <v>0.625</v>
      </c>
      <c r="H12" s="373" t="s">
        <v>964</v>
      </c>
      <c r="I12" s="649" t="s">
        <v>1027</v>
      </c>
      <c r="J12" s="651" t="s">
        <v>992</v>
      </c>
      <c r="K12" s="644"/>
      <c r="L12" s="371"/>
      <c r="M12" s="364">
        <v>34874</v>
      </c>
      <c r="N12" s="371">
        <v>29430</v>
      </c>
      <c r="O12" s="364">
        <f>M12-N12</f>
        <v>5444</v>
      </c>
      <c r="P12" s="404">
        <f>N12/M12</f>
        <v>0.84389516545277288</v>
      </c>
      <c r="Q12" s="367" t="s">
        <v>1139</v>
      </c>
      <c r="R12" s="367" t="s">
        <v>1139</v>
      </c>
      <c r="S12" s="367" t="s">
        <v>1139</v>
      </c>
      <c r="T12" s="367" t="s">
        <v>1139</v>
      </c>
      <c r="U12" s="367" t="s">
        <v>1139</v>
      </c>
      <c r="V12" s="367" t="s">
        <v>1139</v>
      </c>
      <c r="W12" s="367" t="s">
        <v>1139</v>
      </c>
      <c r="X12" s="367" t="s">
        <v>1139</v>
      </c>
      <c r="Y12" s="592" t="s">
        <v>1049</v>
      </c>
      <c r="Z12" s="592" t="s">
        <v>1050</v>
      </c>
      <c r="AA12" s="599" t="s">
        <v>1037</v>
      </c>
      <c r="AB12" s="592" t="s">
        <v>1039</v>
      </c>
      <c r="AC12" s="592" t="s">
        <v>1051</v>
      </c>
      <c r="AD12" s="593" t="s">
        <v>1052</v>
      </c>
    </row>
    <row r="13" spans="1:30" s="374" customFormat="1" ht="82.5" customHeight="1">
      <c r="A13" s="384" t="s">
        <v>972</v>
      </c>
      <c r="B13" s="426" t="s">
        <v>88</v>
      </c>
      <c r="C13" s="395"/>
      <c r="D13" s="364" t="s">
        <v>613</v>
      </c>
      <c r="E13" s="371" t="s">
        <v>205</v>
      </c>
      <c r="F13" s="455" t="s">
        <v>1160</v>
      </c>
      <c r="G13" s="373"/>
      <c r="H13" s="459"/>
      <c r="I13" s="650"/>
      <c r="J13" s="652"/>
      <c r="K13" s="645"/>
      <c r="L13" s="371"/>
      <c r="M13" s="364">
        <v>46440</v>
      </c>
      <c r="N13" s="371">
        <v>46440</v>
      </c>
      <c r="O13" s="364">
        <f>M13-N13</f>
        <v>0</v>
      </c>
      <c r="P13" s="404">
        <f>N13/M13</f>
        <v>1</v>
      </c>
      <c r="Q13" s="367" t="s">
        <v>1000</v>
      </c>
      <c r="R13" s="367" t="s">
        <v>1000</v>
      </c>
      <c r="S13" s="367" t="s">
        <v>1000</v>
      </c>
      <c r="T13" s="367" t="s">
        <v>1000</v>
      </c>
      <c r="U13" s="367" t="s">
        <v>1000</v>
      </c>
      <c r="V13" s="367" t="s">
        <v>1000</v>
      </c>
      <c r="W13" s="367" t="s">
        <v>1000</v>
      </c>
      <c r="X13" s="367" t="s">
        <v>1000</v>
      </c>
      <c r="Y13" s="592"/>
      <c r="Z13" s="592"/>
      <c r="AA13" s="600"/>
      <c r="AB13" s="592"/>
      <c r="AC13" s="592"/>
      <c r="AD13" s="593"/>
    </row>
    <row r="14" spans="1:30" s="374" customFormat="1" ht="82.5" customHeight="1">
      <c r="A14" s="384" t="s">
        <v>972</v>
      </c>
      <c r="B14" s="426" t="s">
        <v>88</v>
      </c>
      <c r="C14" s="395"/>
      <c r="D14" s="363" t="s">
        <v>614</v>
      </c>
      <c r="E14" s="370" t="s">
        <v>205</v>
      </c>
      <c r="F14" s="460" t="s">
        <v>1218</v>
      </c>
      <c r="G14" s="372"/>
      <c r="H14" s="372"/>
      <c r="I14" s="370" t="s">
        <v>1177</v>
      </c>
      <c r="J14" s="370" t="s">
        <v>1178</v>
      </c>
      <c r="K14" s="646"/>
      <c r="L14" s="371"/>
      <c r="M14" s="461">
        <v>44842</v>
      </c>
      <c r="N14" s="371"/>
      <c r="O14" s="364"/>
      <c r="P14" s="404"/>
      <c r="Q14" s="367" t="s">
        <v>1000</v>
      </c>
      <c r="R14" s="367" t="s">
        <v>1000</v>
      </c>
      <c r="S14" s="367" t="s">
        <v>1000</v>
      </c>
      <c r="T14" s="367" t="s">
        <v>1000</v>
      </c>
      <c r="U14" s="367" t="s">
        <v>1000</v>
      </c>
      <c r="V14" s="367" t="s">
        <v>1000</v>
      </c>
      <c r="W14" s="367" t="s">
        <v>1000</v>
      </c>
      <c r="X14" s="367" t="s">
        <v>1000</v>
      </c>
      <c r="Y14" s="592"/>
      <c r="Z14" s="592"/>
      <c r="AA14" s="601"/>
      <c r="AB14" s="592"/>
      <c r="AC14" s="592"/>
      <c r="AD14" s="593"/>
    </row>
    <row r="15" spans="1:30" s="375" customFormat="1" ht="93.75" customHeight="1">
      <c r="A15" s="402" t="s">
        <v>982</v>
      </c>
      <c r="B15" s="403" t="s">
        <v>89</v>
      </c>
      <c r="C15" s="395" t="s">
        <v>109</v>
      </c>
      <c r="D15" s="364" t="s">
        <v>612</v>
      </c>
      <c r="E15" s="371" t="s">
        <v>169</v>
      </c>
      <c r="F15" s="371" t="s">
        <v>899</v>
      </c>
      <c r="G15" s="371" t="s">
        <v>1022</v>
      </c>
      <c r="H15" s="371" t="s">
        <v>1022</v>
      </c>
      <c r="I15" s="641" t="s">
        <v>1034</v>
      </c>
      <c r="J15" s="641" t="s">
        <v>1028</v>
      </c>
      <c r="K15" s="641"/>
      <c r="L15" s="371">
        <v>180</v>
      </c>
      <c r="M15" s="364">
        <v>38523</v>
      </c>
      <c r="N15" s="371">
        <v>14891</v>
      </c>
      <c r="O15" s="364">
        <f>M15-N15</f>
        <v>23632</v>
      </c>
      <c r="P15" s="404">
        <f>N15/M15</f>
        <v>0.38654829582327443</v>
      </c>
      <c r="Q15" s="367" t="s">
        <v>1139</v>
      </c>
      <c r="R15" s="367" t="s">
        <v>1139</v>
      </c>
      <c r="S15" s="367" t="s">
        <v>1139</v>
      </c>
      <c r="T15" s="367" t="s">
        <v>1139</v>
      </c>
      <c r="U15" s="367" t="s">
        <v>1139</v>
      </c>
      <c r="V15" s="367" t="s">
        <v>1139</v>
      </c>
      <c r="W15" s="367" t="s">
        <v>1139</v>
      </c>
      <c r="X15" s="367" t="s">
        <v>1139</v>
      </c>
      <c r="Y15" s="592" t="s">
        <v>1053</v>
      </c>
      <c r="Z15" s="602" t="s">
        <v>1050</v>
      </c>
      <c r="AA15" s="592" t="s">
        <v>1054</v>
      </c>
      <c r="AB15" s="592" t="s">
        <v>1055</v>
      </c>
      <c r="AC15" s="602" t="s">
        <v>1037</v>
      </c>
      <c r="AD15" s="610" t="s">
        <v>1056</v>
      </c>
    </row>
    <row r="16" spans="1:30" s="375" customFormat="1" ht="93.75" customHeight="1">
      <c r="A16" s="384" t="s">
        <v>983</v>
      </c>
      <c r="B16" s="426" t="s">
        <v>89</v>
      </c>
      <c r="C16" s="395"/>
      <c r="D16" s="364" t="s">
        <v>613</v>
      </c>
      <c r="E16" s="371" t="s">
        <v>355</v>
      </c>
      <c r="F16" s="371" t="s">
        <v>1020</v>
      </c>
      <c r="G16" s="371"/>
      <c r="H16" s="371"/>
      <c r="I16" s="643"/>
      <c r="J16" s="643"/>
      <c r="K16" s="643"/>
      <c r="L16" s="371"/>
      <c r="M16" s="364">
        <v>37735</v>
      </c>
      <c r="N16" s="371">
        <v>37735</v>
      </c>
      <c r="O16" s="364">
        <f>M16-N16</f>
        <v>0</v>
      </c>
      <c r="P16" s="404">
        <f>N16/M16</f>
        <v>1</v>
      </c>
      <c r="Q16" s="367" t="s">
        <v>1000</v>
      </c>
      <c r="R16" s="367" t="s">
        <v>1000</v>
      </c>
      <c r="S16" s="367" t="s">
        <v>1000</v>
      </c>
      <c r="T16" s="367" t="s">
        <v>1000</v>
      </c>
      <c r="U16" s="367" t="s">
        <v>1000</v>
      </c>
      <c r="V16" s="367" t="s">
        <v>1000</v>
      </c>
      <c r="W16" s="367" t="s">
        <v>1000</v>
      </c>
      <c r="X16" s="367" t="s">
        <v>1000</v>
      </c>
      <c r="Y16" s="592"/>
      <c r="Z16" s="602"/>
      <c r="AA16" s="592"/>
      <c r="AB16" s="592"/>
      <c r="AC16" s="602"/>
      <c r="AD16" s="611"/>
    </row>
    <row r="17" spans="1:30" s="375" customFormat="1" ht="93.75" customHeight="1">
      <c r="A17" s="384" t="s">
        <v>983</v>
      </c>
      <c r="B17" s="426" t="s">
        <v>89</v>
      </c>
      <c r="C17" s="395"/>
      <c r="D17" s="364" t="s">
        <v>614</v>
      </c>
      <c r="E17" s="371" t="s">
        <v>1021</v>
      </c>
      <c r="F17" s="371" t="s">
        <v>1020</v>
      </c>
      <c r="G17" s="371"/>
      <c r="H17" s="371"/>
      <c r="I17" s="371" t="s">
        <v>1019</v>
      </c>
      <c r="J17" s="371" t="s">
        <v>899</v>
      </c>
      <c r="K17" s="371"/>
      <c r="L17" s="371"/>
      <c r="M17" s="364">
        <v>34262</v>
      </c>
      <c r="N17" s="371"/>
      <c r="O17" s="364"/>
      <c r="P17" s="404"/>
      <c r="Q17" s="367" t="s">
        <v>1000</v>
      </c>
      <c r="R17" s="367" t="s">
        <v>1000</v>
      </c>
      <c r="S17" s="367" t="s">
        <v>1000</v>
      </c>
      <c r="T17" s="367" t="s">
        <v>1000</v>
      </c>
      <c r="U17" s="367" t="s">
        <v>1000</v>
      </c>
      <c r="V17" s="367" t="s">
        <v>1000</v>
      </c>
      <c r="W17" s="367" t="s">
        <v>1000</v>
      </c>
      <c r="X17" s="367" t="s">
        <v>1000</v>
      </c>
      <c r="Y17" s="592"/>
      <c r="Z17" s="602"/>
      <c r="AA17" s="592"/>
      <c r="AB17" s="592"/>
      <c r="AC17" s="602"/>
      <c r="AD17" s="612"/>
    </row>
    <row r="18" spans="1:30" ht="78.75" customHeight="1">
      <c r="A18" s="402" t="s">
        <v>963</v>
      </c>
      <c r="B18" s="403" t="s">
        <v>85</v>
      </c>
      <c r="C18" s="395" t="s">
        <v>142</v>
      </c>
      <c r="D18" s="364" t="s">
        <v>612</v>
      </c>
      <c r="E18" s="371" t="s">
        <v>1013</v>
      </c>
      <c r="F18" s="371" t="s">
        <v>243</v>
      </c>
      <c r="G18" s="371" t="s">
        <v>969</v>
      </c>
      <c r="H18" s="371" t="s">
        <v>895</v>
      </c>
      <c r="I18" s="371" t="s">
        <v>1029</v>
      </c>
      <c r="J18" s="427">
        <v>0.68100000000000005</v>
      </c>
      <c r="K18" s="371"/>
      <c r="L18" s="373">
        <v>0.68100000000000005</v>
      </c>
      <c r="M18" s="364">
        <v>238245</v>
      </c>
      <c r="N18" s="371">
        <v>208031</v>
      </c>
      <c r="O18" s="364">
        <f>M18-N18</f>
        <v>30214</v>
      </c>
      <c r="P18" s="404">
        <f t="shared" ref="P18:P24" si="0">N18/M18</f>
        <v>0.87318096917039179</v>
      </c>
      <c r="Q18" s="367" t="s">
        <v>1009</v>
      </c>
      <c r="R18" s="367" t="s">
        <v>1009</v>
      </c>
      <c r="S18" s="367" t="s">
        <v>1009</v>
      </c>
      <c r="T18" s="367" t="s">
        <v>1009</v>
      </c>
      <c r="U18" s="367"/>
      <c r="V18" s="367" t="s">
        <v>1009</v>
      </c>
      <c r="W18" s="367" t="s">
        <v>1009</v>
      </c>
      <c r="X18" s="367" t="s">
        <v>1009</v>
      </c>
      <c r="Y18" s="592" t="s">
        <v>1057</v>
      </c>
      <c r="Z18" s="602" t="s">
        <v>1050</v>
      </c>
      <c r="AA18" s="592" t="s">
        <v>1058</v>
      </c>
      <c r="AB18" s="592" t="s">
        <v>1039</v>
      </c>
      <c r="AC18" s="602" t="s">
        <v>1037</v>
      </c>
      <c r="AD18" s="593" t="s">
        <v>1059</v>
      </c>
    </row>
    <row r="19" spans="1:30" ht="78.75" customHeight="1">
      <c r="A19" s="384" t="s">
        <v>963</v>
      </c>
      <c r="B19" s="426" t="s">
        <v>85</v>
      </c>
      <c r="C19" s="395"/>
      <c r="D19" s="364" t="s">
        <v>613</v>
      </c>
      <c r="E19" s="371" t="s">
        <v>1220</v>
      </c>
      <c r="F19" s="371" t="s">
        <v>1222</v>
      </c>
      <c r="G19" s="371"/>
      <c r="H19" s="371"/>
      <c r="I19" s="371" t="s">
        <v>890</v>
      </c>
      <c r="J19" s="371" t="s">
        <v>889</v>
      </c>
      <c r="K19" s="364"/>
      <c r="L19" s="373"/>
      <c r="M19" s="364">
        <v>216000</v>
      </c>
      <c r="N19" s="371">
        <v>177000</v>
      </c>
      <c r="O19" s="364">
        <f>M19-N19</f>
        <v>39000</v>
      </c>
      <c r="P19" s="404">
        <f t="shared" si="0"/>
        <v>0.81944444444444442</v>
      </c>
      <c r="Q19" s="367" t="s">
        <v>1009</v>
      </c>
      <c r="R19" s="367" t="s">
        <v>1009</v>
      </c>
      <c r="S19" s="367" t="s">
        <v>1009</v>
      </c>
      <c r="T19" s="367" t="s">
        <v>1009</v>
      </c>
      <c r="U19" s="367" t="s">
        <v>1009</v>
      </c>
      <c r="V19" s="367"/>
      <c r="W19" s="367" t="s">
        <v>1009</v>
      </c>
      <c r="X19" s="367"/>
      <c r="Y19" s="592"/>
      <c r="Z19" s="602"/>
      <c r="AA19" s="592"/>
      <c r="AB19" s="592"/>
      <c r="AC19" s="602"/>
      <c r="AD19" s="593"/>
    </row>
    <row r="20" spans="1:30" ht="78.75" customHeight="1">
      <c r="A20" s="384" t="s">
        <v>963</v>
      </c>
      <c r="B20" s="426" t="s">
        <v>85</v>
      </c>
      <c r="C20" s="395"/>
      <c r="D20" s="364" t="s">
        <v>614</v>
      </c>
      <c r="E20" s="371" t="s">
        <v>1220</v>
      </c>
      <c r="F20" s="371" t="s">
        <v>1221</v>
      </c>
      <c r="G20" s="364"/>
      <c r="H20" s="364"/>
      <c r="I20" s="364" t="s">
        <v>893</v>
      </c>
      <c r="J20" s="364" t="s">
        <v>894</v>
      </c>
      <c r="K20" s="371"/>
      <c r="L20" s="373"/>
      <c r="M20" s="364">
        <v>216000</v>
      </c>
      <c r="N20" s="371"/>
      <c r="O20" s="364"/>
      <c r="P20" s="404"/>
      <c r="Q20" s="366"/>
      <c r="R20" s="366"/>
      <c r="S20" s="366"/>
      <c r="T20" s="366"/>
      <c r="U20" s="367"/>
      <c r="V20" s="367"/>
      <c r="W20" s="366"/>
      <c r="X20" s="367"/>
      <c r="Y20" s="592"/>
      <c r="Z20" s="602"/>
      <c r="AA20" s="592"/>
      <c r="AB20" s="592"/>
      <c r="AC20" s="602"/>
      <c r="AD20" s="593"/>
    </row>
    <row r="21" spans="1:30" ht="94.5" customHeight="1">
      <c r="A21" s="376" t="s">
        <v>986</v>
      </c>
      <c r="B21" s="423" t="s">
        <v>987</v>
      </c>
      <c r="C21" s="393" t="s">
        <v>111</v>
      </c>
      <c r="D21" s="364" t="s">
        <v>612</v>
      </c>
      <c r="E21" s="364" t="s">
        <v>166</v>
      </c>
      <c r="F21" s="364" t="s">
        <v>1016</v>
      </c>
      <c r="G21" s="364" t="s">
        <v>248</v>
      </c>
      <c r="H21" s="364" t="s">
        <v>248</v>
      </c>
      <c r="I21" s="456" t="s">
        <v>1223</v>
      </c>
      <c r="J21" s="456" t="s">
        <v>991</v>
      </c>
      <c r="K21" s="364"/>
      <c r="L21" s="418" t="s">
        <v>219</v>
      </c>
      <c r="M21" s="364">
        <v>184525</v>
      </c>
      <c r="N21" s="364">
        <v>88245</v>
      </c>
      <c r="O21" s="364">
        <f>M21-N21</f>
        <v>96280</v>
      </c>
      <c r="P21" s="404">
        <f>N21/M21</f>
        <v>0.4782278824007587</v>
      </c>
      <c r="Q21" s="367" t="s">
        <v>1009</v>
      </c>
      <c r="R21" s="367" t="s">
        <v>1009</v>
      </c>
      <c r="S21" s="367" t="s">
        <v>1009</v>
      </c>
      <c r="T21" s="367" t="s">
        <v>1009</v>
      </c>
      <c r="U21" s="367" t="s">
        <v>1009</v>
      </c>
      <c r="V21" s="367" t="s">
        <v>1009</v>
      </c>
      <c r="W21" s="367" t="s">
        <v>1009</v>
      </c>
      <c r="X21" s="367" t="s">
        <v>1009</v>
      </c>
      <c r="Y21" s="592" t="s">
        <v>1060</v>
      </c>
      <c r="Z21" s="592" t="s">
        <v>1061</v>
      </c>
      <c r="AA21" s="592" t="s">
        <v>1062</v>
      </c>
      <c r="AB21" s="592" t="s">
        <v>1039</v>
      </c>
      <c r="AC21" s="592" t="s">
        <v>1063</v>
      </c>
      <c r="AD21" s="593" t="s">
        <v>1064</v>
      </c>
    </row>
    <row r="22" spans="1:30" ht="94.5" customHeight="1">
      <c r="A22" s="376"/>
      <c r="B22" s="423"/>
      <c r="C22" s="393"/>
      <c r="D22" s="364" t="s">
        <v>613</v>
      </c>
      <c r="E22" s="364" t="s">
        <v>1015</v>
      </c>
      <c r="F22" s="364" t="s">
        <v>1014</v>
      </c>
      <c r="G22" s="364"/>
      <c r="H22" s="364"/>
      <c r="I22" s="456" t="s">
        <v>1225</v>
      </c>
      <c r="J22" s="457" t="s">
        <v>1224</v>
      </c>
      <c r="K22" s="364"/>
      <c r="L22" s="418"/>
      <c r="M22" s="364">
        <v>335038</v>
      </c>
      <c r="N22" s="364">
        <v>141151</v>
      </c>
      <c r="O22" s="364">
        <f>M22-N22</f>
        <v>193887</v>
      </c>
      <c r="P22" s="404">
        <f>N22/M22</f>
        <v>0.42129847957545113</v>
      </c>
      <c r="Q22" s="367" t="s">
        <v>1009</v>
      </c>
      <c r="R22" s="367" t="s">
        <v>1009</v>
      </c>
      <c r="S22" s="367" t="s">
        <v>1009</v>
      </c>
      <c r="T22" s="367" t="s">
        <v>1009</v>
      </c>
      <c r="U22" s="367" t="s">
        <v>1009</v>
      </c>
      <c r="V22" s="367" t="s">
        <v>1009</v>
      </c>
      <c r="W22" s="367" t="s">
        <v>1009</v>
      </c>
      <c r="X22" s="367" t="s">
        <v>1009</v>
      </c>
      <c r="Y22" s="592"/>
      <c r="Z22" s="592"/>
      <c r="AA22" s="592"/>
      <c r="AB22" s="592"/>
      <c r="AC22" s="592"/>
      <c r="AD22" s="593"/>
    </row>
    <row r="23" spans="1:30" ht="94.5" customHeight="1">
      <c r="A23" s="376"/>
      <c r="B23" s="423"/>
      <c r="C23" s="393"/>
      <c r="D23" s="364" t="s">
        <v>614</v>
      </c>
      <c r="E23" s="364" t="s">
        <v>1015</v>
      </c>
      <c r="F23" s="364" t="s">
        <v>1017</v>
      </c>
      <c r="G23" s="364"/>
      <c r="H23" s="364"/>
      <c r="I23" s="457" t="s">
        <v>1226</v>
      </c>
      <c r="J23" s="457" t="s">
        <v>1227</v>
      </c>
      <c r="K23" s="364"/>
      <c r="L23" s="418"/>
      <c r="M23" s="364">
        <v>239237</v>
      </c>
      <c r="N23" s="364"/>
      <c r="O23" s="364"/>
      <c r="P23" s="404"/>
      <c r="Q23" s="367"/>
      <c r="R23" s="367"/>
      <c r="S23" s="367"/>
      <c r="T23" s="367"/>
      <c r="U23" s="367"/>
      <c r="V23" s="367"/>
      <c r="W23" s="367"/>
      <c r="X23" s="367"/>
      <c r="Y23" s="592"/>
      <c r="Z23" s="592"/>
      <c r="AA23" s="592"/>
      <c r="AB23" s="592"/>
      <c r="AC23" s="592"/>
      <c r="AD23" s="593"/>
    </row>
    <row r="24" spans="1:30" s="375" customFormat="1" ht="93.75" customHeight="1">
      <c r="A24" s="402" t="s">
        <v>615</v>
      </c>
      <c r="B24" s="403" t="s">
        <v>186</v>
      </c>
      <c r="C24" s="395" t="s">
        <v>93</v>
      </c>
      <c r="D24" s="364" t="s">
        <v>612</v>
      </c>
      <c r="E24" s="371" t="s">
        <v>187</v>
      </c>
      <c r="F24" s="371" t="s">
        <v>244</v>
      </c>
      <c r="G24" s="371" t="s">
        <v>244</v>
      </c>
      <c r="H24" s="371" t="s">
        <v>244</v>
      </c>
      <c r="I24" s="371" t="s">
        <v>961</v>
      </c>
      <c r="J24" s="371" t="s">
        <v>964</v>
      </c>
      <c r="K24" s="371" t="s">
        <v>964</v>
      </c>
      <c r="L24" s="405" t="s">
        <v>218</v>
      </c>
      <c r="M24" s="364">
        <v>139175</v>
      </c>
      <c r="N24" s="371">
        <v>111174</v>
      </c>
      <c r="O24" s="364">
        <f>M24-N24</f>
        <v>28001</v>
      </c>
      <c r="P24" s="404">
        <f t="shared" si="0"/>
        <v>0.79880725705047606</v>
      </c>
      <c r="Q24" s="367" t="s">
        <v>1009</v>
      </c>
      <c r="R24" s="367" t="s">
        <v>1009</v>
      </c>
      <c r="S24" s="367" t="s">
        <v>1009</v>
      </c>
      <c r="T24" s="367" t="s">
        <v>1009</v>
      </c>
      <c r="U24" s="367" t="s">
        <v>1009</v>
      </c>
      <c r="V24" s="367" t="s">
        <v>1009</v>
      </c>
      <c r="W24" s="367" t="s">
        <v>1009</v>
      </c>
      <c r="X24" s="367" t="s">
        <v>1009</v>
      </c>
      <c r="Y24" s="428"/>
      <c r="Z24" s="428"/>
      <c r="AA24" s="428"/>
      <c r="AB24" s="428"/>
      <c r="AC24" s="428"/>
      <c r="AD24" s="428"/>
    </row>
    <row r="25" spans="1:30" s="377" customFormat="1" ht="45" customHeight="1">
      <c r="A25" s="402" t="s">
        <v>615</v>
      </c>
      <c r="B25" s="403" t="s">
        <v>186</v>
      </c>
      <c r="C25" s="395" t="s">
        <v>617</v>
      </c>
      <c r="D25" s="364" t="s">
        <v>964</v>
      </c>
      <c r="E25" s="371"/>
      <c r="F25" s="371"/>
      <c r="G25" s="371"/>
      <c r="H25" s="371"/>
      <c r="I25" s="371"/>
      <c r="J25" s="371"/>
      <c r="K25" s="371"/>
      <c r="L25" s="405"/>
      <c r="M25" s="364"/>
      <c r="N25" s="371"/>
      <c r="O25" s="364"/>
      <c r="P25" s="404"/>
      <c r="Q25" s="367"/>
      <c r="R25" s="367"/>
      <c r="S25" s="367"/>
      <c r="T25" s="367"/>
      <c r="U25" s="367"/>
      <c r="V25" s="367"/>
      <c r="W25" s="367"/>
      <c r="X25" s="367"/>
      <c r="Y25" s="428"/>
      <c r="Z25" s="428"/>
      <c r="AA25" s="428"/>
      <c r="AB25" s="428"/>
      <c r="AC25" s="428"/>
      <c r="AD25" s="428"/>
    </row>
    <row r="26" spans="1:30" s="374" customFormat="1" ht="100.5" customHeight="1">
      <c r="A26" s="402" t="s">
        <v>615</v>
      </c>
      <c r="B26" s="403" t="s">
        <v>147</v>
      </c>
      <c r="C26" s="395" t="s">
        <v>95</v>
      </c>
      <c r="D26" s="364" t="s">
        <v>612</v>
      </c>
      <c r="E26" s="371" t="s">
        <v>317</v>
      </c>
      <c r="F26" s="371" t="s">
        <v>246</v>
      </c>
      <c r="G26" s="371" t="s">
        <v>247</v>
      </c>
      <c r="H26" s="371" t="s">
        <v>247</v>
      </c>
      <c r="I26" s="647" t="s">
        <v>990</v>
      </c>
      <c r="J26" s="647" t="s">
        <v>989</v>
      </c>
      <c r="K26" s="371"/>
      <c r="L26" s="371" t="s">
        <v>197</v>
      </c>
      <c r="M26" s="364">
        <f>166822-87996</f>
        <v>78826</v>
      </c>
      <c r="N26" s="371">
        <v>23444</v>
      </c>
      <c r="O26" s="364">
        <f>M26-N26</f>
        <v>55382</v>
      </c>
      <c r="P26" s="404">
        <f>N26/M26</f>
        <v>0.2974145586481618</v>
      </c>
      <c r="Q26" s="367" t="s">
        <v>1009</v>
      </c>
      <c r="R26" s="367"/>
      <c r="S26" s="367"/>
      <c r="T26" s="367"/>
      <c r="U26" s="367"/>
      <c r="V26" s="367"/>
      <c r="W26" s="367" t="s">
        <v>1009</v>
      </c>
      <c r="X26" s="367"/>
      <c r="Y26" s="428"/>
      <c r="Z26" s="428"/>
      <c r="AA26" s="428"/>
      <c r="AB26" s="428"/>
      <c r="AC26" s="428"/>
      <c r="AD26" s="428"/>
    </row>
    <row r="27" spans="1:30" s="374" customFormat="1" ht="60" customHeight="1">
      <c r="A27" s="402" t="s">
        <v>985</v>
      </c>
      <c r="B27" s="403" t="s">
        <v>1030</v>
      </c>
      <c r="C27" s="395" t="s">
        <v>617</v>
      </c>
      <c r="D27" s="364" t="s">
        <v>613</v>
      </c>
      <c r="E27" s="371" t="s">
        <v>608</v>
      </c>
      <c r="F27" s="371" t="s">
        <v>246</v>
      </c>
      <c r="G27" s="371"/>
      <c r="H27" s="371"/>
      <c r="I27" s="648"/>
      <c r="J27" s="648"/>
      <c r="K27" s="371"/>
      <c r="L27" s="371"/>
      <c r="M27" s="364">
        <v>87996</v>
      </c>
      <c r="N27" s="371">
        <v>86225</v>
      </c>
      <c r="O27" s="364">
        <f>M27-N27</f>
        <v>1771</v>
      </c>
      <c r="P27" s="404">
        <f>N27/M27</f>
        <v>0.9798740851856903</v>
      </c>
      <c r="Q27" s="367" t="s">
        <v>1000</v>
      </c>
      <c r="R27" s="367" t="s">
        <v>1000</v>
      </c>
      <c r="S27" s="367" t="s">
        <v>1000</v>
      </c>
      <c r="T27" s="367" t="s">
        <v>1000</v>
      </c>
      <c r="U27" s="367" t="s">
        <v>1000</v>
      </c>
      <c r="V27" s="367" t="s">
        <v>1000</v>
      </c>
      <c r="W27" s="367" t="s">
        <v>1000</v>
      </c>
      <c r="X27" s="367" t="s">
        <v>1000</v>
      </c>
      <c r="Y27" s="428"/>
      <c r="Z27" s="428"/>
      <c r="AA27" s="428"/>
      <c r="AB27" s="428"/>
      <c r="AC27" s="428"/>
      <c r="AD27" s="428"/>
    </row>
    <row r="28" spans="1:30" s="377" customFormat="1" ht="48.75" customHeight="1">
      <c r="A28" s="402" t="s">
        <v>985</v>
      </c>
      <c r="B28" s="403" t="s">
        <v>1031</v>
      </c>
      <c r="C28" s="395" t="s">
        <v>617</v>
      </c>
      <c r="D28" s="364" t="s">
        <v>1032</v>
      </c>
      <c r="E28" s="371"/>
      <c r="F28" s="371"/>
      <c r="G28" s="371"/>
      <c r="H28" s="371"/>
      <c r="I28" s="371"/>
      <c r="J28" s="371"/>
      <c r="K28" s="371"/>
      <c r="L28" s="371"/>
      <c r="M28" s="364"/>
      <c r="N28" s="371"/>
      <c r="O28" s="364"/>
      <c r="P28" s="404"/>
      <c r="Q28" s="367"/>
      <c r="R28" s="367"/>
      <c r="S28" s="367"/>
      <c r="T28" s="367"/>
      <c r="U28" s="367"/>
      <c r="V28" s="367"/>
      <c r="W28" s="367"/>
      <c r="X28" s="367"/>
      <c r="Y28" s="428"/>
      <c r="Z28" s="428"/>
      <c r="AA28" s="428"/>
      <c r="AB28" s="428"/>
      <c r="AC28" s="428"/>
      <c r="AD28" s="428"/>
    </row>
    <row r="29" spans="1:30" s="359" customFormat="1" ht="50.1" customHeight="1">
      <c r="A29" s="350"/>
      <c r="B29" s="351"/>
      <c r="C29" s="352"/>
      <c r="D29" s="353"/>
      <c r="E29" s="353"/>
      <c r="F29" s="353"/>
      <c r="G29" s="353"/>
      <c r="H29" s="353"/>
      <c r="I29" s="353"/>
      <c r="J29" s="354"/>
      <c r="K29" s="355" t="s">
        <v>1026</v>
      </c>
      <c r="L29" s="353"/>
      <c r="M29" s="353">
        <f>M6+M9+M12+M15+M18+M21+M24+M26</f>
        <v>2263529</v>
      </c>
      <c r="N29" s="353">
        <f>N6+N9+N12+N15+N18+N21</f>
        <v>462979</v>
      </c>
      <c r="O29" s="353">
        <f>SUM(O6:O15)</f>
        <v>3202968</v>
      </c>
      <c r="P29" s="356">
        <f>N29/M29</f>
        <v>0.20453857670920053</v>
      </c>
      <c r="Q29" s="398"/>
      <c r="R29" s="398"/>
      <c r="S29" s="398"/>
      <c r="T29" s="398"/>
      <c r="U29" s="398"/>
      <c r="V29" s="398"/>
      <c r="W29" s="398"/>
      <c r="X29" s="399"/>
      <c r="Y29" s="419"/>
      <c r="Z29" s="419"/>
      <c r="AA29" s="419"/>
      <c r="AB29" s="419"/>
      <c r="AC29" s="419"/>
      <c r="AD29" s="428"/>
    </row>
    <row r="30" spans="1:30" s="359" customFormat="1" ht="50.1" customHeight="1">
      <c r="A30" s="350"/>
      <c r="B30" s="351"/>
      <c r="C30" s="352"/>
      <c r="D30" s="353"/>
      <c r="E30" s="353"/>
      <c r="F30" s="353"/>
      <c r="G30" s="353"/>
      <c r="H30" s="353"/>
      <c r="I30" s="353"/>
      <c r="J30" s="354"/>
      <c r="K30" s="360" t="s">
        <v>1025</v>
      </c>
      <c r="L30" s="353"/>
      <c r="M30" s="353">
        <f>M7+M10+M13+M16+M19+M22+M27</f>
        <v>2750058</v>
      </c>
      <c r="N30" s="353">
        <f>N7+N10+N13+N16+N19+N22</f>
        <v>682262</v>
      </c>
      <c r="O30" s="353">
        <f>SUM(O7:O16)</f>
        <v>1974225</v>
      </c>
      <c r="P30" s="356">
        <f>N30/M30</f>
        <v>0.24809004028278675</v>
      </c>
      <c r="Q30" s="398"/>
      <c r="R30" s="398"/>
      <c r="S30" s="398"/>
      <c r="T30" s="398"/>
      <c r="U30" s="398"/>
      <c r="V30" s="398"/>
      <c r="W30" s="398"/>
      <c r="X30" s="399"/>
      <c r="Y30" s="419"/>
      <c r="Z30" s="419"/>
      <c r="AA30" s="419"/>
      <c r="AB30" s="419"/>
      <c r="AC30" s="419"/>
      <c r="AD30" s="428"/>
    </row>
    <row r="31" spans="1:30" s="381" customFormat="1" ht="50.1" customHeight="1">
      <c r="A31" s="350" t="s">
        <v>984</v>
      </c>
      <c r="B31" s="351"/>
      <c r="C31" s="378"/>
      <c r="D31" s="379"/>
      <c r="E31" s="379"/>
      <c r="F31" s="379"/>
      <c r="G31" s="379"/>
      <c r="H31" s="379"/>
      <c r="I31" s="379"/>
      <c r="J31" s="379"/>
      <c r="K31" s="379"/>
      <c r="L31" s="379"/>
      <c r="M31" s="379"/>
      <c r="N31" s="379"/>
      <c r="O31" s="379">
        <f>SUM(O34:O89)</f>
        <v>106476</v>
      </c>
      <c r="P31" s="356" t="e">
        <f>N31/M31</f>
        <v>#DIV/0!</v>
      </c>
      <c r="Q31" s="380"/>
      <c r="R31" s="380"/>
      <c r="S31" s="380"/>
      <c r="T31" s="380"/>
      <c r="U31" s="380"/>
      <c r="V31" s="380"/>
      <c r="W31" s="380"/>
      <c r="X31" s="380"/>
      <c r="Y31" s="420"/>
      <c r="Z31" s="420"/>
      <c r="AA31" s="420"/>
      <c r="AB31" s="420"/>
      <c r="AC31" s="420"/>
      <c r="AD31" s="428"/>
    </row>
    <row r="32" spans="1:30" ht="114.75" customHeight="1">
      <c r="A32" s="376" t="s">
        <v>994</v>
      </c>
      <c r="B32" s="423" t="s">
        <v>996</v>
      </c>
      <c r="C32" s="393"/>
      <c r="D32" s="364" t="s">
        <v>614</v>
      </c>
      <c r="E32" s="364" t="s">
        <v>1143</v>
      </c>
      <c r="F32" s="364" t="s">
        <v>1142</v>
      </c>
      <c r="G32" s="364"/>
      <c r="H32" s="364"/>
      <c r="I32" s="364" t="s">
        <v>928</v>
      </c>
      <c r="J32" s="364" t="s">
        <v>991</v>
      </c>
      <c r="K32" s="364"/>
      <c r="L32" s="418" t="s">
        <v>219</v>
      </c>
      <c r="M32" s="364">
        <v>4800</v>
      </c>
      <c r="N32" s="364"/>
      <c r="O32" s="364"/>
      <c r="P32" s="404"/>
      <c r="Q32" s="367"/>
      <c r="R32" s="367"/>
      <c r="S32" s="367"/>
      <c r="T32" s="367"/>
      <c r="U32" s="367"/>
      <c r="V32" s="367"/>
      <c r="W32" s="367"/>
      <c r="X32" s="367"/>
      <c r="Y32" s="428"/>
      <c r="Z32" s="428"/>
      <c r="AA32" s="428"/>
      <c r="AB32" s="428"/>
      <c r="AC32" s="428"/>
      <c r="AD32" s="428"/>
    </row>
    <row r="33" spans="1:30" ht="114.75" customHeight="1">
      <c r="A33" s="376" t="s">
        <v>995</v>
      </c>
      <c r="B33" s="423" t="s">
        <v>771</v>
      </c>
      <c r="C33" s="393"/>
      <c r="D33" s="364" t="s">
        <v>614</v>
      </c>
      <c r="E33" s="364" t="s">
        <v>1156</v>
      </c>
      <c r="F33" s="364" t="s">
        <v>998</v>
      </c>
      <c r="G33" s="364"/>
      <c r="H33" s="364"/>
      <c r="I33" s="364" t="s">
        <v>1144</v>
      </c>
      <c r="J33" s="364" t="s">
        <v>1145</v>
      </c>
      <c r="K33" s="364"/>
      <c r="L33" s="418" t="s">
        <v>219</v>
      </c>
      <c r="M33" s="364">
        <v>23266</v>
      </c>
      <c r="N33" s="364"/>
      <c r="O33" s="364"/>
      <c r="P33" s="404"/>
      <c r="Q33" s="367"/>
      <c r="R33" s="367"/>
      <c r="S33" s="367"/>
      <c r="T33" s="367"/>
      <c r="U33" s="367"/>
      <c r="V33" s="367"/>
      <c r="W33" s="367"/>
      <c r="X33" s="367"/>
      <c r="Y33" s="428"/>
      <c r="Z33" s="428"/>
      <c r="AA33" s="428"/>
      <c r="AB33" s="428"/>
      <c r="AC33" s="428"/>
      <c r="AD33" s="428"/>
    </row>
    <row r="34" spans="1:30" s="382" customFormat="1" ht="114.75" customHeight="1">
      <c r="A34" s="429" t="s">
        <v>999</v>
      </c>
      <c r="B34" s="403" t="s">
        <v>68</v>
      </c>
      <c r="C34" s="395" t="s">
        <v>112</v>
      </c>
      <c r="D34" s="364" t="s">
        <v>612</v>
      </c>
      <c r="E34" s="371" t="s">
        <v>162</v>
      </c>
      <c r="F34" s="371" t="s">
        <v>249</v>
      </c>
      <c r="G34" s="371" t="s">
        <v>250</v>
      </c>
      <c r="H34" s="371" t="s">
        <v>250</v>
      </c>
      <c r="I34" s="641" t="s">
        <v>1018</v>
      </c>
      <c r="J34" s="641" t="s">
        <v>991</v>
      </c>
      <c r="K34" s="371"/>
      <c r="L34" s="418" t="s">
        <v>219</v>
      </c>
      <c r="M34" s="364">
        <v>245</v>
      </c>
      <c r="N34" s="371">
        <v>21</v>
      </c>
      <c r="O34" s="364">
        <f>M34-N34</f>
        <v>224</v>
      </c>
      <c r="P34" s="404">
        <f>N34/M34</f>
        <v>8.5714285714285715E-2</v>
      </c>
      <c r="Q34" s="367" t="s">
        <v>1000</v>
      </c>
      <c r="R34" s="367" t="s">
        <v>1000</v>
      </c>
      <c r="S34" s="367" t="s">
        <v>1000</v>
      </c>
      <c r="T34" s="367" t="s">
        <v>1000</v>
      </c>
      <c r="U34" s="367" t="s">
        <v>1000</v>
      </c>
      <c r="V34" s="367" t="s">
        <v>1000</v>
      </c>
      <c r="W34" s="367" t="s">
        <v>1000</v>
      </c>
      <c r="X34" s="367" t="s">
        <v>1000</v>
      </c>
      <c r="Y34" s="602" t="s">
        <v>1065</v>
      </c>
      <c r="Z34" s="602"/>
      <c r="AA34" s="602"/>
      <c r="AB34" s="602" t="s">
        <v>1037</v>
      </c>
      <c r="AC34" s="602" t="s">
        <v>1037</v>
      </c>
      <c r="AD34" s="597" t="s">
        <v>1037</v>
      </c>
    </row>
    <row r="35" spans="1:30" s="383" customFormat="1" ht="114.75" customHeight="1">
      <c r="A35" s="429"/>
      <c r="B35" s="403"/>
      <c r="C35" s="395"/>
      <c r="D35" s="364" t="s">
        <v>613</v>
      </c>
      <c r="E35" s="371" t="s">
        <v>901</v>
      </c>
      <c r="F35" s="371" t="s">
        <v>250</v>
      </c>
      <c r="G35" s="371"/>
      <c r="H35" s="371"/>
      <c r="I35" s="642"/>
      <c r="J35" s="642"/>
      <c r="K35" s="371"/>
      <c r="L35" s="418"/>
      <c r="M35" s="364">
        <v>247</v>
      </c>
      <c r="N35" s="371">
        <v>111</v>
      </c>
      <c r="O35" s="364">
        <f>M35-N35</f>
        <v>136</v>
      </c>
      <c r="P35" s="404">
        <f>N35/M35</f>
        <v>0.44939271255060731</v>
      </c>
      <c r="Q35" s="367" t="s">
        <v>1000</v>
      </c>
      <c r="R35" s="367" t="s">
        <v>1000</v>
      </c>
      <c r="S35" s="367" t="s">
        <v>1000</v>
      </c>
      <c r="T35" s="367" t="s">
        <v>1000</v>
      </c>
      <c r="U35" s="367" t="s">
        <v>1000</v>
      </c>
      <c r="V35" s="367" t="s">
        <v>1000</v>
      </c>
      <c r="W35" s="367" t="s">
        <v>1000</v>
      </c>
      <c r="X35" s="367" t="s">
        <v>1000</v>
      </c>
      <c r="Y35" s="602"/>
      <c r="Z35" s="602"/>
      <c r="AA35" s="602"/>
      <c r="AB35" s="602"/>
      <c r="AC35" s="602"/>
      <c r="AD35" s="597"/>
    </row>
    <row r="36" spans="1:30" s="383" customFormat="1" ht="114.75" customHeight="1">
      <c r="A36" s="429"/>
      <c r="B36" s="403"/>
      <c r="C36" s="395"/>
      <c r="D36" s="364" t="s">
        <v>614</v>
      </c>
      <c r="E36" s="371" t="s">
        <v>901</v>
      </c>
      <c r="F36" s="371" t="s">
        <v>250</v>
      </c>
      <c r="G36" s="371"/>
      <c r="H36" s="371"/>
      <c r="I36" s="643"/>
      <c r="J36" s="643"/>
      <c r="K36" s="371"/>
      <c r="L36" s="418"/>
      <c r="M36" s="364">
        <v>246</v>
      </c>
      <c r="N36" s="371"/>
      <c r="O36" s="364"/>
      <c r="P36" s="404"/>
      <c r="Q36" s="367" t="s">
        <v>1000</v>
      </c>
      <c r="R36" s="367" t="s">
        <v>1000</v>
      </c>
      <c r="S36" s="367" t="s">
        <v>1000</v>
      </c>
      <c r="T36" s="367" t="s">
        <v>1000</v>
      </c>
      <c r="U36" s="367" t="s">
        <v>1000</v>
      </c>
      <c r="V36" s="367" t="s">
        <v>1000</v>
      </c>
      <c r="W36" s="367" t="s">
        <v>1000</v>
      </c>
      <c r="X36" s="367" t="s">
        <v>1000</v>
      </c>
      <c r="Y36" s="602"/>
      <c r="Z36" s="602"/>
      <c r="AA36" s="602"/>
      <c r="AB36" s="602"/>
      <c r="AC36" s="602"/>
      <c r="AD36" s="597"/>
    </row>
    <row r="37" spans="1:30" ht="248.25" customHeight="1">
      <c r="A37" s="430" t="s">
        <v>1001</v>
      </c>
      <c r="B37" s="403" t="s">
        <v>146</v>
      </c>
      <c r="C37" s="395" t="s">
        <v>103</v>
      </c>
      <c r="D37" s="364" t="s">
        <v>612</v>
      </c>
      <c r="E37" s="371" t="s">
        <v>189</v>
      </c>
      <c r="F37" s="371" t="s">
        <v>251</v>
      </c>
      <c r="G37" s="371" t="s">
        <v>251</v>
      </c>
      <c r="H37" s="371" t="s">
        <v>251</v>
      </c>
      <c r="I37" s="371" t="s">
        <v>927</v>
      </c>
      <c r="J37" s="371"/>
      <c r="K37" s="371"/>
      <c r="L37" s="405" t="s">
        <v>218</v>
      </c>
      <c r="M37" s="364">
        <v>67625</v>
      </c>
      <c r="N37" s="371">
        <v>67625</v>
      </c>
      <c r="O37" s="364">
        <f>M37-N37</f>
        <v>0</v>
      </c>
      <c r="P37" s="404">
        <f>N37/M37</f>
        <v>1</v>
      </c>
      <c r="Q37" s="366" t="s">
        <v>1009</v>
      </c>
      <c r="R37" s="366" t="s">
        <v>1009</v>
      </c>
      <c r="S37" s="366" t="s">
        <v>1009</v>
      </c>
      <c r="T37" s="366" t="s">
        <v>1009</v>
      </c>
      <c r="U37" s="366" t="s">
        <v>1009</v>
      </c>
      <c r="V37" s="366" t="s">
        <v>1009</v>
      </c>
      <c r="W37" s="366" t="s">
        <v>1009</v>
      </c>
      <c r="X37" s="366" t="s">
        <v>1009</v>
      </c>
      <c r="Y37" s="592" t="s">
        <v>1100</v>
      </c>
      <c r="Z37" s="592" t="s">
        <v>1050</v>
      </c>
      <c r="AA37" s="592" t="s">
        <v>1101</v>
      </c>
      <c r="AB37" s="592" t="s">
        <v>1039</v>
      </c>
      <c r="AC37" s="592" t="s">
        <v>1102</v>
      </c>
      <c r="AD37" s="593" t="s">
        <v>1059</v>
      </c>
    </row>
    <row r="38" spans="1:30" ht="131.25" customHeight="1">
      <c r="A38" s="430"/>
      <c r="B38" s="403"/>
      <c r="C38" s="395"/>
      <c r="D38" s="364" t="s">
        <v>613</v>
      </c>
      <c r="E38" s="371" t="s">
        <v>903</v>
      </c>
      <c r="F38" s="371" t="s">
        <v>474</v>
      </c>
      <c r="G38" s="371"/>
      <c r="H38" s="371"/>
      <c r="I38" s="371" t="s">
        <v>378</v>
      </c>
      <c r="J38" s="371" t="s">
        <v>379</v>
      </c>
      <c r="K38" s="371"/>
      <c r="L38" s="405"/>
      <c r="M38" s="364">
        <v>67625</v>
      </c>
      <c r="N38" s="371">
        <v>67625</v>
      </c>
      <c r="O38" s="364">
        <f>M38-N38</f>
        <v>0</v>
      </c>
      <c r="P38" s="404">
        <f>N38/M38</f>
        <v>1</v>
      </c>
      <c r="Q38" s="367"/>
      <c r="R38" s="367"/>
      <c r="S38" s="367"/>
      <c r="T38" s="367"/>
      <c r="U38" s="367"/>
      <c r="V38" s="367"/>
      <c r="W38" s="367"/>
      <c r="X38" s="367"/>
      <c r="Y38" s="592"/>
      <c r="Z38" s="592"/>
      <c r="AA38" s="592"/>
      <c r="AB38" s="592"/>
      <c r="AC38" s="592"/>
      <c r="AD38" s="593"/>
    </row>
    <row r="39" spans="1:30" ht="131.25" customHeight="1">
      <c r="A39" s="430"/>
      <c r="B39" s="403"/>
      <c r="C39" s="395"/>
      <c r="D39" s="364" t="s">
        <v>614</v>
      </c>
      <c r="E39" s="371" t="s">
        <v>903</v>
      </c>
      <c r="F39" s="371" t="s">
        <v>1146</v>
      </c>
      <c r="G39" s="371"/>
      <c r="H39" s="371"/>
      <c r="I39" s="371" t="s">
        <v>378</v>
      </c>
      <c r="J39" s="371" t="s">
        <v>379</v>
      </c>
      <c r="K39" s="371"/>
      <c r="L39" s="405"/>
      <c r="M39" s="364">
        <v>67625</v>
      </c>
      <c r="N39" s="371"/>
      <c r="O39" s="364"/>
      <c r="P39" s="404"/>
      <c r="Q39" s="367"/>
      <c r="R39" s="367"/>
      <c r="S39" s="367"/>
      <c r="T39" s="367"/>
      <c r="U39" s="367"/>
      <c r="V39" s="367"/>
      <c r="W39" s="367"/>
      <c r="X39" s="367"/>
      <c r="Y39" s="592"/>
      <c r="Z39" s="592"/>
      <c r="AA39" s="592"/>
      <c r="AB39" s="592"/>
      <c r="AC39" s="592"/>
      <c r="AD39" s="593"/>
    </row>
    <row r="40" spans="1:30" ht="119.25" customHeight="1">
      <c r="A40" s="429" t="s">
        <v>1002</v>
      </c>
      <c r="B40" s="403" t="s">
        <v>143</v>
      </c>
      <c r="C40" s="395" t="s">
        <v>140</v>
      </c>
      <c r="D40" s="364" t="s">
        <v>612</v>
      </c>
      <c r="E40" s="431" t="s">
        <v>188</v>
      </c>
      <c r="F40" s="371" t="s">
        <v>252</v>
      </c>
      <c r="G40" s="371" t="s">
        <v>252</v>
      </c>
      <c r="H40" s="371" t="s">
        <v>252</v>
      </c>
      <c r="I40" s="431" t="s">
        <v>927</v>
      </c>
      <c r="J40" s="371"/>
      <c r="K40" s="371"/>
      <c r="L40" s="405" t="s">
        <v>218</v>
      </c>
      <c r="M40" s="364">
        <v>3496</v>
      </c>
      <c r="N40" s="371">
        <v>3002</v>
      </c>
      <c r="O40" s="364">
        <f>M40-N40</f>
        <v>494</v>
      </c>
      <c r="P40" s="404">
        <f>N40/M40</f>
        <v>0.85869565217391308</v>
      </c>
      <c r="Q40" s="367" t="s">
        <v>1139</v>
      </c>
      <c r="R40" s="367" t="s">
        <v>1139</v>
      </c>
      <c r="S40" s="367" t="s">
        <v>1139</v>
      </c>
      <c r="T40" s="367" t="s">
        <v>1139</v>
      </c>
      <c r="U40" s="367" t="s">
        <v>1139</v>
      </c>
      <c r="V40" s="367" t="s">
        <v>1139</v>
      </c>
      <c r="W40" s="367" t="s">
        <v>1139</v>
      </c>
      <c r="X40" s="367" t="s">
        <v>1139</v>
      </c>
      <c r="Y40" s="592" t="s">
        <v>1133</v>
      </c>
      <c r="Z40" s="592" t="s">
        <v>1046</v>
      </c>
      <c r="AA40" s="602" t="s">
        <v>1134</v>
      </c>
      <c r="AB40" s="602" t="s">
        <v>1039</v>
      </c>
      <c r="AC40" s="592" t="s">
        <v>1161</v>
      </c>
      <c r="AD40" s="593" t="s">
        <v>1136</v>
      </c>
    </row>
    <row r="41" spans="1:30" ht="119.25" customHeight="1">
      <c r="A41" s="429"/>
      <c r="B41" s="403"/>
      <c r="C41" s="395"/>
      <c r="D41" s="364" t="s">
        <v>613</v>
      </c>
      <c r="E41" s="431" t="s">
        <v>1228</v>
      </c>
      <c r="F41" s="371" t="s">
        <v>377</v>
      </c>
      <c r="G41" s="371"/>
      <c r="H41" s="371"/>
      <c r="I41" s="431" t="s">
        <v>378</v>
      </c>
      <c r="J41" s="371" t="s">
        <v>379</v>
      </c>
      <c r="K41" s="371"/>
      <c r="L41" s="405"/>
      <c r="M41" s="364">
        <v>3929</v>
      </c>
      <c r="N41" s="371">
        <v>3929</v>
      </c>
      <c r="O41" s="364">
        <f>M41-N41</f>
        <v>0</v>
      </c>
      <c r="P41" s="404">
        <f>N41/M41</f>
        <v>1</v>
      </c>
      <c r="Q41" s="367"/>
      <c r="R41" s="367"/>
      <c r="S41" s="367"/>
      <c r="T41" s="367"/>
      <c r="U41" s="367"/>
      <c r="V41" s="367"/>
      <c r="W41" s="367"/>
      <c r="X41" s="367"/>
      <c r="Y41" s="592" t="s">
        <v>1133</v>
      </c>
      <c r="Z41" s="592" t="s">
        <v>1046</v>
      </c>
      <c r="AA41" s="602" t="s">
        <v>1134</v>
      </c>
      <c r="AB41" s="602" t="s">
        <v>1039</v>
      </c>
      <c r="AC41" s="592" t="s">
        <v>1135</v>
      </c>
      <c r="AD41" s="593" t="s">
        <v>1136</v>
      </c>
    </row>
    <row r="42" spans="1:30" ht="119.25" customHeight="1">
      <c r="A42" s="429"/>
      <c r="B42" s="403"/>
      <c r="C42" s="395"/>
      <c r="D42" s="364" t="s">
        <v>614</v>
      </c>
      <c r="E42" s="431" t="s">
        <v>1179</v>
      </c>
      <c r="F42" s="371" t="s">
        <v>377</v>
      </c>
      <c r="G42" s="371"/>
      <c r="H42" s="371"/>
      <c r="I42" s="431" t="s">
        <v>378</v>
      </c>
      <c r="J42" s="371" t="s">
        <v>379</v>
      </c>
      <c r="K42" s="371"/>
      <c r="L42" s="405"/>
      <c r="M42" s="364">
        <v>3929</v>
      </c>
      <c r="N42" s="371"/>
      <c r="O42" s="364"/>
      <c r="P42" s="404"/>
      <c r="Q42" s="367"/>
      <c r="R42" s="367"/>
      <c r="S42" s="367"/>
      <c r="T42" s="367"/>
      <c r="U42" s="367"/>
      <c r="V42" s="367"/>
      <c r="W42" s="367"/>
      <c r="X42" s="367"/>
      <c r="Y42" s="592" t="s">
        <v>1133</v>
      </c>
      <c r="Z42" s="592" t="s">
        <v>1046</v>
      </c>
      <c r="AA42" s="602" t="s">
        <v>1134</v>
      </c>
      <c r="AB42" s="602" t="s">
        <v>1039</v>
      </c>
      <c r="AC42" s="592" t="s">
        <v>1135</v>
      </c>
      <c r="AD42" s="593" t="s">
        <v>1136</v>
      </c>
    </row>
    <row r="43" spans="1:30" ht="120.75" customHeight="1">
      <c r="A43" s="430" t="s">
        <v>1003</v>
      </c>
      <c r="B43" s="403" t="s">
        <v>144</v>
      </c>
      <c r="C43" s="395" t="s">
        <v>114</v>
      </c>
      <c r="D43" s="364" t="s">
        <v>612</v>
      </c>
      <c r="E43" s="385" t="s">
        <v>190</v>
      </c>
      <c r="F43" s="371" t="s">
        <v>253</v>
      </c>
      <c r="G43" s="371" t="s">
        <v>254</v>
      </c>
      <c r="H43" s="371" t="s">
        <v>254</v>
      </c>
      <c r="I43" s="385" t="s">
        <v>927</v>
      </c>
      <c r="J43" s="371"/>
      <c r="K43" s="371"/>
      <c r="L43" s="405" t="s">
        <v>218</v>
      </c>
      <c r="M43" s="364">
        <v>3150</v>
      </c>
      <c r="N43" s="371">
        <v>3143</v>
      </c>
      <c r="O43" s="364">
        <f>M43-N43</f>
        <v>7</v>
      </c>
      <c r="P43" s="404">
        <f>N43/M43</f>
        <v>0.99777777777777776</v>
      </c>
      <c r="Q43" s="367" t="s">
        <v>1139</v>
      </c>
      <c r="R43" s="367" t="s">
        <v>1139</v>
      </c>
      <c r="S43" s="367" t="s">
        <v>1139</v>
      </c>
      <c r="T43" s="367" t="s">
        <v>1139</v>
      </c>
      <c r="U43" s="367" t="s">
        <v>1139</v>
      </c>
      <c r="V43" s="367" t="s">
        <v>1139</v>
      </c>
      <c r="W43" s="367" t="s">
        <v>1139</v>
      </c>
      <c r="X43" s="367" t="s">
        <v>1139</v>
      </c>
      <c r="Y43" s="603" t="s">
        <v>1066</v>
      </c>
      <c r="Z43" s="603" t="s">
        <v>1050</v>
      </c>
      <c r="AA43" s="599" t="s">
        <v>1067</v>
      </c>
      <c r="AB43" s="599" t="s">
        <v>1067</v>
      </c>
      <c r="AC43" s="603" t="s">
        <v>1068</v>
      </c>
      <c r="AD43" s="588" t="s">
        <v>1069</v>
      </c>
    </row>
    <row r="44" spans="1:30" ht="120.75" customHeight="1">
      <c r="A44" s="430"/>
      <c r="B44" s="403"/>
      <c r="C44" s="395"/>
      <c r="D44" s="364" t="s">
        <v>613</v>
      </c>
      <c r="E44" s="385" t="s">
        <v>1180</v>
      </c>
      <c r="F44" s="371" t="s">
        <v>384</v>
      </c>
      <c r="G44" s="371"/>
      <c r="H44" s="371"/>
      <c r="I44" s="385" t="s">
        <v>378</v>
      </c>
      <c r="J44" s="371" t="s">
        <v>379</v>
      </c>
      <c r="K44" s="371"/>
      <c r="L44" s="405"/>
      <c r="M44" s="364">
        <v>2795</v>
      </c>
      <c r="N44" s="371">
        <v>2795</v>
      </c>
      <c r="O44" s="364">
        <f>M44-N44</f>
        <v>0</v>
      </c>
      <c r="P44" s="404">
        <f>N44/M44</f>
        <v>1</v>
      </c>
      <c r="Q44" s="367"/>
      <c r="R44" s="367"/>
      <c r="S44" s="367"/>
      <c r="T44" s="367"/>
      <c r="U44" s="367"/>
      <c r="V44" s="367"/>
      <c r="W44" s="367"/>
      <c r="X44" s="367"/>
      <c r="Y44" s="604"/>
      <c r="Z44" s="604"/>
      <c r="AA44" s="600"/>
      <c r="AB44" s="600"/>
      <c r="AC44" s="604"/>
      <c r="AD44" s="589"/>
    </row>
    <row r="45" spans="1:30" ht="120.75" customHeight="1">
      <c r="A45" s="430"/>
      <c r="B45" s="403"/>
      <c r="C45" s="395"/>
      <c r="D45" s="364" t="s">
        <v>614</v>
      </c>
      <c r="E45" s="385" t="s">
        <v>1180</v>
      </c>
      <c r="F45" s="371" t="s">
        <v>384</v>
      </c>
      <c r="G45" s="371"/>
      <c r="H45" s="371"/>
      <c r="I45" s="385" t="s">
        <v>378</v>
      </c>
      <c r="J45" s="371" t="s">
        <v>379</v>
      </c>
      <c r="K45" s="371"/>
      <c r="L45" s="405"/>
      <c r="M45" s="364">
        <v>2795</v>
      </c>
      <c r="N45" s="371"/>
      <c r="O45" s="364"/>
      <c r="P45" s="404"/>
      <c r="Q45" s="367"/>
      <c r="R45" s="367"/>
      <c r="S45" s="367"/>
      <c r="T45" s="367"/>
      <c r="U45" s="367"/>
      <c r="V45" s="367"/>
      <c r="W45" s="367"/>
      <c r="X45" s="367"/>
      <c r="Y45" s="605"/>
      <c r="Z45" s="605"/>
      <c r="AA45" s="601"/>
      <c r="AB45" s="601"/>
      <c r="AC45" s="605"/>
      <c r="AD45" s="590"/>
    </row>
    <row r="46" spans="1:30" ht="120.75" customHeight="1">
      <c r="A46" s="429" t="s">
        <v>1004</v>
      </c>
      <c r="B46" s="403" t="s">
        <v>69</v>
      </c>
      <c r="C46" s="395" t="s">
        <v>115</v>
      </c>
      <c r="D46" s="364" t="s">
        <v>612</v>
      </c>
      <c r="E46" s="385" t="s">
        <v>257</v>
      </c>
      <c r="F46" s="371" t="s">
        <v>256</v>
      </c>
      <c r="G46" s="371" t="s">
        <v>255</v>
      </c>
      <c r="H46" s="371" t="s">
        <v>255</v>
      </c>
      <c r="I46" s="385" t="s">
        <v>927</v>
      </c>
      <c r="J46" s="371"/>
      <c r="K46" s="371"/>
      <c r="L46" s="405" t="s">
        <v>218</v>
      </c>
      <c r="M46" s="364">
        <v>3275</v>
      </c>
      <c r="N46" s="371">
        <v>3175</v>
      </c>
      <c r="O46" s="364">
        <f>M46-N46</f>
        <v>100</v>
      </c>
      <c r="P46" s="404">
        <f>N46/M46</f>
        <v>0.96946564885496178</v>
      </c>
      <c r="Q46" s="367" t="s">
        <v>1139</v>
      </c>
      <c r="R46" s="367" t="s">
        <v>1139</v>
      </c>
      <c r="S46" s="367" t="s">
        <v>1139</v>
      </c>
      <c r="T46" s="367" t="s">
        <v>1139</v>
      </c>
      <c r="U46" s="367" t="s">
        <v>1139</v>
      </c>
      <c r="V46" s="367" t="s">
        <v>1139</v>
      </c>
      <c r="W46" s="367" t="s">
        <v>1139</v>
      </c>
      <c r="X46" s="367" t="s">
        <v>1139</v>
      </c>
      <c r="Y46" s="609"/>
      <c r="Z46" s="602" t="s">
        <v>1037</v>
      </c>
      <c r="AA46" s="602" t="s">
        <v>1037</v>
      </c>
      <c r="AB46" s="602" t="s">
        <v>1037</v>
      </c>
      <c r="AC46" s="592" t="s">
        <v>1070</v>
      </c>
      <c r="AD46" s="597" t="s">
        <v>1037</v>
      </c>
    </row>
    <row r="47" spans="1:30" ht="120.75" customHeight="1">
      <c r="A47" s="429"/>
      <c r="B47" s="403"/>
      <c r="C47" s="395"/>
      <c r="D47" s="364" t="s">
        <v>613</v>
      </c>
      <c r="E47" s="385" t="s">
        <v>1229</v>
      </c>
      <c r="F47" s="371" t="s">
        <v>1181</v>
      </c>
      <c r="G47" s="371"/>
      <c r="H47" s="371"/>
      <c r="I47" s="385" t="s">
        <v>378</v>
      </c>
      <c r="J47" s="371" t="s">
        <v>379</v>
      </c>
      <c r="K47" s="371"/>
      <c r="L47" s="405" t="s">
        <v>379</v>
      </c>
      <c r="M47" s="364">
        <v>3275</v>
      </c>
      <c r="N47" s="371">
        <v>3275</v>
      </c>
      <c r="O47" s="364"/>
      <c r="P47" s="404"/>
      <c r="Q47" s="367"/>
      <c r="R47" s="367"/>
      <c r="S47" s="367"/>
      <c r="T47" s="367"/>
      <c r="U47" s="367"/>
      <c r="V47" s="367"/>
      <c r="W47" s="367"/>
      <c r="X47" s="367"/>
      <c r="Y47" s="609"/>
      <c r="Z47" s="602"/>
      <c r="AA47" s="602"/>
      <c r="AB47" s="602"/>
      <c r="AC47" s="592"/>
      <c r="AD47" s="597"/>
    </row>
    <row r="48" spans="1:30" ht="120.75" customHeight="1">
      <c r="A48" s="429"/>
      <c r="B48" s="403"/>
      <c r="C48" s="395"/>
      <c r="D48" s="364" t="s">
        <v>614</v>
      </c>
      <c r="E48" s="385" t="s">
        <v>1229</v>
      </c>
      <c r="F48" s="371" t="s">
        <v>1181</v>
      </c>
      <c r="G48" s="371"/>
      <c r="H48" s="371"/>
      <c r="I48" s="385" t="s">
        <v>378</v>
      </c>
      <c r="J48" s="371" t="s">
        <v>379</v>
      </c>
      <c r="K48" s="371"/>
      <c r="L48" s="405"/>
      <c r="M48" s="364">
        <v>3275</v>
      </c>
      <c r="N48" s="371"/>
      <c r="O48" s="364"/>
      <c r="P48" s="404"/>
      <c r="Q48" s="367"/>
      <c r="R48" s="367"/>
      <c r="S48" s="367"/>
      <c r="T48" s="367"/>
      <c r="U48" s="367"/>
      <c r="V48" s="367"/>
      <c r="W48" s="367"/>
      <c r="X48" s="367"/>
      <c r="Y48" s="609"/>
      <c r="Z48" s="602"/>
      <c r="AA48" s="602"/>
      <c r="AB48" s="602"/>
      <c r="AC48" s="592"/>
      <c r="AD48" s="597"/>
    </row>
    <row r="49" spans="1:30" ht="144.75" customHeight="1">
      <c r="A49" s="430" t="s">
        <v>1005</v>
      </c>
      <c r="B49" s="403" t="s">
        <v>149</v>
      </c>
      <c r="C49" s="395" t="s">
        <v>116</v>
      </c>
      <c r="D49" s="364" t="s">
        <v>612</v>
      </c>
      <c r="E49" s="371" t="s">
        <v>168</v>
      </c>
      <c r="F49" s="371" t="s">
        <v>258</v>
      </c>
      <c r="G49" s="371" t="s">
        <v>259</v>
      </c>
      <c r="H49" s="371" t="s">
        <v>259</v>
      </c>
      <c r="I49" s="371" t="s">
        <v>929</v>
      </c>
      <c r="J49" s="371"/>
      <c r="K49" s="371"/>
      <c r="L49" s="371" t="s">
        <v>198</v>
      </c>
      <c r="M49" s="364">
        <v>8250</v>
      </c>
      <c r="N49" s="371">
        <v>4015</v>
      </c>
      <c r="O49" s="364">
        <f>M49-N49</f>
        <v>4235</v>
      </c>
      <c r="P49" s="404">
        <f>N49/M49</f>
        <v>0.48666666666666669</v>
      </c>
      <c r="Q49" s="367" t="s">
        <v>1009</v>
      </c>
      <c r="R49" s="367" t="s">
        <v>1009</v>
      </c>
      <c r="S49" s="367" t="s">
        <v>1009</v>
      </c>
      <c r="T49" s="367" t="s">
        <v>1009</v>
      </c>
      <c r="U49" s="367" t="s">
        <v>1009</v>
      </c>
      <c r="V49" s="367" t="s">
        <v>1009</v>
      </c>
      <c r="W49" s="367" t="s">
        <v>1009</v>
      </c>
      <c r="X49" s="367" t="s">
        <v>1009</v>
      </c>
      <c r="Y49" s="592" t="s">
        <v>1071</v>
      </c>
      <c r="Z49" s="592" t="s">
        <v>1061</v>
      </c>
      <c r="AA49" s="602" t="s">
        <v>1037</v>
      </c>
      <c r="AB49" s="602" t="s">
        <v>1037</v>
      </c>
      <c r="AC49" s="602" t="s">
        <v>1037</v>
      </c>
      <c r="AD49" s="593" t="s">
        <v>1072</v>
      </c>
    </row>
    <row r="50" spans="1:30" ht="144.75" customHeight="1">
      <c r="A50" s="430"/>
      <c r="B50" s="403"/>
      <c r="C50" s="395"/>
      <c r="D50" s="364" t="s">
        <v>613</v>
      </c>
      <c r="E50" s="371" t="s">
        <v>904</v>
      </c>
      <c r="F50" s="371" t="s">
        <v>258</v>
      </c>
      <c r="G50" s="371"/>
      <c r="H50" s="371"/>
      <c r="I50" s="371" t="s">
        <v>1147</v>
      </c>
      <c r="J50" s="371" t="s">
        <v>905</v>
      </c>
      <c r="K50" s="371"/>
      <c r="L50" s="371"/>
      <c r="M50" s="364">
        <v>8250</v>
      </c>
      <c r="N50" s="371">
        <v>8250</v>
      </c>
      <c r="O50" s="364"/>
      <c r="P50" s="404"/>
      <c r="Q50" s="367"/>
      <c r="R50" s="367"/>
      <c r="S50" s="367"/>
      <c r="T50" s="367"/>
      <c r="U50" s="367"/>
      <c r="V50" s="367"/>
      <c r="W50" s="367"/>
      <c r="X50" s="367"/>
      <c r="Y50" s="592"/>
      <c r="Z50" s="592"/>
      <c r="AA50" s="602"/>
      <c r="AB50" s="602"/>
      <c r="AC50" s="602"/>
      <c r="AD50" s="593"/>
    </row>
    <row r="51" spans="1:30" ht="144.75" customHeight="1">
      <c r="A51" s="430"/>
      <c r="B51" s="403" t="s">
        <v>1157</v>
      </c>
      <c r="C51" s="395" t="s">
        <v>1158</v>
      </c>
      <c r="D51" s="364" t="s">
        <v>614</v>
      </c>
      <c r="E51" s="371" t="s">
        <v>1182</v>
      </c>
      <c r="F51" s="371" t="s">
        <v>1150</v>
      </c>
      <c r="G51" s="371"/>
      <c r="H51" s="371"/>
      <c r="I51" s="371" t="s">
        <v>1148</v>
      </c>
      <c r="J51" s="371" t="s">
        <v>1149</v>
      </c>
      <c r="K51" s="371"/>
      <c r="L51" s="371"/>
      <c r="M51" s="364">
        <v>5175</v>
      </c>
      <c r="N51" s="371"/>
      <c r="O51" s="364"/>
      <c r="P51" s="404"/>
      <c r="Q51" s="367"/>
      <c r="R51" s="367"/>
      <c r="S51" s="367"/>
      <c r="T51" s="367"/>
      <c r="U51" s="367"/>
      <c r="V51" s="367"/>
      <c r="W51" s="367"/>
      <c r="X51" s="367"/>
      <c r="Y51" s="592"/>
      <c r="Z51" s="592"/>
      <c r="AA51" s="602"/>
      <c r="AB51" s="602"/>
      <c r="AC51" s="602"/>
      <c r="AD51" s="593"/>
    </row>
    <row r="52" spans="1:30" s="375" customFormat="1" ht="80.25" customHeight="1">
      <c r="A52" s="402" t="s">
        <v>965</v>
      </c>
      <c r="B52" s="403" t="s">
        <v>86</v>
      </c>
      <c r="C52" s="395" t="s">
        <v>110</v>
      </c>
      <c r="D52" s="364" t="s">
        <v>612</v>
      </c>
      <c r="E52" s="371" t="s">
        <v>163</v>
      </c>
      <c r="F52" s="371" t="s">
        <v>1006</v>
      </c>
      <c r="G52" s="371" t="s">
        <v>1007</v>
      </c>
      <c r="H52" s="371" t="s">
        <v>1007</v>
      </c>
      <c r="I52" s="371" t="s">
        <v>896</v>
      </c>
      <c r="J52" s="371"/>
      <c r="K52" s="371"/>
      <c r="L52" s="373">
        <v>0.25</v>
      </c>
      <c r="M52" s="364">
        <v>15750</v>
      </c>
      <c r="N52" s="371">
        <v>7356</v>
      </c>
      <c r="O52" s="364">
        <f>M52-N52</f>
        <v>8394</v>
      </c>
      <c r="P52" s="404">
        <f>N52/M52</f>
        <v>0.46704761904761904</v>
      </c>
      <c r="Q52" s="367" t="s">
        <v>1009</v>
      </c>
      <c r="R52" s="367"/>
      <c r="S52" s="367" t="s">
        <v>1009</v>
      </c>
      <c r="T52" s="367" t="s">
        <v>1009</v>
      </c>
      <c r="U52" s="367"/>
      <c r="V52" s="367" t="s">
        <v>1009</v>
      </c>
      <c r="W52" s="367"/>
      <c r="X52" s="367" t="s">
        <v>1009</v>
      </c>
      <c r="Y52" s="606" t="s">
        <v>1081</v>
      </c>
      <c r="Z52" s="599" t="s">
        <v>1081</v>
      </c>
      <c r="AA52" s="599" t="s">
        <v>1081</v>
      </c>
      <c r="AB52" s="599" t="s">
        <v>1081</v>
      </c>
      <c r="AC52" s="599" t="s">
        <v>1081</v>
      </c>
      <c r="AD52" s="579" t="s">
        <v>1081</v>
      </c>
    </row>
    <row r="53" spans="1:30" s="375" customFormat="1" ht="80.25" customHeight="1">
      <c r="A53" s="384" t="s">
        <v>966</v>
      </c>
      <c r="B53" s="426" t="s">
        <v>86</v>
      </c>
      <c r="C53" s="395"/>
      <c r="D53" s="364" t="s">
        <v>613</v>
      </c>
      <c r="E53" s="371" t="s">
        <v>417</v>
      </c>
      <c r="F53" s="371" t="s">
        <v>418</v>
      </c>
      <c r="G53" s="371"/>
      <c r="H53" s="371"/>
      <c r="I53" s="371" t="s">
        <v>419</v>
      </c>
      <c r="J53" s="371" t="s">
        <v>898</v>
      </c>
      <c r="K53" s="371"/>
      <c r="L53" s="373"/>
      <c r="M53" s="364">
        <v>7500</v>
      </c>
      <c r="N53" s="371">
        <v>2500</v>
      </c>
      <c r="O53" s="364">
        <f>M53-N53</f>
        <v>5000</v>
      </c>
      <c r="P53" s="404">
        <f>N53/M53</f>
        <v>0.33333333333333331</v>
      </c>
      <c r="Q53" s="367"/>
      <c r="R53" s="367"/>
      <c r="S53" s="367"/>
      <c r="T53" s="367"/>
      <c r="U53" s="367"/>
      <c r="V53" s="367"/>
      <c r="W53" s="367"/>
      <c r="X53" s="367"/>
      <c r="Y53" s="607"/>
      <c r="Z53" s="600"/>
      <c r="AA53" s="600"/>
      <c r="AB53" s="600"/>
      <c r="AC53" s="600"/>
      <c r="AD53" s="580"/>
    </row>
    <row r="54" spans="1:30" s="375" customFormat="1" ht="80.25" customHeight="1">
      <c r="A54" s="384" t="s">
        <v>966</v>
      </c>
      <c r="B54" s="426" t="s">
        <v>86</v>
      </c>
      <c r="C54" s="395"/>
      <c r="D54" s="364" t="s">
        <v>614</v>
      </c>
      <c r="E54" s="371" t="s">
        <v>417</v>
      </c>
      <c r="F54" s="371" t="s">
        <v>1008</v>
      </c>
      <c r="G54" s="371"/>
      <c r="H54" s="371"/>
      <c r="I54" s="371" t="s">
        <v>419</v>
      </c>
      <c r="J54" s="371" t="s">
        <v>1151</v>
      </c>
      <c r="K54" s="371"/>
      <c r="L54" s="373"/>
      <c r="M54" s="364">
        <v>2500</v>
      </c>
      <c r="N54" s="371"/>
      <c r="O54" s="364"/>
      <c r="P54" s="404"/>
      <c r="Q54" s="367"/>
      <c r="R54" s="367"/>
      <c r="S54" s="367"/>
      <c r="T54" s="367"/>
      <c r="U54" s="367"/>
      <c r="V54" s="367"/>
      <c r="W54" s="367"/>
      <c r="X54" s="367"/>
      <c r="Y54" s="608"/>
      <c r="Z54" s="601"/>
      <c r="AA54" s="601"/>
      <c r="AB54" s="601"/>
      <c r="AC54" s="601"/>
      <c r="AD54" s="581"/>
    </row>
    <row r="55" spans="1:30" ht="85.5" customHeight="1">
      <c r="A55" s="429" t="s">
        <v>49</v>
      </c>
      <c r="B55" s="403" t="s">
        <v>70</v>
      </c>
      <c r="C55" s="395" t="s">
        <v>117</v>
      </c>
      <c r="D55" s="364" t="s">
        <v>612</v>
      </c>
      <c r="E55" s="371" t="s">
        <v>199</v>
      </c>
      <c r="F55" s="371" t="s">
        <v>260</v>
      </c>
      <c r="G55" s="371" t="s">
        <v>261</v>
      </c>
      <c r="H55" s="371" t="s">
        <v>261</v>
      </c>
      <c r="I55" s="371" t="s">
        <v>930</v>
      </c>
      <c r="J55" s="371"/>
      <c r="K55" s="371"/>
      <c r="L55" s="371" t="s">
        <v>220</v>
      </c>
      <c r="M55" s="364">
        <v>6000</v>
      </c>
      <c r="N55" s="371">
        <v>1312</v>
      </c>
      <c r="O55" s="364">
        <f>M55-N55</f>
        <v>4688</v>
      </c>
      <c r="P55" s="404">
        <f>N55/M55</f>
        <v>0.21866666666666668</v>
      </c>
      <c r="Q55" s="367" t="s">
        <v>1009</v>
      </c>
      <c r="R55" s="367" t="s">
        <v>1009</v>
      </c>
      <c r="S55" s="367" t="s">
        <v>1009</v>
      </c>
      <c r="T55" s="367" t="s">
        <v>1009</v>
      </c>
      <c r="U55" s="367" t="s">
        <v>1009</v>
      </c>
      <c r="V55" s="367" t="s">
        <v>1009</v>
      </c>
      <c r="W55" s="367"/>
      <c r="X55" s="367" t="s">
        <v>1009</v>
      </c>
      <c r="Y55" s="602" t="s">
        <v>1037</v>
      </c>
      <c r="Z55" s="602" t="s">
        <v>1037</v>
      </c>
      <c r="AA55" s="602" t="s">
        <v>1037</v>
      </c>
      <c r="AB55" s="602" t="s">
        <v>1037</v>
      </c>
      <c r="AC55" s="602" t="s">
        <v>1037</v>
      </c>
      <c r="AD55" s="597" t="s">
        <v>1073</v>
      </c>
    </row>
    <row r="56" spans="1:30" ht="85.5" customHeight="1">
      <c r="A56" s="429"/>
      <c r="B56" s="403"/>
      <c r="C56" s="395"/>
      <c r="D56" s="364" t="s">
        <v>613</v>
      </c>
      <c r="E56" s="371" t="s">
        <v>397</v>
      </c>
      <c r="F56" s="371" t="s">
        <v>260</v>
      </c>
      <c r="G56" s="371"/>
      <c r="H56" s="371"/>
      <c r="I56" s="371" t="s">
        <v>398</v>
      </c>
      <c r="J56" s="371" t="s">
        <v>906</v>
      </c>
      <c r="K56" s="371"/>
      <c r="L56" s="371"/>
      <c r="M56" s="364">
        <v>5774</v>
      </c>
      <c r="N56" s="371">
        <v>5774</v>
      </c>
      <c r="O56" s="364"/>
      <c r="P56" s="404"/>
      <c r="Q56" s="367"/>
      <c r="R56" s="367"/>
      <c r="S56" s="367"/>
      <c r="T56" s="367"/>
      <c r="U56" s="367"/>
      <c r="V56" s="367"/>
      <c r="W56" s="367"/>
      <c r="X56" s="367"/>
      <c r="Y56" s="602"/>
      <c r="Z56" s="602"/>
      <c r="AA56" s="602"/>
      <c r="AB56" s="602"/>
      <c r="AC56" s="602"/>
      <c r="AD56" s="597"/>
    </row>
    <row r="57" spans="1:30" ht="85.5" customHeight="1">
      <c r="A57" s="429"/>
      <c r="B57" s="403"/>
      <c r="C57" s="395"/>
      <c r="D57" s="364" t="s">
        <v>614</v>
      </c>
      <c r="E57" s="371"/>
      <c r="F57" s="371"/>
      <c r="G57" s="371"/>
      <c r="H57" s="371"/>
      <c r="I57" s="371"/>
      <c r="J57" s="371"/>
      <c r="K57" s="371"/>
      <c r="L57" s="371"/>
      <c r="M57" s="364"/>
      <c r="N57" s="371"/>
      <c r="O57" s="364"/>
      <c r="P57" s="404"/>
      <c r="Q57" s="367"/>
      <c r="R57" s="367"/>
      <c r="S57" s="367"/>
      <c r="T57" s="367"/>
      <c r="U57" s="367"/>
      <c r="V57" s="367"/>
      <c r="W57" s="367"/>
      <c r="X57" s="367"/>
      <c r="Y57" s="602"/>
      <c r="Z57" s="602"/>
      <c r="AA57" s="602"/>
      <c r="AB57" s="602"/>
      <c r="AC57" s="602"/>
      <c r="AD57" s="597"/>
    </row>
    <row r="58" spans="1:30" ht="197.25" customHeight="1">
      <c r="A58" s="430" t="s">
        <v>50</v>
      </c>
      <c r="B58" s="403" t="s">
        <v>27</v>
      </c>
      <c r="C58" s="395" t="s">
        <v>118</v>
      </c>
      <c r="D58" s="371" t="s">
        <v>612</v>
      </c>
      <c r="E58" s="371" t="s">
        <v>195</v>
      </c>
      <c r="F58" s="371" t="s">
        <v>262</v>
      </c>
      <c r="G58" s="371" t="s">
        <v>263</v>
      </c>
      <c r="H58" s="371" t="s">
        <v>263</v>
      </c>
      <c r="I58" s="371" t="s">
        <v>931</v>
      </c>
      <c r="J58" s="371"/>
      <c r="K58" s="371"/>
      <c r="L58" s="371" t="s">
        <v>221</v>
      </c>
      <c r="M58" s="364">
        <v>4140</v>
      </c>
      <c r="N58" s="371">
        <v>2842</v>
      </c>
      <c r="O58" s="364">
        <f>M58-N58</f>
        <v>1298</v>
      </c>
      <c r="P58" s="404">
        <f>N58/M58</f>
        <v>0.68647342995169081</v>
      </c>
      <c r="Q58" s="367" t="s">
        <v>1009</v>
      </c>
      <c r="R58" s="367" t="s">
        <v>1009</v>
      </c>
      <c r="S58" s="367" t="s">
        <v>1009</v>
      </c>
      <c r="T58" s="367" t="s">
        <v>1009</v>
      </c>
      <c r="U58" s="367" t="s">
        <v>1009</v>
      </c>
      <c r="V58" s="367" t="s">
        <v>1009</v>
      </c>
      <c r="W58" s="367" t="s">
        <v>1009</v>
      </c>
      <c r="X58" s="367" t="s">
        <v>1009</v>
      </c>
      <c r="Y58" s="602" t="s">
        <v>1074</v>
      </c>
      <c r="Z58" s="602" t="s">
        <v>1061</v>
      </c>
      <c r="AA58" s="602" t="s">
        <v>1075</v>
      </c>
      <c r="AB58" s="602" t="s">
        <v>1061</v>
      </c>
      <c r="AC58" s="602" t="s">
        <v>1037</v>
      </c>
      <c r="AD58" s="597" t="s">
        <v>1076</v>
      </c>
    </row>
    <row r="59" spans="1:30" ht="197.25" customHeight="1">
      <c r="A59" s="430"/>
      <c r="B59" s="403"/>
      <c r="C59" s="395"/>
      <c r="D59" s="371" t="s">
        <v>900</v>
      </c>
      <c r="E59" s="371" t="s">
        <v>195</v>
      </c>
      <c r="F59" s="371" t="s">
        <v>262</v>
      </c>
      <c r="G59" s="371"/>
      <c r="H59" s="371"/>
      <c r="I59" s="371" t="s">
        <v>403</v>
      </c>
      <c r="J59" s="371" t="s">
        <v>907</v>
      </c>
      <c r="K59" s="371"/>
      <c r="L59" s="371"/>
      <c r="M59" s="364">
        <v>4058</v>
      </c>
      <c r="N59" s="371">
        <v>4058</v>
      </c>
      <c r="O59" s="364"/>
      <c r="P59" s="404"/>
      <c r="Q59" s="367"/>
      <c r="R59" s="367"/>
      <c r="S59" s="367"/>
      <c r="T59" s="367"/>
      <c r="U59" s="367"/>
      <c r="V59" s="367"/>
      <c r="W59" s="367"/>
      <c r="X59" s="367"/>
      <c r="Y59" s="602"/>
      <c r="Z59" s="602"/>
      <c r="AA59" s="602"/>
      <c r="AB59" s="602"/>
      <c r="AC59" s="602"/>
      <c r="AD59" s="597"/>
    </row>
    <row r="60" spans="1:30" ht="197.25" customHeight="1">
      <c r="A60" s="430"/>
      <c r="B60" s="403"/>
      <c r="C60" s="395"/>
      <c r="D60" s="371" t="s">
        <v>614</v>
      </c>
      <c r="E60" s="371"/>
      <c r="F60" s="371"/>
      <c r="G60" s="371"/>
      <c r="H60" s="371"/>
      <c r="I60" s="371"/>
      <c r="J60" s="371"/>
      <c r="K60" s="371"/>
      <c r="L60" s="371"/>
      <c r="M60" s="364"/>
      <c r="N60" s="371"/>
      <c r="O60" s="364"/>
      <c r="P60" s="404"/>
      <c r="Q60" s="367"/>
      <c r="R60" s="366"/>
      <c r="S60" s="366"/>
      <c r="T60" s="367"/>
      <c r="U60" s="367"/>
      <c r="V60" s="366"/>
      <c r="W60" s="367"/>
      <c r="X60" s="367"/>
      <c r="Y60" s="602"/>
      <c r="Z60" s="602"/>
      <c r="AA60" s="602"/>
      <c r="AB60" s="602"/>
      <c r="AC60" s="602"/>
      <c r="AD60" s="597"/>
    </row>
    <row r="61" spans="1:30" ht="272.25" customHeight="1">
      <c r="A61" s="429" t="s">
        <v>51</v>
      </c>
      <c r="B61" s="403" t="s">
        <v>32</v>
      </c>
      <c r="C61" s="395" t="s">
        <v>119</v>
      </c>
      <c r="D61" s="385" t="s">
        <v>612</v>
      </c>
      <c r="E61" s="385" t="s">
        <v>201</v>
      </c>
      <c r="F61" s="385" t="s">
        <v>200</v>
      </c>
      <c r="G61" s="385" t="s">
        <v>200</v>
      </c>
      <c r="H61" s="385" t="s">
        <v>200</v>
      </c>
      <c r="I61" s="385" t="s">
        <v>932</v>
      </c>
      <c r="J61" s="385"/>
      <c r="K61" s="385"/>
      <c r="L61" s="371" t="s">
        <v>221</v>
      </c>
      <c r="M61" s="364">
        <v>57460</v>
      </c>
      <c r="N61" s="371">
        <v>21755</v>
      </c>
      <c r="O61" s="364">
        <f>M61-N61</f>
        <v>35705</v>
      </c>
      <c r="P61" s="404">
        <f>N61/M61</f>
        <v>0.37861120779672813</v>
      </c>
      <c r="Q61" s="367" t="s">
        <v>1009</v>
      </c>
      <c r="R61" s="367" t="s">
        <v>1009</v>
      </c>
      <c r="S61" s="367" t="s">
        <v>1009</v>
      </c>
      <c r="T61" s="367" t="s">
        <v>1009</v>
      </c>
      <c r="U61" s="367" t="s">
        <v>1009</v>
      </c>
      <c r="V61" s="367" t="s">
        <v>1009</v>
      </c>
      <c r="W61" s="367"/>
      <c r="X61" s="367" t="s">
        <v>1009</v>
      </c>
      <c r="Y61" s="592" t="s">
        <v>1077</v>
      </c>
      <c r="Z61" s="592" t="s">
        <v>1061</v>
      </c>
      <c r="AA61" s="602" t="s">
        <v>1037</v>
      </c>
      <c r="AB61" s="602" t="s">
        <v>1037</v>
      </c>
      <c r="AC61" s="602" t="s">
        <v>1037</v>
      </c>
      <c r="AD61" s="593" t="s">
        <v>1078</v>
      </c>
    </row>
    <row r="62" spans="1:30" ht="272.25" customHeight="1">
      <c r="A62" s="429"/>
      <c r="B62" s="403"/>
      <c r="C62" s="395"/>
      <c r="D62" s="385" t="s">
        <v>900</v>
      </c>
      <c r="E62" s="385" t="s">
        <v>407</v>
      </c>
      <c r="F62" s="385" t="s">
        <v>408</v>
      </c>
      <c r="G62" s="385"/>
      <c r="H62" s="385"/>
      <c r="I62" s="385" t="s">
        <v>403</v>
      </c>
      <c r="J62" s="385" t="s">
        <v>908</v>
      </c>
      <c r="K62" s="385"/>
      <c r="L62" s="371"/>
      <c r="M62" s="364">
        <v>70460</v>
      </c>
      <c r="N62" s="371">
        <v>38860</v>
      </c>
      <c r="O62" s="364"/>
      <c r="P62" s="404"/>
      <c r="Q62" s="367"/>
      <c r="R62" s="367"/>
      <c r="S62" s="367"/>
      <c r="T62" s="367"/>
      <c r="U62" s="367"/>
      <c r="V62" s="367"/>
      <c r="W62" s="367"/>
      <c r="X62" s="367"/>
      <c r="Y62" s="592"/>
      <c r="Z62" s="592"/>
      <c r="AA62" s="602"/>
      <c r="AB62" s="602"/>
      <c r="AC62" s="602"/>
      <c r="AD62" s="593"/>
    </row>
    <row r="63" spans="1:30" ht="272.25" customHeight="1">
      <c r="A63" s="429"/>
      <c r="B63" s="403"/>
      <c r="C63" s="395"/>
      <c r="D63" s="385" t="s">
        <v>614</v>
      </c>
      <c r="E63" s="385" t="s">
        <v>407</v>
      </c>
      <c r="F63" s="385" t="s">
        <v>1167</v>
      </c>
      <c r="G63" s="385"/>
      <c r="H63" s="385"/>
      <c r="I63" s="385" t="s">
        <v>403</v>
      </c>
      <c r="J63" s="385" t="s">
        <v>1152</v>
      </c>
      <c r="K63" s="385"/>
      <c r="L63" s="371"/>
      <c r="M63" s="364">
        <v>39053</v>
      </c>
      <c r="N63" s="371"/>
      <c r="O63" s="364"/>
      <c r="P63" s="404"/>
      <c r="Q63" s="367"/>
      <c r="R63" s="367"/>
      <c r="S63" s="367"/>
      <c r="T63" s="367"/>
      <c r="U63" s="367"/>
      <c r="V63" s="367"/>
      <c r="W63" s="367"/>
      <c r="X63" s="367"/>
      <c r="Y63" s="592"/>
      <c r="Z63" s="592"/>
      <c r="AA63" s="602"/>
      <c r="AB63" s="602"/>
      <c r="AC63" s="602"/>
      <c r="AD63" s="593"/>
    </row>
    <row r="64" spans="1:30" ht="104.25" customHeight="1">
      <c r="A64" s="430" t="s">
        <v>52</v>
      </c>
      <c r="B64" s="403" t="s">
        <v>71</v>
      </c>
      <c r="C64" s="395" t="s">
        <v>120</v>
      </c>
      <c r="D64" s="385" t="s">
        <v>612</v>
      </c>
      <c r="E64" s="385" t="s">
        <v>196</v>
      </c>
      <c r="F64" s="385" t="s">
        <v>264</v>
      </c>
      <c r="G64" s="385" t="s">
        <v>264</v>
      </c>
      <c r="H64" s="385" t="s">
        <v>264</v>
      </c>
      <c r="I64" s="385" t="s">
        <v>933</v>
      </c>
      <c r="J64" s="385"/>
      <c r="K64" s="385"/>
      <c r="L64" s="431" t="s">
        <v>222</v>
      </c>
      <c r="M64" s="364">
        <v>4893</v>
      </c>
      <c r="N64" s="371">
        <v>3142</v>
      </c>
      <c r="O64" s="364">
        <f>M64-N64</f>
        <v>1751</v>
      </c>
      <c r="P64" s="404">
        <f>N64/M64</f>
        <v>0.64214183527488244</v>
      </c>
      <c r="Q64" s="367" t="s">
        <v>1009</v>
      </c>
      <c r="R64" s="367"/>
      <c r="S64" s="367"/>
      <c r="T64" s="367"/>
      <c r="U64" s="367" t="s">
        <v>1009</v>
      </c>
      <c r="V64" s="367"/>
      <c r="W64" s="367"/>
      <c r="X64" s="367"/>
      <c r="Y64" s="592" t="s">
        <v>1079</v>
      </c>
      <c r="Z64" s="592" t="s">
        <v>1061</v>
      </c>
      <c r="AA64" s="602" t="s">
        <v>1037</v>
      </c>
      <c r="AB64" s="602" t="s">
        <v>1037</v>
      </c>
      <c r="AC64" s="602" t="s">
        <v>1037</v>
      </c>
      <c r="AD64" s="593" t="s">
        <v>1080</v>
      </c>
    </row>
    <row r="65" spans="1:30" ht="104.25" customHeight="1">
      <c r="A65" s="430"/>
      <c r="B65" s="403"/>
      <c r="C65" s="395"/>
      <c r="D65" s="385" t="s">
        <v>900</v>
      </c>
      <c r="E65" s="385" t="s">
        <v>411</v>
      </c>
      <c r="F65" s="385" t="s">
        <v>1230</v>
      </c>
      <c r="G65" s="385"/>
      <c r="H65" s="385"/>
      <c r="I65" s="385" t="s">
        <v>1232</v>
      </c>
      <c r="J65" s="385" t="s">
        <v>1231</v>
      </c>
      <c r="K65" s="385"/>
      <c r="L65" s="431"/>
      <c r="M65" s="364">
        <v>4862</v>
      </c>
      <c r="N65" s="371">
        <v>4862</v>
      </c>
      <c r="O65" s="364"/>
      <c r="P65" s="404"/>
      <c r="Q65" s="367"/>
      <c r="R65" s="367"/>
      <c r="S65" s="367"/>
      <c r="T65" s="367"/>
      <c r="U65" s="367"/>
      <c r="V65" s="367"/>
      <c r="W65" s="367"/>
      <c r="X65" s="367"/>
      <c r="Y65" s="592"/>
      <c r="Z65" s="592"/>
      <c r="AA65" s="602"/>
      <c r="AB65" s="602"/>
      <c r="AC65" s="602"/>
      <c r="AD65" s="593"/>
    </row>
    <row r="66" spans="1:30" ht="104.25" customHeight="1">
      <c r="A66" s="430"/>
      <c r="B66" s="403"/>
      <c r="C66" s="395"/>
      <c r="D66" s="385" t="s">
        <v>614</v>
      </c>
      <c r="E66" s="385"/>
      <c r="F66" s="385"/>
      <c r="G66" s="385"/>
      <c r="H66" s="385"/>
      <c r="I66" s="385"/>
      <c r="J66" s="385"/>
      <c r="K66" s="385"/>
      <c r="L66" s="431"/>
      <c r="M66" s="364"/>
      <c r="N66" s="371"/>
      <c r="O66" s="364"/>
      <c r="P66" s="404"/>
      <c r="Q66" s="367"/>
      <c r="R66" s="367"/>
      <c r="S66" s="367"/>
      <c r="T66" s="367"/>
      <c r="U66" s="367"/>
      <c r="V66" s="367"/>
      <c r="W66" s="367"/>
      <c r="X66" s="367"/>
      <c r="Y66" s="592"/>
      <c r="Z66" s="592"/>
      <c r="AA66" s="602"/>
      <c r="AB66" s="602"/>
      <c r="AC66" s="602"/>
      <c r="AD66" s="593"/>
    </row>
    <row r="67" spans="1:30" ht="100.5" customHeight="1">
      <c r="A67" s="429" t="s">
        <v>53</v>
      </c>
      <c r="B67" s="403" t="s">
        <v>28</v>
      </c>
      <c r="C67" s="395" t="s">
        <v>170</v>
      </c>
      <c r="D67" s="385" t="s">
        <v>612</v>
      </c>
      <c r="E67" s="385" t="s">
        <v>171</v>
      </c>
      <c r="F67" s="385" t="s">
        <v>265</v>
      </c>
      <c r="G67" s="385" t="s">
        <v>265</v>
      </c>
      <c r="H67" s="385" t="s">
        <v>265</v>
      </c>
      <c r="I67" s="385" t="s">
        <v>934</v>
      </c>
      <c r="J67" s="385"/>
      <c r="K67" s="385"/>
      <c r="L67" s="431" t="s">
        <v>223</v>
      </c>
      <c r="M67" s="364">
        <v>2518</v>
      </c>
      <c r="N67" s="371">
        <v>2515</v>
      </c>
      <c r="O67" s="364">
        <f>M67-N67</f>
        <v>3</v>
      </c>
      <c r="P67" s="404">
        <f>N67/M67</f>
        <v>0.99880857823669578</v>
      </c>
      <c r="Q67" s="367"/>
      <c r="R67" s="366" t="s">
        <v>1009</v>
      </c>
      <c r="S67" s="366"/>
      <c r="T67" s="367"/>
      <c r="U67" s="367"/>
      <c r="V67" s="366" t="s">
        <v>1009</v>
      </c>
      <c r="W67" s="367"/>
      <c r="X67" s="367"/>
      <c r="Y67" s="592" t="s">
        <v>1082</v>
      </c>
      <c r="Z67" s="592" t="s">
        <v>1061</v>
      </c>
      <c r="AA67" s="602" t="s">
        <v>1037</v>
      </c>
      <c r="AB67" s="602" t="s">
        <v>1037</v>
      </c>
      <c r="AC67" s="592" t="s">
        <v>1083</v>
      </c>
      <c r="AD67" s="593" t="s">
        <v>1080</v>
      </c>
    </row>
    <row r="68" spans="1:30" ht="100.5" customHeight="1">
      <c r="A68" s="429"/>
      <c r="B68" s="403"/>
      <c r="C68" s="395"/>
      <c r="D68" s="385" t="s">
        <v>900</v>
      </c>
      <c r="E68" s="385" t="s">
        <v>1233</v>
      </c>
      <c r="F68" s="385" t="s">
        <v>423</v>
      </c>
      <c r="G68" s="385"/>
      <c r="H68" s="385"/>
      <c r="I68" s="385" t="s">
        <v>935</v>
      </c>
      <c r="J68" s="385" t="s">
        <v>425</v>
      </c>
      <c r="K68" s="385"/>
      <c r="L68" s="431"/>
      <c r="M68" s="364">
        <v>980</v>
      </c>
      <c r="N68" s="371">
        <v>980</v>
      </c>
      <c r="O68" s="364"/>
      <c r="P68" s="404"/>
      <c r="Q68" s="367"/>
      <c r="R68" s="367"/>
      <c r="S68" s="367"/>
      <c r="T68" s="367"/>
      <c r="U68" s="367"/>
      <c r="V68" s="367"/>
      <c r="W68" s="367"/>
      <c r="X68" s="367"/>
      <c r="Y68" s="592"/>
      <c r="Z68" s="592"/>
      <c r="AA68" s="602"/>
      <c r="AB68" s="602"/>
      <c r="AC68" s="592"/>
      <c r="AD68" s="593"/>
    </row>
    <row r="69" spans="1:30" ht="100.5" customHeight="1">
      <c r="A69" s="429"/>
      <c r="B69" s="403"/>
      <c r="C69" s="395"/>
      <c r="D69" s="385" t="s">
        <v>614</v>
      </c>
      <c r="E69" s="385"/>
      <c r="F69" s="385"/>
      <c r="G69" s="385"/>
      <c r="H69" s="385"/>
      <c r="I69" s="385"/>
      <c r="J69" s="385"/>
      <c r="K69" s="385"/>
      <c r="L69" s="431"/>
      <c r="M69" s="364"/>
      <c r="N69" s="371"/>
      <c r="O69" s="364"/>
      <c r="P69" s="404"/>
      <c r="Q69" s="367"/>
      <c r="R69" s="367"/>
      <c r="S69" s="367"/>
      <c r="T69" s="367"/>
      <c r="U69" s="367"/>
      <c r="V69" s="367"/>
      <c r="W69" s="367"/>
      <c r="X69" s="367"/>
      <c r="Y69" s="592"/>
      <c r="Z69" s="592"/>
      <c r="AA69" s="602"/>
      <c r="AB69" s="602"/>
      <c r="AC69" s="592"/>
      <c r="AD69" s="593"/>
    </row>
    <row r="70" spans="1:30" ht="74.25" customHeight="1">
      <c r="A70" s="430" t="s">
        <v>54</v>
      </c>
      <c r="B70" s="403" t="s">
        <v>26</v>
      </c>
      <c r="C70" s="395" t="s">
        <v>106</v>
      </c>
      <c r="D70" s="385" t="s">
        <v>612</v>
      </c>
      <c r="E70" s="385" t="s">
        <v>172</v>
      </c>
      <c r="F70" s="385" t="s">
        <v>266</v>
      </c>
      <c r="G70" s="385" t="s">
        <v>266</v>
      </c>
      <c r="H70" s="385" t="s">
        <v>266</v>
      </c>
      <c r="I70" s="385" t="s">
        <v>936</v>
      </c>
      <c r="J70" s="385"/>
      <c r="K70" s="385"/>
      <c r="L70" s="431" t="s">
        <v>315</v>
      </c>
      <c r="M70" s="364">
        <v>4700</v>
      </c>
      <c r="N70" s="371">
        <v>3768</v>
      </c>
      <c r="O70" s="364">
        <f>M70-N70</f>
        <v>932</v>
      </c>
      <c r="P70" s="404">
        <f>N70/M70</f>
        <v>0.80170212765957449</v>
      </c>
      <c r="Q70" s="367"/>
      <c r="R70" s="367"/>
      <c r="S70" s="367" t="s">
        <v>1009</v>
      </c>
      <c r="T70" s="367"/>
      <c r="U70" s="367"/>
      <c r="V70" s="367"/>
      <c r="W70" s="367"/>
      <c r="X70" s="367"/>
      <c r="Y70" s="602" t="s">
        <v>616</v>
      </c>
      <c r="Z70" s="602" t="s">
        <v>616</v>
      </c>
      <c r="AA70" s="602" t="s">
        <v>616</v>
      </c>
      <c r="AB70" s="602" t="s">
        <v>616</v>
      </c>
      <c r="AC70" s="603" t="s">
        <v>1084</v>
      </c>
      <c r="AD70" s="597" t="s">
        <v>1085</v>
      </c>
    </row>
    <row r="71" spans="1:30" ht="74.25" customHeight="1">
      <c r="A71" s="430"/>
      <c r="B71" s="403"/>
      <c r="C71" s="395"/>
      <c r="D71" s="385" t="s">
        <v>900</v>
      </c>
      <c r="E71" s="385" t="s">
        <v>427</v>
      </c>
      <c r="F71" s="385" t="s">
        <v>266</v>
      </c>
      <c r="G71" s="385"/>
      <c r="H71" s="385"/>
      <c r="I71" s="385" t="s">
        <v>428</v>
      </c>
      <c r="J71" s="385" t="s">
        <v>429</v>
      </c>
      <c r="K71" s="385"/>
      <c r="L71" s="431"/>
      <c r="M71" s="364">
        <v>2477</v>
      </c>
      <c r="N71" s="371">
        <v>2477</v>
      </c>
      <c r="O71" s="364"/>
      <c r="P71" s="404"/>
      <c r="Q71" s="367"/>
      <c r="R71" s="367"/>
      <c r="S71" s="367"/>
      <c r="T71" s="367"/>
      <c r="U71" s="367"/>
      <c r="V71" s="367"/>
      <c r="W71" s="367"/>
      <c r="X71" s="367"/>
      <c r="Y71" s="602"/>
      <c r="Z71" s="602"/>
      <c r="AA71" s="602"/>
      <c r="AB71" s="602"/>
      <c r="AC71" s="604"/>
      <c r="AD71" s="597"/>
    </row>
    <row r="72" spans="1:30" ht="74.25" customHeight="1">
      <c r="A72" s="430"/>
      <c r="B72" s="403"/>
      <c r="C72" s="395"/>
      <c r="D72" s="385" t="s">
        <v>614</v>
      </c>
      <c r="E72" s="385"/>
      <c r="F72" s="385"/>
      <c r="G72" s="385"/>
      <c r="H72" s="385"/>
      <c r="I72" s="385"/>
      <c r="J72" s="385"/>
      <c r="K72" s="385"/>
      <c r="L72" s="431"/>
      <c r="M72" s="364"/>
      <c r="N72" s="371"/>
      <c r="O72" s="364"/>
      <c r="P72" s="404"/>
      <c r="Q72" s="367"/>
      <c r="R72" s="366"/>
      <c r="S72" s="366"/>
      <c r="T72" s="367"/>
      <c r="U72" s="367"/>
      <c r="V72" s="366"/>
      <c r="W72" s="367"/>
      <c r="X72" s="367"/>
      <c r="Y72" s="602"/>
      <c r="Z72" s="602"/>
      <c r="AA72" s="602"/>
      <c r="AB72" s="602"/>
      <c r="AC72" s="605"/>
      <c r="AD72" s="597"/>
    </row>
    <row r="73" spans="1:30" ht="81.75" customHeight="1">
      <c r="A73" s="430" t="s">
        <v>64</v>
      </c>
      <c r="B73" s="403" t="s">
        <v>157</v>
      </c>
      <c r="C73" s="395" t="s">
        <v>121</v>
      </c>
      <c r="D73" s="371" t="s">
        <v>612</v>
      </c>
      <c r="E73" s="371" t="s">
        <v>164</v>
      </c>
      <c r="F73" s="371" t="s">
        <v>267</v>
      </c>
      <c r="G73" s="371" t="s">
        <v>268</v>
      </c>
      <c r="H73" s="371" t="s">
        <v>268</v>
      </c>
      <c r="I73" s="371" t="s">
        <v>937</v>
      </c>
      <c r="J73" s="371"/>
      <c r="K73" s="371"/>
      <c r="L73" s="371" t="s">
        <v>316</v>
      </c>
      <c r="M73" s="364">
        <v>84050</v>
      </c>
      <c r="N73" s="371">
        <v>49661</v>
      </c>
      <c r="O73" s="364">
        <f>M73-N73</f>
        <v>34389</v>
      </c>
      <c r="P73" s="404">
        <f>N73/M73</f>
        <v>0.59085068411659725</v>
      </c>
      <c r="Q73" s="367" t="s">
        <v>1009</v>
      </c>
      <c r="R73" s="367" t="s">
        <v>1009</v>
      </c>
      <c r="S73" s="367" t="s">
        <v>1009</v>
      </c>
      <c r="T73" s="367" t="s">
        <v>1140</v>
      </c>
      <c r="U73" s="367" t="s">
        <v>1140</v>
      </c>
      <c r="V73" s="367" t="s">
        <v>1009</v>
      </c>
      <c r="W73" s="367" t="s">
        <v>1009</v>
      </c>
      <c r="X73" s="367" t="s">
        <v>1140</v>
      </c>
      <c r="Y73" s="592" t="s">
        <v>1103</v>
      </c>
      <c r="Z73" s="592" t="s">
        <v>1061</v>
      </c>
      <c r="AA73" s="592" t="s">
        <v>1104</v>
      </c>
      <c r="AB73" s="592" t="s">
        <v>1061</v>
      </c>
      <c r="AC73" s="599" t="s">
        <v>1065</v>
      </c>
      <c r="AD73" s="593" t="s">
        <v>1105</v>
      </c>
    </row>
    <row r="74" spans="1:30" ht="81.75" customHeight="1">
      <c r="A74" s="430"/>
      <c r="B74" s="403"/>
      <c r="C74" s="395"/>
      <c r="D74" s="371" t="s">
        <v>900</v>
      </c>
      <c r="E74" s="371" t="s">
        <v>1236</v>
      </c>
      <c r="F74" s="371" t="s">
        <v>478</v>
      </c>
      <c r="G74" s="371"/>
      <c r="H74" s="371"/>
      <c r="I74" s="371" t="s">
        <v>910</v>
      </c>
      <c r="J74" s="371" t="s">
        <v>480</v>
      </c>
      <c r="K74" s="371"/>
      <c r="L74" s="364"/>
      <c r="M74" s="364">
        <v>80769</v>
      </c>
      <c r="N74" s="371">
        <v>73319</v>
      </c>
      <c r="O74" s="364"/>
      <c r="P74" s="404"/>
      <c r="Q74" s="367"/>
      <c r="R74" s="367"/>
      <c r="S74" s="367"/>
      <c r="T74" s="367"/>
      <c r="U74" s="367"/>
      <c r="V74" s="367"/>
      <c r="W74" s="367"/>
      <c r="X74" s="367"/>
      <c r="Y74" s="592"/>
      <c r="Z74" s="592"/>
      <c r="AA74" s="592"/>
      <c r="AB74" s="592"/>
      <c r="AC74" s="600"/>
      <c r="AD74" s="593"/>
    </row>
    <row r="75" spans="1:30" ht="81.75" customHeight="1">
      <c r="A75" s="430"/>
      <c r="B75" s="403"/>
      <c r="C75" s="395"/>
      <c r="D75" s="371" t="s">
        <v>614</v>
      </c>
      <c r="E75" s="371" t="s">
        <v>1183</v>
      </c>
      <c r="F75" s="371" t="s">
        <v>1154</v>
      </c>
      <c r="G75" s="371"/>
      <c r="H75" s="371"/>
      <c r="I75" s="371" t="s">
        <v>910</v>
      </c>
      <c r="J75" s="371" t="s">
        <v>1153</v>
      </c>
      <c r="K75" s="371"/>
      <c r="L75" s="364"/>
      <c r="M75" s="364">
        <v>82316</v>
      </c>
      <c r="N75" s="371"/>
      <c r="O75" s="364"/>
      <c r="P75" s="404"/>
      <c r="Q75" s="443"/>
      <c r="R75" s="443"/>
      <c r="S75" s="443"/>
      <c r="T75" s="443"/>
      <c r="U75" s="443"/>
      <c r="V75" s="443"/>
      <c r="W75" s="443"/>
      <c r="X75" s="443"/>
      <c r="Y75" s="592"/>
      <c r="Z75" s="592"/>
      <c r="AA75" s="592"/>
      <c r="AB75" s="592"/>
      <c r="AC75" s="601"/>
      <c r="AD75" s="593"/>
    </row>
    <row r="76" spans="1:30" ht="85.5" customHeight="1">
      <c r="A76" s="430" t="s">
        <v>909</v>
      </c>
      <c r="B76" s="403" t="s">
        <v>72</v>
      </c>
      <c r="C76" s="395" t="s">
        <v>113</v>
      </c>
      <c r="D76" s="371" t="s">
        <v>612</v>
      </c>
      <c r="E76" s="385" t="s">
        <v>203</v>
      </c>
      <c r="F76" s="385" t="s">
        <v>269</v>
      </c>
      <c r="G76" s="385" t="s">
        <v>270</v>
      </c>
      <c r="H76" s="385" t="s">
        <v>270</v>
      </c>
      <c r="I76" s="385" t="s">
        <v>928</v>
      </c>
      <c r="J76" s="385"/>
      <c r="K76" s="385"/>
      <c r="L76" s="405" t="s">
        <v>219</v>
      </c>
      <c r="M76" s="371">
        <v>1084</v>
      </c>
      <c r="N76" s="371">
        <v>1039</v>
      </c>
      <c r="O76" s="371">
        <f>M76-N76</f>
        <v>45</v>
      </c>
      <c r="P76" s="373">
        <f>N76/M76</f>
        <v>0.95848708487084866</v>
      </c>
      <c r="Q76" s="367" t="s">
        <v>1009</v>
      </c>
      <c r="R76" s="367" t="s">
        <v>1009</v>
      </c>
      <c r="S76" s="367" t="s">
        <v>1009</v>
      </c>
      <c r="T76" s="367" t="s">
        <v>1009</v>
      </c>
      <c r="U76" s="367" t="s">
        <v>1009</v>
      </c>
      <c r="V76" s="367" t="s">
        <v>1009</v>
      </c>
      <c r="W76" s="367"/>
      <c r="X76" s="367"/>
      <c r="Y76" s="592" t="s">
        <v>1086</v>
      </c>
      <c r="Z76" s="592" t="s">
        <v>1087</v>
      </c>
      <c r="AA76" s="432" t="s">
        <v>1037</v>
      </c>
      <c r="AB76" s="602" t="s">
        <v>1037</v>
      </c>
      <c r="AC76" s="592" t="s">
        <v>1088</v>
      </c>
      <c r="AD76" s="593" t="s">
        <v>1089</v>
      </c>
    </row>
    <row r="77" spans="1:30" ht="85.5" customHeight="1">
      <c r="A77" s="430"/>
      <c r="B77" s="403"/>
      <c r="C77" s="395"/>
      <c r="D77" s="371" t="s">
        <v>900</v>
      </c>
      <c r="E77" s="385" t="s">
        <v>431</v>
      </c>
      <c r="F77" s="385" t="s">
        <v>432</v>
      </c>
      <c r="G77" s="385"/>
      <c r="H77" s="385"/>
      <c r="I77" s="385" t="s">
        <v>902</v>
      </c>
      <c r="J77" s="385" t="s">
        <v>368</v>
      </c>
      <c r="K77" s="385"/>
      <c r="L77" s="405"/>
      <c r="M77" s="371">
        <v>1084</v>
      </c>
      <c r="N77" s="371">
        <v>1084</v>
      </c>
      <c r="O77" s="371"/>
      <c r="P77" s="373"/>
      <c r="Q77" s="367"/>
      <c r="R77" s="367"/>
      <c r="S77" s="367"/>
      <c r="T77" s="367"/>
      <c r="U77" s="367"/>
      <c r="V77" s="367"/>
      <c r="W77" s="367"/>
      <c r="X77" s="367"/>
      <c r="Y77" s="592"/>
      <c r="Z77" s="592"/>
      <c r="AA77" s="433"/>
      <c r="AB77" s="602"/>
      <c r="AC77" s="592"/>
      <c r="AD77" s="593"/>
    </row>
    <row r="78" spans="1:30" ht="85.5" customHeight="1">
      <c r="A78" s="430"/>
      <c r="B78" s="403"/>
      <c r="C78" s="395"/>
      <c r="D78" s="371" t="s">
        <v>614</v>
      </c>
      <c r="E78" s="385" t="s">
        <v>1170</v>
      </c>
      <c r="F78" s="385"/>
      <c r="G78" s="385"/>
      <c r="H78" s="385"/>
      <c r="I78" s="385" t="s">
        <v>1168</v>
      </c>
      <c r="J78" s="385" t="s">
        <v>1169</v>
      </c>
      <c r="K78" s="385"/>
      <c r="L78" s="405"/>
      <c r="M78" s="371">
        <v>1951</v>
      </c>
      <c r="N78" s="371"/>
      <c r="O78" s="371"/>
      <c r="P78" s="373"/>
      <c r="Q78" s="367"/>
      <c r="R78" s="367"/>
      <c r="S78" s="367"/>
      <c r="T78" s="367"/>
      <c r="U78" s="367"/>
      <c r="V78" s="367"/>
      <c r="W78" s="367"/>
      <c r="X78" s="367"/>
      <c r="Y78" s="592"/>
      <c r="Z78" s="592"/>
      <c r="AA78" s="434"/>
      <c r="AB78" s="602"/>
      <c r="AC78" s="592"/>
      <c r="AD78" s="593"/>
    </row>
    <row r="79" spans="1:30" ht="147" customHeight="1">
      <c r="A79" s="429" t="s">
        <v>38</v>
      </c>
      <c r="B79" s="403" t="s">
        <v>29</v>
      </c>
      <c r="C79" s="435" t="s">
        <v>1141</v>
      </c>
      <c r="D79" s="436">
        <v>1</v>
      </c>
      <c r="E79" s="436" t="s">
        <v>204</v>
      </c>
      <c r="F79" s="436">
        <v>1</v>
      </c>
      <c r="G79" s="436">
        <v>1</v>
      </c>
      <c r="H79" s="436">
        <v>1</v>
      </c>
      <c r="I79" s="436"/>
      <c r="J79" s="436"/>
      <c r="K79" s="436"/>
      <c r="L79" s="364"/>
      <c r="M79" s="364">
        <v>10416</v>
      </c>
      <c r="N79" s="364">
        <v>10350</v>
      </c>
      <c r="O79" s="364">
        <f>M79-N79</f>
        <v>66</v>
      </c>
      <c r="P79" s="404">
        <f>N79/M79</f>
        <v>0.99366359447004604</v>
      </c>
      <c r="Q79" s="366" t="s">
        <v>1139</v>
      </c>
      <c r="R79" s="366" t="s">
        <v>1139</v>
      </c>
      <c r="S79" s="366" t="s">
        <v>1139</v>
      </c>
      <c r="T79" s="366" t="s">
        <v>1139</v>
      </c>
      <c r="U79" s="366" t="s">
        <v>1139</v>
      </c>
      <c r="V79" s="366" t="s">
        <v>1139</v>
      </c>
      <c r="W79" s="366" t="s">
        <v>1139</v>
      </c>
      <c r="X79" s="366" t="s">
        <v>1139</v>
      </c>
      <c r="Y79" s="437"/>
      <c r="Z79" s="437">
        <v>10416</v>
      </c>
      <c r="AA79" s="437">
        <v>10350</v>
      </c>
      <c r="AB79" s="437"/>
      <c r="AC79" s="437"/>
      <c r="AD79" s="437"/>
    </row>
    <row r="80" spans="1:30" ht="231.75" customHeight="1">
      <c r="A80" s="430" t="s">
        <v>55</v>
      </c>
      <c r="B80" s="403" t="s">
        <v>911</v>
      </c>
      <c r="C80" s="395" t="s">
        <v>1155</v>
      </c>
      <c r="D80" s="371" t="s">
        <v>612</v>
      </c>
      <c r="E80" s="371" t="s">
        <v>216</v>
      </c>
      <c r="F80" s="371" t="s">
        <v>271</v>
      </c>
      <c r="G80" s="371" t="s">
        <v>271</v>
      </c>
      <c r="H80" s="371" t="s">
        <v>271</v>
      </c>
      <c r="I80" s="371" t="s">
        <v>928</v>
      </c>
      <c r="J80" s="371"/>
      <c r="K80" s="371"/>
      <c r="L80" s="371" t="s">
        <v>224</v>
      </c>
      <c r="M80" s="364">
        <v>34990</v>
      </c>
      <c r="N80" s="371">
        <v>33413</v>
      </c>
      <c r="O80" s="364">
        <f>M80-N80</f>
        <v>1577</v>
      </c>
      <c r="P80" s="404">
        <f>N80/M80</f>
        <v>0.95492997999428408</v>
      </c>
      <c r="Q80" s="367" t="s">
        <v>1009</v>
      </c>
      <c r="R80" s="367" t="s">
        <v>1009</v>
      </c>
      <c r="S80" s="367"/>
      <c r="T80" s="367"/>
      <c r="U80" s="367" t="s">
        <v>1009</v>
      </c>
      <c r="V80" s="367"/>
      <c r="W80" s="367" t="s">
        <v>1009</v>
      </c>
      <c r="X80" s="413" t="s">
        <v>1009</v>
      </c>
      <c r="Y80" s="592" t="s">
        <v>1090</v>
      </c>
      <c r="Z80" s="592" t="s">
        <v>1061</v>
      </c>
      <c r="AA80" s="602" t="s">
        <v>1037</v>
      </c>
      <c r="AB80" s="602" t="s">
        <v>1037</v>
      </c>
      <c r="AC80" s="592" t="s">
        <v>1091</v>
      </c>
      <c r="AD80" s="593" t="s">
        <v>1092</v>
      </c>
    </row>
    <row r="81" spans="1:30" ht="231.75" customHeight="1">
      <c r="A81" s="430"/>
      <c r="B81" s="403"/>
      <c r="C81" s="395"/>
      <c r="D81" s="371" t="s">
        <v>900</v>
      </c>
      <c r="E81" s="371" t="s">
        <v>436</v>
      </c>
      <c r="F81" s="371" t="s">
        <v>437</v>
      </c>
      <c r="G81" s="371"/>
      <c r="H81" s="371"/>
      <c r="I81" s="371" t="s">
        <v>1234</v>
      </c>
      <c r="J81" s="438">
        <v>0.5</v>
      </c>
      <c r="K81" s="371"/>
      <c r="L81" s="371"/>
      <c r="M81" s="364">
        <v>31938</v>
      </c>
      <c r="N81" s="371">
        <v>31938</v>
      </c>
      <c r="O81" s="364"/>
      <c r="P81" s="404"/>
      <c r="Q81" s="443"/>
      <c r="R81" s="443"/>
      <c r="S81" s="443"/>
      <c r="T81" s="443"/>
      <c r="U81" s="443"/>
      <c r="V81" s="443"/>
      <c r="W81" s="443"/>
      <c r="X81" s="443"/>
      <c r="Y81" s="592"/>
      <c r="Z81" s="592"/>
      <c r="AA81" s="602"/>
      <c r="AB81" s="602"/>
      <c r="AC81" s="592"/>
      <c r="AD81" s="593"/>
    </row>
    <row r="82" spans="1:30" ht="231.75" customHeight="1">
      <c r="A82" s="430"/>
      <c r="B82" s="403"/>
      <c r="C82" s="395"/>
      <c r="D82" s="371" t="s">
        <v>614</v>
      </c>
      <c r="E82" s="371" t="s">
        <v>1184</v>
      </c>
      <c r="F82" s="371" t="s">
        <v>1171</v>
      </c>
      <c r="G82" s="371"/>
      <c r="H82" s="371"/>
      <c r="I82" s="371" t="s">
        <v>1176</v>
      </c>
      <c r="J82" s="371" t="s">
        <v>1172</v>
      </c>
      <c r="K82" s="371"/>
      <c r="L82" s="371"/>
      <c r="M82" s="364">
        <v>31710</v>
      </c>
      <c r="N82" s="371"/>
      <c r="O82" s="364"/>
      <c r="P82" s="404"/>
      <c r="Q82" s="443"/>
      <c r="R82" s="443"/>
      <c r="S82" s="443"/>
      <c r="T82" s="443"/>
      <c r="U82" s="443"/>
      <c r="V82" s="443"/>
      <c r="W82" s="443"/>
      <c r="X82" s="443"/>
      <c r="Y82" s="592"/>
      <c r="Z82" s="592"/>
      <c r="AA82" s="602"/>
      <c r="AB82" s="602"/>
      <c r="AC82" s="592"/>
      <c r="AD82" s="593"/>
    </row>
    <row r="83" spans="1:30" ht="118.5" customHeight="1">
      <c r="A83" s="429" t="s">
        <v>56</v>
      </c>
      <c r="B83" s="440" t="s">
        <v>36</v>
      </c>
      <c r="C83" s="441" t="s">
        <v>192</v>
      </c>
      <c r="D83" s="371" t="s">
        <v>612</v>
      </c>
      <c r="E83" s="385" t="s">
        <v>191</v>
      </c>
      <c r="F83" s="385" t="s">
        <v>227</v>
      </c>
      <c r="G83" s="385" t="s">
        <v>272</v>
      </c>
      <c r="H83" s="385" t="s">
        <v>272</v>
      </c>
      <c r="I83" s="385" t="s">
        <v>938</v>
      </c>
      <c r="J83" s="385"/>
      <c r="K83" s="385"/>
      <c r="L83" s="371" t="s">
        <v>225</v>
      </c>
      <c r="M83" s="364">
        <v>5800</v>
      </c>
      <c r="N83" s="371">
        <v>5523</v>
      </c>
      <c r="O83" s="364">
        <f>M83-N83</f>
        <v>277</v>
      </c>
      <c r="P83" s="404">
        <f>N83/M83</f>
        <v>0.9522413793103448</v>
      </c>
      <c r="Q83" s="367" t="s">
        <v>1009</v>
      </c>
      <c r="R83" s="367" t="s">
        <v>1009</v>
      </c>
      <c r="S83" s="367" t="s">
        <v>1009</v>
      </c>
      <c r="T83" s="367" t="s">
        <v>1009</v>
      </c>
      <c r="U83" s="367" t="s">
        <v>1009</v>
      </c>
      <c r="V83" s="367" t="s">
        <v>1009</v>
      </c>
      <c r="W83" s="367" t="s">
        <v>1009</v>
      </c>
      <c r="X83" s="367" t="s">
        <v>1009</v>
      </c>
      <c r="Y83" s="592" t="s">
        <v>1093</v>
      </c>
      <c r="Z83" s="592" t="s">
        <v>1061</v>
      </c>
      <c r="AA83" s="602" t="s">
        <v>1037</v>
      </c>
      <c r="AB83" s="602" t="s">
        <v>1037</v>
      </c>
      <c r="AC83" s="592" t="s">
        <v>1094</v>
      </c>
      <c r="AD83" s="593" t="s">
        <v>1095</v>
      </c>
    </row>
    <row r="84" spans="1:30" ht="118.5" customHeight="1">
      <c r="A84" s="429"/>
      <c r="B84" s="440"/>
      <c r="C84" s="441"/>
      <c r="D84" s="371" t="s">
        <v>900</v>
      </c>
      <c r="E84" s="385" t="s">
        <v>1174</v>
      </c>
      <c r="F84" s="385" t="s">
        <v>442</v>
      </c>
      <c r="G84" s="385"/>
      <c r="H84" s="385"/>
      <c r="I84" s="385" t="s">
        <v>226</v>
      </c>
      <c r="J84" s="385" t="s">
        <v>444</v>
      </c>
      <c r="K84" s="385"/>
      <c r="L84" s="371"/>
      <c r="M84" s="364">
        <v>5606</v>
      </c>
      <c r="N84" s="371">
        <v>5606</v>
      </c>
      <c r="O84" s="364"/>
      <c r="P84" s="404"/>
      <c r="Q84" s="443"/>
      <c r="R84" s="443"/>
      <c r="S84" s="443"/>
      <c r="T84" s="443"/>
      <c r="U84" s="443"/>
      <c r="V84" s="443"/>
      <c r="W84" s="443"/>
      <c r="X84" s="443"/>
      <c r="Y84" s="592"/>
      <c r="Z84" s="592"/>
      <c r="AA84" s="602"/>
      <c r="AB84" s="602"/>
      <c r="AC84" s="592"/>
      <c r="AD84" s="593"/>
    </row>
    <row r="85" spans="1:30" ht="118.5" customHeight="1">
      <c r="A85" s="429"/>
      <c r="B85" s="440"/>
      <c r="C85" s="441"/>
      <c r="D85" s="371" t="s">
        <v>614</v>
      </c>
      <c r="E85" s="385" t="s">
        <v>1235</v>
      </c>
      <c r="F85" s="385" t="s">
        <v>442</v>
      </c>
      <c r="G85" s="385"/>
      <c r="H85" s="385"/>
      <c r="I85" s="385" t="s">
        <v>226</v>
      </c>
      <c r="J85" s="385" t="s">
        <v>1173</v>
      </c>
      <c r="K85" s="385"/>
      <c r="L85" s="371"/>
      <c r="M85" s="364">
        <v>5606</v>
      </c>
      <c r="N85" s="371"/>
      <c r="O85" s="364"/>
      <c r="P85" s="404"/>
      <c r="Q85" s="443"/>
      <c r="R85" s="443"/>
      <c r="S85" s="443"/>
      <c r="T85" s="443"/>
      <c r="U85" s="443"/>
      <c r="V85" s="443"/>
      <c r="W85" s="443"/>
      <c r="X85" s="443"/>
      <c r="Y85" s="592"/>
      <c r="Z85" s="592"/>
      <c r="AA85" s="602"/>
      <c r="AB85" s="602"/>
      <c r="AC85" s="592"/>
      <c r="AD85" s="593"/>
    </row>
    <row r="86" spans="1:30" ht="94.5" customHeight="1">
      <c r="A86" s="429" t="s">
        <v>39</v>
      </c>
      <c r="B86" s="403" t="s">
        <v>30</v>
      </c>
      <c r="C86" s="395" t="s">
        <v>122</v>
      </c>
      <c r="D86" s="371" t="s">
        <v>612</v>
      </c>
      <c r="E86" s="385" t="s">
        <v>193</v>
      </c>
      <c r="F86" s="385" t="s">
        <v>273</v>
      </c>
      <c r="G86" s="385" t="s">
        <v>274</v>
      </c>
      <c r="H86" s="385" t="s">
        <v>274</v>
      </c>
      <c r="I86" s="385" t="s">
        <v>939</v>
      </c>
      <c r="J86" s="385"/>
      <c r="K86" s="385"/>
      <c r="L86" s="438">
        <v>1</v>
      </c>
      <c r="M86" s="364">
        <v>18500</v>
      </c>
      <c r="N86" s="371">
        <v>11345</v>
      </c>
      <c r="O86" s="364">
        <f>M86-N86</f>
        <v>7155</v>
      </c>
      <c r="P86" s="404">
        <f>N86/M86</f>
        <v>0.6132432432432432</v>
      </c>
      <c r="Q86" s="367" t="s">
        <v>1009</v>
      </c>
      <c r="R86" s="367" t="s">
        <v>1009</v>
      </c>
      <c r="S86" s="367" t="s">
        <v>1009</v>
      </c>
      <c r="T86" s="367" t="s">
        <v>1009</v>
      </c>
      <c r="U86" s="367" t="s">
        <v>1009</v>
      </c>
      <c r="V86" s="367" t="s">
        <v>1009</v>
      </c>
      <c r="W86" s="367" t="s">
        <v>1009</v>
      </c>
      <c r="X86" s="367" t="s">
        <v>1009</v>
      </c>
      <c r="Y86" s="592" t="s">
        <v>1096</v>
      </c>
      <c r="Z86" s="592" t="s">
        <v>1050</v>
      </c>
      <c r="AA86" s="602" t="s">
        <v>1037</v>
      </c>
      <c r="AB86" s="602" t="s">
        <v>1037</v>
      </c>
      <c r="AC86" s="602" t="s">
        <v>1037</v>
      </c>
      <c r="AD86" s="593" t="s">
        <v>1097</v>
      </c>
    </row>
    <row r="87" spans="1:30" ht="94.5" customHeight="1">
      <c r="A87" s="429"/>
      <c r="B87" s="403"/>
      <c r="C87" s="395"/>
      <c r="D87" s="371" t="s">
        <v>900</v>
      </c>
      <c r="E87" s="385" t="s">
        <v>447</v>
      </c>
      <c r="F87" s="385" t="s">
        <v>448</v>
      </c>
      <c r="G87" s="385"/>
      <c r="H87" s="385"/>
      <c r="I87" s="385" t="s">
        <v>449</v>
      </c>
      <c r="J87" s="385" t="s">
        <v>450</v>
      </c>
      <c r="K87" s="385"/>
      <c r="L87" s="438"/>
      <c r="M87" s="364">
        <v>24350</v>
      </c>
      <c r="N87" s="371">
        <v>18981</v>
      </c>
      <c r="O87" s="364"/>
      <c r="P87" s="404"/>
      <c r="Q87" s="443"/>
      <c r="R87" s="443"/>
      <c r="S87" s="443"/>
      <c r="T87" s="443"/>
      <c r="U87" s="443"/>
      <c r="V87" s="443"/>
      <c r="W87" s="443"/>
      <c r="X87" s="443"/>
      <c r="Y87" s="592"/>
      <c r="Z87" s="592"/>
      <c r="AA87" s="602"/>
      <c r="AB87" s="602"/>
      <c r="AC87" s="602"/>
      <c r="AD87" s="593"/>
    </row>
    <row r="88" spans="1:30" ht="94.5" customHeight="1">
      <c r="A88" s="429"/>
      <c r="B88" s="442"/>
      <c r="C88" s="395"/>
      <c r="D88" s="371" t="s">
        <v>614</v>
      </c>
      <c r="E88" s="385" t="s">
        <v>1175</v>
      </c>
      <c r="F88" s="385" t="s">
        <v>274</v>
      </c>
      <c r="G88" s="385"/>
      <c r="H88" s="385"/>
      <c r="I88" s="385" t="s">
        <v>449</v>
      </c>
      <c r="J88" s="385" t="s">
        <v>450</v>
      </c>
      <c r="K88" s="385"/>
      <c r="L88" s="438"/>
      <c r="M88" s="364">
        <v>18950</v>
      </c>
      <c r="N88" s="371"/>
      <c r="O88" s="364"/>
      <c r="P88" s="404"/>
      <c r="Q88" s="443"/>
      <c r="R88" s="443"/>
      <c r="S88" s="443"/>
      <c r="T88" s="443"/>
      <c r="U88" s="443"/>
      <c r="V88" s="443"/>
      <c r="W88" s="443"/>
      <c r="X88" s="443"/>
      <c r="Y88" s="592"/>
      <c r="Z88" s="592"/>
      <c r="AA88" s="602"/>
      <c r="AB88" s="602"/>
      <c r="AC88" s="602"/>
      <c r="AD88" s="593"/>
    </row>
    <row r="89" spans="1:30" s="387" customFormat="1" ht="120.75" customHeight="1">
      <c r="A89" s="429" t="s">
        <v>40</v>
      </c>
      <c r="B89" s="442" t="s">
        <v>124</v>
      </c>
      <c r="C89" s="395" t="s">
        <v>123</v>
      </c>
      <c r="D89" s="371" t="s">
        <v>612</v>
      </c>
      <c r="E89" s="385" t="s">
        <v>215</v>
      </c>
      <c r="F89" s="385" t="s">
        <v>275</v>
      </c>
      <c r="G89" s="385" t="s">
        <v>275</v>
      </c>
      <c r="H89" s="385" t="s">
        <v>275</v>
      </c>
      <c r="I89" s="385" t="s">
        <v>940</v>
      </c>
      <c r="J89" s="385"/>
      <c r="K89" s="385"/>
      <c r="L89" s="371" t="s">
        <v>214</v>
      </c>
      <c r="M89" s="364">
        <v>2964</v>
      </c>
      <c r="N89" s="371">
        <v>2964</v>
      </c>
      <c r="O89" s="364">
        <f>M89-N89</f>
        <v>0</v>
      </c>
      <c r="P89" s="404">
        <f>N89/M89</f>
        <v>1</v>
      </c>
      <c r="Q89" s="443"/>
      <c r="R89" s="443"/>
      <c r="S89" s="443"/>
      <c r="T89" s="443"/>
      <c r="U89" s="443"/>
      <c r="V89" s="443"/>
      <c r="W89" s="443"/>
      <c r="X89" s="443"/>
      <c r="Y89" s="602" t="s">
        <v>1037</v>
      </c>
      <c r="Z89" s="602" t="s">
        <v>1037</v>
      </c>
      <c r="AA89" s="602" t="s">
        <v>1037</v>
      </c>
      <c r="AB89" s="602" t="s">
        <v>1037</v>
      </c>
      <c r="AC89" s="592" t="s">
        <v>1098</v>
      </c>
      <c r="AD89" s="593" t="s">
        <v>1099</v>
      </c>
    </row>
    <row r="90" spans="1:30" s="387" customFormat="1" ht="120.75" customHeight="1">
      <c r="A90" s="429"/>
      <c r="B90" s="444"/>
      <c r="C90" s="445"/>
      <c r="D90" s="371" t="s">
        <v>900</v>
      </c>
      <c r="E90" s="385" t="s">
        <v>454</v>
      </c>
      <c r="F90" s="385" t="s">
        <v>455</v>
      </c>
      <c r="G90" s="385"/>
      <c r="H90" s="385"/>
      <c r="I90" s="385" t="s">
        <v>456</v>
      </c>
      <c r="J90" s="385" t="s">
        <v>457</v>
      </c>
      <c r="K90" s="385"/>
      <c r="L90" s="371"/>
      <c r="M90" s="371">
        <v>2621</v>
      </c>
      <c r="N90" s="371">
        <v>2621</v>
      </c>
      <c r="O90" s="371"/>
      <c r="P90" s="373"/>
      <c r="Q90" s="443"/>
      <c r="R90" s="443"/>
      <c r="S90" s="443"/>
      <c r="T90" s="443"/>
      <c r="U90" s="443"/>
      <c r="V90" s="443"/>
      <c r="W90" s="443"/>
      <c r="X90" s="443"/>
      <c r="Y90" s="602"/>
      <c r="Z90" s="602"/>
      <c r="AA90" s="602"/>
      <c r="AB90" s="602"/>
      <c r="AC90" s="592"/>
      <c r="AD90" s="593"/>
    </row>
    <row r="91" spans="1:30" s="387" customFormat="1" ht="120.75" customHeight="1">
      <c r="A91" s="429"/>
      <c r="B91" s="444"/>
      <c r="C91" s="445"/>
      <c r="D91" s="371" t="s">
        <v>614</v>
      </c>
      <c r="E91" s="385"/>
      <c r="F91" s="385"/>
      <c r="G91" s="385"/>
      <c r="H91" s="385"/>
      <c r="I91" s="385"/>
      <c r="J91" s="385"/>
      <c r="K91" s="385"/>
      <c r="L91" s="371"/>
      <c r="M91" s="371"/>
      <c r="N91" s="371"/>
      <c r="O91" s="371"/>
      <c r="P91" s="373"/>
      <c r="Q91" s="443"/>
      <c r="R91" s="443"/>
      <c r="S91" s="443"/>
      <c r="T91" s="443"/>
      <c r="U91" s="443"/>
      <c r="V91" s="443"/>
      <c r="W91" s="443"/>
      <c r="X91" s="443"/>
      <c r="Y91" s="602"/>
      <c r="Z91" s="602"/>
      <c r="AA91" s="602"/>
      <c r="AB91" s="602"/>
      <c r="AC91" s="592"/>
      <c r="AD91" s="593"/>
    </row>
    <row r="92" spans="1:30" s="388" customFormat="1" ht="39.75" hidden="1" customHeight="1">
      <c r="A92" s="350" t="s">
        <v>84</v>
      </c>
      <c r="B92" s="351"/>
      <c r="C92" s="378"/>
      <c r="D92" s="414"/>
      <c r="E92" s="414"/>
      <c r="F92" s="414"/>
      <c r="G92" s="414"/>
      <c r="H92" s="414"/>
      <c r="I92" s="414"/>
      <c r="J92" s="414"/>
      <c r="K92" s="414"/>
      <c r="L92" s="414"/>
      <c r="M92" s="414"/>
      <c r="N92" s="414"/>
      <c r="O92" s="414">
        <f>SUM(O93:O145)</f>
        <v>207047</v>
      </c>
      <c r="P92" s="415" t="e">
        <f>N92/M92</f>
        <v>#DIV/0!</v>
      </c>
      <c r="Q92" s="337"/>
      <c r="R92" s="337"/>
      <c r="S92" s="337"/>
      <c r="T92" s="337"/>
      <c r="U92" s="337"/>
      <c r="V92" s="337"/>
      <c r="W92" s="337"/>
      <c r="X92" s="337"/>
      <c r="Y92" s="412"/>
      <c r="Z92" s="412"/>
      <c r="AA92" s="412"/>
      <c r="AB92" s="412"/>
      <c r="AC92" s="412"/>
      <c r="AD92" s="437"/>
    </row>
    <row r="93" spans="1:30" ht="120.75" customHeight="1">
      <c r="A93" s="376" t="s">
        <v>41</v>
      </c>
      <c r="B93" s="361" t="s">
        <v>73</v>
      </c>
      <c r="C93" s="362" t="s">
        <v>213</v>
      </c>
      <c r="D93" s="370" t="s">
        <v>612</v>
      </c>
      <c r="E93" s="370" t="s">
        <v>185</v>
      </c>
      <c r="F93" s="370" t="s">
        <v>276</v>
      </c>
      <c r="G93" s="370" t="s">
        <v>277</v>
      </c>
      <c r="H93" s="370" t="s">
        <v>277</v>
      </c>
      <c r="I93" s="370" t="s">
        <v>941</v>
      </c>
      <c r="J93" s="370"/>
      <c r="K93" s="370"/>
      <c r="L93" s="370" t="s">
        <v>228</v>
      </c>
      <c r="M93" s="370">
        <v>24835</v>
      </c>
      <c r="N93" s="370">
        <v>24835</v>
      </c>
      <c r="O93" s="370">
        <f>M93-N93</f>
        <v>0</v>
      </c>
      <c r="P93" s="372">
        <f>N93/M93</f>
        <v>1</v>
      </c>
      <c r="Q93" s="417" t="s">
        <v>1139</v>
      </c>
      <c r="R93" s="417" t="s">
        <v>1139</v>
      </c>
      <c r="S93" s="417" t="s">
        <v>1139</v>
      </c>
      <c r="T93" s="417" t="s">
        <v>1139</v>
      </c>
      <c r="U93" s="417" t="s">
        <v>1139</v>
      </c>
      <c r="V93" s="417" t="s">
        <v>1139</v>
      </c>
      <c r="W93" s="417" t="s">
        <v>1139</v>
      </c>
      <c r="X93" s="417" t="s">
        <v>1139</v>
      </c>
      <c r="Y93" s="591" t="s">
        <v>1067</v>
      </c>
      <c r="Z93" s="591" t="s">
        <v>1067</v>
      </c>
      <c r="AA93" s="591" t="s">
        <v>1067</v>
      </c>
      <c r="AB93" s="591" t="s">
        <v>1067</v>
      </c>
      <c r="AC93" s="591" t="s">
        <v>1106</v>
      </c>
      <c r="AD93" s="597" t="s">
        <v>1067</v>
      </c>
    </row>
    <row r="94" spans="1:30" ht="120.75" customHeight="1">
      <c r="A94" s="376"/>
      <c r="B94" s="361"/>
      <c r="C94" s="362"/>
      <c r="D94" s="370" t="s">
        <v>900</v>
      </c>
      <c r="E94" s="370" t="s">
        <v>912</v>
      </c>
      <c r="F94" s="370" t="s">
        <v>1162</v>
      </c>
      <c r="G94" s="370"/>
      <c r="H94" s="370"/>
      <c r="I94" s="370" t="s">
        <v>913</v>
      </c>
      <c r="J94" s="370" t="s">
        <v>488</v>
      </c>
      <c r="K94" s="370"/>
      <c r="L94" s="370"/>
      <c r="M94" s="370">
        <v>16315</v>
      </c>
      <c r="N94" s="370">
        <v>24510</v>
      </c>
      <c r="O94" s="370"/>
      <c r="P94" s="372"/>
      <c r="Q94" s="416"/>
      <c r="R94" s="416"/>
      <c r="S94" s="416"/>
      <c r="T94" s="416"/>
      <c r="U94" s="416"/>
      <c r="V94" s="416"/>
      <c r="W94" s="416"/>
      <c r="X94" s="416"/>
      <c r="Y94" s="591"/>
      <c r="Z94" s="591"/>
      <c r="AA94" s="591"/>
      <c r="AB94" s="591"/>
      <c r="AC94" s="591"/>
      <c r="AD94" s="597"/>
    </row>
    <row r="95" spans="1:30" ht="120.75" customHeight="1">
      <c r="A95" s="376"/>
      <c r="B95" s="361"/>
      <c r="C95" s="362"/>
      <c r="D95" s="370" t="s">
        <v>614</v>
      </c>
      <c r="E95" s="370" t="s">
        <v>1187</v>
      </c>
      <c r="F95" s="370" t="s">
        <v>1188</v>
      </c>
      <c r="G95" s="370"/>
      <c r="H95" s="370"/>
      <c r="I95" s="370" t="s">
        <v>1185</v>
      </c>
      <c r="J95" s="370" t="s">
        <v>1186</v>
      </c>
      <c r="K95" s="370"/>
      <c r="L95" s="370"/>
      <c r="M95" s="370">
        <v>24510</v>
      </c>
      <c r="N95" s="370"/>
      <c r="O95" s="370"/>
      <c r="P95" s="372"/>
      <c r="Q95" s="416"/>
      <c r="R95" s="416"/>
      <c r="S95" s="416"/>
      <c r="T95" s="416"/>
      <c r="U95" s="416"/>
      <c r="V95" s="416"/>
      <c r="W95" s="416"/>
      <c r="X95" s="416"/>
      <c r="Y95" s="591"/>
      <c r="Z95" s="591"/>
      <c r="AA95" s="591"/>
      <c r="AB95" s="591"/>
      <c r="AC95" s="591"/>
      <c r="AD95" s="597"/>
    </row>
    <row r="96" spans="1:30" ht="97.5" customHeight="1">
      <c r="A96" s="429" t="s">
        <v>42</v>
      </c>
      <c r="B96" s="368" t="s">
        <v>74</v>
      </c>
      <c r="C96" s="369" t="s">
        <v>104</v>
      </c>
      <c r="D96" s="363" t="s">
        <v>278</v>
      </c>
      <c r="E96" s="363" t="s">
        <v>184</v>
      </c>
      <c r="F96" s="363" t="s">
        <v>278</v>
      </c>
      <c r="G96" s="363" t="s">
        <v>278</v>
      </c>
      <c r="H96" s="363" t="s">
        <v>278</v>
      </c>
      <c r="I96" s="363" t="s">
        <v>942</v>
      </c>
      <c r="J96" s="363"/>
      <c r="K96" s="363"/>
      <c r="L96" s="364" t="s">
        <v>211</v>
      </c>
      <c r="M96" s="363">
        <v>124200</v>
      </c>
      <c r="N96" s="363">
        <v>74889</v>
      </c>
      <c r="O96" s="363">
        <f>M96-N96</f>
        <v>49311</v>
      </c>
      <c r="P96" s="365">
        <f>N96/M96</f>
        <v>0.60297101449275359</v>
      </c>
      <c r="Q96" s="417" t="s">
        <v>1009</v>
      </c>
      <c r="R96" s="417" t="s">
        <v>1009</v>
      </c>
      <c r="S96" s="417" t="s">
        <v>1009</v>
      </c>
      <c r="T96" s="417"/>
      <c r="U96" s="417" t="s">
        <v>1009</v>
      </c>
      <c r="V96" s="417"/>
      <c r="W96" s="417" t="s">
        <v>1009</v>
      </c>
      <c r="X96" s="417"/>
      <c r="Y96" s="421"/>
      <c r="Z96" s="421"/>
      <c r="AA96" s="421"/>
      <c r="AB96" s="421"/>
      <c r="AC96" s="421"/>
      <c r="AD96" s="428"/>
    </row>
    <row r="97" spans="1:30" ht="122.25" customHeight="1">
      <c r="A97" s="429" t="s">
        <v>43</v>
      </c>
      <c r="B97" s="368" t="s">
        <v>915</v>
      </c>
      <c r="C97" s="369" t="s">
        <v>125</v>
      </c>
      <c r="D97" s="363" t="s">
        <v>612</v>
      </c>
      <c r="E97" s="370" t="s">
        <v>183</v>
      </c>
      <c r="F97" s="370" t="s">
        <v>279</v>
      </c>
      <c r="G97" s="370" t="s">
        <v>279</v>
      </c>
      <c r="H97" s="370" t="s">
        <v>279</v>
      </c>
      <c r="I97" s="370" t="s">
        <v>943</v>
      </c>
      <c r="J97" s="370"/>
      <c r="K97" s="370"/>
      <c r="L97" s="370" t="s">
        <v>229</v>
      </c>
      <c r="M97" s="363">
        <v>11634</v>
      </c>
      <c r="N97" s="370">
        <v>8520</v>
      </c>
      <c r="O97" s="363">
        <f>M97-N97</f>
        <v>3114</v>
      </c>
      <c r="P97" s="365">
        <f>N97/M97</f>
        <v>0.73233625580195982</v>
      </c>
      <c r="Q97" s="367"/>
      <c r="R97" s="367"/>
      <c r="S97" s="367"/>
      <c r="T97" s="367"/>
      <c r="U97" s="367"/>
      <c r="V97" s="367"/>
      <c r="W97" s="367"/>
      <c r="X97" s="367"/>
      <c r="Y97" s="591" t="s">
        <v>1037</v>
      </c>
      <c r="Z97" s="591" t="s">
        <v>1037</v>
      </c>
      <c r="AA97" s="591" t="s">
        <v>1037</v>
      </c>
      <c r="AB97" s="591" t="s">
        <v>1037</v>
      </c>
      <c r="AC97" s="591" t="s">
        <v>1037</v>
      </c>
      <c r="AD97" s="597" t="s">
        <v>1037</v>
      </c>
    </row>
    <row r="98" spans="1:30" ht="122.25" customHeight="1">
      <c r="A98" s="429"/>
      <c r="B98" s="368"/>
      <c r="C98" s="369"/>
      <c r="D98" s="363" t="s">
        <v>900</v>
      </c>
      <c r="E98" s="370" t="s">
        <v>588</v>
      </c>
      <c r="F98" s="370" t="s">
        <v>279</v>
      </c>
      <c r="G98" s="370"/>
      <c r="H98" s="370"/>
      <c r="I98" s="370" t="s">
        <v>493</v>
      </c>
      <c r="J98" s="370" t="s">
        <v>589</v>
      </c>
      <c r="K98" s="370"/>
      <c r="L98" s="370"/>
      <c r="M98" s="363"/>
      <c r="N98" s="370">
        <v>4040</v>
      </c>
      <c r="O98" s="363"/>
      <c r="P98" s="365"/>
      <c r="Q98" s="416"/>
      <c r="R98" s="416"/>
      <c r="S98" s="416"/>
      <c r="T98" s="416"/>
      <c r="U98" s="416"/>
      <c r="V98" s="416"/>
      <c r="W98" s="416"/>
      <c r="X98" s="416"/>
      <c r="Y98" s="591"/>
      <c r="Z98" s="591"/>
      <c r="AA98" s="591"/>
      <c r="AB98" s="591"/>
      <c r="AC98" s="591"/>
      <c r="AD98" s="597"/>
    </row>
    <row r="99" spans="1:30" ht="122.25" customHeight="1">
      <c r="A99" s="429"/>
      <c r="B99" s="368"/>
      <c r="C99" s="369"/>
      <c r="D99" s="363" t="s">
        <v>614</v>
      </c>
      <c r="E99" s="370"/>
      <c r="F99" s="370"/>
      <c r="G99" s="370"/>
      <c r="H99" s="370"/>
      <c r="I99" s="370" t="s">
        <v>493</v>
      </c>
      <c r="J99" s="370" t="s">
        <v>1189</v>
      </c>
      <c r="K99" s="370"/>
      <c r="L99" s="370"/>
      <c r="M99" s="363">
        <v>13818</v>
      </c>
      <c r="N99" s="370"/>
      <c r="O99" s="363"/>
      <c r="P99" s="365"/>
      <c r="Q99" s="416"/>
      <c r="R99" s="416"/>
      <c r="S99" s="416"/>
      <c r="T99" s="416"/>
      <c r="U99" s="416"/>
      <c r="V99" s="416"/>
      <c r="W99" s="416"/>
      <c r="X99" s="416"/>
      <c r="Y99" s="591"/>
      <c r="Z99" s="591"/>
      <c r="AA99" s="591"/>
      <c r="AB99" s="591"/>
      <c r="AC99" s="591"/>
      <c r="AD99" s="597"/>
    </row>
    <row r="100" spans="1:30" ht="129.75" customHeight="1">
      <c r="A100" s="429" t="s">
        <v>914</v>
      </c>
      <c r="B100" s="368" t="s">
        <v>75</v>
      </c>
      <c r="C100" s="369" t="s">
        <v>311</v>
      </c>
      <c r="D100" s="363" t="s">
        <v>612</v>
      </c>
      <c r="E100" s="370" t="s">
        <v>182</v>
      </c>
      <c r="F100" s="370" t="s">
        <v>280</v>
      </c>
      <c r="G100" s="371" t="s">
        <v>281</v>
      </c>
      <c r="H100" s="371" t="s">
        <v>281</v>
      </c>
      <c r="I100" s="370" t="s">
        <v>944</v>
      </c>
      <c r="J100" s="370"/>
      <c r="K100" s="371"/>
      <c r="L100" s="370" t="s">
        <v>229</v>
      </c>
      <c r="M100" s="363">
        <v>398512</v>
      </c>
      <c r="N100" s="370">
        <v>332891</v>
      </c>
      <c r="O100" s="363">
        <f>M100-N100</f>
        <v>65621</v>
      </c>
      <c r="P100" s="365">
        <f>N100/M100</f>
        <v>0.83533494599911673</v>
      </c>
      <c r="Q100" s="367"/>
      <c r="R100" s="367"/>
      <c r="S100" s="367"/>
      <c r="T100" s="367"/>
      <c r="U100" s="367"/>
      <c r="V100" s="367"/>
      <c r="W100" s="367"/>
      <c r="X100" s="367"/>
      <c r="Y100" s="591" t="s">
        <v>1037</v>
      </c>
      <c r="Z100" s="591" t="s">
        <v>1037</v>
      </c>
      <c r="AA100" s="592" t="s">
        <v>1107</v>
      </c>
      <c r="AB100" s="592" t="s">
        <v>1061</v>
      </c>
      <c r="AC100" s="598" t="s">
        <v>1108</v>
      </c>
      <c r="AD100" s="593" t="s">
        <v>1109</v>
      </c>
    </row>
    <row r="101" spans="1:30" ht="129.75" customHeight="1">
      <c r="A101" s="429"/>
      <c r="B101" s="368"/>
      <c r="C101" s="369"/>
      <c r="D101" s="363" t="s">
        <v>900</v>
      </c>
      <c r="E101" s="370" t="s">
        <v>1190</v>
      </c>
      <c r="F101" s="370" t="s">
        <v>492</v>
      </c>
      <c r="G101" s="371"/>
      <c r="H101" s="371"/>
      <c r="I101" s="370" t="s">
        <v>493</v>
      </c>
      <c r="J101" s="370" t="s">
        <v>494</v>
      </c>
      <c r="K101" s="371"/>
      <c r="L101" s="370"/>
      <c r="M101" s="363">
        <v>341146</v>
      </c>
      <c r="N101" s="370">
        <v>409637</v>
      </c>
      <c r="O101" s="363"/>
      <c r="P101" s="365"/>
      <c r="Q101" s="416"/>
      <c r="R101" s="416"/>
      <c r="S101" s="416"/>
      <c r="T101" s="416"/>
      <c r="U101" s="416"/>
      <c r="V101" s="416"/>
      <c r="W101" s="416"/>
      <c r="X101" s="416"/>
      <c r="Y101" s="591"/>
      <c r="Z101" s="591"/>
      <c r="AA101" s="592"/>
      <c r="AB101" s="592"/>
      <c r="AC101" s="598"/>
      <c r="AD101" s="593"/>
    </row>
    <row r="102" spans="1:30" ht="129.75" customHeight="1">
      <c r="A102" s="429"/>
      <c r="B102" s="368"/>
      <c r="C102" s="369"/>
      <c r="D102" s="363" t="s">
        <v>614</v>
      </c>
      <c r="E102" s="370" t="s">
        <v>1190</v>
      </c>
      <c r="F102" s="370" t="s">
        <v>1191</v>
      </c>
      <c r="G102" s="371"/>
      <c r="H102" s="371"/>
      <c r="I102" s="370" t="s">
        <v>493</v>
      </c>
      <c r="J102" s="370" t="s">
        <v>1189</v>
      </c>
      <c r="K102" s="371"/>
      <c r="L102" s="370"/>
      <c r="M102" s="363">
        <v>459211</v>
      </c>
      <c r="N102" s="370"/>
      <c r="O102" s="363"/>
      <c r="P102" s="365"/>
      <c r="Q102" s="416"/>
      <c r="R102" s="416"/>
      <c r="S102" s="416"/>
      <c r="T102" s="416"/>
      <c r="U102" s="416"/>
      <c r="V102" s="416"/>
      <c r="W102" s="416"/>
      <c r="X102" s="416"/>
      <c r="Y102" s="591"/>
      <c r="Z102" s="591"/>
      <c r="AA102" s="592"/>
      <c r="AB102" s="592"/>
      <c r="AC102" s="598"/>
      <c r="AD102" s="593"/>
    </row>
    <row r="103" spans="1:30" ht="144" customHeight="1">
      <c r="A103" s="429" t="s">
        <v>916</v>
      </c>
      <c r="B103" s="368" t="s">
        <v>128</v>
      </c>
      <c r="C103" s="369" t="s">
        <v>126</v>
      </c>
      <c r="D103" s="363" t="s">
        <v>612</v>
      </c>
      <c r="E103" s="370" t="s">
        <v>242</v>
      </c>
      <c r="F103" s="371" t="s">
        <v>282</v>
      </c>
      <c r="G103" s="371" t="s">
        <v>283</v>
      </c>
      <c r="H103" s="371" t="s">
        <v>283</v>
      </c>
      <c r="I103" s="370" t="s">
        <v>945</v>
      </c>
      <c r="J103" s="371"/>
      <c r="K103" s="371"/>
      <c r="L103" s="370" t="s">
        <v>230</v>
      </c>
      <c r="M103" s="363">
        <v>52573</v>
      </c>
      <c r="N103" s="371">
        <v>39115</v>
      </c>
      <c r="O103" s="363">
        <f>M103-N103</f>
        <v>13458</v>
      </c>
      <c r="P103" s="365">
        <f>N103/M103</f>
        <v>0.74401308656534726</v>
      </c>
      <c r="Q103" s="367"/>
      <c r="R103" s="367"/>
      <c r="S103" s="367"/>
      <c r="T103" s="367"/>
      <c r="U103" s="367"/>
      <c r="V103" s="367"/>
      <c r="W103" s="367"/>
      <c r="X103" s="367"/>
      <c r="Y103" s="591" t="s">
        <v>1037</v>
      </c>
      <c r="Z103" s="591" t="s">
        <v>1037</v>
      </c>
      <c r="AA103" s="591" t="s">
        <v>1037</v>
      </c>
      <c r="AB103" s="591" t="s">
        <v>1037</v>
      </c>
      <c r="AC103" s="598" t="s">
        <v>1110</v>
      </c>
      <c r="AD103" s="597" t="s">
        <v>1037</v>
      </c>
    </row>
    <row r="104" spans="1:30" ht="144" customHeight="1">
      <c r="A104" s="429"/>
      <c r="B104" s="368"/>
      <c r="C104" s="369"/>
      <c r="D104" s="363" t="s">
        <v>900</v>
      </c>
      <c r="E104" s="370" t="s">
        <v>203</v>
      </c>
      <c r="F104" s="371" t="s">
        <v>498</v>
      </c>
      <c r="G104" s="371"/>
      <c r="H104" s="371"/>
      <c r="I104" s="389" t="s">
        <v>1035</v>
      </c>
      <c r="J104" s="371" t="s">
        <v>1163</v>
      </c>
      <c r="K104" s="371"/>
      <c r="L104" s="370"/>
      <c r="M104" s="363">
        <v>32846</v>
      </c>
      <c r="N104" s="371">
        <v>52774</v>
      </c>
      <c r="O104" s="363"/>
      <c r="P104" s="365"/>
      <c r="Q104" s="416"/>
      <c r="R104" s="416"/>
      <c r="S104" s="416"/>
      <c r="T104" s="416"/>
      <c r="U104" s="416"/>
      <c r="V104" s="416"/>
      <c r="W104" s="416"/>
      <c r="X104" s="416"/>
      <c r="Y104" s="591"/>
      <c r="Z104" s="591"/>
      <c r="AA104" s="591"/>
      <c r="AB104" s="591"/>
      <c r="AC104" s="598"/>
      <c r="AD104" s="597"/>
    </row>
    <row r="105" spans="1:30" ht="144" customHeight="1">
      <c r="A105" s="429"/>
      <c r="B105" s="368"/>
      <c r="C105" s="369"/>
      <c r="D105" s="363" t="s">
        <v>614</v>
      </c>
      <c r="E105" s="370" t="s">
        <v>1194</v>
      </c>
      <c r="F105" s="371" t="s">
        <v>1195</v>
      </c>
      <c r="G105" s="371"/>
      <c r="H105" s="371"/>
      <c r="I105" s="370" t="s">
        <v>1192</v>
      </c>
      <c r="J105" s="371" t="s">
        <v>1193</v>
      </c>
      <c r="K105" s="371"/>
      <c r="L105" s="370"/>
      <c r="M105" s="363">
        <v>52777</v>
      </c>
      <c r="N105" s="371"/>
      <c r="O105" s="363"/>
      <c r="P105" s="365"/>
      <c r="Q105" s="416"/>
      <c r="R105" s="416"/>
      <c r="S105" s="416"/>
      <c r="T105" s="416"/>
      <c r="U105" s="416"/>
      <c r="V105" s="416"/>
      <c r="W105" s="416"/>
      <c r="X105" s="416"/>
      <c r="Y105" s="591"/>
      <c r="Z105" s="591"/>
      <c r="AA105" s="591"/>
      <c r="AB105" s="591"/>
      <c r="AC105" s="598"/>
      <c r="AD105" s="597"/>
    </row>
    <row r="106" spans="1:30" ht="74.25" customHeight="1">
      <c r="A106" s="429" t="s">
        <v>57</v>
      </c>
      <c r="B106" s="368" t="s">
        <v>33</v>
      </c>
      <c r="C106" s="369" t="s">
        <v>127</v>
      </c>
      <c r="D106" s="363" t="s">
        <v>612</v>
      </c>
      <c r="E106" s="370" t="s">
        <v>181</v>
      </c>
      <c r="F106" s="371" t="s">
        <v>284</v>
      </c>
      <c r="G106" s="371" t="s">
        <v>284</v>
      </c>
      <c r="H106" s="371" t="s">
        <v>284</v>
      </c>
      <c r="I106" s="370" t="s">
        <v>946</v>
      </c>
      <c r="J106" s="371"/>
      <c r="K106" s="371"/>
      <c r="L106" s="386">
        <v>1</v>
      </c>
      <c r="M106" s="363">
        <v>12896</v>
      </c>
      <c r="N106" s="370">
        <v>12034</v>
      </c>
      <c r="O106" s="363">
        <f>M106-N106</f>
        <v>862</v>
      </c>
      <c r="P106" s="365">
        <f>N106/M106</f>
        <v>0.93315756823821339</v>
      </c>
      <c r="Q106" s="367"/>
      <c r="R106" s="367"/>
      <c r="S106" s="367"/>
      <c r="T106" s="367"/>
      <c r="U106" s="367"/>
      <c r="V106" s="367"/>
      <c r="W106" s="367"/>
      <c r="X106" s="416"/>
      <c r="Y106" s="591" t="s">
        <v>1037</v>
      </c>
      <c r="Z106" s="591" t="s">
        <v>1037</v>
      </c>
      <c r="AA106" s="591" t="s">
        <v>1037</v>
      </c>
      <c r="AB106" s="591" t="s">
        <v>1037</v>
      </c>
      <c r="AC106" s="598" t="s">
        <v>1111</v>
      </c>
      <c r="AD106" s="597" t="s">
        <v>1037</v>
      </c>
    </row>
    <row r="107" spans="1:30" ht="74.25" customHeight="1">
      <c r="A107" s="429"/>
      <c r="B107" s="368"/>
      <c r="C107" s="369"/>
      <c r="D107" s="363" t="s">
        <v>900</v>
      </c>
      <c r="E107" s="370" t="s">
        <v>502</v>
      </c>
      <c r="F107" s="371" t="s">
        <v>503</v>
      </c>
      <c r="G107" s="371"/>
      <c r="H107" s="371"/>
      <c r="I107" s="370" t="s">
        <v>231</v>
      </c>
      <c r="J107" s="371" t="s">
        <v>917</v>
      </c>
      <c r="K107" s="371"/>
      <c r="L107" s="386"/>
      <c r="M107" s="363">
        <v>55234</v>
      </c>
      <c r="N107" s="370">
        <v>52496</v>
      </c>
      <c r="O107" s="363"/>
      <c r="P107" s="365"/>
      <c r="Q107" s="416"/>
      <c r="R107" s="416"/>
      <c r="S107" s="416"/>
      <c r="T107" s="416"/>
      <c r="U107" s="416"/>
      <c r="V107" s="416"/>
      <c r="W107" s="416"/>
      <c r="X107" s="416"/>
      <c r="Y107" s="591"/>
      <c r="Z107" s="591"/>
      <c r="AA107" s="591"/>
      <c r="AB107" s="591"/>
      <c r="AC107" s="598"/>
      <c r="AD107" s="597"/>
    </row>
    <row r="108" spans="1:30" ht="74.25" customHeight="1">
      <c r="A108" s="429"/>
      <c r="B108" s="368"/>
      <c r="C108" s="369"/>
      <c r="D108" s="363" t="s">
        <v>614</v>
      </c>
      <c r="E108" s="370" t="s">
        <v>502</v>
      </c>
      <c r="F108" s="371" t="s">
        <v>1196</v>
      </c>
      <c r="G108" s="371"/>
      <c r="H108" s="371"/>
      <c r="I108" s="370" t="s">
        <v>231</v>
      </c>
      <c r="J108" s="371" t="s">
        <v>917</v>
      </c>
      <c r="K108" s="371"/>
      <c r="L108" s="386"/>
      <c r="M108" s="363">
        <v>71696</v>
      </c>
      <c r="N108" s="370"/>
      <c r="O108" s="363"/>
      <c r="P108" s="365"/>
      <c r="Q108" s="416"/>
      <c r="R108" s="416"/>
      <c r="S108" s="416"/>
      <c r="T108" s="416"/>
      <c r="U108" s="416"/>
      <c r="V108" s="416"/>
      <c r="W108" s="416"/>
      <c r="X108" s="416"/>
      <c r="Y108" s="591"/>
      <c r="Z108" s="591"/>
      <c r="AA108" s="591"/>
      <c r="AB108" s="591"/>
      <c r="AC108" s="598"/>
      <c r="AD108" s="597"/>
    </row>
    <row r="109" spans="1:30" ht="74.25" customHeight="1">
      <c r="A109" s="429" t="s">
        <v>58</v>
      </c>
      <c r="B109" s="368" t="s">
        <v>101</v>
      </c>
      <c r="C109" s="369" t="s">
        <v>179</v>
      </c>
      <c r="D109" s="363" t="s">
        <v>612</v>
      </c>
      <c r="E109" s="370" t="s">
        <v>180</v>
      </c>
      <c r="F109" s="371" t="s">
        <v>285</v>
      </c>
      <c r="G109" s="371" t="s">
        <v>286</v>
      </c>
      <c r="H109" s="371" t="s">
        <v>286</v>
      </c>
      <c r="I109" s="370" t="s">
        <v>947</v>
      </c>
      <c r="J109" s="371"/>
      <c r="K109" s="371"/>
      <c r="L109" s="386">
        <v>0.9</v>
      </c>
      <c r="M109" s="363">
        <v>137810</v>
      </c>
      <c r="N109" s="370">
        <v>110970</v>
      </c>
      <c r="O109" s="363">
        <f>M109-N109</f>
        <v>26840</v>
      </c>
      <c r="P109" s="365">
        <f>N109/M109</f>
        <v>0.80523909730788767</v>
      </c>
      <c r="Q109" s="367"/>
      <c r="R109" s="367"/>
      <c r="S109" s="367"/>
      <c r="T109" s="367"/>
      <c r="U109" s="367"/>
      <c r="V109" s="367"/>
      <c r="W109" s="367"/>
      <c r="X109" s="367"/>
      <c r="Y109" s="591" t="s">
        <v>1037</v>
      </c>
      <c r="Z109" s="591" t="s">
        <v>1037</v>
      </c>
      <c r="AA109" s="591" t="s">
        <v>1037</v>
      </c>
      <c r="AB109" s="591" t="s">
        <v>1037</v>
      </c>
      <c r="AC109" s="598" t="s">
        <v>1112</v>
      </c>
      <c r="AD109" s="597" t="s">
        <v>1037</v>
      </c>
    </row>
    <row r="110" spans="1:30" ht="74.25" customHeight="1">
      <c r="A110" s="429"/>
      <c r="B110" s="368"/>
      <c r="C110" s="369"/>
      <c r="D110" s="363" t="s">
        <v>900</v>
      </c>
      <c r="E110" s="370" t="s">
        <v>508</v>
      </c>
      <c r="F110" s="371" t="s">
        <v>509</v>
      </c>
      <c r="G110" s="371"/>
      <c r="H110" s="371"/>
      <c r="I110" s="370" t="s">
        <v>510</v>
      </c>
      <c r="J110" s="371" t="s">
        <v>918</v>
      </c>
      <c r="K110" s="371"/>
      <c r="L110" s="386"/>
      <c r="M110" s="363">
        <v>68624</v>
      </c>
      <c r="N110" s="370">
        <v>119002</v>
      </c>
      <c r="O110" s="363"/>
      <c r="P110" s="365"/>
      <c r="Q110" s="416"/>
      <c r="R110" s="416"/>
      <c r="S110" s="416"/>
      <c r="T110" s="416"/>
      <c r="U110" s="416"/>
      <c r="V110" s="416"/>
      <c r="W110" s="416"/>
      <c r="X110" s="416"/>
      <c r="Y110" s="591"/>
      <c r="Z110" s="591"/>
      <c r="AA110" s="591"/>
      <c r="AB110" s="591"/>
      <c r="AC110" s="598"/>
      <c r="AD110" s="597"/>
    </row>
    <row r="111" spans="1:30" ht="74.25" customHeight="1">
      <c r="A111" s="429"/>
      <c r="B111" s="368"/>
      <c r="C111" s="369"/>
      <c r="D111" s="363" t="s">
        <v>614</v>
      </c>
      <c r="E111" s="370" t="s">
        <v>1199</v>
      </c>
      <c r="F111" s="371" t="s">
        <v>1200</v>
      </c>
      <c r="G111" s="371"/>
      <c r="H111" s="371"/>
      <c r="I111" s="370" t="s">
        <v>1197</v>
      </c>
      <c r="J111" s="371" t="s">
        <v>1198</v>
      </c>
      <c r="K111" s="371"/>
      <c r="L111" s="386"/>
      <c r="M111" s="363">
        <v>126192</v>
      </c>
      <c r="N111" s="370"/>
      <c r="O111" s="363"/>
      <c r="P111" s="365"/>
      <c r="Q111" s="416"/>
      <c r="R111" s="416"/>
      <c r="S111" s="416"/>
      <c r="T111" s="416"/>
      <c r="U111" s="416"/>
      <c r="V111" s="416"/>
      <c r="W111" s="416"/>
      <c r="X111" s="416"/>
      <c r="Y111" s="591"/>
      <c r="Z111" s="591"/>
      <c r="AA111" s="591"/>
      <c r="AB111" s="591"/>
      <c r="AC111" s="598"/>
      <c r="AD111" s="597"/>
    </row>
    <row r="112" spans="1:30" ht="108" customHeight="1">
      <c r="A112" s="429" t="s">
        <v>59</v>
      </c>
      <c r="B112" s="368" t="s">
        <v>34</v>
      </c>
      <c r="C112" s="369" t="s">
        <v>129</v>
      </c>
      <c r="D112" s="363" t="s">
        <v>612</v>
      </c>
      <c r="E112" s="370" t="s">
        <v>176</v>
      </c>
      <c r="F112" s="371" t="s">
        <v>287</v>
      </c>
      <c r="G112" s="371" t="s">
        <v>288</v>
      </c>
      <c r="H112" s="371" t="s">
        <v>288</v>
      </c>
      <c r="I112" s="370" t="s">
        <v>948</v>
      </c>
      <c r="J112" s="371"/>
      <c r="K112" s="371"/>
      <c r="L112" s="370" t="s">
        <v>232</v>
      </c>
      <c r="M112" s="363">
        <v>2700</v>
      </c>
      <c r="N112" s="370">
        <v>2700</v>
      </c>
      <c r="O112" s="363">
        <f>M112-N112</f>
        <v>0</v>
      </c>
      <c r="P112" s="365">
        <f>N112/M112</f>
        <v>1</v>
      </c>
      <c r="Q112" s="367" t="s">
        <v>1009</v>
      </c>
      <c r="R112" s="367" t="s">
        <v>1009</v>
      </c>
      <c r="S112" s="367"/>
      <c r="T112" s="367" t="s">
        <v>1009</v>
      </c>
      <c r="U112" s="367" t="s">
        <v>1009</v>
      </c>
      <c r="V112" s="367" t="s">
        <v>1009</v>
      </c>
      <c r="W112" s="367" t="s">
        <v>1009</v>
      </c>
      <c r="X112" s="367" t="s">
        <v>1009</v>
      </c>
      <c r="Y112" s="585" t="s">
        <v>1037</v>
      </c>
      <c r="Z112" s="585" t="s">
        <v>1037</v>
      </c>
      <c r="AA112" s="585" t="s">
        <v>1037</v>
      </c>
      <c r="AB112" s="585" t="s">
        <v>1037</v>
      </c>
      <c r="AC112" s="585" t="s">
        <v>1037</v>
      </c>
      <c r="AD112" s="579" t="s">
        <v>1037</v>
      </c>
    </row>
    <row r="113" spans="1:30" ht="108" customHeight="1">
      <c r="A113" s="429"/>
      <c r="B113" s="368"/>
      <c r="C113" s="369"/>
      <c r="D113" s="363" t="s">
        <v>900</v>
      </c>
      <c r="E113" s="370" t="s">
        <v>514</v>
      </c>
      <c r="F113" s="371" t="s">
        <v>287</v>
      </c>
      <c r="G113" s="371"/>
      <c r="H113" s="371"/>
      <c r="I113" s="370" t="s">
        <v>515</v>
      </c>
      <c r="J113" s="371" t="s">
        <v>516</v>
      </c>
      <c r="K113" s="371"/>
      <c r="L113" s="370"/>
      <c r="M113" s="363">
        <v>2700</v>
      </c>
      <c r="N113" s="370">
        <v>2700</v>
      </c>
      <c r="O113" s="363"/>
      <c r="P113" s="365"/>
      <c r="Q113" s="416"/>
      <c r="R113" s="416"/>
      <c r="S113" s="416"/>
      <c r="T113" s="416"/>
      <c r="U113" s="416"/>
      <c r="V113" s="416"/>
      <c r="W113" s="416"/>
      <c r="X113" s="416"/>
      <c r="Y113" s="586"/>
      <c r="Z113" s="586"/>
      <c r="AA113" s="586"/>
      <c r="AB113" s="586"/>
      <c r="AC113" s="586"/>
      <c r="AD113" s="580"/>
    </row>
    <row r="114" spans="1:30" ht="108" customHeight="1">
      <c r="A114" s="429"/>
      <c r="B114" s="368"/>
      <c r="C114" s="369"/>
      <c r="D114" s="363" t="s">
        <v>614</v>
      </c>
      <c r="E114" s="370" t="s">
        <v>514</v>
      </c>
      <c r="F114" s="371" t="s">
        <v>287</v>
      </c>
      <c r="G114" s="371"/>
      <c r="H114" s="371"/>
      <c r="I114" s="370" t="s">
        <v>1201</v>
      </c>
      <c r="J114" s="371" t="s">
        <v>516</v>
      </c>
      <c r="K114" s="371"/>
      <c r="L114" s="370"/>
      <c r="M114" s="363">
        <v>2744</v>
      </c>
      <c r="N114" s="370"/>
      <c r="O114" s="363"/>
      <c r="P114" s="365"/>
      <c r="Q114" s="416"/>
      <c r="R114" s="416"/>
      <c r="S114" s="416"/>
      <c r="T114" s="416"/>
      <c r="U114" s="416"/>
      <c r="V114" s="416"/>
      <c r="W114" s="416"/>
      <c r="X114" s="416"/>
      <c r="Y114" s="587"/>
      <c r="Z114" s="587"/>
      <c r="AA114" s="587"/>
      <c r="AB114" s="587"/>
      <c r="AC114" s="587"/>
      <c r="AD114" s="581"/>
    </row>
    <row r="115" spans="1:30" ht="74.25" customHeight="1">
      <c r="A115" s="429" t="s">
        <v>60</v>
      </c>
      <c r="B115" s="368" t="s">
        <v>76</v>
      </c>
      <c r="C115" s="369" t="s">
        <v>130</v>
      </c>
      <c r="D115" s="363" t="s">
        <v>612</v>
      </c>
      <c r="E115" s="370" t="s">
        <v>175</v>
      </c>
      <c r="F115" s="370" t="s">
        <v>289</v>
      </c>
      <c r="G115" s="370" t="s">
        <v>289</v>
      </c>
      <c r="H115" s="370" t="s">
        <v>289</v>
      </c>
      <c r="I115" s="370" t="s">
        <v>949</v>
      </c>
      <c r="J115" s="370"/>
      <c r="K115" s="370"/>
      <c r="L115" s="370" t="s">
        <v>233</v>
      </c>
      <c r="M115" s="363">
        <v>109619</v>
      </c>
      <c r="N115" s="370">
        <v>101448</v>
      </c>
      <c r="O115" s="363">
        <f>M115-N115</f>
        <v>8171</v>
      </c>
      <c r="P115" s="365">
        <f>N115/M115</f>
        <v>0.92546000237185155</v>
      </c>
      <c r="Q115" s="367"/>
      <c r="R115" s="367"/>
      <c r="S115" s="367"/>
      <c r="T115" s="367"/>
      <c r="U115" s="367"/>
      <c r="V115" s="367"/>
      <c r="W115" s="367"/>
      <c r="X115" s="367"/>
      <c r="Y115" s="585" t="s">
        <v>616</v>
      </c>
      <c r="Z115" s="585" t="s">
        <v>616</v>
      </c>
      <c r="AA115" s="585" t="s">
        <v>616</v>
      </c>
      <c r="AB115" s="585" t="s">
        <v>616</v>
      </c>
      <c r="AC115" s="582" t="s">
        <v>1113</v>
      </c>
      <c r="AD115" s="579" t="s">
        <v>616</v>
      </c>
    </row>
    <row r="116" spans="1:30" ht="74.25" customHeight="1">
      <c r="A116" s="429"/>
      <c r="B116" s="368"/>
      <c r="C116" s="369"/>
      <c r="D116" s="363" t="s">
        <v>900</v>
      </c>
      <c r="E116" s="370" t="s">
        <v>519</v>
      </c>
      <c r="F116" s="370" t="s">
        <v>520</v>
      </c>
      <c r="G116" s="370"/>
      <c r="H116" s="370"/>
      <c r="I116" s="370" t="s">
        <v>521</v>
      </c>
      <c r="J116" s="370" t="s">
        <v>919</v>
      </c>
      <c r="K116" s="370"/>
      <c r="L116" s="370"/>
      <c r="M116" s="363">
        <v>47967</v>
      </c>
      <c r="N116" s="370">
        <v>114610</v>
      </c>
      <c r="O116" s="363"/>
      <c r="P116" s="365"/>
      <c r="Q116" s="416"/>
      <c r="R116" s="416"/>
      <c r="S116" s="416"/>
      <c r="T116" s="416"/>
      <c r="U116" s="416"/>
      <c r="V116" s="416"/>
      <c r="W116" s="416"/>
      <c r="X116" s="416"/>
      <c r="Y116" s="586" t="s">
        <v>616</v>
      </c>
      <c r="Z116" s="586" t="s">
        <v>616</v>
      </c>
      <c r="AA116" s="586" t="s">
        <v>616</v>
      </c>
      <c r="AB116" s="586" t="s">
        <v>616</v>
      </c>
      <c r="AC116" s="583" t="s">
        <v>1113</v>
      </c>
      <c r="AD116" s="580" t="s">
        <v>616</v>
      </c>
    </row>
    <row r="117" spans="1:30" ht="74.25" customHeight="1">
      <c r="A117" s="429"/>
      <c r="B117" s="368"/>
      <c r="C117" s="369"/>
      <c r="D117" s="363" t="s">
        <v>614</v>
      </c>
      <c r="E117" s="370" t="s">
        <v>519</v>
      </c>
      <c r="F117" s="370" t="s">
        <v>520</v>
      </c>
      <c r="G117" s="370"/>
      <c r="H117" s="370"/>
      <c r="I117" s="370" t="s">
        <v>521</v>
      </c>
      <c r="J117" s="386">
        <v>0.95</v>
      </c>
      <c r="K117" s="370"/>
      <c r="L117" s="370"/>
      <c r="M117" s="363">
        <v>124057</v>
      </c>
      <c r="N117" s="370"/>
      <c r="O117" s="363"/>
      <c r="P117" s="365"/>
      <c r="Q117" s="416"/>
      <c r="R117" s="416"/>
      <c r="S117" s="416"/>
      <c r="T117" s="416"/>
      <c r="U117" s="416"/>
      <c r="V117" s="416"/>
      <c r="W117" s="416"/>
      <c r="X117" s="416"/>
      <c r="Y117" s="587" t="s">
        <v>616</v>
      </c>
      <c r="Z117" s="587" t="s">
        <v>616</v>
      </c>
      <c r="AA117" s="587" t="s">
        <v>616</v>
      </c>
      <c r="AB117" s="587" t="s">
        <v>616</v>
      </c>
      <c r="AC117" s="584" t="s">
        <v>1113</v>
      </c>
      <c r="AD117" s="581" t="s">
        <v>616</v>
      </c>
    </row>
    <row r="118" spans="1:30" ht="117.75" customHeight="1">
      <c r="A118" s="429" t="s">
        <v>61</v>
      </c>
      <c r="B118" s="368" t="s">
        <v>77</v>
      </c>
      <c r="C118" s="369" t="s">
        <v>131</v>
      </c>
      <c r="D118" s="363" t="s">
        <v>612</v>
      </c>
      <c r="E118" s="370" t="s">
        <v>174</v>
      </c>
      <c r="F118" s="370" t="s">
        <v>290</v>
      </c>
      <c r="G118" s="371" t="s">
        <v>291</v>
      </c>
      <c r="H118" s="371" t="s">
        <v>291</v>
      </c>
      <c r="I118" s="370" t="s">
        <v>950</v>
      </c>
      <c r="J118" s="370"/>
      <c r="K118" s="371"/>
      <c r="L118" s="370" t="s">
        <v>234</v>
      </c>
      <c r="M118" s="363">
        <v>138643</v>
      </c>
      <c r="N118" s="370">
        <v>135199</v>
      </c>
      <c r="O118" s="363">
        <f>M118-N118</f>
        <v>3444</v>
      </c>
      <c r="P118" s="365">
        <f>N118/M118</f>
        <v>0.97515922188642779</v>
      </c>
      <c r="Q118" s="367"/>
      <c r="R118" s="367"/>
      <c r="S118" s="367"/>
      <c r="T118" s="367"/>
      <c r="U118" s="367"/>
      <c r="V118" s="367"/>
      <c r="W118" s="367"/>
      <c r="X118" s="367"/>
      <c r="Y118" s="585" t="s">
        <v>1067</v>
      </c>
      <c r="Z118" s="585" t="s">
        <v>1067</v>
      </c>
      <c r="AA118" s="585" t="s">
        <v>1067</v>
      </c>
      <c r="AB118" s="585" t="s">
        <v>1067</v>
      </c>
      <c r="AC118" s="582" t="s">
        <v>1114</v>
      </c>
      <c r="AD118" s="579" t="s">
        <v>1115</v>
      </c>
    </row>
    <row r="119" spans="1:30" ht="117.75" customHeight="1">
      <c r="A119" s="429"/>
      <c r="B119" s="368"/>
      <c r="C119" s="369"/>
      <c r="D119" s="363" t="s">
        <v>900</v>
      </c>
      <c r="E119" s="370" t="s">
        <v>525</v>
      </c>
      <c r="F119" s="370" t="s">
        <v>526</v>
      </c>
      <c r="G119" s="371"/>
      <c r="H119" s="371"/>
      <c r="I119" s="370" t="s">
        <v>527</v>
      </c>
      <c r="J119" s="370" t="s">
        <v>528</v>
      </c>
      <c r="K119" s="371"/>
      <c r="L119" s="370"/>
      <c r="M119" s="363">
        <v>111703</v>
      </c>
      <c r="N119" s="370">
        <v>119347</v>
      </c>
      <c r="O119" s="363"/>
      <c r="P119" s="365"/>
      <c r="Q119" s="416"/>
      <c r="R119" s="416"/>
      <c r="S119" s="416"/>
      <c r="T119" s="416"/>
      <c r="U119" s="416"/>
      <c r="V119" s="416"/>
      <c r="W119" s="416"/>
      <c r="X119" s="416"/>
      <c r="Y119" s="586"/>
      <c r="Z119" s="586"/>
      <c r="AA119" s="586"/>
      <c r="AB119" s="586"/>
      <c r="AC119" s="583"/>
      <c r="AD119" s="580"/>
    </row>
    <row r="120" spans="1:30" ht="117.75" customHeight="1">
      <c r="A120" s="429"/>
      <c r="B120" s="368"/>
      <c r="C120" s="369"/>
      <c r="D120" s="363" t="s">
        <v>614</v>
      </c>
      <c r="E120" s="370" t="s">
        <v>525</v>
      </c>
      <c r="F120" s="370" t="s">
        <v>1204</v>
      </c>
      <c r="G120" s="371"/>
      <c r="H120" s="371"/>
      <c r="I120" s="370" t="s">
        <v>1203</v>
      </c>
      <c r="J120" s="370" t="s">
        <v>1202</v>
      </c>
      <c r="K120" s="371"/>
      <c r="L120" s="370"/>
      <c r="M120" s="363">
        <v>149339</v>
      </c>
      <c r="N120" s="370"/>
      <c r="O120" s="363"/>
      <c r="P120" s="365"/>
      <c r="Q120" s="416"/>
      <c r="R120" s="416"/>
      <c r="S120" s="416"/>
      <c r="T120" s="416"/>
      <c r="U120" s="416"/>
      <c r="V120" s="416"/>
      <c r="W120" s="416"/>
      <c r="X120" s="416"/>
      <c r="Y120" s="587"/>
      <c r="Z120" s="587"/>
      <c r="AA120" s="587"/>
      <c r="AB120" s="587"/>
      <c r="AC120" s="584"/>
      <c r="AD120" s="581"/>
    </row>
    <row r="121" spans="1:30" ht="74.25" customHeight="1">
      <c r="A121" s="429" t="s">
        <v>44</v>
      </c>
      <c r="B121" s="368" t="s">
        <v>78</v>
      </c>
      <c r="C121" s="369" t="s">
        <v>132</v>
      </c>
      <c r="D121" s="363" t="s">
        <v>612</v>
      </c>
      <c r="E121" s="370" t="s">
        <v>173</v>
      </c>
      <c r="F121" s="370" t="s">
        <v>292</v>
      </c>
      <c r="G121" s="370" t="s">
        <v>292</v>
      </c>
      <c r="H121" s="370" t="s">
        <v>292</v>
      </c>
      <c r="I121" s="370" t="s">
        <v>951</v>
      </c>
      <c r="J121" s="370"/>
      <c r="K121" s="370"/>
      <c r="L121" s="370" t="s">
        <v>235</v>
      </c>
      <c r="M121" s="363">
        <v>1013759</v>
      </c>
      <c r="N121" s="370">
        <v>1001413</v>
      </c>
      <c r="O121" s="363">
        <f>M121-N121</f>
        <v>12346</v>
      </c>
      <c r="P121" s="365">
        <f>N121/M121</f>
        <v>0.98782156311312652</v>
      </c>
      <c r="Q121" s="367"/>
      <c r="R121" s="367"/>
      <c r="S121" s="367"/>
      <c r="T121" s="367"/>
      <c r="U121" s="367"/>
      <c r="V121" s="367"/>
      <c r="W121" s="367"/>
      <c r="X121" s="367"/>
      <c r="Y121" s="585" t="s">
        <v>1037</v>
      </c>
      <c r="Z121" s="585" t="s">
        <v>1065</v>
      </c>
      <c r="AA121" s="582" t="s">
        <v>1116</v>
      </c>
      <c r="AB121" s="585" t="s">
        <v>1065</v>
      </c>
      <c r="AC121" s="585" t="s">
        <v>1065</v>
      </c>
      <c r="AD121" s="588" t="s">
        <v>1050</v>
      </c>
    </row>
    <row r="122" spans="1:30" ht="74.25" customHeight="1">
      <c r="A122" s="429"/>
      <c r="B122" s="368"/>
      <c r="C122" s="369"/>
      <c r="D122" s="363" t="s">
        <v>900</v>
      </c>
      <c r="E122" s="370" t="s">
        <v>920</v>
      </c>
      <c r="F122" s="370" t="s">
        <v>532</v>
      </c>
      <c r="G122" s="370"/>
      <c r="H122" s="370"/>
      <c r="I122" s="370" t="s">
        <v>921</v>
      </c>
      <c r="J122" s="386">
        <v>0.86</v>
      </c>
      <c r="K122" s="370"/>
      <c r="L122" s="370"/>
      <c r="M122" s="363">
        <v>991898</v>
      </c>
      <c r="N122" s="370">
        <v>1009515</v>
      </c>
      <c r="O122" s="363"/>
      <c r="P122" s="365"/>
      <c r="Q122" s="416"/>
      <c r="R122" s="416"/>
      <c r="S122" s="416"/>
      <c r="T122" s="416"/>
      <c r="U122" s="416"/>
      <c r="V122" s="416"/>
      <c r="W122" s="416"/>
      <c r="X122" s="416"/>
      <c r="Y122" s="586"/>
      <c r="Z122" s="586"/>
      <c r="AA122" s="583"/>
      <c r="AB122" s="586"/>
      <c r="AC122" s="586"/>
      <c r="AD122" s="589"/>
    </row>
    <row r="123" spans="1:30" ht="74.25" customHeight="1">
      <c r="A123" s="429"/>
      <c r="B123" s="368"/>
      <c r="C123" s="369"/>
      <c r="D123" s="363" t="s">
        <v>614</v>
      </c>
      <c r="E123" s="370" t="s">
        <v>920</v>
      </c>
      <c r="F123" s="370" t="s">
        <v>532</v>
      </c>
      <c r="G123" s="370"/>
      <c r="H123" s="370"/>
      <c r="I123" s="370" t="s">
        <v>1205</v>
      </c>
      <c r="J123" s="370" t="s">
        <v>1206</v>
      </c>
      <c r="K123" s="370"/>
      <c r="L123" s="370"/>
      <c r="M123" s="363">
        <v>1118522</v>
      </c>
      <c r="N123" s="370"/>
      <c r="O123" s="363"/>
      <c r="P123" s="365"/>
      <c r="Q123" s="416"/>
      <c r="R123" s="416"/>
      <c r="S123" s="416"/>
      <c r="T123" s="416"/>
      <c r="U123" s="416"/>
      <c r="V123" s="416"/>
      <c r="W123" s="416"/>
      <c r="X123" s="416"/>
      <c r="Y123" s="587"/>
      <c r="Z123" s="587"/>
      <c r="AA123" s="584"/>
      <c r="AB123" s="587"/>
      <c r="AC123" s="587"/>
      <c r="AD123" s="590"/>
    </row>
    <row r="124" spans="1:30" ht="150" customHeight="1">
      <c r="A124" s="429" t="s">
        <v>65</v>
      </c>
      <c r="B124" s="368" t="s">
        <v>79</v>
      </c>
      <c r="C124" s="369" t="s">
        <v>133</v>
      </c>
      <c r="D124" s="363" t="s">
        <v>612</v>
      </c>
      <c r="E124" s="370" t="s">
        <v>319</v>
      </c>
      <c r="F124" s="372" t="s">
        <v>320</v>
      </c>
      <c r="G124" s="372" t="s">
        <v>321</v>
      </c>
      <c r="H124" s="372" t="s">
        <v>321</v>
      </c>
      <c r="I124" s="370" t="s">
        <v>952</v>
      </c>
      <c r="J124" s="372"/>
      <c r="K124" s="372"/>
      <c r="L124" s="370" t="s">
        <v>236</v>
      </c>
      <c r="M124" s="363">
        <v>37787</v>
      </c>
      <c r="N124" s="370">
        <v>37696</v>
      </c>
      <c r="O124" s="363">
        <f>M124-N124</f>
        <v>91</v>
      </c>
      <c r="P124" s="365">
        <f>N124/M124</f>
        <v>0.99759176436340535</v>
      </c>
      <c r="Q124" s="367"/>
      <c r="R124" s="367"/>
      <c r="S124" s="367"/>
      <c r="T124" s="367"/>
      <c r="U124" s="367"/>
      <c r="V124" s="367"/>
      <c r="W124" s="367"/>
      <c r="X124" s="367"/>
      <c r="Y124" s="585" t="s">
        <v>1037</v>
      </c>
      <c r="Z124" s="585" t="s">
        <v>1065</v>
      </c>
      <c r="AA124" s="582" t="s">
        <v>1117</v>
      </c>
      <c r="AB124" s="585" t="s">
        <v>1065</v>
      </c>
      <c r="AC124" s="585" t="s">
        <v>1118</v>
      </c>
      <c r="AD124" s="588" t="s">
        <v>1050</v>
      </c>
    </row>
    <row r="125" spans="1:30" ht="150" customHeight="1">
      <c r="A125" s="429"/>
      <c r="B125" s="368"/>
      <c r="C125" s="369"/>
      <c r="D125" s="363" t="s">
        <v>900</v>
      </c>
      <c r="E125" s="370" t="s">
        <v>536</v>
      </c>
      <c r="F125" s="372" t="s">
        <v>258</v>
      </c>
      <c r="G125" s="372"/>
      <c r="H125" s="372"/>
      <c r="I125" s="370" t="s">
        <v>1164</v>
      </c>
      <c r="J125" s="372">
        <v>0.1</v>
      </c>
      <c r="K125" s="372"/>
      <c r="L125" s="370"/>
      <c r="M125" s="363">
        <v>38342</v>
      </c>
      <c r="N125" s="370">
        <v>38342</v>
      </c>
      <c r="O125" s="363"/>
      <c r="P125" s="365"/>
      <c r="Q125" s="416"/>
      <c r="R125" s="416"/>
      <c r="S125" s="416"/>
      <c r="T125" s="416"/>
      <c r="U125" s="416"/>
      <c r="V125" s="416"/>
      <c r="W125" s="416"/>
      <c r="X125" s="416"/>
      <c r="Y125" s="586"/>
      <c r="Z125" s="586"/>
      <c r="AA125" s="583"/>
      <c r="AB125" s="586"/>
      <c r="AC125" s="586"/>
      <c r="AD125" s="589"/>
    </row>
    <row r="126" spans="1:30" ht="150" customHeight="1">
      <c r="A126" s="429"/>
      <c r="B126" s="368"/>
      <c r="C126" s="369"/>
      <c r="D126" s="363" t="s">
        <v>614</v>
      </c>
      <c r="E126" s="370" t="s">
        <v>1209</v>
      </c>
      <c r="F126" s="372" t="s">
        <v>1210</v>
      </c>
      <c r="G126" s="372"/>
      <c r="H126" s="372"/>
      <c r="I126" s="370" t="s">
        <v>1208</v>
      </c>
      <c r="J126" s="372" t="s">
        <v>1207</v>
      </c>
      <c r="K126" s="372"/>
      <c r="L126" s="370"/>
      <c r="M126" s="363">
        <v>39964</v>
      </c>
      <c r="N126" s="370"/>
      <c r="O126" s="363"/>
      <c r="P126" s="365"/>
      <c r="Q126" s="416"/>
      <c r="R126" s="416"/>
      <c r="S126" s="416"/>
      <c r="T126" s="416"/>
      <c r="U126" s="416"/>
      <c r="V126" s="416"/>
      <c r="W126" s="416"/>
      <c r="X126" s="416"/>
      <c r="Y126" s="587"/>
      <c r="Z126" s="587"/>
      <c r="AA126" s="584"/>
      <c r="AB126" s="587"/>
      <c r="AC126" s="587"/>
      <c r="AD126" s="590"/>
    </row>
    <row r="127" spans="1:30" ht="74.25" customHeight="1">
      <c r="A127" s="429" t="s">
        <v>922</v>
      </c>
      <c r="B127" s="368" t="s">
        <v>80</v>
      </c>
      <c r="C127" s="369" t="s">
        <v>134</v>
      </c>
      <c r="D127" s="370" t="s">
        <v>612</v>
      </c>
      <c r="E127" s="370" t="s">
        <v>212</v>
      </c>
      <c r="F127" s="370" t="s">
        <v>306</v>
      </c>
      <c r="G127" s="370" t="s">
        <v>307</v>
      </c>
      <c r="H127" s="370" t="s">
        <v>307</v>
      </c>
      <c r="I127" s="370" t="s">
        <v>953</v>
      </c>
      <c r="J127" s="370"/>
      <c r="K127" s="370"/>
      <c r="L127" s="370"/>
      <c r="M127" s="363">
        <v>44320</v>
      </c>
      <c r="N127" s="370">
        <v>44320</v>
      </c>
      <c r="O127" s="363">
        <f>M127-N127</f>
        <v>0</v>
      </c>
      <c r="P127" s="365">
        <f>N127/M127</f>
        <v>1</v>
      </c>
      <c r="Q127" s="367"/>
      <c r="R127" s="367"/>
      <c r="S127" s="367"/>
      <c r="T127" s="367"/>
      <c r="U127" s="367"/>
      <c r="V127" s="367"/>
      <c r="W127" s="367"/>
      <c r="X127" s="367"/>
      <c r="Y127" s="585" t="s">
        <v>1037</v>
      </c>
      <c r="Z127" s="585" t="s">
        <v>1037</v>
      </c>
      <c r="AA127" s="594" t="s">
        <v>1119</v>
      </c>
      <c r="AB127" s="594" t="s">
        <v>1061</v>
      </c>
      <c r="AC127" s="582" t="s">
        <v>1120</v>
      </c>
      <c r="AD127" s="588" t="s">
        <v>1121</v>
      </c>
    </row>
    <row r="128" spans="1:30" ht="74.25" customHeight="1">
      <c r="A128" s="429"/>
      <c r="B128" s="368"/>
      <c r="C128" s="369"/>
      <c r="D128" s="370" t="s">
        <v>900</v>
      </c>
      <c r="E128" s="370" t="s">
        <v>540</v>
      </c>
      <c r="F128" s="370" t="s">
        <v>541</v>
      </c>
      <c r="G128" s="370"/>
      <c r="H128" s="370"/>
      <c r="I128" s="370" t="s">
        <v>206</v>
      </c>
      <c r="J128" s="370" t="s">
        <v>542</v>
      </c>
      <c r="K128" s="370"/>
      <c r="L128" s="370"/>
      <c r="M128" s="363">
        <v>46366</v>
      </c>
      <c r="N128" s="370">
        <v>46366</v>
      </c>
      <c r="O128" s="363"/>
      <c r="P128" s="365"/>
      <c r="Q128" s="416"/>
      <c r="R128" s="416"/>
      <c r="S128" s="416"/>
      <c r="T128" s="416"/>
      <c r="U128" s="416"/>
      <c r="V128" s="416"/>
      <c r="W128" s="416"/>
      <c r="X128" s="416"/>
      <c r="Y128" s="586"/>
      <c r="Z128" s="586"/>
      <c r="AA128" s="595"/>
      <c r="AB128" s="595"/>
      <c r="AC128" s="583"/>
      <c r="AD128" s="589"/>
    </row>
    <row r="129" spans="1:30" ht="74.25" customHeight="1">
      <c r="A129" s="429"/>
      <c r="B129" s="368"/>
      <c r="C129" s="369"/>
      <c r="D129" s="370" t="s">
        <v>614</v>
      </c>
      <c r="E129" s="370" t="s">
        <v>540</v>
      </c>
      <c r="F129" s="370" t="s">
        <v>541</v>
      </c>
      <c r="G129" s="370"/>
      <c r="H129" s="370"/>
      <c r="I129" s="370" t="s">
        <v>206</v>
      </c>
      <c r="J129" s="370" t="s">
        <v>1212</v>
      </c>
      <c r="K129" s="370"/>
      <c r="L129" s="370"/>
      <c r="M129" s="363">
        <v>52684</v>
      </c>
      <c r="N129" s="370"/>
      <c r="O129" s="363"/>
      <c r="P129" s="365"/>
      <c r="Q129" s="416"/>
      <c r="R129" s="416"/>
      <c r="S129" s="416"/>
      <c r="T129" s="416"/>
      <c r="U129" s="416"/>
      <c r="V129" s="416"/>
      <c r="W129" s="416"/>
      <c r="X129" s="416"/>
      <c r="Y129" s="587"/>
      <c r="Z129" s="587"/>
      <c r="AA129" s="596"/>
      <c r="AB129" s="596"/>
      <c r="AC129" s="584"/>
      <c r="AD129" s="590"/>
    </row>
    <row r="130" spans="1:30" ht="74.25" customHeight="1">
      <c r="A130" s="429" t="s">
        <v>62</v>
      </c>
      <c r="B130" s="368" t="s">
        <v>81</v>
      </c>
      <c r="C130" s="369" t="s">
        <v>135</v>
      </c>
      <c r="D130" s="370" t="s">
        <v>612</v>
      </c>
      <c r="E130" s="371" t="s">
        <v>240</v>
      </c>
      <c r="F130" s="371" t="s">
        <v>241</v>
      </c>
      <c r="G130" s="371" t="s">
        <v>241</v>
      </c>
      <c r="H130" s="371" t="s">
        <v>241</v>
      </c>
      <c r="I130" s="371" t="s">
        <v>954</v>
      </c>
      <c r="J130" s="371"/>
      <c r="K130" s="371"/>
      <c r="L130" s="370"/>
      <c r="M130" s="363">
        <v>148420</v>
      </c>
      <c r="N130" s="370">
        <v>130219</v>
      </c>
      <c r="O130" s="363">
        <f>M130-N130</f>
        <v>18201</v>
      </c>
      <c r="P130" s="365">
        <f>N130/M130</f>
        <v>0.87736827920765392</v>
      </c>
      <c r="Q130" s="367"/>
      <c r="R130" s="367"/>
      <c r="S130" s="367"/>
      <c r="T130" s="367"/>
      <c r="U130" s="367"/>
      <c r="V130" s="367"/>
      <c r="W130" s="367"/>
      <c r="X130" s="367"/>
      <c r="Y130" s="585" t="s">
        <v>1037</v>
      </c>
      <c r="Z130" s="585" t="s">
        <v>1037</v>
      </c>
      <c r="AA130" s="585" t="s">
        <v>1037</v>
      </c>
      <c r="AB130" s="585" t="s">
        <v>1065</v>
      </c>
      <c r="AC130" s="582" t="s">
        <v>1122</v>
      </c>
      <c r="AD130" s="579" t="s">
        <v>1037</v>
      </c>
    </row>
    <row r="131" spans="1:30" ht="74.25" customHeight="1">
      <c r="A131" s="429"/>
      <c r="B131" s="368"/>
      <c r="C131" s="369"/>
      <c r="D131" s="370" t="s">
        <v>900</v>
      </c>
      <c r="E131" s="371" t="s">
        <v>545</v>
      </c>
      <c r="F131" s="371" t="s">
        <v>546</v>
      </c>
      <c r="G131" s="371"/>
      <c r="H131" s="371"/>
      <c r="I131" s="371" t="s">
        <v>547</v>
      </c>
      <c r="J131" s="371" t="s">
        <v>548</v>
      </c>
      <c r="K131" s="371"/>
      <c r="L131" s="370"/>
      <c r="M131" s="363">
        <v>111161</v>
      </c>
      <c r="N131" s="370">
        <v>158548</v>
      </c>
      <c r="O131" s="363"/>
      <c r="P131" s="365"/>
      <c r="Q131" s="416"/>
      <c r="R131" s="416"/>
      <c r="S131" s="416"/>
      <c r="T131" s="416"/>
      <c r="U131" s="416"/>
      <c r="V131" s="416"/>
      <c r="W131" s="416"/>
      <c r="X131" s="416"/>
      <c r="Y131" s="586"/>
      <c r="Z131" s="586"/>
      <c r="AA131" s="586"/>
      <c r="AB131" s="586"/>
      <c r="AC131" s="583"/>
      <c r="AD131" s="580"/>
    </row>
    <row r="132" spans="1:30" ht="74.25" customHeight="1">
      <c r="A132" s="429"/>
      <c r="B132" s="368"/>
      <c r="C132" s="369"/>
      <c r="D132" s="370" t="s">
        <v>614</v>
      </c>
      <c r="E132" s="371" t="s">
        <v>545</v>
      </c>
      <c r="F132" s="371" t="s">
        <v>546</v>
      </c>
      <c r="G132" s="371"/>
      <c r="H132" s="371"/>
      <c r="I132" s="371" t="s">
        <v>547</v>
      </c>
      <c r="J132" s="371" t="s">
        <v>548</v>
      </c>
      <c r="K132" s="371"/>
      <c r="L132" s="370"/>
      <c r="M132" s="363">
        <v>168010</v>
      </c>
      <c r="N132" s="370"/>
      <c r="O132" s="363"/>
      <c r="P132" s="365"/>
      <c r="Q132" s="416"/>
      <c r="R132" s="416"/>
      <c r="S132" s="416"/>
      <c r="T132" s="416"/>
      <c r="U132" s="416"/>
      <c r="V132" s="416"/>
      <c r="W132" s="416"/>
      <c r="X132" s="416"/>
      <c r="Y132" s="587"/>
      <c r="Z132" s="587"/>
      <c r="AA132" s="587"/>
      <c r="AB132" s="587"/>
      <c r="AC132" s="584"/>
      <c r="AD132" s="581"/>
    </row>
    <row r="133" spans="1:30" ht="104.25" customHeight="1">
      <c r="A133" s="429" t="s">
        <v>66</v>
      </c>
      <c r="B133" s="368" t="s">
        <v>141</v>
      </c>
      <c r="C133" s="369" t="s">
        <v>136</v>
      </c>
      <c r="D133" s="370" t="s">
        <v>612</v>
      </c>
      <c r="E133" s="370" t="s">
        <v>207</v>
      </c>
      <c r="F133" s="370" t="s">
        <v>304</v>
      </c>
      <c r="G133" s="370" t="s">
        <v>305</v>
      </c>
      <c r="H133" s="370" t="s">
        <v>964</v>
      </c>
      <c r="I133" s="370" t="s">
        <v>1023</v>
      </c>
      <c r="J133" s="372" t="s">
        <v>1024</v>
      </c>
      <c r="K133" s="372">
        <v>0.59599999999999997</v>
      </c>
      <c r="L133" s="370"/>
      <c r="M133" s="363">
        <v>579000</v>
      </c>
      <c r="N133" s="370">
        <v>578895</v>
      </c>
      <c r="O133" s="363">
        <f>M133-N133</f>
        <v>105</v>
      </c>
      <c r="P133" s="365">
        <f>N133/M133</f>
        <v>0.99981865284974092</v>
      </c>
      <c r="Q133" s="367" t="s">
        <v>1139</v>
      </c>
      <c r="R133" s="367" t="s">
        <v>1139</v>
      </c>
      <c r="S133" s="367" t="s">
        <v>1139</v>
      </c>
      <c r="T133" s="367" t="s">
        <v>1139</v>
      </c>
      <c r="U133" s="367" t="s">
        <v>1139</v>
      </c>
      <c r="V133" s="367" t="s">
        <v>1139</v>
      </c>
      <c r="W133" s="367" t="s">
        <v>1139</v>
      </c>
      <c r="X133" s="367" t="s">
        <v>1139</v>
      </c>
      <c r="Y133" s="582" t="s">
        <v>1127</v>
      </c>
      <c r="Z133" s="582" t="s">
        <v>1050</v>
      </c>
      <c r="AA133" s="582" t="s">
        <v>1128</v>
      </c>
      <c r="AB133" s="582" t="s">
        <v>1050</v>
      </c>
      <c r="AC133" s="585" t="s">
        <v>1037</v>
      </c>
      <c r="AD133" s="588" t="s">
        <v>1097</v>
      </c>
    </row>
    <row r="134" spans="1:30" ht="104.25" customHeight="1">
      <c r="A134" s="429"/>
      <c r="B134" s="368"/>
      <c r="C134" s="369"/>
      <c r="D134" s="370" t="s">
        <v>900</v>
      </c>
      <c r="E134" s="370" t="s">
        <v>566</v>
      </c>
      <c r="F134" s="370" t="s">
        <v>567</v>
      </c>
      <c r="G134" s="370"/>
      <c r="H134" s="370"/>
      <c r="I134" s="370" t="s">
        <v>1165</v>
      </c>
      <c r="J134" s="370" t="s">
        <v>989</v>
      </c>
      <c r="K134" s="370"/>
      <c r="L134" s="370"/>
      <c r="M134" s="363">
        <v>176125</v>
      </c>
      <c r="N134" s="370">
        <v>602000</v>
      </c>
      <c r="O134" s="363"/>
      <c r="P134" s="365"/>
      <c r="Q134" s="416"/>
      <c r="R134" s="416"/>
      <c r="S134" s="416"/>
      <c r="T134" s="416"/>
      <c r="U134" s="416"/>
      <c r="V134" s="416"/>
      <c r="W134" s="416"/>
      <c r="X134" s="416"/>
      <c r="Y134" s="583"/>
      <c r="Z134" s="583"/>
      <c r="AA134" s="583"/>
      <c r="AB134" s="583"/>
      <c r="AC134" s="586"/>
      <c r="AD134" s="589"/>
    </row>
    <row r="135" spans="1:30" ht="104.25" customHeight="1">
      <c r="A135" s="429"/>
      <c r="B135" s="368"/>
      <c r="C135" s="369"/>
      <c r="D135" s="370" t="s">
        <v>614</v>
      </c>
      <c r="E135" s="370"/>
      <c r="F135" s="370"/>
      <c r="G135" s="370"/>
      <c r="H135" s="370"/>
      <c r="I135" s="370"/>
      <c r="J135" s="370"/>
      <c r="K135" s="370"/>
      <c r="L135" s="370"/>
      <c r="M135" s="363"/>
      <c r="N135" s="370"/>
      <c r="O135" s="363"/>
      <c r="P135" s="365"/>
      <c r="Q135" s="416"/>
      <c r="R135" s="416"/>
      <c r="S135" s="416"/>
      <c r="T135" s="416"/>
      <c r="U135" s="416"/>
      <c r="V135" s="416"/>
      <c r="W135" s="416"/>
      <c r="X135" s="416"/>
      <c r="Y135" s="584"/>
      <c r="Z135" s="584"/>
      <c r="AA135" s="584"/>
      <c r="AB135" s="584"/>
      <c r="AC135" s="587"/>
      <c r="AD135" s="590"/>
    </row>
    <row r="136" spans="1:30" ht="74.25" customHeight="1">
      <c r="A136" s="429" t="s">
        <v>63</v>
      </c>
      <c r="B136" s="368" t="s">
        <v>23</v>
      </c>
      <c r="C136" s="369" t="s">
        <v>137</v>
      </c>
      <c r="D136" s="370" t="s">
        <v>612</v>
      </c>
      <c r="E136" s="370" t="s">
        <v>208</v>
      </c>
      <c r="F136" s="370" t="s">
        <v>302</v>
      </c>
      <c r="G136" s="370" t="s">
        <v>303</v>
      </c>
      <c r="H136" s="370" t="s">
        <v>303</v>
      </c>
      <c r="I136" s="370" t="s">
        <v>955</v>
      </c>
      <c r="J136" s="370"/>
      <c r="K136" s="370"/>
      <c r="L136" s="370"/>
      <c r="M136" s="363">
        <v>5400</v>
      </c>
      <c r="N136" s="370">
        <v>5400</v>
      </c>
      <c r="O136" s="363">
        <f>M136-N136</f>
        <v>0</v>
      </c>
      <c r="P136" s="365">
        <f>N136/M136</f>
        <v>1</v>
      </c>
      <c r="Q136" s="367" t="s">
        <v>1139</v>
      </c>
      <c r="R136" s="367" t="s">
        <v>1139</v>
      </c>
      <c r="S136" s="367" t="s">
        <v>1139</v>
      </c>
      <c r="T136" s="367" t="s">
        <v>1139</v>
      </c>
      <c r="U136" s="367" t="s">
        <v>1139</v>
      </c>
      <c r="V136" s="367" t="s">
        <v>1139</v>
      </c>
      <c r="W136" s="367" t="s">
        <v>1139</v>
      </c>
      <c r="X136" s="367" t="s">
        <v>1139</v>
      </c>
      <c r="Y136" s="592" t="s">
        <v>1123</v>
      </c>
      <c r="Z136" s="592" t="s">
        <v>1124</v>
      </c>
      <c r="AA136" s="591" t="s">
        <v>1037</v>
      </c>
      <c r="AB136" s="591" t="s">
        <v>1037</v>
      </c>
      <c r="AC136" s="591" t="s">
        <v>1037</v>
      </c>
      <c r="AD136" s="593" t="s">
        <v>1125</v>
      </c>
    </row>
    <row r="137" spans="1:30" ht="74.25" customHeight="1">
      <c r="A137" s="429"/>
      <c r="B137" s="368"/>
      <c r="C137" s="369"/>
      <c r="D137" s="370" t="s">
        <v>900</v>
      </c>
      <c r="E137" s="370" t="s">
        <v>904</v>
      </c>
      <c r="F137" s="370" t="s">
        <v>302</v>
      </c>
      <c r="G137" s="370"/>
      <c r="H137" s="370"/>
      <c r="I137" s="370" t="s">
        <v>550</v>
      </c>
      <c r="J137" s="370" t="s">
        <v>1166</v>
      </c>
      <c r="K137" s="370"/>
      <c r="L137" s="370"/>
      <c r="M137" s="363">
        <v>13177</v>
      </c>
      <c r="N137" s="370">
        <v>13177</v>
      </c>
      <c r="O137" s="363"/>
      <c r="P137" s="365"/>
      <c r="Q137" s="416"/>
      <c r="R137" s="416"/>
      <c r="S137" s="416"/>
      <c r="T137" s="416"/>
      <c r="U137" s="416"/>
      <c r="V137" s="416"/>
      <c r="W137" s="416"/>
      <c r="X137" s="416"/>
      <c r="Y137" s="592"/>
      <c r="Z137" s="592"/>
      <c r="AA137" s="591"/>
      <c r="AB137" s="591"/>
      <c r="AC137" s="591"/>
      <c r="AD137" s="593"/>
    </row>
    <row r="138" spans="1:30" ht="74.25" customHeight="1">
      <c r="A138" s="429"/>
      <c r="B138" s="368"/>
      <c r="C138" s="369"/>
      <c r="D138" s="370" t="s">
        <v>614</v>
      </c>
      <c r="E138" s="370" t="s">
        <v>904</v>
      </c>
      <c r="F138" s="370" t="s">
        <v>1214</v>
      </c>
      <c r="G138" s="370"/>
      <c r="H138" s="370"/>
      <c r="I138" s="370" t="s">
        <v>550</v>
      </c>
      <c r="J138" s="370" t="s">
        <v>1213</v>
      </c>
      <c r="K138" s="370"/>
      <c r="L138" s="370"/>
      <c r="M138" s="363">
        <v>13426</v>
      </c>
      <c r="N138" s="370"/>
      <c r="O138" s="363"/>
      <c r="P138" s="365"/>
      <c r="Q138" s="416"/>
      <c r="R138" s="416"/>
      <c r="S138" s="416"/>
      <c r="T138" s="416"/>
      <c r="U138" s="416"/>
      <c r="V138" s="416"/>
      <c r="W138" s="416"/>
      <c r="X138" s="416"/>
      <c r="Y138" s="592"/>
      <c r="Z138" s="592"/>
      <c r="AA138" s="591"/>
      <c r="AB138" s="591"/>
      <c r="AC138" s="591"/>
      <c r="AD138" s="593"/>
    </row>
    <row r="139" spans="1:30" ht="118.5" customHeight="1">
      <c r="A139" s="429" t="s">
        <v>45</v>
      </c>
      <c r="B139" s="368" t="s">
        <v>24</v>
      </c>
      <c r="C139" s="369" t="s">
        <v>138</v>
      </c>
      <c r="D139" s="370" t="s">
        <v>612</v>
      </c>
      <c r="E139" s="370" t="s">
        <v>210</v>
      </c>
      <c r="F139" s="370" t="s">
        <v>308</v>
      </c>
      <c r="G139" s="370" t="s">
        <v>308</v>
      </c>
      <c r="H139" s="370" t="s">
        <v>308</v>
      </c>
      <c r="I139" s="370" t="s">
        <v>956</v>
      </c>
      <c r="J139" s="370"/>
      <c r="K139" s="370"/>
      <c r="L139" s="370"/>
      <c r="M139" s="363">
        <v>70484</v>
      </c>
      <c r="N139" s="370">
        <v>70484</v>
      </c>
      <c r="O139" s="363">
        <f>M139-N139</f>
        <v>0</v>
      </c>
      <c r="P139" s="365">
        <f>N139/M139</f>
        <v>1</v>
      </c>
      <c r="Q139" s="367" t="s">
        <v>1009</v>
      </c>
      <c r="R139" s="367" t="s">
        <v>1009</v>
      </c>
      <c r="S139" s="367" t="s">
        <v>1009</v>
      </c>
      <c r="T139" s="367" t="s">
        <v>1009</v>
      </c>
      <c r="U139" s="367" t="s">
        <v>1009</v>
      </c>
      <c r="V139" s="367" t="s">
        <v>1009</v>
      </c>
      <c r="W139" s="367" t="s">
        <v>1009</v>
      </c>
      <c r="X139" s="367" t="s">
        <v>1009</v>
      </c>
      <c r="Y139" s="591" t="s">
        <v>1037</v>
      </c>
      <c r="Z139" s="591" t="s">
        <v>1037</v>
      </c>
      <c r="AA139" s="591" t="s">
        <v>1037</v>
      </c>
      <c r="AB139" s="591" t="s">
        <v>1037</v>
      </c>
      <c r="AC139" s="591" t="s">
        <v>1037</v>
      </c>
      <c r="AD139" s="579" t="s">
        <v>1037</v>
      </c>
    </row>
    <row r="140" spans="1:30" ht="118.5" customHeight="1">
      <c r="A140" s="429"/>
      <c r="B140" s="368"/>
      <c r="C140" s="369"/>
      <c r="D140" s="370" t="s">
        <v>900</v>
      </c>
      <c r="E140" s="370" t="s">
        <v>923</v>
      </c>
      <c r="F140" s="370" t="s">
        <v>924</v>
      </c>
      <c r="G140" s="370"/>
      <c r="H140" s="370"/>
      <c r="I140" s="370" t="s">
        <v>925</v>
      </c>
      <c r="J140" s="370" t="s">
        <v>555</v>
      </c>
      <c r="K140" s="370"/>
      <c r="L140" s="370"/>
      <c r="M140" s="363">
        <v>70304</v>
      </c>
      <c r="N140" s="370">
        <v>70304</v>
      </c>
      <c r="O140" s="363"/>
      <c r="P140" s="365"/>
      <c r="Q140" s="416"/>
      <c r="R140" s="416"/>
      <c r="S140" s="416"/>
      <c r="T140" s="416"/>
      <c r="U140" s="416"/>
      <c r="V140" s="416"/>
      <c r="W140" s="416"/>
      <c r="X140" s="416"/>
      <c r="Y140" s="591"/>
      <c r="Z140" s="591"/>
      <c r="AA140" s="591"/>
      <c r="AB140" s="591"/>
      <c r="AC140" s="591"/>
      <c r="AD140" s="580"/>
    </row>
    <row r="141" spans="1:30" ht="118.5" customHeight="1">
      <c r="A141" s="429"/>
      <c r="B141" s="368"/>
      <c r="C141" s="369"/>
      <c r="D141" s="370" t="s">
        <v>614</v>
      </c>
      <c r="E141" s="370"/>
      <c r="F141" s="370"/>
      <c r="G141" s="370"/>
      <c r="H141" s="370"/>
      <c r="I141" s="370"/>
      <c r="J141" s="370"/>
      <c r="K141" s="370"/>
      <c r="L141" s="370"/>
      <c r="M141" s="363"/>
      <c r="N141" s="370"/>
      <c r="O141" s="363"/>
      <c r="P141" s="365"/>
      <c r="Q141" s="416"/>
      <c r="R141" s="416"/>
      <c r="S141" s="416"/>
      <c r="T141" s="416"/>
      <c r="U141" s="416"/>
      <c r="V141" s="416"/>
      <c r="W141" s="416"/>
      <c r="X141" s="416"/>
      <c r="Y141" s="591"/>
      <c r="Z141" s="591"/>
      <c r="AA141" s="591"/>
      <c r="AB141" s="591"/>
      <c r="AC141" s="591"/>
      <c r="AD141" s="581"/>
    </row>
    <row r="142" spans="1:30" ht="104.25" customHeight="1">
      <c r="A142" s="429" t="s">
        <v>46</v>
      </c>
      <c r="B142" s="368" t="s">
        <v>82</v>
      </c>
      <c r="C142" s="369" t="s">
        <v>96</v>
      </c>
      <c r="D142" s="370" t="s">
        <v>612</v>
      </c>
      <c r="E142" s="370" t="s">
        <v>167</v>
      </c>
      <c r="F142" s="370" t="s">
        <v>249</v>
      </c>
      <c r="G142" s="371" t="s">
        <v>250</v>
      </c>
      <c r="H142" s="371" t="s">
        <v>250</v>
      </c>
      <c r="I142" s="370" t="s">
        <v>957</v>
      </c>
      <c r="J142" s="370"/>
      <c r="K142" s="371"/>
      <c r="L142" s="370" t="s">
        <v>239</v>
      </c>
      <c r="M142" s="363">
        <v>607</v>
      </c>
      <c r="N142" s="370">
        <v>126</v>
      </c>
      <c r="O142" s="363">
        <f>M142-N142</f>
        <v>481</v>
      </c>
      <c r="P142" s="365">
        <f>N142/M142</f>
        <v>0.20757825370675453</v>
      </c>
      <c r="Q142" s="367" t="s">
        <v>1139</v>
      </c>
      <c r="R142" s="367" t="s">
        <v>1139</v>
      </c>
      <c r="S142" s="367" t="s">
        <v>1139</v>
      </c>
      <c r="T142" s="367" t="s">
        <v>1139</v>
      </c>
      <c r="U142" s="367" t="s">
        <v>1139</v>
      </c>
      <c r="V142" s="367" t="s">
        <v>1139</v>
      </c>
      <c r="W142" s="367" t="s">
        <v>1139</v>
      </c>
      <c r="X142" s="367" t="s">
        <v>1139</v>
      </c>
      <c r="Y142" s="591" t="s">
        <v>1037</v>
      </c>
      <c r="Z142" s="591" t="s">
        <v>1037</v>
      </c>
      <c r="AA142" s="591" t="s">
        <v>1037</v>
      </c>
      <c r="AB142" s="591" t="s">
        <v>1037</v>
      </c>
      <c r="AC142" s="591" t="s">
        <v>1037</v>
      </c>
      <c r="AD142" s="579" t="s">
        <v>1037</v>
      </c>
    </row>
    <row r="143" spans="1:30" ht="104.25" customHeight="1">
      <c r="A143" s="429"/>
      <c r="B143" s="368"/>
      <c r="C143" s="369"/>
      <c r="D143" s="370" t="s">
        <v>900</v>
      </c>
      <c r="E143" s="370" t="s">
        <v>557</v>
      </c>
      <c r="F143" s="370" t="s">
        <v>558</v>
      </c>
      <c r="G143" s="371"/>
      <c r="H143" s="371"/>
      <c r="I143" s="370" t="s">
        <v>238</v>
      </c>
      <c r="J143" s="370" t="s">
        <v>560</v>
      </c>
      <c r="K143" s="371"/>
      <c r="L143" s="370"/>
      <c r="M143" s="363">
        <v>130</v>
      </c>
      <c r="N143" s="370">
        <v>611</v>
      </c>
      <c r="O143" s="363"/>
      <c r="P143" s="365"/>
      <c r="Q143" s="416"/>
      <c r="R143" s="416"/>
      <c r="S143" s="416"/>
      <c r="T143" s="416"/>
      <c r="U143" s="416"/>
      <c r="V143" s="416"/>
      <c r="W143" s="416"/>
      <c r="X143" s="416"/>
      <c r="Y143" s="591"/>
      <c r="Z143" s="591"/>
      <c r="AA143" s="591"/>
      <c r="AB143" s="591"/>
      <c r="AC143" s="591"/>
      <c r="AD143" s="580"/>
    </row>
    <row r="144" spans="1:30" ht="104.25" customHeight="1">
      <c r="A144" s="429"/>
      <c r="B144" s="368"/>
      <c r="C144" s="369"/>
      <c r="D144" s="370" t="s">
        <v>614</v>
      </c>
      <c r="E144" s="370" t="s">
        <v>557</v>
      </c>
      <c r="F144" s="370" t="s">
        <v>558</v>
      </c>
      <c r="G144" s="371"/>
      <c r="H144" s="371"/>
      <c r="I144" s="370" t="s">
        <v>238</v>
      </c>
      <c r="J144" s="370" t="s">
        <v>1211</v>
      </c>
      <c r="K144" s="371"/>
      <c r="L144" s="370"/>
      <c r="M144" s="363">
        <v>608</v>
      </c>
      <c r="N144" s="370"/>
      <c r="O144" s="363"/>
      <c r="P144" s="365"/>
      <c r="Q144" s="416"/>
      <c r="R144" s="416"/>
      <c r="S144" s="416"/>
      <c r="T144" s="416"/>
      <c r="U144" s="416"/>
      <c r="V144" s="416"/>
      <c r="W144" s="416"/>
      <c r="X144" s="416"/>
      <c r="Y144" s="591"/>
      <c r="Z144" s="591"/>
      <c r="AA144" s="591"/>
      <c r="AB144" s="591"/>
      <c r="AC144" s="591"/>
      <c r="AD144" s="581"/>
    </row>
    <row r="145" spans="1:30" ht="89.25" customHeight="1">
      <c r="A145" s="429" t="s">
        <v>47</v>
      </c>
      <c r="B145" s="368" t="s">
        <v>25</v>
      </c>
      <c r="C145" s="390" t="s">
        <v>139</v>
      </c>
      <c r="D145" s="370" t="s">
        <v>612</v>
      </c>
      <c r="E145" s="370" t="s">
        <v>293</v>
      </c>
      <c r="F145" s="370" t="s">
        <v>294</v>
      </c>
      <c r="G145" s="371" t="s">
        <v>295</v>
      </c>
      <c r="H145" s="371" t="s">
        <v>295</v>
      </c>
      <c r="I145" s="370" t="s">
        <v>958</v>
      </c>
      <c r="J145" s="370"/>
      <c r="K145" s="371"/>
      <c r="L145" s="370" t="s">
        <v>237</v>
      </c>
      <c r="M145" s="370">
        <v>15074</v>
      </c>
      <c r="N145" s="370">
        <v>10072</v>
      </c>
      <c r="O145" s="370">
        <f>M145-N145</f>
        <v>5002</v>
      </c>
      <c r="P145" s="372">
        <f>N145/M145</f>
        <v>0.66817035955950643</v>
      </c>
      <c r="Q145" s="367" t="s">
        <v>1139</v>
      </c>
      <c r="R145" s="367" t="s">
        <v>1139</v>
      </c>
      <c r="S145" s="367" t="s">
        <v>1139</v>
      </c>
      <c r="T145" s="367" t="s">
        <v>1139</v>
      </c>
      <c r="U145" s="367" t="s">
        <v>1139</v>
      </c>
      <c r="V145" s="367" t="s">
        <v>1139</v>
      </c>
      <c r="W145" s="367" t="s">
        <v>1139</v>
      </c>
      <c r="X145" s="367" t="s">
        <v>1139</v>
      </c>
      <c r="Y145" s="591" t="s">
        <v>1037</v>
      </c>
      <c r="Z145" s="591" t="s">
        <v>1037</v>
      </c>
      <c r="AA145" s="591" t="s">
        <v>1037</v>
      </c>
      <c r="AB145" s="591" t="s">
        <v>1037</v>
      </c>
      <c r="AC145" s="582" t="s">
        <v>1126</v>
      </c>
      <c r="AD145" s="579" t="s">
        <v>1037</v>
      </c>
    </row>
    <row r="146" spans="1:30" ht="89.25" customHeight="1">
      <c r="A146" s="429"/>
      <c r="B146" s="368"/>
      <c r="C146" s="390"/>
      <c r="D146" s="370" t="s">
        <v>900</v>
      </c>
      <c r="E146" s="370" t="s">
        <v>563</v>
      </c>
      <c r="F146" s="370" t="s">
        <v>294</v>
      </c>
      <c r="G146" s="371"/>
      <c r="H146" s="371"/>
      <c r="I146" s="370" t="s">
        <v>926</v>
      </c>
      <c r="J146" s="386">
        <v>0.1</v>
      </c>
      <c r="K146" s="371"/>
      <c r="L146" s="370"/>
      <c r="M146" s="370">
        <v>3048</v>
      </c>
      <c r="N146" s="370">
        <v>8049</v>
      </c>
      <c r="O146" s="370"/>
      <c r="P146" s="372"/>
      <c r="Q146" s="416"/>
      <c r="R146" s="416"/>
      <c r="S146" s="416"/>
      <c r="T146" s="416"/>
      <c r="U146" s="416"/>
      <c r="V146" s="416"/>
      <c r="W146" s="416"/>
      <c r="X146" s="416"/>
      <c r="Y146" s="591"/>
      <c r="Z146" s="591"/>
      <c r="AA146" s="591"/>
      <c r="AB146" s="591"/>
      <c r="AC146" s="583"/>
      <c r="AD146" s="580"/>
    </row>
    <row r="147" spans="1:30" ht="89.25" customHeight="1">
      <c r="A147" s="429"/>
      <c r="B147" s="368"/>
      <c r="C147" s="390"/>
      <c r="D147" s="370" t="s">
        <v>614</v>
      </c>
      <c r="E147" s="370" t="s">
        <v>431</v>
      </c>
      <c r="F147" s="370" t="s">
        <v>1217</v>
      </c>
      <c r="G147" s="371"/>
      <c r="H147" s="371"/>
      <c r="I147" s="370" t="s">
        <v>1216</v>
      </c>
      <c r="J147" s="458" t="s">
        <v>1215</v>
      </c>
      <c r="K147" s="371"/>
      <c r="L147" s="370"/>
      <c r="M147" s="370">
        <v>9315</v>
      </c>
      <c r="N147" s="370"/>
      <c r="O147" s="370"/>
      <c r="P147" s="372"/>
      <c r="Q147" s="416"/>
      <c r="R147" s="416"/>
      <c r="S147" s="416"/>
      <c r="T147" s="416"/>
      <c r="U147" s="416"/>
      <c r="V147" s="416"/>
      <c r="W147" s="416"/>
      <c r="X147" s="416"/>
      <c r="Y147" s="591"/>
      <c r="Z147" s="591"/>
      <c r="AA147" s="591"/>
      <c r="AB147" s="591"/>
      <c r="AC147" s="584"/>
      <c r="AD147" s="581"/>
    </row>
    <row r="148" spans="1:30" s="388" customFormat="1" ht="39.75" customHeight="1">
      <c r="A148" s="350" t="s">
        <v>148</v>
      </c>
      <c r="B148" s="351"/>
      <c r="C148" s="378"/>
      <c r="D148" s="391"/>
      <c r="E148" s="391"/>
      <c r="F148" s="391"/>
      <c r="G148" s="391"/>
      <c r="H148" s="391"/>
      <c r="I148" s="391"/>
      <c r="J148" s="391"/>
      <c r="K148" s="391"/>
      <c r="L148" s="391"/>
      <c r="M148" s="391"/>
      <c r="N148" s="391"/>
      <c r="O148" s="391">
        <f>SUM(O149:O153)</f>
        <v>28606</v>
      </c>
      <c r="P148" s="356" t="e">
        <f t="shared" ref="P148:P153" si="1">N148/M148</f>
        <v>#DIV/0!</v>
      </c>
      <c r="Q148" s="337"/>
      <c r="R148" s="337"/>
      <c r="S148" s="337"/>
      <c r="T148" s="337"/>
      <c r="U148" s="337"/>
      <c r="V148" s="337"/>
      <c r="W148" s="337"/>
      <c r="X148" s="439"/>
      <c r="Y148" s="437"/>
      <c r="Z148" s="437"/>
      <c r="AA148" s="437"/>
      <c r="AB148" s="437"/>
      <c r="AC148" s="437"/>
      <c r="AD148" s="437"/>
    </row>
    <row r="149" spans="1:30" ht="122.25" customHeight="1">
      <c r="A149" s="454" t="s">
        <v>150</v>
      </c>
      <c r="B149" s="392" t="s">
        <v>48</v>
      </c>
      <c r="C149" s="393" t="s">
        <v>97</v>
      </c>
      <c r="D149" s="363" t="s">
        <v>243</v>
      </c>
      <c r="E149" s="363" t="s">
        <v>194</v>
      </c>
      <c r="F149" s="363" t="s">
        <v>243</v>
      </c>
      <c r="G149" s="363" t="s">
        <v>296</v>
      </c>
      <c r="H149" s="363" t="s">
        <v>296</v>
      </c>
      <c r="I149" s="363"/>
      <c r="J149" s="363"/>
      <c r="K149" s="363"/>
      <c r="L149" s="363"/>
      <c r="M149" s="363">
        <v>8000</v>
      </c>
      <c r="N149" s="363">
        <v>4552</v>
      </c>
      <c r="O149" s="363">
        <f>M149-N149</f>
        <v>3448</v>
      </c>
      <c r="P149" s="365">
        <f t="shared" si="1"/>
        <v>0.56899999999999995</v>
      </c>
      <c r="Q149" s="367" t="s">
        <v>1009</v>
      </c>
      <c r="R149" s="367"/>
      <c r="S149" s="367"/>
      <c r="T149" s="367" t="s">
        <v>1009</v>
      </c>
      <c r="U149" s="367" t="s">
        <v>1009</v>
      </c>
      <c r="V149" s="367"/>
      <c r="W149" s="367" t="s">
        <v>1009</v>
      </c>
      <c r="X149" s="367" t="s">
        <v>1009</v>
      </c>
      <c r="Y149" s="421"/>
      <c r="Z149" s="421"/>
      <c r="AA149" s="421"/>
      <c r="AB149" s="421"/>
      <c r="AC149" s="421"/>
      <c r="AD149" s="428"/>
    </row>
    <row r="150" spans="1:30" ht="219" customHeight="1">
      <c r="A150" s="448" t="s">
        <v>151</v>
      </c>
      <c r="B150" s="394" t="s">
        <v>90</v>
      </c>
      <c r="C150" s="395" t="s">
        <v>98</v>
      </c>
      <c r="D150" s="370" t="s">
        <v>297</v>
      </c>
      <c r="E150" s="370" t="s">
        <v>161</v>
      </c>
      <c r="F150" s="370" t="s">
        <v>297</v>
      </c>
      <c r="G150" s="371" t="s">
        <v>298</v>
      </c>
      <c r="H150" s="371" t="s">
        <v>298</v>
      </c>
      <c r="I150" s="370" t="s">
        <v>959</v>
      </c>
      <c r="J150" s="370"/>
      <c r="K150" s="371"/>
      <c r="L150" s="370"/>
      <c r="M150" s="363">
        <v>18360</v>
      </c>
      <c r="N150" s="370">
        <v>4811</v>
      </c>
      <c r="O150" s="363">
        <f>M150-N150</f>
        <v>13549</v>
      </c>
      <c r="P150" s="365">
        <f t="shared" si="1"/>
        <v>0.26203703703703701</v>
      </c>
      <c r="Q150" s="367"/>
      <c r="R150" s="367" t="s">
        <v>1009</v>
      </c>
      <c r="S150" s="367"/>
      <c r="T150" s="367"/>
      <c r="U150" s="367" t="s">
        <v>1009</v>
      </c>
      <c r="V150" s="367"/>
      <c r="W150" s="367" t="s">
        <v>1009</v>
      </c>
      <c r="X150" s="367"/>
      <c r="Y150" s="410" t="s">
        <v>1037</v>
      </c>
      <c r="Z150" s="410" t="s">
        <v>1037</v>
      </c>
      <c r="AA150" s="411" t="s">
        <v>1129</v>
      </c>
      <c r="AB150" s="411" t="s">
        <v>1050</v>
      </c>
      <c r="AC150" s="411" t="s">
        <v>1130</v>
      </c>
      <c r="AD150" s="446" t="s">
        <v>1131</v>
      </c>
    </row>
    <row r="151" spans="1:30" ht="120.75" customHeight="1">
      <c r="A151" s="448" t="s">
        <v>152</v>
      </c>
      <c r="B151" s="394" t="s">
        <v>91</v>
      </c>
      <c r="C151" s="395" t="s">
        <v>178</v>
      </c>
      <c r="D151" s="370" t="s">
        <v>299</v>
      </c>
      <c r="E151" s="370" t="s">
        <v>177</v>
      </c>
      <c r="F151" s="370" t="s">
        <v>299</v>
      </c>
      <c r="G151" s="370" t="s">
        <v>299</v>
      </c>
      <c r="H151" s="370" t="s">
        <v>299</v>
      </c>
      <c r="I151" s="370" t="s">
        <v>951</v>
      </c>
      <c r="J151" s="370"/>
      <c r="K151" s="370"/>
      <c r="L151" s="370"/>
      <c r="M151" s="363">
        <v>253205</v>
      </c>
      <c r="N151" s="370">
        <v>246695</v>
      </c>
      <c r="O151" s="363">
        <f>M151-N151</f>
        <v>6510</v>
      </c>
      <c r="P151" s="365">
        <f t="shared" si="1"/>
        <v>0.97428960723524416</v>
      </c>
      <c r="Q151" s="367" t="s">
        <v>1139</v>
      </c>
      <c r="R151" s="367" t="s">
        <v>1139</v>
      </c>
      <c r="S151" s="367" t="s">
        <v>1139</v>
      </c>
      <c r="T151" s="367" t="s">
        <v>1139</v>
      </c>
      <c r="U151" s="367" t="s">
        <v>1139</v>
      </c>
      <c r="V151" s="367" t="s">
        <v>1139</v>
      </c>
      <c r="W151" s="367" t="s">
        <v>1139</v>
      </c>
      <c r="X151" s="367" t="s">
        <v>1139</v>
      </c>
      <c r="Y151" s="410" t="s">
        <v>1081</v>
      </c>
      <c r="Z151" s="410" t="s">
        <v>1081</v>
      </c>
      <c r="AA151" s="410" t="s">
        <v>1081</v>
      </c>
      <c r="AB151" s="410" t="s">
        <v>1081</v>
      </c>
      <c r="AC151" s="411" t="s">
        <v>1132</v>
      </c>
      <c r="AD151" s="447" t="s">
        <v>1081</v>
      </c>
    </row>
    <row r="152" spans="1:30" ht="138.75" customHeight="1">
      <c r="A152" s="448" t="s">
        <v>153</v>
      </c>
      <c r="B152" s="394" t="s">
        <v>92</v>
      </c>
      <c r="C152" s="395" t="s">
        <v>99</v>
      </c>
      <c r="D152" s="372" t="s">
        <v>310</v>
      </c>
      <c r="E152" s="370" t="s">
        <v>309</v>
      </c>
      <c r="F152" s="372" t="s">
        <v>310</v>
      </c>
      <c r="G152" s="372" t="s">
        <v>310</v>
      </c>
      <c r="H152" s="372" t="s">
        <v>310</v>
      </c>
      <c r="I152" s="370" t="s">
        <v>960</v>
      </c>
      <c r="J152" s="372"/>
      <c r="K152" s="372"/>
      <c r="L152" s="370"/>
      <c r="M152" s="363">
        <v>12053</v>
      </c>
      <c r="N152" s="370">
        <v>10235</v>
      </c>
      <c r="O152" s="363">
        <f>M152-N152</f>
        <v>1818</v>
      </c>
      <c r="P152" s="365">
        <f t="shared" si="1"/>
        <v>0.8491661826931054</v>
      </c>
      <c r="Q152" s="367"/>
      <c r="R152" s="367"/>
      <c r="S152" s="367"/>
      <c r="T152" s="367"/>
      <c r="U152" s="367"/>
      <c r="V152" s="367"/>
      <c r="W152" s="367"/>
      <c r="X152" s="367"/>
      <c r="Y152" s="410" t="s">
        <v>1037</v>
      </c>
      <c r="Z152" s="410" t="s">
        <v>1037</v>
      </c>
      <c r="AA152" s="410" t="s">
        <v>1037</v>
      </c>
      <c r="AB152" s="410" t="s">
        <v>1037</v>
      </c>
      <c r="AC152" s="410" t="s">
        <v>1037</v>
      </c>
      <c r="AD152" s="447" t="s">
        <v>1037</v>
      </c>
    </row>
    <row r="153" spans="1:30" ht="90.75" customHeight="1">
      <c r="A153" s="448" t="s">
        <v>154</v>
      </c>
      <c r="B153" s="394" t="s">
        <v>105</v>
      </c>
      <c r="C153" s="395" t="s">
        <v>102</v>
      </c>
      <c r="D153" s="370" t="s">
        <v>300</v>
      </c>
      <c r="E153" s="370" t="s">
        <v>209</v>
      </c>
      <c r="F153" s="370" t="s">
        <v>300</v>
      </c>
      <c r="G153" s="370" t="s">
        <v>301</v>
      </c>
      <c r="H153" s="370" t="s">
        <v>301</v>
      </c>
      <c r="I153" s="370" t="s">
        <v>961</v>
      </c>
      <c r="J153" s="370"/>
      <c r="K153" s="370"/>
      <c r="L153" s="370"/>
      <c r="M153" s="363">
        <v>6675</v>
      </c>
      <c r="N153" s="370">
        <v>3394</v>
      </c>
      <c r="O153" s="363">
        <f>M153-N153</f>
        <v>3281</v>
      </c>
      <c r="P153" s="365">
        <f t="shared" si="1"/>
        <v>0.50846441947565546</v>
      </c>
      <c r="Q153" s="367"/>
      <c r="R153" s="367"/>
      <c r="S153" s="367"/>
      <c r="T153" s="367"/>
      <c r="U153" s="367"/>
      <c r="V153" s="367"/>
      <c r="W153" s="367"/>
      <c r="X153" s="367"/>
      <c r="Y153" s="421"/>
      <c r="Z153" s="421">
        <v>6675</v>
      </c>
      <c r="AA153" s="421">
        <v>3394</v>
      </c>
      <c r="AB153" s="421"/>
      <c r="AC153" s="421"/>
      <c r="AD153" s="421"/>
    </row>
    <row r="155" spans="1:30" ht="41.25" customHeight="1">
      <c r="C155" s="331" t="s">
        <v>145</v>
      </c>
      <c r="N155" s="397">
        <f>N29+N31+N92+N148</f>
        <v>462979</v>
      </c>
    </row>
  </sheetData>
  <mergeCells count="287">
    <mergeCell ref="Q2:X2"/>
    <mergeCell ref="I34:I36"/>
    <mergeCell ref="J34:J36"/>
    <mergeCell ref="I9:I11"/>
    <mergeCell ref="J9:J11"/>
    <mergeCell ref="K9:K11"/>
    <mergeCell ref="K12:K14"/>
    <mergeCell ref="J15:J16"/>
    <mergeCell ref="K15:K16"/>
    <mergeCell ref="I26:I27"/>
    <mergeCell ref="J26:J27"/>
    <mergeCell ref="I15:I16"/>
    <mergeCell ref="I12:I13"/>
    <mergeCell ref="J12:J13"/>
    <mergeCell ref="A2:A3"/>
    <mergeCell ref="B2:B3"/>
    <mergeCell ref="C2:C3"/>
    <mergeCell ref="M2:M3"/>
    <mergeCell ref="P2:P3"/>
    <mergeCell ref="N2:N3"/>
    <mergeCell ref="O2:O3"/>
    <mergeCell ref="E2:H2"/>
    <mergeCell ref="I2:K2"/>
    <mergeCell ref="D2:D3"/>
    <mergeCell ref="AD2:AD3"/>
    <mergeCell ref="Y6:Y8"/>
    <mergeCell ref="Z6:Z8"/>
    <mergeCell ref="AA6:AA8"/>
    <mergeCell ref="AB6:AB8"/>
    <mergeCell ref="AC6:AC8"/>
    <mergeCell ref="AD6:AD8"/>
    <mergeCell ref="Y2:Y3"/>
    <mergeCell ref="Z2:Z3"/>
    <mergeCell ref="AA2:AA3"/>
    <mergeCell ref="AB2:AB3"/>
    <mergeCell ref="AC2:AC3"/>
    <mergeCell ref="AD9:AD11"/>
    <mergeCell ref="Y12:Y14"/>
    <mergeCell ref="Z12:Z14"/>
    <mergeCell ref="AA12:AA14"/>
    <mergeCell ref="AB12:AB14"/>
    <mergeCell ref="AC12:AC14"/>
    <mergeCell ref="AD12:AD14"/>
    <mergeCell ref="Y9:Y11"/>
    <mergeCell ref="Z9:Z11"/>
    <mergeCell ref="AA9:AA11"/>
    <mergeCell ref="AB9:AB11"/>
    <mergeCell ref="AC9:AC11"/>
    <mergeCell ref="AD15:AD17"/>
    <mergeCell ref="Y18:Y20"/>
    <mergeCell ref="Z18:Z20"/>
    <mergeCell ref="AA18:AA20"/>
    <mergeCell ref="AB18:AB20"/>
    <mergeCell ref="AC18:AC20"/>
    <mergeCell ref="AD18:AD20"/>
    <mergeCell ref="Y15:Y17"/>
    <mergeCell ref="Z15:Z17"/>
    <mergeCell ref="AA15:AA17"/>
    <mergeCell ref="AB15:AB17"/>
    <mergeCell ref="AC15:AC17"/>
    <mergeCell ref="AD21:AD23"/>
    <mergeCell ref="Y40:Y42"/>
    <mergeCell ref="Z40:Z42"/>
    <mergeCell ref="AA40:AA42"/>
    <mergeCell ref="AB40:AB42"/>
    <mergeCell ref="AC40:AC42"/>
    <mergeCell ref="AD40:AD42"/>
    <mergeCell ref="Y21:Y23"/>
    <mergeCell ref="Z21:Z23"/>
    <mergeCell ref="AA21:AA23"/>
    <mergeCell ref="AB21:AB23"/>
    <mergeCell ref="AC21:AC23"/>
    <mergeCell ref="Y34:Y36"/>
    <mergeCell ref="Z34:Z36"/>
    <mergeCell ref="AA34:AA36"/>
    <mergeCell ref="AB34:AB36"/>
    <mergeCell ref="AC34:AC36"/>
    <mergeCell ref="AD34:AD36"/>
    <mergeCell ref="AD43:AD45"/>
    <mergeCell ref="Y46:Y48"/>
    <mergeCell ref="Z46:Z48"/>
    <mergeCell ref="AA46:AA48"/>
    <mergeCell ref="AB46:AB48"/>
    <mergeCell ref="AC46:AC48"/>
    <mergeCell ref="AD46:AD48"/>
    <mergeCell ref="Y43:Y45"/>
    <mergeCell ref="Z43:Z45"/>
    <mergeCell ref="AA43:AA45"/>
    <mergeCell ref="AB43:AB45"/>
    <mergeCell ref="AC43:AC45"/>
    <mergeCell ref="Y61:Y63"/>
    <mergeCell ref="Z61:Z63"/>
    <mergeCell ref="AA61:AA63"/>
    <mergeCell ref="AB61:AB63"/>
    <mergeCell ref="AC61:AC63"/>
    <mergeCell ref="AC49:AC51"/>
    <mergeCell ref="AD49:AD51"/>
    <mergeCell ref="Y58:Y60"/>
    <mergeCell ref="Z58:Z60"/>
    <mergeCell ref="AA58:AA60"/>
    <mergeCell ref="AB58:AB60"/>
    <mergeCell ref="AC58:AC60"/>
    <mergeCell ref="AD58:AD60"/>
    <mergeCell ref="Y55:Y57"/>
    <mergeCell ref="Z55:Z57"/>
    <mergeCell ref="AA55:AA57"/>
    <mergeCell ref="AB55:AB57"/>
    <mergeCell ref="AC55:AC57"/>
    <mergeCell ref="AD55:AD57"/>
    <mergeCell ref="Y49:Y51"/>
    <mergeCell ref="Z49:Z51"/>
    <mergeCell ref="AA49:AA51"/>
    <mergeCell ref="AB49:AB51"/>
    <mergeCell ref="Y52:Y54"/>
    <mergeCell ref="AD70:AD72"/>
    <mergeCell ref="Z52:Z54"/>
    <mergeCell ref="AA52:AA54"/>
    <mergeCell ref="AB52:AB54"/>
    <mergeCell ref="AC52:AC54"/>
    <mergeCell ref="AD52:AD54"/>
    <mergeCell ref="Y70:Y72"/>
    <mergeCell ref="Z70:Z72"/>
    <mergeCell ref="AA70:AA72"/>
    <mergeCell ref="AB70:AB72"/>
    <mergeCell ref="AC70:AC72"/>
    <mergeCell ref="AD64:AD66"/>
    <mergeCell ref="Y67:Y69"/>
    <mergeCell ref="Z67:Z69"/>
    <mergeCell ref="AA67:AA69"/>
    <mergeCell ref="AB67:AB69"/>
    <mergeCell ref="AC67:AC69"/>
    <mergeCell ref="AD67:AD69"/>
    <mergeCell ref="Y64:Y66"/>
    <mergeCell ref="Z64:Z66"/>
    <mergeCell ref="AA64:AA66"/>
    <mergeCell ref="AB64:AB66"/>
    <mergeCell ref="AC64:AC66"/>
    <mergeCell ref="AD61:AD63"/>
    <mergeCell ref="AD86:AD88"/>
    <mergeCell ref="Y83:Y85"/>
    <mergeCell ref="Z83:Z85"/>
    <mergeCell ref="AA83:AA85"/>
    <mergeCell ref="AB83:AB85"/>
    <mergeCell ref="AC83:AC85"/>
    <mergeCell ref="AD76:AD78"/>
    <mergeCell ref="Y80:Y82"/>
    <mergeCell ref="Z80:Z82"/>
    <mergeCell ref="AA80:AA82"/>
    <mergeCell ref="AB80:AB82"/>
    <mergeCell ref="AC80:AC82"/>
    <mergeCell ref="AD80:AD82"/>
    <mergeCell ref="Y76:Y78"/>
    <mergeCell ref="Z76:Z78"/>
    <mergeCell ref="AB76:AB78"/>
    <mergeCell ref="AC76:AC78"/>
    <mergeCell ref="AD89:AD91"/>
    <mergeCell ref="Y37:Y39"/>
    <mergeCell ref="Z37:Z39"/>
    <mergeCell ref="AA37:AA39"/>
    <mergeCell ref="AB37:AB39"/>
    <mergeCell ref="AC37:AC39"/>
    <mergeCell ref="AD37:AD39"/>
    <mergeCell ref="Y73:Y75"/>
    <mergeCell ref="Z73:Z75"/>
    <mergeCell ref="AA73:AA75"/>
    <mergeCell ref="AB73:AB75"/>
    <mergeCell ref="AC73:AC75"/>
    <mergeCell ref="AD73:AD75"/>
    <mergeCell ref="Y89:Y91"/>
    <mergeCell ref="Z89:Z91"/>
    <mergeCell ref="AA89:AA91"/>
    <mergeCell ref="AB89:AB91"/>
    <mergeCell ref="AC89:AC91"/>
    <mergeCell ref="AD83:AD85"/>
    <mergeCell ref="Y86:Y88"/>
    <mergeCell ref="Z86:Z88"/>
    <mergeCell ref="AA86:AA88"/>
    <mergeCell ref="AB86:AB88"/>
    <mergeCell ref="AC86:AC88"/>
    <mergeCell ref="AD93:AD95"/>
    <mergeCell ref="Y97:Y99"/>
    <mergeCell ref="Z97:Z99"/>
    <mergeCell ref="AA97:AA99"/>
    <mergeCell ref="AB97:AB99"/>
    <mergeCell ref="AC97:AC99"/>
    <mergeCell ref="AD97:AD99"/>
    <mergeCell ref="Y93:Y95"/>
    <mergeCell ref="Z93:Z95"/>
    <mergeCell ref="AA93:AA95"/>
    <mergeCell ref="AB93:AB95"/>
    <mergeCell ref="AC93:AC95"/>
    <mergeCell ref="AD100:AD102"/>
    <mergeCell ref="Y103:Y105"/>
    <mergeCell ref="Z103:Z105"/>
    <mergeCell ref="AA103:AA105"/>
    <mergeCell ref="AB103:AB105"/>
    <mergeCell ref="AC103:AC105"/>
    <mergeCell ref="AD103:AD105"/>
    <mergeCell ref="Y100:Y102"/>
    <mergeCell ref="Z100:Z102"/>
    <mergeCell ref="AA100:AA102"/>
    <mergeCell ref="AB100:AB102"/>
    <mergeCell ref="AC100:AC102"/>
    <mergeCell ref="AD106:AD108"/>
    <mergeCell ref="Y109:Y111"/>
    <mergeCell ref="Z109:Z111"/>
    <mergeCell ref="AA109:AA111"/>
    <mergeCell ref="AB109:AB111"/>
    <mergeCell ref="AC109:AC111"/>
    <mergeCell ref="AD109:AD111"/>
    <mergeCell ref="Y106:Y108"/>
    <mergeCell ref="Z106:Z108"/>
    <mergeCell ref="AA106:AA108"/>
    <mergeCell ref="AB106:AB108"/>
    <mergeCell ref="AC106:AC108"/>
    <mergeCell ref="AD112:AD114"/>
    <mergeCell ref="Y115:Y117"/>
    <mergeCell ref="Z115:Z117"/>
    <mergeCell ref="AA115:AA117"/>
    <mergeCell ref="AB115:AB117"/>
    <mergeCell ref="AC115:AC117"/>
    <mergeCell ref="AD115:AD117"/>
    <mergeCell ref="Y112:Y114"/>
    <mergeCell ref="Z112:Z114"/>
    <mergeCell ref="AA112:AA114"/>
    <mergeCell ref="AB112:AB114"/>
    <mergeCell ref="AC112:AC114"/>
    <mergeCell ref="AD118:AD120"/>
    <mergeCell ref="Y121:Y123"/>
    <mergeCell ref="Z121:Z123"/>
    <mergeCell ref="AA121:AA123"/>
    <mergeCell ref="AB121:AB123"/>
    <mergeCell ref="AC121:AC123"/>
    <mergeCell ref="AD121:AD123"/>
    <mergeCell ref="Y118:Y120"/>
    <mergeCell ref="Z118:Z120"/>
    <mergeCell ref="AA118:AA120"/>
    <mergeCell ref="AB118:AB120"/>
    <mergeCell ref="AC118:AC120"/>
    <mergeCell ref="AD124:AD126"/>
    <mergeCell ref="Y127:Y129"/>
    <mergeCell ref="Z127:Z129"/>
    <mergeCell ref="AA127:AA129"/>
    <mergeCell ref="AB127:AB129"/>
    <mergeCell ref="AC127:AC129"/>
    <mergeCell ref="AD127:AD129"/>
    <mergeCell ref="Y124:Y126"/>
    <mergeCell ref="Z124:Z126"/>
    <mergeCell ref="AA124:AA126"/>
    <mergeCell ref="AB124:AB126"/>
    <mergeCell ref="AC124:AC126"/>
    <mergeCell ref="AD130:AD132"/>
    <mergeCell ref="Y136:Y138"/>
    <mergeCell ref="Z136:Z138"/>
    <mergeCell ref="AA136:AA138"/>
    <mergeCell ref="AB136:AB138"/>
    <mergeCell ref="AC136:AC138"/>
    <mergeCell ref="AD136:AD138"/>
    <mergeCell ref="Y130:Y132"/>
    <mergeCell ref="Z130:Z132"/>
    <mergeCell ref="AA130:AA132"/>
    <mergeCell ref="AB130:AB132"/>
    <mergeCell ref="AC130:AC132"/>
    <mergeCell ref="AD145:AD147"/>
    <mergeCell ref="Y133:Y135"/>
    <mergeCell ref="Z133:Z135"/>
    <mergeCell ref="AA133:AA135"/>
    <mergeCell ref="AB133:AB135"/>
    <mergeCell ref="AC133:AC135"/>
    <mergeCell ref="AD133:AD135"/>
    <mergeCell ref="Y145:Y147"/>
    <mergeCell ref="Z145:Z147"/>
    <mergeCell ref="AA145:AA147"/>
    <mergeCell ref="AB145:AB147"/>
    <mergeCell ref="AC145:AC147"/>
    <mergeCell ref="AD139:AD141"/>
    <mergeCell ref="Y142:Y144"/>
    <mergeCell ref="Z142:Z144"/>
    <mergeCell ref="AA142:AA144"/>
    <mergeCell ref="AB142:AB144"/>
    <mergeCell ref="AC142:AC144"/>
    <mergeCell ref="AD142:AD144"/>
    <mergeCell ref="Y139:Y141"/>
    <mergeCell ref="Z139:Z141"/>
    <mergeCell ref="AA139:AA141"/>
    <mergeCell ref="AB139:AB141"/>
    <mergeCell ref="AC139:AC141"/>
  </mergeCells>
  <phoneticPr fontId="17"/>
  <printOptions horizontalCentered="1"/>
  <pageMargins left="0.39370078740157483" right="0.39370078740157483" top="0.59055118110236227" bottom="0.59055118110236227" header="0.39370078740157483" footer="0.39370078740157483"/>
  <pageSetup paperSize="9" scale="10" orientation="portrait" verticalDpi="0" r:id="rId1"/>
  <headerFooter scaleWithDoc="0"/>
  <rowBreaks count="1" manualBreakCount="1">
    <brk id="147"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I65"/>
  <sheetViews>
    <sheetView view="pageBreakPreview" zoomScale="60" zoomScaleNormal="100" workbookViewId="0">
      <pane xSplit="4" ySplit="4" topLeftCell="F56" activePane="bottomRight" state="frozen"/>
      <selection pane="topRight" activeCell="E1" sqref="E1"/>
      <selection pane="bottomLeft" activeCell="A5" sqref="A5"/>
      <selection pane="bottomRight" activeCell="J62" sqref="J62:K62"/>
    </sheetView>
  </sheetViews>
  <sheetFormatPr defaultRowHeight="14.25"/>
  <cols>
    <col min="1" max="1" width="9" style="4"/>
    <col min="2" max="2" width="0.75" style="4" customWidth="1"/>
    <col min="3" max="3" width="8.875" style="3" customWidth="1"/>
    <col min="4" max="4" width="51.875" style="4" customWidth="1"/>
    <col min="5" max="5" width="74.875" style="4" customWidth="1"/>
    <col min="6" max="6" width="18.5" style="101" customWidth="1"/>
    <col min="7" max="7" width="18.5" style="4" hidden="1" customWidth="1"/>
    <col min="8" max="8" width="43.125" style="5" customWidth="1"/>
    <col min="9" max="9" width="18.75" style="5" customWidth="1"/>
    <col min="10" max="10" width="32.625" style="5" customWidth="1"/>
    <col min="11" max="11" width="28.625" style="5" customWidth="1"/>
    <col min="12" max="12" width="11.875" style="6" customWidth="1"/>
    <col min="13" max="13" width="9.375" style="7" customWidth="1"/>
    <col min="14" max="16384" width="9" style="4"/>
  </cols>
  <sheetData>
    <row r="1" spans="1:16337" ht="33.75" customHeight="1">
      <c r="A1" s="1" t="s">
        <v>322</v>
      </c>
      <c r="B1" s="2"/>
      <c r="D1" s="2"/>
      <c r="E1" s="2"/>
      <c r="F1" s="2"/>
    </row>
    <row r="2" spans="1:16337" s="8" customFormat="1" ht="9.9499999999999993" customHeight="1">
      <c r="C2" s="9"/>
      <c r="D2" s="10"/>
      <c r="E2" s="10"/>
      <c r="F2" s="11"/>
      <c r="G2" s="12"/>
      <c r="H2" s="13"/>
      <c r="I2" s="13"/>
      <c r="J2" s="13"/>
      <c r="K2" s="13"/>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row>
    <row r="3" spans="1:16337" s="6" customFormat="1" ht="39.950000000000003" customHeight="1">
      <c r="A3" s="14" t="s">
        <v>323</v>
      </c>
      <c r="C3" s="15" t="s">
        <v>324</v>
      </c>
      <c r="D3" s="16" t="s">
        <v>325</v>
      </c>
      <c r="E3" s="16" t="s">
        <v>326</v>
      </c>
      <c r="F3" s="17" t="s">
        <v>327</v>
      </c>
      <c r="G3" s="18" t="s">
        <v>328</v>
      </c>
      <c r="H3" s="653" t="s">
        <v>329</v>
      </c>
      <c r="I3" s="654"/>
      <c r="J3" s="655" t="s">
        <v>330</v>
      </c>
      <c r="K3" s="656"/>
      <c r="L3" s="19" t="s">
        <v>331</v>
      </c>
      <c r="M3" s="20"/>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row>
    <row r="4" spans="1:16337" ht="39.950000000000003" customHeight="1">
      <c r="A4" s="22"/>
      <c r="B4" s="23"/>
      <c r="C4" s="24" t="s">
        <v>332</v>
      </c>
      <c r="D4" s="25"/>
      <c r="E4" s="26"/>
      <c r="F4" s="27">
        <f>SUM(F5:F10)</f>
        <v>2662062</v>
      </c>
      <c r="G4" s="28"/>
      <c r="H4" s="29"/>
      <c r="I4" s="30"/>
      <c r="J4" s="29"/>
      <c r="K4" s="30"/>
      <c r="L4" s="31"/>
      <c r="M4" s="32"/>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c r="IW4" s="33"/>
      <c r="IX4" s="33"/>
      <c r="IY4" s="33"/>
      <c r="IZ4" s="33"/>
      <c r="JA4" s="33"/>
      <c r="JB4" s="33"/>
      <c r="JC4" s="33"/>
      <c r="JD4" s="33"/>
      <c r="JE4" s="33"/>
      <c r="JF4" s="33"/>
      <c r="JG4" s="33"/>
      <c r="JH4" s="33"/>
      <c r="JI4" s="33"/>
      <c r="JJ4" s="33"/>
      <c r="JK4" s="33"/>
      <c r="JL4" s="33"/>
      <c r="JM4" s="33"/>
      <c r="JN4" s="33"/>
      <c r="JO4" s="33"/>
      <c r="JP4" s="33"/>
      <c r="JQ4" s="33"/>
      <c r="JR4" s="33"/>
      <c r="JS4" s="33"/>
      <c r="JT4" s="33"/>
      <c r="JU4" s="33"/>
      <c r="JV4" s="33"/>
      <c r="JW4" s="33"/>
      <c r="JX4" s="33"/>
      <c r="JY4" s="33"/>
      <c r="JZ4" s="33"/>
      <c r="KA4" s="33"/>
      <c r="KB4" s="33"/>
      <c r="KC4" s="33"/>
      <c r="KD4" s="33"/>
      <c r="KE4" s="33"/>
      <c r="KF4" s="33"/>
      <c r="KG4" s="33"/>
      <c r="KH4" s="33"/>
      <c r="KI4" s="33"/>
      <c r="KJ4" s="33"/>
      <c r="KK4" s="33"/>
      <c r="KL4" s="33"/>
      <c r="KM4" s="33"/>
      <c r="KN4" s="33"/>
      <c r="KO4" s="33"/>
      <c r="KP4" s="33"/>
      <c r="KQ4" s="33"/>
      <c r="KR4" s="33"/>
      <c r="KS4" s="33"/>
      <c r="KT4" s="33"/>
      <c r="KU4" s="33"/>
      <c r="KV4" s="33"/>
      <c r="KW4" s="33"/>
      <c r="KX4" s="33"/>
      <c r="KY4" s="33"/>
      <c r="KZ4" s="33"/>
      <c r="LA4" s="33"/>
      <c r="LB4" s="33"/>
      <c r="LC4" s="33"/>
      <c r="LD4" s="33"/>
      <c r="LE4" s="33"/>
      <c r="LF4" s="33"/>
      <c r="LG4" s="33"/>
      <c r="LH4" s="33"/>
      <c r="LI4" s="33"/>
      <c r="LJ4" s="33"/>
      <c r="LK4" s="33"/>
      <c r="LL4" s="33"/>
      <c r="LM4" s="33"/>
      <c r="LN4" s="33"/>
      <c r="LO4" s="33"/>
      <c r="LP4" s="33"/>
      <c r="LQ4" s="33"/>
      <c r="LR4" s="33"/>
      <c r="LS4" s="33"/>
      <c r="LT4" s="33"/>
      <c r="LU4" s="33"/>
      <c r="LV4" s="33"/>
      <c r="LW4" s="33"/>
      <c r="LX4" s="33"/>
      <c r="LY4" s="33"/>
      <c r="LZ4" s="33"/>
      <c r="MA4" s="33"/>
      <c r="MB4" s="33"/>
      <c r="MC4" s="33"/>
      <c r="MD4" s="33"/>
      <c r="ME4" s="33"/>
      <c r="MF4" s="33"/>
      <c r="MG4" s="33"/>
      <c r="MH4" s="33"/>
      <c r="MI4" s="33"/>
      <c r="MJ4" s="33"/>
      <c r="MK4" s="33"/>
      <c r="ML4" s="33"/>
      <c r="MM4" s="33"/>
      <c r="MN4" s="33"/>
      <c r="MO4" s="33"/>
      <c r="MP4" s="33"/>
      <c r="MQ4" s="33"/>
      <c r="MR4" s="33"/>
      <c r="MS4" s="33"/>
      <c r="MT4" s="33"/>
      <c r="MU4" s="33"/>
      <c r="MV4" s="33"/>
      <c r="MW4" s="33"/>
      <c r="MX4" s="33"/>
      <c r="MY4" s="33"/>
      <c r="MZ4" s="33"/>
      <c r="NA4" s="33"/>
      <c r="NB4" s="33"/>
      <c r="NC4" s="33"/>
      <c r="ND4" s="33"/>
      <c r="NE4" s="33"/>
      <c r="NF4" s="33"/>
      <c r="NG4" s="33"/>
      <c r="NH4" s="33"/>
      <c r="NI4" s="33"/>
      <c r="NJ4" s="33"/>
      <c r="NK4" s="33"/>
      <c r="NL4" s="33"/>
      <c r="NM4" s="33"/>
      <c r="NN4" s="33"/>
      <c r="NO4" s="33"/>
      <c r="NP4" s="33"/>
      <c r="NQ4" s="33"/>
      <c r="NR4" s="33"/>
      <c r="NS4" s="33"/>
      <c r="NT4" s="33"/>
      <c r="NU4" s="33"/>
      <c r="NV4" s="33"/>
      <c r="NW4" s="33"/>
      <c r="NX4" s="33"/>
      <c r="NY4" s="33"/>
      <c r="NZ4" s="33"/>
      <c r="OA4" s="33"/>
      <c r="OB4" s="33"/>
      <c r="OC4" s="33"/>
      <c r="OD4" s="33"/>
      <c r="OE4" s="33"/>
      <c r="OF4" s="33"/>
      <c r="OG4" s="33"/>
      <c r="OH4" s="33"/>
      <c r="OI4" s="33"/>
      <c r="OJ4" s="33"/>
      <c r="OK4" s="33"/>
      <c r="OL4" s="33"/>
      <c r="OM4" s="33"/>
      <c r="ON4" s="33"/>
      <c r="OO4" s="33"/>
      <c r="OP4" s="33"/>
      <c r="OQ4" s="33"/>
      <c r="OR4" s="33"/>
      <c r="OS4" s="33"/>
      <c r="OT4" s="33"/>
      <c r="OU4" s="33"/>
      <c r="OV4" s="33"/>
      <c r="OW4" s="33"/>
      <c r="OX4" s="33"/>
      <c r="OY4" s="33"/>
      <c r="OZ4" s="33"/>
      <c r="PA4" s="33"/>
      <c r="PB4" s="33"/>
      <c r="PC4" s="33"/>
      <c r="PD4" s="33"/>
      <c r="PE4" s="33"/>
      <c r="PF4" s="33"/>
      <c r="PG4" s="33"/>
      <c r="PH4" s="33"/>
      <c r="PI4" s="33"/>
      <c r="PJ4" s="33"/>
      <c r="PK4" s="33"/>
      <c r="PL4" s="33"/>
      <c r="PM4" s="33"/>
      <c r="PN4" s="33"/>
      <c r="PO4" s="33"/>
      <c r="PP4" s="33"/>
      <c r="PQ4" s="33"/>
      <c r="PR4" s="33"/>
      <c r="PS4" s="33"/>
      <c r="PT4" s="33"/>
      <c r="PU4" s="33"/>
      <c r="PV4" s="33"/>
      <c r="PW4" s="33"/>
      <c r="PX4" s="33"/>
      <c r="PY4" s="33"/>
      <c r="PZ4" s="33"/>
      <c r="QA4" s="33"/>
      <c r="QB4" s="33"/>
      <c r="QC4" s="33"/>
      <c r="QD4" s="33"/>
      <c r="QE4" s="33"/>
      <c r="QF4" s="33"/>
      <c r="QG4" s="33"/>
      <c r="QH4" s="33"/>
      <c r="QI4" s="33"/>
      <c r="QJ4" s="33"/>
      <c r="QK4" s="33"/>
      <c r="QL4" s="33"/>
      <c r="QM4" s="33"/>
      <c r="QN4" s="33"/>
      <c r="QO4" s="33"/>
      <c r="QP4" s="33"/>
      <c r="QQ4" s="33"/>
      <c r="QR4" s="33"/>
      <c r="QS4" s="33"/>
      <c r="QT4" s="33"/>
      <c r="QU4" s="33"/>
      <c r="QV4" s="33"/>
      <c r="QW4" s="33"/>
      <c r="QX4" s="33"/>
      <c r="QY4" s="33"/>
      <c r="QZ4" s="33"/>
      <c r="RA4" s="33"/>
      <c r="RB4" s="33"/>
      <c r="RC4" s="33"/>
      <c r="RD4" s="33"/>
      <c r="RE4" s="33"/>
      <c r="RF4" s="33"/>
      <c r="RG4" s="33"/>
      <c r="RH4" s="33"/>
      <c r="RI4" s="33"/>
      <c r="RJ4" s="33"/>
      <c r="RK4" s="33"/>
      <c r="RL4" s="33"/>
      <c r="RM4" s="33"/>
      <c r="RN4" s="33"/>
      <c r="RO4" s="33"/>
      <c r="RP4" s="33"/>
      <c r="RQ4" s="33"/>
      <c r="RR4" s="33"/>
      <c r="RS4" s="33"/>
      <c r="RT4" s="33"/>
      <c r="RU4" s="33"/>
      <c r="RV4" s="33"/>
      <c r="RW4" s="33"/>
      <c r="RX4" s="33"/>
      <c r="RY4" s="33"/>
      <c r="RZ4" s="33"/>
      <c r="SA4" s="33"/>
      <c r="SB4" s="33"/>
      <c r="SC4" s="33"/>
      <c r="SD4" s="33"/>
      <c r="SE4" s="33"/>
      <c r="SF4" s="33"/>
      <c r="SG4" s="33"/>
      <c r="SH4" s="33"/>
      <c r="SI4" s="33"/>
      <c r="SJ4" s="33"/>
      <c r="SK4" s="33"/>
      <c r="SL4" s="33"/>
      <c r="SM4" s="33"/>
      <c r="SN4" s="33"/>
      <c r="SO4" s="33"/>
      <c r="SP4" s="33"/>
      <c r="SQ4" s="33"/>
      <c r="SR4" s="33"/>
      <c r="SS4" s="33"/>
      <c r="ST4" s="33"/>
      <c r="SU4" s="33"/>
      <c r="SV4" s="33"/>
      <c r="SW4" s="33"/>
      <c r="SX4" s="33"/>
      <c r="SY4" s="33"/>
      <c r="SZ4" s="33"/>
      <c r="TA4" s="33"/>
      <c r="TB4" s="33"/>
      <c r="TC4" s="33"/>
      <c r="TD4" s="33"/>
      <c r="TE4" s="33"/>
      <c r="TF4" s="33"/>
      <c r="TG4" s="33"/>
      <c r="TH4" s="33"/>
      <c r="TI4" s="33"/>
      <c r="TJ4" s="33"/>
      <c r="TK4" s="33"/>
      <c r="TL4" s="33"/>
      <c r="TM4" s="33"/>
      <c r="TN4" s="33"/>
      <c r="TO4" s="33"/>
      <c r="TP4" s="33"/>
      <c r="TQ4" s="33"/>
      <c r="TR4" s="33"/>
      <c r="TS4" s="33"/>
      <c r="TT4" s="33"/>
      <c r="TU4" s="33"/>
      <c r="TV4" s="33"/>
      <c r="TW4" s="33"/>
      <c r="TX4" s="33"/>
      <c r="TY4" s="33"/>
      <c r="TZ4" s="33"/>
      <c r="UA4" s="33"/>
      <c r="UB4" s="33"/>
      <c r="UC4" s="33"/>
      <c r="UD4" s="33"/>
      <c r="UE4" s="33"/>
      <c r="UF4" s="33"/>
      <c r="UG4" s="33"/>
      <c r="UH4" s="33"/>
      <c r="UI4" s="33"/>
      <c r="UJ4" s="33"/>
      <c r="UK4" s="33"/>
      <c r="UL4" s="33"/>
      <c r="UM4" s="33"/>
      <c r="UN4" s="33"/>
      <c r="UO4" s="33"/>
      <c r="UP4" s="33"/>
      <c r="UQ4" s="33"/>
      <c r="UR4" s="33"/>
      <c r="US4" s="33"/>
      <c r="UT4" s="33"/>
      <c r="UU4" s="33"/>
      <c r="UV4" s="33"/>
      <c r="UW4" s="33"/>
      <c r="UX4" s="33"/>
      <c r="UY4" s="33"/>
      <c r="UZ4" s="33"/>
      <c r="VA4" s="33"/>
      <c r="VB4" s="33"/>
      <c r="VC4" s="33"/>
      <c r="VD4" s="33"/>
      <c r="VE4" s="33"/>
      <c r="VF4" s="33"/>
      <c r="VG4" s="33"/>
      <c r="VH4" s="33"/>
      <c r="VI4" s="33"/>
      <c r="VJ4" s="33"/>
      <c r="VK4" s="33"/>
      <c r="VL4" s="33"/>
      <c r="VM4" s="33"/>
      <c r="VN4" s="33"/>
      <c r="VO4" s="33"/>
      <c r="VP4" s="33"/>
      <c r="VQ4" s="33"/>
      <c r="VR4" s="33"/>
      <c r="VS4" s="33"/>
      <c r="VT4" s="33"/>
      <c r="VU4" s="33"/>
      <c r="VV4" s="33"/>
      <c r="VW4" s="33"/>
      <c r="VX4" s="33"/>
      <c r="VY4" s="33"/>
      <c r="VZ4" s="33"/>
      <c r="WA4" s="33"/>
      <c r="WB4" s="33"/>
      <c r="WC4" s="33"/>
      <c r="WD4" s="33"/>
      <c r="WE4" s="33"/>
      <c r="WF4" s="33"/>
      <c r="WG4" s="33"/>
      <c r="WH4" s="33"/>
      <c r="WI4" s="33"/>
      <c r="WJ4" s="33"/>
      <c r="WK4" s="33"/>
      <c r="WL4" s="33"/>
      <c r="WM4" s="33"/>
      <c r="WN4" s="33"/>
      <c r="WO4" s="33"/>
      <c r="WP4" s="33"/>
      <c r="WQ4" s="33"/>
      <c r="WR4" s="33"/>
      <c r="WS4" s="33"/>
      <c r="WT4" s="33"/>
      <c r="WU4" s="33"/>
      <c r="WV4" s="33"/>
      <c r="WW4" s="33"/>
      <c r="WX4" s="33"/>
      <c r="WY4" s="33"/>
      <c r="WZ4" s="33"/>
      <c r="XA4" s="33"/>
      <c r="XB4" s="33"/>
      <c r="XC4" s="33"/>
      <c r="XD4" s="33"/>
      <c r="XE4" s="33"/>
      <c r="XF4" s="33"/>
      <c r="XG4" s="33"/>
      <c r="XH4" s="33"/>
      <c r="XI4" s="33"/>
      <c r="XJ4" s="33"/>
      <c r="XK4" s="33"/>
      <c r="XL4" s="33"/>
      <c r="XM4" s="33"/>
      <c r="XN4" s="33"/>
      <c r="XO4" s="33"/>
      <c r="XP4" s="33"/>
      <c r="XQ4" s="33"/>
      <c r="XR4" s="33"/>
      <c r="XS4" s="33"/>
      <c r="XT4" s="33"/>
      <c r="XU4" s="33"/>
      <c r="XV4" s="33"/>
      <c r="XW4" s="33"/>
      <c r="XX4" s="33"/>
      <c r="XY4" s="33"/>
      <c r="XZ4" s="33"/>
      <c r="YA4" s="33"/>
      <c r="YB4" s="33"/>
      <c r="YC4" s="33"/>
      <c r="YD4" s="33"/>
      <c r="YE4" s="33"/>
      <c r="YF4" s="33"/>
      <c r="YG4" s="33"/>
      <c r="YH4" s="33"/>
      <c r="YI4" s="33"/>
      <c r="YJ4" s="33"/>
      <c r="YK4" s="33"/>
      <c r="YL4" s="33"/>
      <c r="YM4" s="33"/>
      <c r="YN4" s="33"/>
      <c r="YO4" s="33"/>
      <c r="YP4" s="33"/>
      <c r="YQ4" s="33"/>
      <c r="YR4" s="33"/>
      <c r="YS4" s="33"/>
      <c r="YT4" s="33"/>
      <c r="YU4" s="33"/>
      <c r="YV4" s="33"/>
      <c r="YW4" s="33"/>
      <c r="YX4" s="33"/>
      <c r="YY4" s="33"/>
      <c r="YZ4" s="33"/>
      <c r="ZA4" s="33"/>
      <c r="ZB4" s="33"/>
      <c r="ZC4" s="33"/>
      <c r="ZD4" s="33"/>
      <c r="ZE4" s="33"/>
      <c r="ZF4" s="33"/>
      <c r="ZG4" s="33"/>
      <c r="ZH4" s="33"/>
      <c r="ZI4" s="33"/>
      <c r="ZJ4" s="33"/>
      <c r="ZK4" s="33"/>
      <c r="ZL4" s="33"/>
      <c r="ZM4" s="33"/>
      <c r="ZN4" s="33"/>
      <c r="ZO4" s="33"/>
      <c r="ZP4" s="33"/>
      <c r="ZQ4" s="33"/>
      <c r="ZR4" s="33"/>
      <c r="ZS4" s="33"/>
      <c r="ZT4" s="33"/>
      <c r="ZU4" s="33"/>
      <c r="ZV4" s="33"/>
      <c r="ZW4" s="33"/>
      <c r="ZX4" s="33"/>
      <c r="ZY4" s="33"/>
      <c r="ZZ4" s="33"/>
      <c r="AAA4" s="33"/>
      <c r="AAB4" s="33"/>
      <c r="AAC4" s="33"/>
      <c r="AAD4" s="33"/>
      <c r="AAE4" s="33"/>
      <c r="AAF4" s="33"/>
      <c r="AAG4" s="33"/>
      <c r="AAH4" s="33"/>
      <c r="AAI4" s="33"/>
      <c r="AAJ4" s="33"/>
      <c r="AAK4" s="33"/>
      <c r="AAL4" s="33"/>
      <c r="AAM4" s="33"/>
      <c r="AAN4" s="33"/>
      <c r="AAO4" s="33"/>
      <c r="AAP4" s="33"/>
      <c r="AAQ4" s="33"/>
      <c r="AAR4" s="33"/>
      <c r="AAS4" s="33"/>
      <c r="AAT4" s="33"/>
      <c r="AAU4" s="33"/>
      <c r="AAV4" s="33"/>
      <c r="AAW4" s="33"/>
      <c r="AAX4" s="33"/>
      <c r="AAY4" s="33"/>
      <c r="AAZ4" s="33"/>
      <c r="ABA4" s="33"/>
      <c r="ABB4" s="33"/>
      <c r="ABC4" s="33"/>
      <c r="ABD4" s="33"/>
      <c r="ABE4" s="33"/>
      <c r="ABF4" s="33"/>
      <c r="ABG4" s="33"/>
      <c r="ABH4" s="33"/>
      <c r="ABI4" s="33"/>
      <c r="ABJ4" s="33"/>
      <c r="ABK4" s="33"/>
      <c r="ABL4" s="33"/>
      <c r="ABM4" s="33"/>
      <c r="ABN4" s="33"/>
      <c r="ABO4" s="33"/>
      <c r="ABP4" s="33"/>
      <c r="ABQ4" s="33"/>
      <c r="ABR4" s="33"/>
      <c r="ABS4" s="33"/>
      <c r="ABT4" s="33"/>
      <c r="ABU4" s="33"/>
      <c r="ABV4" s="33"/>
      <c r="ABW4" s="33"/>
      <c r="ABX4" s="33"/>
      <c r="ABY4" s="33"/>
      <c r="ABZ4" s="33"/>
      <c r="ACA4" s="33"/>
      <c r="ACB4" s="33"/>
      <c r="ACC4" s="33"/>
      <c r="ACD4" s="33"/>
      <c r="ACE4" s="33"/>
      <c r="ACF4" s="33"/>
      <c r="ACG4" s="33"/>
      <c r="ACH4" s="33"/>
      <c r="ACI4" s="33"/>
      <c r="ACJ4" s="33"/>
      <c r="ACK4" s="33"/>
      <c r="ACL4" s="33"/>
      <c r="ACM4" s="33"/>
      <c r="ACN4" s="33"/>
      <c r="ACO4" s="33"/>
      <c r="ACP4" s="33"/>
      <c r="ACQ4" s="33"/>
      <c r="ACR4" s="33"/>
      <c r="ACS4" s="33"/>
      <c r="ACT4" s="33"/>
      <c r="ACU4" s="33"/>
      <c r="ACV4" s="33"/>
      <c r="ACW4" s="33"/>
      <c r="ACX4" s="33"/>
      <c r="ACY4" s="33"/>
      <c r="ACZ4" s="33"/>
      <c r="ADA4" s="33"/>
      <c r="ADB4" s="33"/>
      <c r="ADC4" s="33"/>
      <c r="ADD4" s="33"/>
      <c r="ADE4" s="33"/>
      <c r="ADF4" s="33"/>
      <c r="ADG4" s="33"/>
      <c r="ADH4" s="33"/>
      <c r="ADI4" s="33"/>
      <c r="ADJ4" s="33"/>
      <c r="ADK4" s="33"/>
      <c r="ADL4" s="33"/>
      <c r="ADM4" s="33"/>
      <c r="ADN4" s="33"/>
      <c r="ADO4" s="33"/>
      <c r="ADP4" s="33"/>
      <c r="ADQ4" s="33"/>
      <c r="ADR4" s="33"/>
      <c r="ADS4" s="33"/>
      <c r="ADT4" s="33"/>
      <c r="ADU4" s="33"/>
      <c r="ADV4" s="33"/>
      <c r="ADW4" s="33"/>
      <c r="ADX4" s="33"/>
      <c r="ADY4" s="33"/>
      <c r="ADZ4" s="33"/>
      <c r="AEA4" s="33"/>
      <c r="AEB4" s="33"/>
      <c r="AEC4" s="33"/>
      <c r="AED4" s="33"/>
      <c r="AEE4" s="33"/>
      <c r="AEF4" s="33"/>
      <c r="AEG4" s="33"/>
      <c r="AEH4" s="33"/>
      <c r="AEI4" s="33"/>
      <c r="AEJ4" s="33"/>
      <c r="AEK4" s="33"/>
      <c r="AEL4" s="33"/>
      <c r="AEM4" s="33"/>
      <c r="AEN4" s="33"/>
      <c r="AEO4" s="33"/>
      <c r="AEP4" s="33"/>
      <c r="AEQ4" s="33"/>
      <c r="AER4" s="33"/>
      <c r="AES4" s="33"/>
      <c r="AET4" s="33"/>
      <c r="AEU4" s="33"/>
      <c r="AEV4" s="33"/>
      <c r="AEW4" s="33"/>
      <c r="AEX4" s="33"/>
      <c r="AEY4" s="33"/>
      <c r="AEZ4" s="33"/>
      <c r="AFA4" s="33"/>
      <c r="AFB4" s="33"/>
      <c r="AFC4" s="33"/>
      <c r="AFD4" s="33"/>
      <c r="AFE4" s="33"/>
      <c r="AFF4" s="33"/>
      <c r="AFG4" s="33"/>
      <c r="AFH4" s="33"/>
      <c r="AFI4" s="33"/>
      <c r="AFJ4" s="33"/>
      <c r="AFK4" s="33"/>
      <c r="AFL4" s="33"/>
      <c r="AFM4" s="33"/>
      <c r="AFN4" s="33"/>
      <c r="AFO4" s="33"/>
      <c r="AFP4" s="33"/>
      <c r="AFQ4" s="33"/>
      <c r="AFR4" s="33"/>
      <c r="AFS4" s="33"/>
      <c r="AFT4" s="33"/>
      <c r="AFU4" s="33"/>
      <c r="AFV4" s="33"/>
      <c r="AFW4" s="33"/>
      <c r="AFX4" s="33"/>
      <c r="AFY4" s="33"/>
      <c r="AFZ4" s="33"/>
      <c r="AGA4" s="33"/>
      <c r="AGB4" s="33"/>
      <c r="AGC4" s="33"/>
      <c r="AGD4" s="33"/>
      <c r="AGE4" s="33"/>
      <c r="AGF4" s="33"/>
      <c r="AGG4" s="33"/>
      <c r="AGH4" s="33"/>
      <c r="AGI4" s="33"/>
      <c r="AGJ4" s="33"/>
      <c r="AGK4" s="33"/>
      <c r="AGL4" s="33"/>
      <c r="AGM4" s="33"/>
      <c r="AGN4" s="33"/>
      <c r="AGO4" s="33"/>
      <c r="AGP4" s="33"/>
      <c r="AGQ4" s="33"/>
      <c r="AGR4" s="33"/>
      <c r="AGS4" s="33"/>
      <c r="AGT4" s="33"/>
      <c r="AGU4" s="33"/>
      <c r="AGV4" s="33"/>
      <c r="AGW4" s="33"/>
      <c r="AGX4" s="33"/>
      <c r="AGY4" s="33"/>
      <c r="AGZ4" s="33"/>
      <c r="AHA4" s="33"/>
      <c r="AHB4" s="33"/>
      <c r="AHC4" s="33"/>
      <c r="AHD4" s="33"/>
      <c r="AHE4" s="33"/>
      <c r="AHF4" s="33"/>
      <c r="AHG4" s="33"/>
      <c r="AHH4" s="33"/>
      <c r="AHI4" s="33"/>
      <c r="AHJ4" s="33"/>
      <c r="AHK4" s="33"/>
      <c r="AHL4" s="33"/>
      <c r="AHM4" s="33"/>
      <c r="AHN4" s="33"/>
      <c r="AHO4" s="33"/>
      <c r="AHP4" s="33"/>
      <c r="AHQ4" s="33"/>
      <c r="AHR4" s="33"/>
      <c r="AHS4" s="33"/>
      <c r="AHT4" s="33"/>
      <c r="AHU4" s="33"/>
      <c r="AHV4" s="33"/>
      <c r="AHW4" s="33"/>
      <c r="AHX4" s="33"/>
      <c r="AHY4" s="33"/>
      <c r="AHZ4" s="33"/>
      <c r="AIA4" s="33"/>
      <c r="AIB4" s="33"/>
      <c r="AIC4" s="33"/>
      <c r="AID4" s="33"/>
      <c r="AIE4" s="33"/>
      <c r="AIF4" s="33"/>
      <c r="AIG4" s="33"/>
      <c r="AIH4" s="33"/>
      <c r="AII4" s="33"/>
      <c r="AIJ4" s="33"/>
      <c r="AIK4" s="33"/>
      <c r="AIL4" s="33"/>
      <c r="AIM4" s="33"/>
      <c r="AIN4" s="33"/>
      <c r="AIO4" s="33"/>
      <c r="AIP4" s="33"/>
      <c r="AIQ4" s="33"/>
      <c r="AIR4" s="33"/>
      <c r="AIS4" s="33"/>
      <c r="AIT4" s="33"/>
      <c r="AIU4" s="33"/>
      <c r="AIV4" s="33"/>
      <c r="AIW4" s="33"/>
      <c r="AIX4" s="33"/>
      <c r="AIY4" s="33"/>
      <c r="AIZ4" s="33"/>
      <c r="AJA4" s="33"/>
      <c r="AJB4" s="33"/>
      <c r="AJC4" s="33"/>
      <c r="AJD4" s="33"/>
      <c r="AJE4" s="33"/>
      <c r="AJF4" s="33"/>
      <c r="AJG4" s="33"/>
      <c r="AJH4" s="33"/>
      <c r="AJI4" s="33"/>
      <c r="AJJ4" s="33"/>
      <c r="AJK4" s="33"/>
      <c r="AJL4" s="33"/>
      <c r="AJM4" s="33"/>
      <c r="AJN4" s="33"/>
      <c r="AJO4" s="33"/>
      <c r="AJP4" s="33"/>
      <c r="AJQ4" s="33"/>
      <c r="AJR4" s="33"/>
      <c r="AJS4" s="33"/>
      <c r="AJT4" s="33"/>
      <c r="AJU4" s="33"/>
      <c r="AJV4" s="33"/>
      <c r="AJW4" s="33"/>
      <c r="AJX4" s="33"/>
      <c r="AJY4" s="33"/>
      <c r="AJZ4" s="33"/>
      <c r="AKA4" s="33"/>
      <c r="AKB4" s="33"/>
      <c r="AKC4" s="33"/>
      <c r="AKD4" s="33"/>
      <c r="AKE4" s="33"/>
      <c r="AKF4" s="33"/>
      <c r="AKG4" s="33"/>
      <c r="AKH4" s="33"/>
      <c r="AKI4" s="33"/>
      <c r="AKJ4" s="33"/>
      <c r="AKK4" s="33"/>
      <c r="AKL4" s="33"/>
      <c r="AKM4" s="33"/>
      <c r="AKN4" s="33"/>
      <c r="AKO4" s="33"/>
      <c r="AKP4" s="33"/>
      <c r="AKQ4" s="33"/>
      <c r="AKR4" s="33"/>
      <c r="AKS4" s="33"/>
      <c r="AKT4" s="33"/>
      <c r="AKU4" s="33"/>
      <c r="AKV4" s="33"/>
      <c r="AKW4" s="33"/>
      <c r="AKX4" s="33"/>
      <c r="AKY4" s="33"/>
      <c r="AKZ4" s="33"/>
      <c r="ALA4" s="33"/>
      <c r="ALB4" s="33"/>
      <c r="ALC4" s="33"/>
      <c r="ALD4" s="33"/>
      <c r="ALE4" s="33"/>
      <c r="ALF4" s="33"/>
      <c r="ALG4" s="33"/>
      <c r="ALH4" s="33"/>
      <c r="ALI4" s="33"/>
      <c r="ALJ4" s="33"/>
      <c r="ALK4" s="33"/>
      <c r="ALL4" s="33"/>
      <c r="ALM4" s="33"/>
      <c r="ALN4" s="33"/>
      <c r="ALO4" s="33"/>
      <c r="ALP4" s="33"/>
      <c r="ALQ4" s="33"/>
      <c r="ALR4" s="33"/>
      <c r="ALS4" s="33"/>
      <c r="ALT4" s="33"/>
      <c r="ALU4" s="33"/>
      <c r="ALV4" s="33"/>
      <c r="ALW4" s="33"/>
      <c r="ALX4" s="33"/>
      <c r="ALY4" s="33"/>
      <c r="ALZ4" s="33"/>
      <c r="AMA4" s="33"/>
      <c r="AMB4" s="33"/>
      <c r="AMC4" s="33"/>
      <c r="AMD4" s="33"/>
      <c r="AME4" s="33"/>
      <c r="AMF4" s="33"/>
      <c r="AMG4" s="33"/>
      <c r="AMH4" s="33"/>
      <c r="AMI4" s="33"/>
      <c r="AMJ4" s="33"/>
      <c r="AMK4" s="33"/>
      <c r="AML4" s="33"/>
      <c r="AMM4" s="33"/>
      <c r="AMN4" s="33"/>
      <c r="AMO4" s="33"/>
      <c r="AMP4" s="33"/>
      <c r="AMQ4" s="33"/>
      <c r="AMR4" s="33"/>
      <c r="AMS4" s="33"/>
      <c r="AMT4" s="33"/>
      <c r="AMU4" s="33"/>
      <c r="AMV4" s="33"/>
      <c r="AMW4" s="33"/>
      <c r="AMX4" s="33"/>
      <c r="AMY4" s="33"/>
      <c r="AMZ4" s="33"/>
      <c r="ANA4" s="33"/>
      <c r="ANB4" s="33"/>
      <c r="ANC4" s="33"/>
      <c r="AND4" s="33"/>
      <c r="ANE4" s="33"/>
      <c r="ANF4" s="33"/>
      <c r="ANG4" s="33"/>
      <c r="ANH4" s="33"/>
      <c r="ANI4" s="33"/>
      <c r="ANJ4" s="33"/>
      <c r="ANK4" s="33"/>
      <c r="ANL4" s="33"/>
      <c r="ANM4" s="33"/>
      <c r="ANN4" s="33"/>
      <c r="ANO4" s="33"/>
      <c r="ANP4" s="33"/>
      <c r="ANQ4" s="33"/>
      <c r="ANR4" s="33"/>
      <c r="ANS4" s="33"/>
      <c r="ANT4" s="33"/>
      <c r="ANU4" s="33"/>
      <c r="ANV4" s="33"/>
      <c r="ANW4" s="33"/>
      <c r="ANX4" s="33"/>
      <c r="ANY4" s="33"/>
      <c r="ANZ4" s="33"/>
      <c r="AOA4" s="33"/>
      <c r="AOB4" s="33"/>
      <c r="AOC4" s="33"/>
      <c r="AOD4" s="33"/>
      <c r="AOE4" s="33"/>
      <c r="AOF4" s="33"/>
      <c r="AOG4" s="33"/>
      <c r="AOH4" s="33"/>
      <c r="AOI4" s="33"/>
      <c r="AOJ4" s="33"/>
      <c r="AOK4" s="33"/>
      <c r="AOL4" s="33"/>
      <c r="AOM4" s="33"/>
      <c r="AON4" s="33"/>
      <c r="AOO4" s="33"/>
      <c r="AOP4" s="33"/>
      <c r="AOQ4" s="33"/>
      <c r="AOR4" s="33"/>
      <c r="AOS4" s="33"/>
      <c r="AOT4" s="33"/>
      <c r="AOU4" s="33"/>
      <c r="AOV4" s="33"/>
      <c r="AOW4" s="33"/>
      <c r="AOX4" s="33"/>
      <c r="AOY4" s="33"/>
      <c r="AOZ4" s="33"/>
      <c r="APA4" s="33"/>
      <c r="APB4" s="33"/>
      <c r="APC4" s="33"/>
      <c r="APD4" s="33"/>
      <c r="APE4" s="33"/>
      <c r="APF4" s="33"/>
      <c r="APG4" s="33"/>
      <c r="APH4" s="33"/>
      <c r="API4" s="33"/>
      <c r="APJ4" s="33"/>
      <c r="APK4" s="33"/>
      <c r="APL4" s="33"/>
      <c r="APM4" s="33"/>
      <c r="APN4" s="33"/>
      <c r="APO4" s="33"/>
      <c r="APP4" s="33"/>
      <c r="APQ4" s="33"/>
      <c r="APR4" s="33"/>
      <c r="APS4" s="33"/>
      <c r="APT4" s="33"/>
      <c r="APU4" s="33"/>
      <c r="APV4" s="33"/>
      <c r="APW4" s="33"/>
      <c r="APX4" s="33"/>
      <c r="APY4" s="33"/>
      <c r="APZ4" s="33"/>
      <c r="AQA4" s="33"/>
      <c r="AQB4" s="33"/>
      <c r="AQC4" s="33"/>
      <c r="AQD4" s="33"/>
      <c r="AQE4" s="33"/>
      <c r="AQF4" s="33"/>
      <c r="AQG4" s="33"/>
      <c r="AQH4" s="33"/>
      <c r="AQI4" s="33"/>
      <c r="AQJ4" s="33"/>
      <c r="AQK4" s="33"/>
      <c r="AQL4" s="33"/>
      <c r="AQM4" s="33"/>
      <c r="AQN4" s="33"/>
      <c r="AQO4" s="33"/>
      <c r="AQP4" s="33"/>
      <c r="AQQ4" s="33"/>
      <c r="AQR4" s="33"/>
      <c r="AQS4" s="33"/>
      <c r="AQT4" s="33"/>
      <c r="AQU4" s="33"/>
      <c r="AQV4" s="33"/>
      <c r="AQW4" s="33"/>
      <c r="AQX4" s="33"/>
      <c r="AQY4" s="33"/>
      <c r="AQZ4" s="33"/>
      <c r="ARA4" s="33"/>
      <c r="ARB4" s="33"/>
      <c r="ARC4" s="33"/>
      <c r="ARD4" s="33"/>
      <c r="ARE4" s="33"/>
      <c r="ARF4" s="33"/>
      <c r="ARG4" s="33"/>
      <c r="ARH4" s="33"/>
      <c r="ARI4" s="33"/>
      <c r="ARJ4" s="33"/>
      <c r="ARK4" s="33"/>
      <c r="ARL4" s="33"/>
      <c r="ARM4" s="33"/>
      <c r="ARN4" s="33"/>
      <c r="ARO4" s="33"/>
      <c r="ARP4" s="33"/>
      <c r="ARQ4" s="33"/>
      <c r="ARR4" s="33"/>
      <c r="ARS4" s="33"/>
      <c r="ART4" s="33"/>
      <c r="ARU4" s="33"/>
      <c r="ARV4" s="33"/>
      <c r="ARW4" s="33"/>
      <c r="ARX4" s="33"/>
      <c r="ARY4" s="33"/>
      <c r="ARZ4" s="33"/>
      <c r="ASA4" s="33"/>
      <c r="ASB4" s="33"/>
      <c r="ASC4" s="33"/>
      <c r="ASD4" s="33"/>
      <c r="ASE4" s="33"/>
      <c r="ASF4" s="33"/>
      <c r="ASG4" s="33"/>
      <c r="ASH4" s="33"/>
      <c r="ASI4" s="33"/>
      <c r="ASJ4" s="33"/>
      <c r="ASK4" s="33"/>
      <c r="ASL4" s="33"/>
      <c r="ASM4" s="33"/>
      <c r="ASN4" s="33"/>
      <c r="ASO4" s="33"/>
      <c r="ASP4" s="33"/>
      <c r="ASQ4" s="33"/>
      <c r="ASR4" s="33"/>
      <c r="ASS4" s="33"/>
      <c r="AST4" s="33"/>
      <c r="ASU4" s="33"/>
      <c r="ASV4" s="33"/>
      <c r="ASW4" s="33"/>
      <c r="ASX4" s="33"/>
      <c r="ASY4" s="33"/>
      <c r="ASZ4" s="33"/>
      <c r="ATA4" s="33"/>
      <c r="ATB4" s="33"/>
      <c r="ATC4" s="33"/>
      <c r="ATD4" s="33"/>
      <c r="ATE4" s="33"/>
      <c r="ATF4" s="33"/>
      <c r="ATG4" s="33"/>
      <c r="ATH4" s="33"/>
      <c r="ATI4" s="33"/>
      <c r="ATJ4" s="33"/>
      <c r="ATK4" s="33"/>
      <c r="ATL4" s="33"/>
      <c r="ATM4" s="33"/>
      <c r="ATN4" s="33"/>
      <c r="ATO4" s="33"/>
      <c r="ATP4" s="33"/>
      <c r="ATQ4" s="33"/>
      <c r="ATR4" s="33"/>
      <c r="ATS4" s="33"/>
      <c r="ATT4" s="33"/>
      <c r="ATU4" s="33"/>
      <c r="ATV4" s="33"/>
      <c r="ATW4" s="33"/>
      <c r="ATX4" s="33"/>
      <c r="ATY4" s="33"/>
      <c r="ATZ4" s="33"/>
      <c r="AUA4" s="33"/>
      <c r="AUB4" s="33"/>
      <c r="AUC4" s="33"/>
      <c r="AUD4" s="33"/>
      <c r="AUE4" s="33"/>
      <c r="AUF4" s="33"/>
      <c r="AUG4" s="33"/>
      <c r="AUH4" s="33"/>
      <c r="AUI4" s="33"/>
      <c r="AUJ4" s="33"/>
      <c r="AUK4" s="33"/>
      <c r="AUL4" s="33"/>
      <c r="AUM4" s="33"/>
      <c r="AUN4" s="33"/>
      <c r="AUO4" s="33"/>
      <c r="AUP4" s="33"/>
      <c r="AUQ4" s="33"/>
      <c r="AUR4" s="33"/>
      <c r="AUS4" s="33"/>
      <c r="AUT4" s="33"/>
      <c r="AUU4" s="33"/>
      <c r="AUV4" s="33"/>
      <c r="AUW4" s="33"/>
      <c r="AUX4" s="33"/>
      <c r="AUY4" s="33"/>
      <c r="AUZ4" s="33"/>
      <c r="AVA4" s="33"/>
      <c r="AVB4" s="33"/>
      <c r="AVC4" s="33"/>
      <c r="AVD4" s="33"/>
      <c r="AVE4" s="33"/>
      <c r="AVF4" s="33"/>
      <c r="AVG4" s="33"/>
      <c r="AVH4" s="33"/>
      <c r="AVI4" s="33"/>
      <c r="AVJ4" s="33"/>
      <c r="AVK4" s="33"/>
      <c r="AVL4" s="33"/>
      <c r="AVM4" s="33"/>
      <c r="AVN4" s="33"/>
      <c r="AVO4" s="33"/>
      <c r="AVP4" s="33"/>
      <c r="AVQ4" s="33"/>
      <c r="AVR4" s="33"/>
      <c r="AVS4" s="33"/>
      <c r="AVT4" s="33"/>
      <c r="AVU4" s="33"/>
      <c r="AVV4" s="33"/>
      <c r="AVW4" s="33"/>
      <c r="AVX4" s="33"/>
      <c r="AVY4" s="33"/>
      <c r="AVZ4" s="33"/>
      <c r="AWA4" s="33"/>
      <c r="AWB4" s="33"/>
      <c r="AWC4" s="33"/>
      <c r="AWD4" s="33"/>
      <c r="AWE4" s="33"/>
      <c r="AWF4" s="33"/>
      <c r="AWG4" s="33"/>
      <c r="AWH4" s="33"/>
      <c r="AWI4" s="33"/>
      <c r="AWJ4" s="33"/>
      <c r="AWK4" s="33"/>
      <c r="AWL4" s="33"/>
      <c r="AWM4" s="33"/>
      <c r="AWN4" s="33"/>
      <c r="AWO4" s="33"/>
      <c r="AWP4" s="33"/>
      <c r="AWQ4" s="33"/>
      <c r="AWR4" s="33"/>
      <c r="AWS4" s="33"/>
      <c r="AWT4" s="33"/>
      <c r="AWU4" s="33"/>
      <c r="AWV4" s="33"/>
      <c r="AWW4" s="33"/>
      <c r="AWX4" s="33"/>
      <c r="AWY4" s="33"/>
      <c r="AWZ4" s="33"/>
      <c r="AXA4" s="33"/>
      <c r="AXB4" s="33"/>
      <c r="AXC4" s="33"/>
      <c r="AXD4" s="33"/>
      <c r="AXE4" s="33"/>
      <c r="AXF4" s="33"/>
      <c r="AXG4" s="33"/>
      <c r="AXH4" s="33"/>
      <c r="AXI4" s="33"/>
      <c r="AXJ4" s="33"/>
      <c r="AXK4" s="33"/>
      <c r="AXL4" s="33"/>
      <c r="AXM4" s="33"/>
      <c r="AXN4" s="33"/>
      <c r="AXO4" s="33"/>
      <c r="AXP4" s="33"/>
      <c r="AXQ4" s="33"/>
      <c r="AXR4" s="33"/>
      <c r="AXS4" s="33"/>
      <c r="AXT4" s="33"/>
      <c r="AXU4" s="33"/>
      <c r="AXV4" s="33"/>
      <c r="AXW4" s="33"/>
      <c r="AXX4" s="33"/>
      <c r="AXY4" s="33"/>
      <c r="AXZ4" s="33"/>
      <c r="AYA4" s="33"/>
      <c r="AYB4" s="33"/>
      <c r="AYC4" s="33"/>
      <c r="AYD4" s="33"/>
      <c r="AYE4" s="33"/>
      <c r="AYF4" s="33"/>
      <c r="AYG4" s="33"/>
      <c r="AYH4" s="33"/>
      <c r="AYI4" s="33"/>
      <c r="AYJ4" s="33"/>
      <c r="AYK4" s="33"/>
      <c r="AYL4" s="33"/>
      <c r="AYM4" s="33"/>
      <c r="AYN4" s="33"/>
      <c r="AYO4" s="33"/>
      <c r="AYP4" s="33"/>
      <c r="AYQ4" s="33"/>
      <c r="AYR4" s="33"/>
      <c r="AYS4" s="33"/>
      <c r="AYT4" s="33"/>
      <c r="AYU4" s="33"/>
      <c r="AYV4" s="33"/>
      <c r="AYW4" s="33"/>
      <c r="AYX4" s="33"/>
      <c r="AYY4" s="33"/>
      <c r="AYZ4" s="33"/>
      <c r="AZA4" s="33"/>
      <c r="AZB4" s="33"/>
      <c r="AZC4" s="33"/>
      <c r="AZD4" s="33"/>
      <c r="AZE4" s="33"/>
      <c r="AZF4" s="33"/>
      <c r="AZG4" s="33"/>
      <c r="AZH4" s="33"/>
      <c r="AZI4" s="33"/>
      <c r="AZJ4" s="33"/>
      <c r="AZK4" s="33"/>
      <c r="AZL4" s="33"/>
      <c r="AZM4" s="33"/>
      <c r="AZN4" s="33"/>
      <c r="AZO4" s="33"/>
      <c r="AZP4" s="33"/>
      <c r="AZQ4" s="33"/>
      <c r="AZR4" s="33"/>
      <c r="AZS4" s="33"/>
      <c r="AZT4" s="33"/>
      <c r="AZU4" s="33"/>
      <c r="AZV4" s="33"/>
      <c r="AZW4" s="33"/>
      <c r="AZX4" s="33"/>
      <c r="AZY4" s="33"/>
      <c r="AZZ4" s="33"/>
      <c r="BAA4" s="33"/>
      <c r="BAB4" s="33"/>
      <c r="BAC4" s="33"/>
      <c r="BAD4" s="33"/>
      <c r="BAE4" s="33"/>
      <c r="BAF4" s="33"/>
      <c r="BAG4" s="33"/>
      <c r="BAH4" s="33"/>
      <c r="BAI4" s="33"/>
      <c r="BAJ4" s="33"/>
      <c r="BAK4" s="33"/>
      <c r="BAL4" s="33"/>
      <c r="BAM4" s="33"/>
      <c r="BAN4" s="33"/>
      <c r="BAO4" s="33"/>
      <c r="BAP4" s="33"/>
      <c r="BAQ4" s="33"/>
      <c r="BAR4" s="33"/>
      <c r="BAS4" s="33"/>
      <c r="BAT4" s="33"/>
      <c r="BAU4" s="33"/>
      <c r="BAV4" s="33"/>
      <c r="BAW4" s="33"/>
      <c r="BAX4" s="33"/>
      <c r="BAY4" s="33"/>
      <c r="BAZ4" s="33"/>
      <c r="BBA4" s="33"/>
      <c r="BBB4" s="33"/>
      <c r="BBC4" s="33"/>
      <c r="BBD4" s="33"/>
      <c r="BBE4" s="33"/>
      <c r="BBF4" s="33"/>
      <c r="BBG4" s="33"/>
      <c r="BBH4" s="33"/>
      <c r="BBI4" s="33"/>
      <c r="BBJ4" s="33"/>
      <c r="BBK4" s="33"/>
      <c r="BBL4" s="33"/>
      <c r="BBM4" s="33"/>
      <c r="BBN4" s="33"/>
      <c r="BBO4" s="33"/>
      <c r="BBP4" s="33"/>
      <c r="BBQ4" s="33"/>
      <c r="BBR4" s="33"/>
      <c r="BBS4" s="33"/>
      <c r="BBT4" s="33"/>
      <c r="BBU4" s="33"/>
      <c r="BBV4" s="33"/>
      <c r="BBW4" s="33"/>
      <c r="BBX4" s="33"/>
      <c r="BBY4" s="33"/>
      <c r="BBZ4" s="33"/>
      <c r="BCA4" s="33"/>
      <c r="BCB4" s="33"/>
      <c r="BCC4" s="33"/>
      <c r="BCD4" s="33"/>
      <c r="BCE4" s="33"/>
      <c r="BCF4" s="33"/>
      <c r="BCG4" s="33"/>
      <c r="BCH4" s="33"/>
      <c r="BCI4" s="33"/>
      <c r="BCJ4" s="33"/>
      <c r="BCK4" s="33"/>
      <c r="BCL4" s="33"/>
      <c r="BCM4" s="33"/>
      <c r="BCN4" s="33"/>
      <c r="BCO4" s="33"/>
      <c r="BCP4" s="33"/>
      <c r="BCQ4" s="33"/>
      <c r="BCR4" s="33"/>
      <c r="BCS4" s="33"/>
      <c r="BCT4" s="33"/>
      <c r="BCU4" s="33"/>
      <c r="BCV4" s="33"/>
      <c r="BCW4" s="33"/>
      <c r="BCX4" s="33"/>
      <c r="BCY4" s="33"/>
      <c r="BCZ4" s="33"/>
      <c r="BDA4" s="33"/>
      <c r="BDB4" s="33"/>
      <c r="BDC4" s="33"/>
      <c r="BDD4" s="33"/>
      <c r="BDE4" s="33"/>
      <c r="BDF4" s="33"/>
      <c r="BDG4" s="33"/>
      <c r="BDH4" s="33"/>
      <c r="BDI4" s="33"/>
      <c r="BDJ4" s="33"/>
      <c r="BDK4" s="33"/>
      <c r="BDL4" s="33"/>
      <c r="BDM4" s="33"/>
      <c r="BDN4" s="33"/>
      <c r="BDO4" s="33"/>
      <c r="BDP4" s="33"/>
      <c r="BDQ4" s="33"/>
      <c r="BDR4" s="33"/>
      <c r="BDS4" s="33"/>
      <c r="BDT4" s="33"/>
      <c r="BDU4" s="33"/>
      <c r="BDV4" s="33"/>
      <c r="BDW4" s="33"/>
      <c r="BDX4" s="33"/>
      <c r="BDY4" s="33"/>
      <c r="BDZ4" s="33"/>
      <c r="BEA4" s="33"/>
      <c r="BEB4" s="33"/>
      <c r="BEC4" s="33"/>
      <c r="BED4" s="33"/>
      <c r="BEE4" s="33"/>
      <c r="BEF4" s="33"/>
      <c r="BEG4" s="33"/>
      <c r="BEH4" s="33"/>
      <c r="BEI4" s="33"/>
      <c r="BEJ4" s="33"/>
      <c r="BEK4" s="33"/>
      <c r="BEL4" s="33"/>
      <c r="BEM4" s="33"/>
      <c r="BEN4" s="33"/>
      <c r="BEO4" s="33"/>
      <c r="BEP4" s="33"/>
      <c r="BEQ4" s="33"/>
      <c r="BER4" s="33"/>
      <c r="BES4" s="33"/>
      <c r="BET4" s="33"/>
      <c r="BEU4" s="33"/>
      <c r="BEV4" s="33"/>
      <c r="BEW4" s="33"/>
      <c r="BEX4" s="33"/>
      <c r="BEY4" s="33"/>
      <c r="BEZ4" s="33"/>
      <c r="BFA4" s="33"/>
      <c r="BFB4" s="33"/>
      <c r="BFC4" s="33"/>
      <c r="BFD4" s="33"/>
      <c r="BFE4" s="33"/>
      <c r="BFF4" s="33"/>
      <c r="BFG4" s="33"/>
      <c r="BFH4" s="33"/>
      <c r="BFI4" s="33"/>
      <c r="BFJ4" s="33"/>
      <c r="BFK4" s="33"/>
      <c r="BFL4" s="33"/>
      <c r="BFM4" s="33"/>
      <c r="BFN4" s="33"/>
      <c r="BFO4" s="33"/>
      <c r="BFP4" s="33"/>
      <c r="BFQ4" s="33"/>
      <c r="BFR4" s="33"/>
      <c r="BFS4" s="33"/>
      <c r="BFT4" s="33"/>
      <c r="BFU4" s="33"/>
      <c r="BFV4" s="33"/>
      <c r="BFW4" s="33"/>
      <c r="BFX4" s="33"/>
      <c r="BFY4" s="33"/>
      <c r="BFZ4" s="33"/>
      <c r="BGA4" s="33"/>
      <c r="BGB4" s="33"/>
      <c r="BGC4" s="33"/>
      <c r="BGD4" s="33"/>
      <c r="BGE4" s="33"/>
      <c r="BGF4" s="33"/>
      <c r="BGG4" s="33"/>
      <c r="BGH4" s="33"/>
      <c r="BGI4" s="33"/>
      <c r="BGJ4" s="33"/>
      <c r="BGK4" s="33"/>
      <c r="BGL4" s="33"/>
      <c r="BGM4" s="33"/>
      <c r="BGN4" s="33"/>
      <c r="BGO4" s="33"/>
      <c r="BGP4" s="33"/>
      <c r="BGQ4" s="33"/>
      <c r="BGR4" s="33"/>
      <c r="BGS4" s="33"/>
      <c r="BGT4" s="33"/>
      <c r="BGU4" s="33"/>
      <c r="BGV4" s="33"/>
      <c r="BGW4" s="33"/>
      <c r="BGX4" s="33"/>
      <c r="BGY4" s="33"/>
      <c r="BGZ4" s="33"/>
      <c r="BHA4" s="33"/>
      <c r="BHB4" s="33"/>
      <c r="BHC4" s="33"/>
      <c r="BHD4" s="33"/>
      <c r="BHE4" s="33"/>
      <c r="BHF4" s="33"/>
      <c r="BHG4" s="33"/>
      <c r="BHH4" s="33"/>
      <c r="BHI4" s="33"/>
      <c r="BHJ4" s="33"/>
      <c r="BHK4" s="33"/>
      <c r="BHL4" s="33"/>
      <c r="BHM4" s="33"/>
      <c r="BHN4" s="33"/>
      <c r="BHO4" s="33"/>
      <c r="BHP4" s="33"/>
      <c r="BHQ4" s="33"/>
      <c r="BHR4" s="33"/>
      <c r="BHS4" s="33"/>
      <c r="BHT4" s="33"/>
      <c r="BHU4" s="33"/>
      <c r="BHV4" s="33"/>
      <c r="BHW4" s="33"/>
      <c r="BHX4" s="33"/>
      <c r="BHY4" s="33"/>
      <c r="BHZ4" s="33"/>
      <c r="BIA4" s="33"/>
      <c r="BIB4" s="33"/>
      <c r="BIC4" s="33"/>
      <c r="BID4" s="33"/>
      <c r="BIE4" s="33"/>
      <c r="BIF4" s="33"/>
      <c r="BIG4" s="33"/>
      <c r="BIH4" s="33"/>
      <c r="BII4" s="33"/>
      <c r="BIJ4" s="33"/>
      <c r="BIK4" s="33"/>
      <c r="BIL4" s="33"/>
      <c r="BIM4" s="33"/>
      <c r="BIN4" s="33"/>
      <c r="BIO4" s="33"/>
      <c r="BIP4" s="33"/>
      <c r="BIQ4" s="33"/>
      <c r="BIR4" s="33"/>
      <c r="BIS4" s="33"/>
      <c r="BIT4" s="33"/>
      <c r="BIU4" s="33"/>
      <c r="BIV4" s="33"/>
      <c r="BIW4" s="33"/>
      <c r="BIX4" s="33"/>
      <c r="BIY4" s="33"/>
      <c r="BIZ4" s="33"/>
      <c r="BJA4" s="33"/>
      <c r="BJB4" s="33"/>
      <c r="BJC4" s="33"/>
      <c r="BJD4" s="33"/>
      <c r="BJE4" s="33"/>
      <c r="BJF4" s="33"/>
      <c r="BJG4" s="33"/>
      <c r="BJH4" s="33"/>
      <c r="BJI4" s="33"/>
      <c r="BJJ4" s="33"/>
      <c r="BJK4" s="33"/>
      <c r="BJL4" s="33"/>
      <c r="BJM4" s="33"/>
      <c r="BJN4" s="33"/>
      <c r="BJO4" s="33"/>
      <c r="BJP4" s="33"/>
      <c r="BJQ4" s="33"/>
      <c r="BJR4" s="33"/>
      <c r="BJS4" s="33"/>
      <c r="BJT4" s="33"/>
      <c r="BJU4" s="33"/>
      <c r="BJV4" s="33"/>
      <c r="BJW4" s="33"/>
      <c r="BJX4" s="33"/>
      <c r="BJY4" s="33"/>
      <c r="BJZ4" s="33"/>
      <c r="BKA4" s="33"/>
      <c r="BKB4" s="33"/>
      <c r="BKC4" s="33"/>
      <c r="BKD4" s="33"/>
      <c r="BKE4" s="33"/>
      <c r="BKF4" s="33"/>
      <c r="BKG4" s="33"/>
      <c r="BKH4" s="33"/>
      <c r="BKI4" s="33"/>
      <c r="BKJ4" s="33"/>
      <c r="BKK4" s="33"/>
      <c r="BKL4" s="33"/>
      <c r="BKM4" s="33"/>
      <c r="BKN4" s="33"/>
      <c r="BKO4" s="33"/>
      <c r="BKP4" s="33"/>
      <c r="BKQ4" s="33"/>
      <c r="BKR4" s="33"/>
      <c r="BKS4" s="33"/>
      <c r="BKT4" s="33"/>
      <c r="BKU4" s="33"/>
      <c r="BKV4" s="33"/>
      <c r="BKW4" s="33"/>
      <c r="BKX4" s="33"/>
      <c r="BKY4" s="33"/>
      <c r="BKZ4" s="33"/>
      <c r="BLA4" s="33"/>
      <c r="BLB4" s="33"/>
      <c r="BLC4" s="33"/>
      <c r="BLD4" s="33"/>
      <c r="BLE4" s="33"/>
      <c r="BLF4" s="33"/>
      <c r="BLG4" s="33"/>
      <c r="BLH4" s="33"/>
      <c r="BLI4" s="33"/>
      <c r="BLJ4" s="33"/>
      <c r="BLK4" s="33"/>
      <c r="BLL4" s="33"/>
      <c r="BLM4" s="33"/>
      <c r="BLN4" s="33"/>
      <c r="BLO4" s="33"/>
      <c r="BLP4" s="33"/>
      <c r="BLQ4" s="33"/>
      <c r="BLR4" s="33"/>
      <c r="BLS4" s="33"/>
      <c r="BLT4" s="33"/>
      <c r="BLU4" s="33"/>
      <c r="BLV4" s="33"/>
      <c r="BLW4" s="33"/>
      <c r="BLX4" s="33"/>
      <c r="BLY4" s="33"/>
      <c r="BLZ4" s="33"/>
      <c r="BMA4" s="33"/>
      <c r="BMB4" s="33"/>
      <c r="BMC4" s="33"/>
      <c r="BMD4" s="33"/>
      <c r="BME4" s="33"/>
      <c r="BMF4" s="33"/>
      <c r="BMG4" s="33"/>
      <c r="BMH4" s="33"/>
      <c r="BMI4" s="33"/>
      <c r="BMJ4" s="33"/>
      <c r="BMK4" s="33"/>
      <c r="BML4" s="33"/>
      <c r="BMM4" s="33"/>
      <c r="BMN4" s="33"/>
      <c r="BMO4" s="33"/>
      <c r="BMP4" s="33"/>
      <c r="BMQ4" s="33"/>
      <c r="BMR4" s="33"/>
      <c r="BMS4" s="33"/>
      <c r="BMT4" s="33"/>
      <c r="BMU4" s="33"/>
      <c r="BMV4" s="33"/>
      <c r="BMW4" s="33"/>
      <c r="BMX4" s="33"/>
      <c r="BMY4" s="33"/>
      <c r="BMZ4" s="33"/>
      <c r="BNA4" s="33"/>
      <c r="BNB4" s="33"/>
      <c r="BNC4" s="33"/>
      <c r="BND4" s="33"/>
      <c r="BNE4" s="33"/>
      <c r="BNF4" s="33"/>
      <c r="BNG4" s="33"/>
      <c r="BNH4" s="33"/>
      <c r="BNI4" s="33"/>
      <c r="BNJ4" s="33"/>
      <c r="BNK4" s="33"/>
      <c r="BNL4" s="33"/>
      <c r="BNM4" s="33"/>
      <c r="BNN4" s="33"/>
      <c r="BNO4" s="33"/>
      <c r="BNP4" s="33"/>
      <c r="BNQ4" s="33"/>
      <c r="BNR4" s="33"/>
      <c r="BNS4" s="33"/>
      <c r="BNT4" s="33"/>
      <c r="BNU4" s="33"/>
      <c r="BNV4" s="33"/>
      <c r="BNW4" s="33"/>
      <c r="BNX4" s="33"/>
      <c r="BNY4" s="33"/>
      <c r="BNZ4" s="33"/>
      <c r="BOA4" s="33"/>
      <c r="BOB4" s="33"/>
      <c r="BOC4" s="33"/>
      <c r="BOD4" s="33"/>
      <c r="BOE4" s="33"/>
      <c r="BOF4" s="33"/>
      <c r="BOG4" s="33"/>
      <c r="BOH4" s="33"/>
      <c r="BOI4" s="33"/>
      <c r="BOJ4" s="33"/>
      <c r="BOK4" s="33"/>
      <c r="BOL4" s="33"/>
      <c r="BOM4" s="33"/>
      <c r="BON4" s="33"/>
      <c r="BOO4" s="33"/>
      <c r="BOP4" s="33"/>
      <c r="BOQ4" s="33"/>
      <c r="BOR4" s="33"/>
      <c r="BOS4" s="33"/>
      <c r="BOT4" s="33"/>
      <c r="BOU4" s="33"/>
      <c r="BOV4" s="33"/>
      <c r="BOW4" s="33"/>
      <c r="BOX4" s="33"/>
      <c r="BOY4" s="33"/>
      <c r="BOZ4" s="33"/>
      <c r="BPA4" s="33"/>
      <c r="BPB4" s="33"/>
      <c r="BPC4" s="33"/>
      <c r="BPD4" s="33"/>
      <c r="BPE4" s="33"/>
      <c r="BPF4" s="33"/>
      <c r="BPG4" s="33"/>
      <c r="BPH4" s="33"/>
      <c r="BPI4" s="33"/>
      <c r="BPJ4" s="33"/>
      <c r="BPK4" s="33"/>
      <c r="BPL4" s="33"/>
      <c r="BPM4" s="33"/>
      <c r="BPN4" s="33"/>
      <c r="BPO4" s="33"/>
      <c r="BPP4" s="33"/>
      <c r="BPQ4" s="33"/>
      <c r="BPR4" s="33"/>
      <c r="BPS4" s="33"/>
      <c r="BPT4" s="33"/>
      <c r="BPU4" s="33"/>
      <c r="BPV4" s="33"/>
      <c r="BPW4" s="33"/>
      <c r="BPX4" s="33"/>
      <c r="BPY4" s="33"/>
      <c r="BPZ4" s="33"/>
      <c r="BQA4" s="33"/>
      <c r="BQB4" s="33"/>
      <c r="BQC4" s="33"/>
      <c r="BQD4" s="33"/>
      <c r="BQE4" s="33"/>
      <c r="BQF4" s="33"/>
      <c r="BQG4" s="33"/>
      <c r="BQH4" s="33"/>
      <c r="BQI4" s="33"/>
      <c r="BQJ4" s="33"/>
      <c r="BQK4" s="33"/>
      <c r="BQL4" s="33"/>
      <c r="BQM4" s="33"/>
      <c r="BQN4" s="33"/>
      <c r="BQO4" s="33"/>
      <c r="BQP4" s="33"/>
      <c r="BQQ4" s="33"/>
      <c r="BQR4" s="33"/>
      <c r="BQS4" s="33"/>
      <c r="BQT4" s="33"/>
      <c r="BQU4" s="33"/>
      <c r="BQV4" s="33"/>
      <c r="BQW4" s="33"/>
      <c r="BQX4" s="33"/>
      <c r="BQY4" s="33"/>
      <c r="BQZ4" s="33"/>
      <c r="BRA4" s="33"/>
      <c r="BRB4" s="33"/>
      <c r="BRC4" s="33"/>
      <c r="BRD4" s="33"/>
      <c r="BRE4" s="33"/>
      <c r="BRF4" s="33"/>
      <c r="BRG4" s="33"/>
      <c r="BRH4" s="33"/>
      <c r="BRI4" s="33"/>
      <c r="BRJ4" s="33"/>
      <c r="BRK4" s="33"/>
      <c r="BRL4" s="33"/>
      <c r="BRM4" s="33"/>
      <c r="BRN4" s="33"/>
      <c r="BRO4" s="33"/>
      <c r="BRP4" s="33"/>
      <c r="BRQ4" s="33"/>
      <c r="BRR4" s="33"/>
      <c r="BRS4" s="33"/>
      <c r="BRT4" s="33"/>
      <c r="BRU4" s="33"/>
      <c r="BRV4" s="33"/>
      <c r="BRW4" s="33"/>
      <c r="BRX4" s="33"/>
      <c r="BRY4" s="33"/>
      <c r="BRZ4" s="33"/>
      <c r="BSA4" s="33"/>
      <c r="BSB4" s="33"/>
      <c r="BSC4" s="33"/>
      <c r="BSD4" s="33"/>
      <c r="BSE4" s="33"/>
      <c r="BSF4" s="33"/>
      <c r="BSG4" s="33"/>
      <c r="BSH4" s="33"/>
      <c r="BSI4" s="33"/>
      <c r="BSJ4" s="33"/>
      <c r="BSK4" s="33"/>
      <c r="BSL4" s="33"/>
      <c r="BSM4" s="33"/>
      <c r="BSN4" s="33"/>
      <c r="BSO4" s="33"/>
      <c r="BSP4" s="33"/>
      <c r="BSQ4" s="33"/>
      <c r="BSR4" s="33"/>
      <c r="BSS4" s="33"/>
      <c r="BST4" s="33"/>
      <c r="BSU4" s="33"/>
      <c r="BSV4" s="33"/>
      <c r="BSW4" s="33"/>
      <c r="BSX4" s="33"/>
      <c r="BSY4" s="33"/>
      <c r="BSZ4" s="33"/>
      <c r="BTA4" s="33"/>
      <c r="BTB4" s="33"/>
      <c r="BTC4" s="33"/>
      <c r="BTD4" s="33"/>
      <c r="BTE4" s="33"/>
      <c r="BTF4" s="33"/>
      <c r="BTG4" s="33"/>
      <c r="BTH4" s="33"/>
      <c r="BTI4" s="33"/>
      <c r="BTJ4" s="33"/>
      <c r="BTK4" s="33"/>
      <c r="BTL4" s="33"/>
      <c r="BTM4" s="33"/>
      <c r="BTN4" s="33"/>
      <c r="BTO4" s="33"/>
      <c r="BTP4" s="33"/>
      <c r="BTQ4" s="33"/>
      <c r="BTR4" s="33"/>
      <c r="BTS4" s="33"/>
      <c r="BTT4" s="33"/>
      <c r="BTU4" s="33"/>
      <c r="BTV4" s="33"/>
      <c r="BTW4" s="33"/>
      <c r="BTX4" s="33"/>
      <c r="BTY4" s="33"/>
      <c r="BTZ4" s="33"/>
      <c r="BUA4" s="33"/>
      <c r="BUB4" s="33"/>
      <c r="BUC4" s="33"/>
      <c r="BUD4" s="33"/>
      <c r="BUE4" s="33"/>
      <c r="BUF4" s="33"/>
      <c r="BUG4" s="33"/>
      <c r="BUH4" s="33"/>
      <c r="BUI4" s="33"/>
      <c r="BUJ4" s="33"/>
      <c r="BUK4" s="33"/>
      <c r="BUL4" s="33"/>
      <c r="BUM4" s="33"/>
      <c r="BUN4" s="33"/>
      <c r="BUO4" s="33"/>
      <c r="BUP4" s="33"/>
      <c r="BUQ4" s="33"/>
      <c r="BUR4" s="33"/>
      <c r="BUS4" s="33"/>
      <c r="BUT4" s="33"/>
      <c r="BUU4" s="33"/>
      <c r="BUV4" s="33"/>
      <c r="BUW4" s="33"/>
      <c r="BUX4" s="33"/>
      <c r="BUY4" s="33"/>
      <c r="BUZ4" s="33"/>
      <c r="BVA4" s="33"/>
      <c r="BVB4" s="33"/>
      <c r="BVC4" s="33"/>
      <c r="BVD4" s="33"/>
      <c r="BVE4" s="33"/>
      <c r="BVF4" s="33"/>
      <c r="BVG4" s="33"/>
      <c r="BVH4" s="33"/>
      <c r="BVI4" s="33"/>
      <c r="BVJ4" s="33"/>
      <c r="BVK4" s="33"/>
      <c r="BVL4" s="33"/>
      <c r="BVM4" s="33"/>
      <c r="BVN4" s="33"/>
      <c r="BVO4" s="33"/>
      <c r="BVP4" s="33"/>
      <c r="BVQ4" s="33"/>
      <c r="BVR4" s="33"/>
      <c r="BVS4" s="33"/>
      <c r="BVT4" s="33"/>
      <c r="BVU4" s="33"/>
      <c r="BVV4" s="33"/>
      <c r="BVW4" s="33"/>
      <c r="BVX4" s="33"/>
      <c r="BVY4" s="33"/>
      <c r="BVZ4" s="33"/>
      <c r="BWA4" s="33"/>
      <c r="BWB4" s="33"/>
      <c r="BWC4" s="33"/>
      <c r="BWD4" s="33"/>
      <c r="BWE4" s="33"/>
      <c r="BWF4" s="33"/>
      <c r="BWG4" s="33"/>
      <c r="BWH4" s="33"/>
      <c r="BWI4" s="33"/>
      <c r="BWJ4" s="33"/>
      <c r="BWK4" s="33"/>
      <c r="BWL4" s="33"/>
      <c r="BWM4" s="33"/>
      <c r="BWN4" s="33"/>
      <c r="BWO4" s="33"/>
      <c r="BWP4" s="33"/>
      <c r="BWQ4" s="33"/>
      <c r="BWR4" s="33"/>
      <c r="BWS4" s="33"/>
      <c r="BWT4" s="33"/>
      <c r="BWU4" s="33"/>
      <c r="BWV4" s="33"/>
      <c r="BWW4" s="33"/>
      <c r="BWX4" s="33"/>
      <c r="BWY4" s="33"/>
      <c r="BWZ4" s="33"/>
      <c r="BXA4" s="33"/>
      <c r="BXB4" s="33"/>
      <c r="BXC4" s="33"/>
      <c r="BXD4" s="33"/>
      <c r="BXE4" s="33"/>
      <c r="BXF4" s="33"/>
      <c r="BXG4" s="33"/>
      <c r="BXH4" s="33"/>
      <c r="BXI4" s="33"/>
      <c r="BXJ4" s="33"/>
      <c r="BXK4" s="33"/>
      <c r="BXL4" s="33"/>
      <c r="BXM4" s="33"/>
      <c r="BXN4" s="33"/>
      <c r="BXO4" s="33"/>
      <c r="BXP4" s="33"/>
      <c r="BXQ4" s="33"/>
      <c r="BXR4" s="33"/>
      <c r="BXS4" s="33"/>
      <c r="BXT4" s="33"/>
      <c r="BXU4" s="33"/>
      <c r="BXV4" s="33"/>
      <c r="BXW4" s="33"/>
      <c r="BXX4" s="33"/>
      <c r="BXY4" s="33"/>
      <c r="BXZ4" s="33"/>
      <c r="BYA4" s="33"/>
      <c r="BYB4" s="33"/>
      <c r="BYC4" s="33"/>
      <c r="BYD4" s="33"/>
      <c r="BYE4" s="33"/>
      <c r="BYF4" s="33"/>
      <c r="BYG4" s="33"/>
      <c r="BYH4" s="33"/>
      <c r="BYI4" s="33"/>
      <c r="BYJ4" s="33"/>
      <c r="BYK4" s="33"/>
      <c r="BYL4" s="33"/>
      <c r="BYM4" s="33"/>
      <c r="BYN4" s="33"/>
      <c r="BYO4" s="33"/>
      <c r="BYP4" s="33"/>
      <c r="BYQ4" s="33"/>
      <c r="BYR4" s="33"/>
      <c r="BYS4" s="33"/>
      <c r="BYT4" s="33"/>
      <c r="BYU4" s="33"/>
      <c r="BYV4" s="33"/>
      <c r="BYW4" s="33"/>
      <c r="BYX4" s="33"/>
      <c r="BYY4" s="33"/>
      <c r="BYZ4" s="33"/>
      <c r="BZA4" s="33"/>
      <c r="BZB4" s="33"/>
      <c r="BZC4" s="33"/>
      <c r="BZD4" s="33"/>
      <c r="BZE4" s="33"/>
      <c r="BZF4" s="33"/>
      <c r="BZG4" s="33"/>
      <c r="BZH4" s="33"/>
      <c r="BZI4" s="33"/>
      <c r="BZJ4" s="33"/>
      <c r="BZK4" s="33"/>
      <c r="BZL4" s="33"/>
      <c r="BZM4" s="33"/>
      <c r="BZN4" s="33"/>
      <c r="BZO4" s="33"/>
      <c r="BZP4" s="33"/>
      <c r="BZQ4" s="33"/>
      <c r="BZR4" s="33"/>
      <c r="BZS4" s="33"/>
      <c r="BZT4" s="33"/>
      <c r="BZU4" s="33"/>
      <c r="BZV4" s="33"/>
      <c r="BZW4" s="33"/>
      <c r="BZX4" s="33"/>
      <c r="BZY4" s="33"/>
      <c r="BZZ4" s="33"/>
      <c r="CAA4" s="33"/>
      <c r="CAB4" s="33"/>
      <c r="CAC4" s="33"/>
      <c r="CAD4" s="33"/>
      <c r="CAE4" s="33"/>
      <c r="CAF4" s="33"/>
      <c r="CAG4" s="33"/>
      <c r="CAH4" s="33"/>
      <c r="CAI4" s="33"/>
      <c r="CAJ4" s="33"/>
      <c r="CAK4" s="33"/>
      <c r="CAL4" s="33"/>
      <c r="CAM4" s="33"/>
      <c r="CAN4" s="33"/>
      <c r="CAO4" s="33"/>
      <c r="CAP4" s="33"/>
      <c r="CAQ4" s="33"/>
      <c r="CAR4" s="33"/>
      <c r="CAS4" s="33"/>
      <c r="CAT4" s="33"/>
      <c r="CAU4" s="33"/>
      <c r="CAV4" s="33"/>
      <c r="CAW4" s="33"/>
      <c r="CAX4" s="33"/>
      <c r="CAY4" s="33"/>
      <c r="CAZ4" s="33"/>
      <c r="CBA4" s="33"/>
      <c r="CBB4" s="33"/>
      <c r="CBC4" s="33"/>
      <c r="CBD4" s="33"/>
      <c r="CBE4" s="33"/>
      <c r="CBF4" s="33"/>
      <c r="CBG4" s="33"/>
      <c r="CBH4" s="33"/>
      <c r="CBI4" s="33"/>
      <c r="CBJ4" s="33"/>
      <c r="CBK4" s="33"/>
      <c r="CBL4" s="33"/>
      <c r="CBM4" s="33"/>
      <c r="CBN4" s="33"/>
      <c r="CBO4" s="33"/>
      <c r="CBP4" s="33"/>
      <c r="CBQ4" s="33"/>
      <c r="CBR4" s="33"/>
      <c r="CBS4" s="33"/>
      <c r="CBT4" s="33"/>
      <c r="CBU4" s="33"/>
      <c r="CBV4" s="33"/>
      <c r="CBW4" s="33"/>
      <c r="CBX4" s="33"/>
      <c r="CBY4" s="33"/>
      <c r="CBZ4" s="33"/>
      <c r="CCA4" s="33"/>
      <c r="CCB4" s="33"/>
      <c r="CCC4" s="33"/>
      <c r="CCD4" s="33"/>
      <c r="CCE4" s="33"/>
      <c r="CCF4" s="33"/>
      <c r="CCG4" s="33"/>
      <c r="CCH4" s="33"/>
      <c r="CCI4" s="33"/>
      <c r="CCJ4" s="33"/>
      <c r="CCK4" s="33"/>
      <c r="CCL4" s="33"/>
      <c r="CCM4" s="33"/>
      <c r="CCN4" s="33"/>
      <c r="CCO4" s="33"/>
      <c r="CCP4" s="33"/>
      <c r="CCQ4" s="33"/>
      <c r="CCR4" s="33"/>
      <c r="CCS4" s="33"/>
      <c r="CCT4" s="33"/>
      <c r="CCU4" s="33"/>
      <c r="CCV4" s="33"/>
      <c r="CCW4" s="33"/>
      <c r="CCX4" s="33"/>
      <c r="CCY4" s="33"/>
      <c r="CCZ4" s="33"/>
      <c r="CDA4" s="33"/>
      <c r="CDB4" s="33"/>
      <c r="CDC4" s="33"/>
      <c r="CDD4" s="33"/>
      <c r="CDE4" s="33"/>
      <c r="CDF4" s="33"/>
      <c r="CDG4" s="33"/>
      <c r="CDH4" s="33"/>
      <c r="CDI4" s="33"/>
      <c r="CDJ4" s="33"/>
      <c r="CDK4" s="33"/>
      <c r="CDL4" s="33"/>
      <c r="CDM4" s="33"/>
      <c r="CDN4" s="33"/>
      <c r="CDO4" s="33"/>
      <c r="CDP4" s="33"/>
      <c r="CDQ4" s="33"/>
      <c r="CDR4" s="33"/>
      <c r="CDS4" s="33"/>
      <c r="CDT4" s="33"/>
      <c r="CDU4" s="33"/>
      <c r="CDV4" s="33"/>
      <c r="CDW4" s="33"/>
      <c r="CDX4" s="33"/>
      <c r="CDY4" s="33"/>
      <c r="CDZ4" s="33"/>
      <c r="CEA4" s="33"/>
      <c r="CEB4" s="33"/>
      <c r="CEC4" s="33"/>
      <c r="CED4" s="33"/>
      <c r="CEE4" s="33"/>
      <c r="CEF4" s="33"/>
      <c r="CEG4" s="33"/>
      <c r="CEH4" s="33"/>
      <c r="CEI4" s="33"/>
      <c r="CEJ4" s="33"/>
      <c r="CEK4" s="33"/>
      <c r="CEL4" s="33"/>
      <c r="CEM4" s="33"/>
      <c r="CEN4" s="33"/>
      <c r="CEO4" s="33"/>
      <c r="CEP4" s="33"/>
      <c r="CEQ4" s="33"/>
      <c r="CER4" s="33"/>
      <c r="CES4" s="33"/>
      <c r="CET4" s="33"/>
      <c r="CEU4" s="33"/>
      <c r="CEV4" s="33"/>
      <c r="CEW4" s="33"/>
      <c r="CEX4" s="33"/>
      <c r="CEY4" s="33"/>
      <c r="CEZ4" s="33"/>
      <c r="CFA4" s="33"/>
      <c r="CFB4" s="33"/>
      <c r="CFC4" s="33"/>
      <c r="CFD4" s="33"/>
      <c r="CFE4" s="33"/>
      <c r="CFF4" s="33"/>
      <c r="CFG4" s="33"/>
      <c r="CFH4" s="33"/>
      <c r="CFI4" s="33"/>
      <c r="CFJ4" s="33"/>
      <c r="CFK4" s="33"/>
      <c r="CFL4" s="33"/>
      <c r="CFM4" s="33"/>
      <c r="CFN4" s="33"/>
      <c r="CFO4" s="33"/>
      <c r="CFP4" s="33"/>
      <c r="CFQ4" s="33"/>
      <c r="CFR4" s="33"/>
      <c r="CFS4" s="33"/>
      <c r="CFT4" s="33"/>
      <c r="CFU4" s="33"/>
      <c r="CFV4" s="33"/>
      <c r="CFW4" s="33"/>
      <c r="CFX4" s="33"/>
      <c r="CFY4" s="33"/>
      <c r="CFZ4" s="33"/>
      <c r="CGA4" s="33"/>
      <c r="CGB4" s="33"/>
      <c r="CGC4" s="33"/>
      <c r="CGD4" s="33"/>
      <c r="CGE4" s="33"/>
      <c r="CGF4" s="33"/>
      <c r="CGG4" s="33"/>
      <c r="CGH4" s="33"/>
      <c r="CGI4" s="33"/>
      <c r="CGJ4" s="33"/>
      <c r="CGK4" s="33"/>
      <c r="CGL4" s="33"/>
      <c r="CGM4" s="33"/>
      <c r="CGN4" s="33"/>
      <c r="CGO4" s="33"/>
      <c r="CGP4" s="33"/>
      <c r="CGQ4" s="33"/>
      <c r="CGR4" s="33"/>
      <c r="CGS4" s="33"/>
      <c r="CGT4" s="33"/>
      <c r="CGU4" s="33"/>
      <c r="CGV4" s="33"/>
      <c r="CGW4" s="33"/>
      <c r="CGX4" s="33"/>
      <c r="CGY4" s="33"/>
      <c r="CGZ4" s="33"/>
      <c r="CHA4" s="33"/>
      <c r="CHB4" s="33"/>
      <c r="CHC4" s="33"/>
      <c r="CHD4" s="33"/>
      <c r="CHE4" s="33"/>
      <c r="CHF4" s="33"/>
      <c r="CHG4" s="33"/>
      <c r="CHH4" s="33"/>
      <c r="CHI4" s="33"/>
      <c r="CHJ4" s="33"/>
      <c r="CHK4" s="33"/>
      <c r="CHL4" s="33"/>
      <c r="CHM4" s="33"/>
      <c r="CHN4" s="33"/>
      <c r="CHO4" s="33"/>
      <c r="CHP4" s="33"/>
      <c r="CHQ4" s="33"/>
      <c r="CHR4" s="33"/>
      <c r="CHS4" s="33"/>
      <c r="CHT4" s="33"/>
      <c r="CHU4" s="33"/>
      <c r="CHV4" s="33"/>
      <c r="CHW4" s="33"/>
      <c r="CHX4" s="33"/>
      <c r="CHY4" s="33"/>
      <c r="CHZ4" s="33"/>
      <c r="CIA4" s="33"/>
      <c r="CIB4" s="33"/>
      <c r="CIC4" s="33"/>
      <c r="CID4" s="33"/>
      <c r="CIE4" s="33"/>
      <c r="CIF4" s="33"/>
      <c r="CIG4" s="33"/>
      <c r="CIH4" s="33"/>
      <c r="CII4" s="33"/>
      <c r="CIJ4" s="33"/>
      <c r="CIK4" s="33"/>
      <c r="CIL4" s="33"/>
      <c r="CIM4" s="33"/>
      <c r="CIN4" s="33"/>
      <c r="CIO4" s="33"/>
      <c r="CIP4" s="33"/>
      <c r="CIQ4" s="33"/>
      <c r="CIR4" s="33"/>
      <c r="CIS4" s="33"/>
      <c r="CIT4" s="33"/>
      <c r="CIU4" s="33"/>
      <c r="CIV4" s="33"/>
      <c r="CIW4" s="33"/>
      <c r="CIX4" s="33"/>
      <c r="CIY4" s="33"/>
      <c r="CIZ4" s="33"/>
      <c r="CJA4" s="33"/>
      <c r="CJB4" s="33"/>
      <c r="CJC4" s="33"/>
      <c r="CJD4" s="33"/>
      <c r="CJE4" s="33"/>
      <c r="CJF4" s="33"/>
      <c r="CJG4" s="33"/>
      <c r="CJH4" s="33"/>
      <c r="CJI4" s="33"/>
      <c r="CJJ4" s="33"/>
      <c r="CJK4" s="33"/>
      <c r="CJL4" s="33"/>
      <c r="CJM4" s="33"/>
      <c r="CJN4" s="33"/>
      <c r="CJO4" s="33"/>
      <c r="CJP4" s="33"/>
      <c r="CJQ4" s="33"/>
      <c r="CJR4" s="33"/>
      <c r="CJS4" s="33"/>
      <c r="CJT4" s="33"/>
      <c r="CJU4" s="33"/>
      <c r="CJV4" s="33"/>
      <c r="CJW4" s="33"/>
      <c r="CJX4" s="33"/>
      <c r="CJY4" s="33"/>
      <c r="CJZ4" s="33"/>
      <c r="CKA4" s="33"/>
      <c r="CKB4" s="33"/>
      <c r="CKC4" s="33"/>
      <c r="CKD4" s="33"/>
      <c r="CKE4" s="33"/>
      <c r="CKF4" s="33"/>
      <c r="CKG4" s="33"/>
      <c r="CKH4" s="33"/>
      <c r="CKI4" s="33"/>
      <c r="CKJ4" s="33"/>
      <c r="CKK4" s="33"/>
      <c r="CKL4" s="33"/>
      <c r="CKM4" s="33"/>
      <c r="CKN4" s="33"/>
      <c r="CKO4" s="33"/>
      <c r="CKP4" s="33"/>
      <c r="CKQ4" s="33"/>
      <c r="CKR4" s="33"/>
      <c r="CKS4" s="33"/>
      <c r="CKT4" s="33"/>
      <c r="CKU4" s="33"/>
      <c r="CKV4" s="33"/>
      <c r="CKW4" s="33"/>
      <c r="CKX4" s="33"/>
      <c r="CKY4" s="33"/>
      <c r="CKZ4" s="33"/>
      <c r="CLA4" s="33"/>
      <c r="CLB4" s="33"/>
      <c r="CLC4" s="33"/>
      <c r="CLD4" s="33"/>
      <c r="CLE4" s="33"/>
      <c r="CLF4" s="33"/>
      <c r="CLG4" s="33"/>
      <c r="CLH4" s="33"/>
      <c r="CLI4" s="33"/>
      <c r="CLJ4" s="33"/>
      <c r="CLK4" s="33"/>
      <c r="CLL4" s="33"/>
      <c r="CLM4" s="33"/>
      <c r="CLN4" s="33"/>
      <c r="CLO4" s="33"/>
      <c r="CLP4" s="33"/>
      <c r="CLQ4" s="33"/>
      <c r="CLR4" s="33"/>
      <c r="CLS4" s="33"/>
      <c r="CLT4" s="33"/>
      <c r="CLU4" s="33"/>
      <c r="CLV4" s="33"/>
      <c r="CLW4" s="33"/>
      <c r="CLX4" s="33"/>
      <c r="CLY4" s="33"/>
      <c r="CLZ4" s="33"/>
      <c r="CMA4" s="33"/>
      <c r="CMB4" s="33"/>
      <c r="CMC4" s="33"/>
      <c r="CMD4" s="33"/>
      <c r="CME4" s="33"/>
      <c r="CMF4" s="33"/>
      <c r="CMG4" s="33"/>
      <c r="CMH4" s="33"/>
      <c r="CMI4" s="33"/>
      <c r="CMJ4" s="33"/>
      <c r="CMK4" s="33"/>
      <c r="CML4" s="33"/>
      <c r="CMM4" s="33"/>
      <c r="CMN4" s="33"/>
      <c r="CMO4" s="33"/>
      <c r="CMP4" s="33"/>
      <c r="CMQ4" s="33"/>
      <c r="CMR4" s="33"/>
      <c r="CMS4" s="33"/>
      <c r="CMT4" s="33"/>
      <c r="CMU4" s="33"/>
      <c r="CMV4" s="33"/>
      <c r="CMW4" s="33"/>
      <c r="CMX4" s="33"/>
      <c r="CMY4" s="33"/>
      <c r="CMZ4" s="33"/>
      <c r="CNA4" s="33"/>
      <c r="CNB4" s="33"/>
      <c r="CNC4" s="33"/>
      <c r="CND4" s="33"/>
      <c r="CNE4" s="33"/>
      <c r="CNF4" s="33"/>
      <c r="CNG4" s="33"/>
      <c r="CNH4" s="33"/>
      <c r="CNI4" s="33"/>
      <c r="CNJ4" s="33"/>
      <c r="CNK4" s="33"/>
      <c r="CNL4" s="33"/>
      <c r="CNM4" s="33"/>
      <c r="CNN4" s="33"/>
      <c r="CNO4" s="33"/>
      <c r="CNP4" s="33"/>
      <c r="CNQ4" s="33"/>
      <c r="CNR4" s="33"/>
      <c r="CNS4" s="33"/>
      <c r="CNT4" s="33"/>
      <c r="CNU4" s="33"/>
      <c r="CNV4" s="33"/>
      <c r="CNW4" s="33"/>
      <c r="CNX4" s="33"/>
      <c r="CNY4" s="33"/>
      <c r="CNZ4" s="33"/>
      <c r="COA4" s="33"/>
      <c r="COB4" s="33"/>
      <c r="COC4" s="33"/>
      <c r="COD4" s="33"/>
      <c r="COE4" s="33"/>
      <c r="COF4" s="33"/>
      <c r="COG4" s="33"/>
      <c r="COH4" s="33"/>
      <c r="COI4" s="33"/>
      <c r="COJ4" s="33"/>
      <c r="COK4" s="33"/>
      <c r="COL4" s="33"/>
      <c r="COM4" s="33"/>
      <c r="CON4" s="33"/>
      <c r="COO4" s="33"/>
      <c r="COP4" s="33"/>
      <c r="COQ4" s="33"/>
      <c r="COR4" s="33"/>
      <c r="COS4" s="33"/>
      <c r="COT4" s="33"/>
      <c r="COU4" s="33"/>
      <c r="COV4" s="33"/>
      <c r="COW4" s="33"/>
      <c r="COX4" s="33"/>
      <c r="COY4" s="33"/>
      <c r="COZ4" s="33"/>
      <c r="CPA4" s="33"/>
      <c r="CPB4" s="33"/>
      <c r="CPC4" s="33"/>
      <c r="CPD4" s="33"/>
      <c r="CPE4" s="33"/>
      <c r="CPF4" s="33"/>
      <c r="CPG4" s="33"/>
      <c r="CPH4" s="33"/>
      <c r="CPI4" s="33"/>
      <c r="CPJ4" s="33"/>
      <c r="CPK4" s="33"/>
      <c r="CPL4" s="33"/>
      <c r="CPM4" s="33"/>
      <c r="CPN4" s="33"/>
      <c r="CPO4" s="33"/>
      <c r="CPP4" s="33"/>
      <c r="CPQ4" s="33"/>
      <c r="CPR4" s="33"/>
      <c r="CPS4" s="33"/>
      <c r="CPT4" s="33"/>
      <c r="CPU4" s="33"/>
      <c r="CPV4" s="33"/>
      <c r="CPW4" s="33"/>
      <c r="CPX4" s="33"/>
      <c r="CPY4" s="33"/>
      <c r="CPZ4" s="33"/>
      <c r="CQA4" s="33"/>
      <c r="CQB4" s="33"/>
      <c r="CQC4" s="33"/>
      <c r="CQD4" s="33"/>
      <c r="CQE4" s="33"/>
      <c r="CQF4" s="33"/>
      <c r="CQG4" s="33"/>
      <c r="CQH4" s="33"/>
      <c r="CQI4" s="33"/>
      <c r="CQJ4" s="33"/>
      <c r="CQK4" s="33"/>
      <c r="CQL4" s="33"/>
      <c r="CQM4" s="33"/>
      <c r="CQN4" s="33"/>
      <c r="CQO4" s="33"/>
      <c r="CQP4" s="33"/>
      <c r="CQQ4" s="33"/>
      <c r="CQR4" s="33"/>
      <c r="CQS4" s="33"/>
      <c r="CQT4" s="33"/>
      <c r="CQU4" s="33"/>
      <c r="CQV4" s="33"/>
      <c r="CQW4" s="33"/>
      <c r="CQX4" s="33"/>
      <c r="CQY4" s="33"/>
      <c r="CQZ4" s="33"/>
      <c r="CRA4" s="33"/>
      <c r="CRB4" s="33"/>
      <c r="CRC4" s="33"/>
      <c r="CRD4" s="33"/>
      <c r="CRE4" s="33"/>
      <c r="CRF4" s="33"/>
      <c r="CRG4" s="33"/>
      <c r="CRH4" s="33"/>
      <c r="CRI4" s="33"/>
      <c r="CRJ4" s="33"/>
      <c r="CRK4" s="33"/>
      <c r="CRL4" s="33"/>
      <c r="CRM4" s="33"/>
      <c r="CRN4" s="33"/>
      <c r="CRO4" s="33"/>
      <c r="CRP4" s="33"/>
      <c r="CRQ4" s="33"/>
      <c r="CRR4" s="33"/>
      <c r="CRS4" s="33"/>
      <c r="CRT4" s="33"/>
      <c r="CRU4" s="33"/>
      <c r="CRV4" s="33"/>
      <c r="CRW4" s="33"/>
      <c r="CRX4" s="33"/>
      <c r="CRY4" s="33"/>
      <c r="CRZ4" s="33"/>
      <c r="CSA4" s="33"/>
      <c r="CSB4" s="33"/>
      <c r="CSC4" s="33"/>
      <c r="CSD4" s="33"/>
      <c r="CSE4" s="33"/>
      <c r="CSF4" s="33"/>
      <c r="CSG4" s="33"/>
      <c r="CSH4" s="33"/>
      <c r="CSI4" s="33"/>
      <c r="CSJ4" s="33"/>
      <c r="CSK4" s="33"/>
      <c r="CSL4" s="33"/>
      <c r="CSM4" s="33"/>
      <c r="CSN4" s="33"/>
      <c r="CSO4" s="33"/>
      <c r="CSP4" s="33"/>
      <c r="CSQ4" s="33"/>
      <c r="CSR4" s="33"/>
      <c r="CSS4" s="33"/>
      <c r="CST4" s="33"/>
      <c r="CSU4" s="33"/>
      <c r="CSV4" s="33"/>
      <c r="CSW4" s="33"/>
      <c r="CSX4" s="33"/>
      <c r="CSY4" s="33"/>
      <c r="CSZ4" s="33"/>
      <c r="CTA4" s="33"/>
      <c r="CTB4" s="33"/>
      <c r="CTC4" s="33"/>
      <c r="CTD4" s="33"/>
      <c r="CTE4" s="33"/>
      <c r="CTF4" s="33"/>
      <c r="CTG4" s="33"/>
      <c r="CTH4" s="33"/>
      <c r="CTI4" s="33"/>
      <c r="CTJ4" s="33"/>
      <c r="CTK4" s="33"/>
      <c r="CTL4" s="33"/>
      <c r="CTM4" s="33"/>
      <c r="CTN4" s="33"/>
      <c r="CTO4" s="33"/>
      <c r="CTP4" s="33"/>
      <c r="CTQ4" s="33"/>
      <c r="CTR4" s="33"/>
      <c r="CTS4" s="33"/>
      <c r="CTT4" s="33"/>
      <c r="CTU4" s="33"/>
      <c r="CTV4" s="33"/>
      <c r="CTW4" s="33"/>
      <c r="CTX4" s="33"/>
      <c r="CTY4" s="33"/>
      <c r="CTZ4" s="33"/>
      <c r="CUA4" s="33"/>
      <c r="CUB4" s="33"/>
      <c r="CUC4" s="33"/>
      <c r="CUD4" s="33"/>
      <c r="CUE4" s="33"/>
      <c r="CUF4" s="33"/>
      <c r="CUG4" s="33"/>
      <c r="CUH4" s="33"/>
      <c r="CUI4" s="33"/>
      <c r="CUJ4" s="33"/>
      <c r="CUK4" s="33"/>
      <c r="CUL4" s="33"/>
      <c r="CUM4" s="33"/>
      <c r="CUN4" s="33"/>
      <c r="CUO4" s="33"/>
      <c r="CUP4" s="33"/>
      <c r="CUQ4" s="33"/>
      <c r="CUR4" s="33"/>
      <c r="CUS4" s="33"/>
      <c r="CUT4" s="33"/>
      <c r="CUU4" s="33"/>
      <c r="CUV4" s="33"/>
      <c r="CUW4" s="33"/>
      <c r="CUX4" s="33"/>
      <c r="CUY4" s="33"/>
      <c r="CUZ4" s="33"/>
      <c r="CVA4" s="33"/>
      <c r="CVB4" s="33"/>
      <c r="CVC4" s="33"/>
      <c r="CVD4" s="33"/>
      <c r="CVE4" s="33"/>
      <c r="CVF4" s="33"/>
      <c r="CVG4" s="33"/>
      <c r="CVH4" s="33"/>
      <c r="CVI4" s="33"/>
      <c r="CVJ4" s="33"/>
      <c r="CVK4" s="33"/>
      <c r="CVL4" s="33"/>
      <c r="CVM4" s="33"/>
      <c r="CVN4" s="33"/>
      <c r="CVO4" s="33"/>
      <c r="CVP4" s="33"/>
      <c r="CVQ4" s="33"/>
      <c r="CVR4" s="33"/>
      <c r="CVS4" s="33"/>
      <c r="CVT4" s="33"/>
      <c r="CVU4" s="33"/>
      <c r="CVV4" s="33"/>
      <c r="CVW4" s="33"/>
      <c r="CVX4" s="33"/>
      <c r="CVY4" s="33"/>
      <c r="CVZ4" s="33"/>
      <c r="CWA4" s="33"/>
      <c r="CWB4" s="33"/>
      <c r="CWC4" s="33"/>
      <c r="CWD4" s="33"/>
      <c r="CWE4" s="33"/>
      <c r="CWF4" s="33"/>
      <c r="CWG4" s="33"/>
      <c r="CWH4" s="33"/>
      <c r="CWI4" s="33"/>
      <c r="CWJ4" s="33"/>
      <c r="CWK4" s="33"/>
      <c r="CWL4" s="33"/>
      <c r="CWM4" s="33"/>
      <c r="CWN4" s="33"/>
      <c r="CWO4" s="33"/>
      <c r="CWP4" s="33"/>
      <c r="CWQ4" s="33"/>
      <c r="CWR4" s="33"/>
      <c r="CWS4" s="33"/>
      <c r="CWT4" s="33"/>
      <c r="CWU4" s="33"/>
      <c r="CWV4" s="33"/>
      <c r="CWW4" s="33"/>
      <c r="CWX4" s="33"/>
      <c r="CWY4" s="33"/>
      <c r="CWZ4" s="33"/>
      <c r="CXA4" s="33"/>
      <c r="CXB4" s="33"/>
      <c r="CXC4" s="33"/>
      <c r="CXD4" s="33"/>
      <c r="CXE4" s="33"/>
      <c r="CXF4" s="33"/>
      <c r="CXG4" s="33"/>
      <c r="CXH4" s="33"/>
      <c r="CXI4" s="33"/>
      <c r="CXJ4" s="33"/>
      <c r="CXK4" s="33"/>
      <c r="CXL4" s="33"/>
      <c r="CXM4" s="33"/>
      <c r="CXN4" s="33"/>
      <c r="CXO4" s="33"/>
      <c r="CXP4" s="33"/>
      <c r="CXQ4" s="33"/>
      <c r="CXR4" s="33"/>
      <c r="CXS4" s="33"/>
      <c r="CXT4" s="33"/>
      <c r="CXU4" s="33"/>
      <c r="CXV4" s="33"/>
      <c r="CXW4" s="33"/>
      <c r="CXX4" s="33"/>
      <c r="CXY4" s="33"/>
      <c r="CXZ4" s="33"/>
      <c r="CYA4" s="33"/>
      <c r="CYB4" s="33"/>
      <c r="CYC4" s="33"/>
      <c r="CYD4" s="33"/>
      <c r="CYE4" s="33"/>
      <c r="CYF4" s="33"/>
      <c r="CYG4" s="33"/>
      <c r="CYH4" s="33"/>
      <c r="CYI4" s="33"/>
      <c r="CYJ4" s="33"/>
      <c r="CYK4" s="33"/>
      <c r="CYL4" s="33"/>
      <c r="CYM4" s="33"/>
      <c r="CYN4" s="33"/>
      <c r="CYO4" s="33"/>
      <c r="CYP4" s="33"/>
      <c r="CYQ4" s="33"/>
      <c r="CYR4" s="33"/>
      <c r="CYS4" s="33"/>
      <c r="CYT4" s="33"/>
      <c r="CYU4" s="33"/>
      <c r="CYV4" s="33"/>
      <c r="CYW4" s="33"/>
      <c r="CYX4" s="33"/>
      <c r="CYY4" s="33"/>
      <c r="CYZ4" s="33"/>
      <c r="CZA4" s="33"/>
      <c r="CZB4" s="33"/>
      <c r="CZC4" s="33"/>
      <c r="CZD4" s="33"/>
      <c r="CZE4" s="33"/>
      <c r="CZF4" s="33"/>
      <c r="CZG4" s="33"/>
      <c r="CZH4" s="33"/>
      <c r="CZI4" s="33"/>
      <c r="CZJ4" s="33"/>
      <c r="CZK4" s="33"/>
      <c r="CZL4" s="33"/>
      <c r="CZM4" s="33"/>
      <c r="CZN4" s="33"/>
      <c r="CZO4" s="33"/>
      <c r="CZP4" s="33"/>
      <c r="CZQ4" s="33"/>
      <c r="CZR4" s="33"/>
      <c r="CZS4" s="33"/>
      <c r="CZT4" s="33"/>
      <c r="CZU4" s="33"/>
      <c r="CZV4" s="33"/>
      <c r="CZW4" s="33"/>
      <c r="CZX4" s="33"/>
      <c r="CZY4" s="33"/>
      <c r="CZZ4" s="33"/>
      <c r="DAA4" s="33"/>
      <c r="DAB4" s="33"/>
      <c r="DAC4" s="33"/>
      <c r="DAD4" s="33"/>
      <c r="DAE4" s="33"/>
      <c r="DAF4" s="33"/>
      <c r="DAG4" s="33"/>
      <c r="DAH4" s="33"/>
      <c r="DAI4" s="33"/>
      <c r="DAJ4" s="33"/>
      <c r="DAK4" s="33"/>
      <c r="DAL4" s="33"/>
      <c r="DAM4" s="33"/>
      <c r="DAN4" s="33"/>
      <c r="DAO4" s="33"/>
      <c r="DAP4" s="33"/>
      <c r="DAQ4" s="33"/>
      <c r="DAR4" s="33"/>
      <c r="DAS4" s="33"/>
      <c r="DAT4" s="33"/>
      <c r="DAU4" s="33"/>
      <c r="DAV4" s="33"/>
      <c r="DAW4" s="33"/>
      <c r="DAX4" s="33"/>
      <c r="DAY4" s="33"/>
      <c r="DAZ4" s="33"/>
      <c r="DBA4" s="33"/>
      <c r="DBB4" s="33"/>
      <c r="DBC4" s="33"/>
      <c r="DBD4" s="33"/>
      <c r="DBE4" s="33"/>
      <c r="DBF4" s="33"/>
      <c r="DBG4" s="33"/>
      <c r="DBH4" s="33"/>
      <c r="DBI4" s="33"/>
      <c r="DBJ4" s="33"/>
      <c r="DBK4" s="33"/>
      <c r="DBL4" s="33"/>
      <c r="DBM4" s="33"/>
      <c r="DBN4" s="33"/>
      <c r="DBO4" s="33"/>
      <c r="DBP4" s="33"/>
      <c r="DBQ4" s="33"/>
      <c r="DBR4" s="33"/>
      <c r="DBS4" s="33"/>
      <c r="DBT4" s="33"/>
      <c r="DBU4" s="33"/>
      <c r="DBV4" s="33"/>
      <c r="DBW4" s="33"/>
      <c r="DBX4" s="33"/>
      <c r="DBY4" s="33"/>
      <c r="DBZ4" s="33"/>
      <c r="DCA4" s="33"/>
      <c r="DCB4" s="33"/>
      <c r="DCC4" s="33"/>
      <c r="DCD4" s="33"/>
      <c r="DCE4" s="33"/>
      <c r="DCF4" s="33"/>
      <c r="DCG4" s="33"/>
      <c r="DCH4" s="33"/>
      <c r="DCI4" s="33"/>
      <c r="DCJ4" s="33"/>
      <c r="DCK4" s="33"/>
      <c r="DCL4" s="33"/>
      <c r="DCM4" s="33"/>
      <c r="DCN4" s="33"/>
      <c r="DCO4" s="33"/>
      <c r="DCP4" s="33"/>
      <c r="DCQ4" s="33"/>
      <c r="DCR4" s="33"/>
      <c r="DCS4" s="33"/>
      <c r="DCT4" s="33"/>
      <c r="DCU4" s="33"/>
      <c r="DCV4" s="33"/>
      <c r="DCW4" s="33"/>
      <c r="DCX4" s="33"/>
      <c r="DCY4" s="33"/>
      <c r="DCZ4" s="33"/>
      <c r="DDA4" s="33"/>
      <c r="DDB4" s="33"/>
      <c r="DDC4" s="33"/>
      <c r="DDD4" s="33"/>
      <c r="DDE4" s="33"/>
      <c r="DDF4" s="33"/>
      <c r="DDG4" s="33"/>
      <c r="DDH4" s="33"/>
      <c r="DDI4" s="33"/>
      <c r="DDJ4" s="33"/>
      <c r="DDK4" s="33"/>
      <c r="DDL4" s="33"/>
      <c r="DDM4" s="33"/>
      <c r="DDN4" s="33"/>
      <c r="DDO4" s="33"/>
      <c r="DDP4" s="33"/>
      <c r="DDQ4" s="33"/>
      <c r="DDR4" s="33"/>
      <c r="DDS4" s="33"/>
      <c r="DDT4" s="33"/>
      <c r="DDU4" s="33"/>
      <c r="DDV4" s="33"/>
      <c r="DDW4" s="33"/>
      <c r="DDX4" s="33"/>
      <c r="DDY4" s="33"/>
      <c r="DDZ4" s="33"/>
      <c r="DEA4" s="33"/>
      <c r="DEB4" s="33"/>
      <c r="DEC4" s="33"/>
      <c r="DED4" s="33"/>
      <c r="DEE4" s="33"/>
      <c r="DEF4" s="33"/>
      <c r="DEG4" s="33"/>
      <c r="DEH4" s="33"/>
      <c r="DEI4" s="33"/>
      <c r="DEJ4" s="33"/>
      <c r="DEK4" s="33"/>
      <c r="DEL4" s="33"/>
      <c r="DEM4" s="33"/>
      <c r="DEN4" s="33"/>
      <c r="DEO4" s="33"/>
      <c r="DEP4" s="33"/>
      <c r="DEQ4" s="33"/>
      <c r="DER4" s="33"/>
      <c r="DES4" s="33"/>
      <c r="DET4" s="33"/>
      <c r="DEU4" s="33"/>
      <c r="DEV4" s="33"/>
      <c r="DEW4" s="33"/>
      <c r="DEX4" s="33"/>
      <c r="DEY4" s="33"/>
      <c r="DEZ4" s="33"/>
      <c r="DFA4" s="33"/>
      <c r="DFB4" s="33"/>
      <c r="DFC4" s="33"/>
      <c r="DFD4" s="33"/>
      <c r="DFE4" s="33"/>
      <c r="DFF4" s="33"/>
      <c r="DFG4" s="33"/>
      <c r="DFH4" s="33"/>
      <c r="DFI4" s="33"/>
      <c r="DFJ4" s="33"/>
      <c r="DFK4" s="33"/>
      <c r="DFL4" s="33"/>
      <c r="DFM4" s="33"/>
      <c r="DFN4" s="33"/>
      <c r="DFO4" s="33"/>
      <c r="DFP4" s="33"/>
      <c r="DFQ4" s="33"/>
      <c r="DFR4" s="33"/>
      <c r="DFS4" s="33"/>
      <c r="DFT4" s="33"/>
      <c r="DFU4" s="33"/>
      <c r="DFV4" s="33"/>
      <c r="DFW4" s="33"/>
      <c r="DFX4" s="33"/>
      <c r="DFY4" s="33"/>
      <c r="DFZ4" s="33"/>
      <c r="DGA4" s="33"/>
      <c r="DGB4" s="33"/>
      <c r="DGC4" s="33"/>
      <c r="DGD4" s="33"/>
      <c r="DGE4" s="33"/>
      <c r="DGF4" s="33"/>
      <c r="DGG4" s="33"/>
      <c r="DGH4" s="33"/>
      <c r="DGI4" s="33"/>
      <c r="DGJ4" s="33"/>
      <c r="DGK4" s="33"/>
      <c r="DGL4" s="33"/>
      <c r="DGM4" s="33"/>
      <c r="DGN4" s="33"/>
      <c r="DGO4" s="33"/>
      <c r="DGP4" s="33"/>
      <c r="DGQ4" s="33"/>
      <c r="DGR4" s="33"/>
      <c r="DGS4" s="33"/>
      <c r="DGT4" s="33"/>
      <c r="DGU4" s="33"/>
      <c r="DGV4" s="33"/>
      <c r="DGW4" s="33"/>
      <c r="DGX4" s="33"/>
      <c r="DGY4" s="33"/>
      <c r="DGZ4" s="33"/>
      <c r="DHA4" s="33"/>
      <c r="DHB4" s="33"/>
      <c r="DHC4" s="33"/>
      <c r="DHD4" s="33"/>
      <c r="DHE4" s="33"/>
      <c r="DHF4" s="33"/>
      <c r="DHG4" s="33"/>
      <c r="DHH4" s="33"/>
      <c r="DHI4" s="33"/>
      <c r="DHJ4" s="33"/>
      <c r="DHK4" s="33"/>
      <c r="DHL4" s="33"/>
      <c r="DHM4" s="33"/>
      <c r="DHN4" s="33"/>
      <c r="DHO4" s="33"/>
      <c r="DHP4" s="33"/>
      <c r="DHQ4" s="33"/>
      <c r="DHR4" s="33"/>
      <c r="DHS4" s="33"/>
      <c r="DHT4" s="33"/>
      <c r="DHU4" s="33"/>
      <c r="DHV4" s="33"/>
      <c r="DHW4" s="33"/>
      <c r="DHX4" s="33"/>
      <c r="DHY4" s="33"/>
      <c r="DHZ4" s="33"/>
      <c r="DIA4" s="33"/>
      <c r="DIB4" s="33"/>
      <c r="DIC4" s="33"/>
      <c r="DID4" s="33"/>
      <c r="DIE4" s="33"/>
      <c r="DIF4" s="33"/>
      <c r="DIG4" s="33"/>
      <c r="DIH4" s="33"/>
      <c r="DII4" s="33"/>
      <c r="DIJ4" s="33"/>
      <c r="DIK4" s="33"/>
      <c r="DIL4" s="33"/>
      <c r="DIM4" s="33"/>
      <c r="DIN4" s="33"/>
      <c r="DIO4" s="33"/>
      <c r="DIP4" s="33"/>
      <c r="DIQ4" s="33"/>
      <c r="DIR4" s="33"/>
      <c r="DIS4" s="33"/>
      <c r="DIT4" s="33"/>
      <c r="DIU4" s="33"/>
      <c r="DIV4" s="33"/>
      <c r="DIW4" s="33"/>
      <c r="DIX4" s="33"/>
      <c r="DIY4" s="33"/>
      <c r="DIZ4" s="33"/>
      <c r="DJA4" s="33"/>
      <c r="DJB4" s="33"/>
      <c r="DJC4" s="33"/>
      <c r="DJD4" s="33"/>
      <c r="DJE4" s="33"/>
      <c r="DJF4" s="33"/>
      <c r="DJG4" s="33"/>
      <c r="DJH4" s="33"/>
      <c r="DJI4" s="33"/>
      <c r="DJJ4" s="33"/>
      <c r="DJK4" s="33"/>
      <c r="DJL4" s="33"/>
      <c r="DJM4" s="33"/>
      <c r="DJN4" s="33"/>
      <c r="DJO4" s="33"/>
      <c r="DJP4" s="33"/>
      <c r="DJQ4" s="33"/>
      <c r="DJR4" s="33"/>
      <c r="DJS4" s="33"/>
      <c r="DJT4" s="33"/>
      <c r="DJU4" s="33"/>
      <c r="DJV4" s="33"/>
      <c r="DJW4" s="33"/>
      <c r="DJX4" s="33"/>
      <c r="DJY4" s="33"/>
      <c r="DJZ4" s="33"/>
      <c r="DKA4" s="33"/>
      <c r="DKB4" s="33"/>
      <c r="DKC4" s="33"/>
      <c r="DKD4" s="33"/>
      <c r="DKE4" s="33"/>
      <c r="DKF4" s="33"/>
      <c r="DKG4" s="33"/>
      <c r="DKH4" s="33"/>
      <c r="DKI4" s="33"/>
      <c r="DKJ4" s="33"/>
      <c r="DKK4" s="33"/>
      <c r="DKL4" s="33"/>
      <c r="DKM4" s="33"/>
      <c r="DKN4" s="33"/>
      <c r="DKO4" s="33"/>
      <c r="DKP4" s="33"/>
      <c r="DKQ4" s="33"/>
      <c r="DKR4" s="33"/>
      <c r="DKS4" s="33"/>
      <c r="DKT4" s="33"/>
      <c r="DKU4" s="33"/>
      <c r="DKV4" s="33"/>
      <c r="DKW4" s="33"/>
      <c r="DKX4" s="33"/>
      <c r="DKY4" s="33"/>
      <c r="DKZ4" s="33"/>
      <c r="DLA4" s="33"/>
      <c r="DLB4" s="33"/>
      <c r="DLC4" s="33"/>
      <c r="DLD4" s="33"/>
      <c r="DLE4" s="33"/>
      <c r="DLF4" s="33"/>
      <c r="DLG4" s="33"/>
      <c r="DLH4" s="33"/>
      <c r="DLI4" s="33"/>
      <c r="DLJ4" s="33"/>
      <c r="DLK4" s="33"/>
      <c r="DLL4" s="33"/>
      <c r="DLM4" s="33"/>
      <c r="DLN4" s="33"/>
      <c r="DLO4" s="33"/>
      <c r="DLP4" s="33"/>
      <c r="DLQ4" s="33"/>
      <c r="DLR4" s="33"/>
      <c r="DLS4" s="33"/>
      <c r="DLT4" s="33"/>
      <c r="DLU4" s="33"/>
      <c r="DLV4" s="33"/>
      <c r="DLW4" s="33"/>
      <c r="DLX4" s="33"/>
      <c r="DLY4" s="33"/>
      <c r="DLZ4" s="33"/>
      <c r="DMA4" s="33"/>
      <c r="DMB4" s="33"/>
      <c r="DMC4" s="33"/>
      <c r="DMD4" s="33"/>
      <c r="DME4" s="33"/>
      <c r="DMF4" s="33"/>
      <c r="DMG4" s="33"/>
      <c r="DMH4" s="33"/>
      <c r="DMI4" s="33"/>
      <c r="DMJ4" s="33"/>
      <c r="DMK4" s="33"/>
      <c r="DML4" s="33"/>
      <c r="DMM4" s="33"/>
      <c r="DMN4" s="33"/>
      <c r="DMO4" s="33"/>
      <c r="DMP4" s="33"/>
      <c r="DMQ4" s="33"/>
      <c r="DMR4" s="33"/>
      <c r="DMS4" s="33"/>
      <c r="DMT4" s="33"/>
      <c r="DMU4" s="33"/>
      <c r="DMV4" s="33"/>
      <c r="DMW4" s="33"/>
      <c r="DMX4" s="33"/>
      <c r="DMY4" s="33"/>
      <c r="DMZ4" s="33"/>
      <c r="DNA4" s="33"/>
      <c r="DNB4" s="33"/>
      <c r="DNC4" s="33"/>
      <c r="DND4" s="33"/>
      <c r="DNE4" s="33"/>
      <c r="DNF4" s="33"/>
      <c r="DNG4" s="33"/>
      <c r="DNH4" s="33"/>
      <c r="DNI4" s="33"/>
      <c r="DNJ4" s="33"/>
      <c r="DNK4" s="33"/>
      <c r="DNL4" s="33"/>
      <c r="DNM4" s="33"/>
      <c r="DNN4" s="33"/>
      <c r="DNO4" s="33"/>
      <c r="DNP4" s="33"/>
      <c r="DNQ4" s="33"/>
      <c r="DNR4" s="33"/>
      <c r="DNS4" s="33"/>
      <c r="DNT4" s="33"/>
      <c r="DNU4" s="33"/>
      <c r="DNV4" s="33"/>
      <c r="DNW4" s="33"/>
      <c r="DNX4" s="33"/>
      <c r="DNY4" s="33"/>
      <c r="DNZ4" s="33"/>
      <c r="DOA4" s="33"/>
      <c r="DOB4" s="33"/>
      <c r="DOC4" s="33"/>
      <c r="DOD4" s="33"/>
      <c r="DOE4" s="33"/>
      <c r="DOF4" s="33"/>
      <c r="DOG4" s="33"/>
      <c r="DOH4" s="33"/>
      <c r="DOI4" s="33"/>
      <c r="DOJ4" s="33"/>
      <c r="DOK4" s="33"/>
      <c r="DOL4" s="33"/>
      <c r="DOM4" s="33"/>
      <c r="DON4" s="33"/>
      <c r="DOO4" s="33"/>
      <c r="DOP4" s="33"/>
      <c r="DOQ4" s="33"/>
      <c r="DOR4" s="33"/>
      <c r="DOS4" s="33"/>
      <c r="DOT4" s="33"/>
      <c r="DOU4" s="33"/>
      <c r="DOV4" s="33"/>
      <c r="DOW4" s="33"/>
      <c r="DOX4" s="33"/>
      <c r="DOY4" s="33"/>
      <c r="DOZ4" s="33"/>
      <c r="DPA4" s="33"/>
      <c r="DPB4" s="33"/>
      <c r="DPC4" s="33"/>
      <c r="DPD4" s="33"/>
      <c r="DPE4" s="33"/>
      <c r="DPF4" s="33"/>
      <c r="DPG4" s="33"/>
      <c r="DPH4" s="33"/>
      <c r="DPI4" s="33"/>
      <c r="DPJ4" s="33"/>
      <c r="DPK4" s="33"/>
      <c r="DPL4" s="33"/>
      <c r="DPM4" s="33"/>
      <c r="DPN4" s="33"/>
      <c r="DPO4" s="33"/>
      <c r="DPP4" s="33"/>
      <c r="DPQ4" s="33"/>
      <c r="DPR4" s="33"/>
      <c r="DPS4" s="33"/>
      <c r="DPT4" s="33"/>
      <c r="DPU4" s="33"/>
      <c r="DPV4" s="33"/>
      <c r="DPW4" s="33"/>
      <c r="DPX4" s="33"/>
      <c r="DPY4" s="33"/>
      <c r="DPZ4" s="33"/>
      <c r="DQA4" s="33"/>
      <c r="DQB4" s="33"/>
      <c r="DQC4" s="33"/>
      <c r="DQD4" s="33"/>
      <c r="DQE4" s="33"/>
      <c r="DQF4" s="33"/>
      <c r="DQG4" s="33"/>
      <c r="DQH4" s="33"/>
      <c r="DQI4" s="33"/>
      <c r="DQJ4" s="33"/>
      <c r="DQK4" s="33"/>
      <c r="DQL4" s="33"/>
      <c r="DQM4" s="33"/>
      <c r="DQN4" s="33"/>
      <c r="DQO4" s="33"/>
      <c r="DQP4" s="33"/>
      <c r="DQQ4" s="33"/>
      <c r="DQR4" s="33"/>
      <c r="DQS4" s="33"/>
      <c r="DQT4" s="33"/>
      <c r="DQU4" s="33"/>
      <c r="DQV4" s="33"/>
      <c r="DQW4" s="33"/>
      <c r="DQX4" s="33"/>
      <c r="DQY4" s="33"/>
      <c r="DQZ4" s="33"/>
      <c r="DRA4" s="33"/>
      <c r="DRB4" s="33"/>
      <c r="DRC4" s="33"/>
      <c r="DRD4" s="33"/>
      <c r="DRE4" s="33"/>
      <c r="DRF4" s="33"/>
      <c r="DRG4" s="33"/>
      <c r="DRH4" s="33"/>
      <c r="DRI4" s="33"/>
      <c r="DRJ4" s="33"/>
      <c r="DRK4" s="33"/>
      <c r="DRL4" s="33"/>
      <c r="DRM4" s="33"/>
      <c r="DRN4" s="33"/>
      <c r="DRO4" s="33"/>
      <c r="DRP4" s="33"/>
      <c r="DRQ4" s="33"/>
      <c r="DRR4" s="33"/>
      <c r="DRS4" s="33"/>
      <c r="DRT4" s="33"/>
      <c r="DRU4" s="33"/>
      <c r="DRV4" s="33"/>
      <c r="DRW4" s="33"/>
      <c r="DRX4" s="33"/>
      <c r="DRY4" s="33"/>
      <c r="DRZ4" s="33"/>
      <c r="DSA4" s="33"/>
      <c r="DSB4" s="33"/>
      <c r="DSC4" s="33"/>
      <c r="DSD4" s="33"/>
      <c r="DSE4" s="33"/>
      <c r="DSF4" s="33"/>
      <c r="DSG4" s="33"/>
      <c r="DSH4" s="33"/>
      <c r="DSI4" s="33"/>
      <c r="DSJ4" s="33"/>
      <c r="DSK4" s="33"/>
      <c r="DSL4" s="33"/>
      <c r="DSM4" s="33"/>
      <c r="DSN4" s="33"/>
      <c r="DSO4" s="33"/>
      <c r="DSP4" s="33"/>
      <c r="DSQ4" s="33"/>
      <c r="DSR4" s="33"/>
      <c r="DSS4" s="33"/>
      <c r="DST4" s="33"/>
      <c r="DSU4" s="33"/>
      <c r="DSV4" s="33"/>
      <c r="DSW4" s="33"/>
      <c r="DSX4" s="33"/>
      <c r="DSY4" s="33"/>
      <c r="DSZ4" s="33"/>
      <c r="DTA4" s="33"/>
      <c r="DTB4" s="33"/>
      <c r="DTC4" s="33"/>
      <c r="DTD4" s="33"/>
      <c r="DTE4" s="33"/>
      <c r="DTF4" s="33"/>
      <c r="DTG4" s="33"/>
      <c r="DTH4" s="33"/>
      <c r="DTI4" s="33"/>
      <c r="DTJ4" s="33"/>
      <c r="DTK4" s="33"/>
      <c r="DTL4" s="33"/>
      <c r="DTM4" s="33"/>
      <c r="DTN4" s="33"/>
      <c r="DTO4" s="33"/>
      <c r="DTP4" s="33"/>
      <c r="DTQ4" s="33"/>
      <c r="DTR4" s="33"/>
      <c r="DTS4" s="33"/>
      <c r="DTT4" s="33"/>
      <c r="DTU4" s="33"/>
      <c r="DTV4" s="33"/>
      <c r="DTW4" s="33"/>
      <c r="DTX4" s="33"/>
      <c r="DTY4" s="33"/>
      <c r="DTZ4" s="33"/>
      <c r="DUA4" s="33"/>
      <c r="DUB4" s="33"/>
      <c r="DUC4" s="33"/>
      <c r="DUD4" s="33"/>
      <c r="DUE4" s="33"/>
      <c r="DUF4" s="33"/>
      <c r="DUG4" s="33"/>
      <c r="DUH4" s="33"/>
      <c r="DUI4" s="33"/>
      <c r="DUJ4" s="33"/>
      <c r="DUK4" s="33"/>
      <c r="DUL4" s="33"/>
      <c r="DUM4" s="33"/>
      <c r="DUN4" s="33"/>
      <c r="DUO4" s="33"/>
      <c r="DUP4" s="33"/>
      <c r="DUQ4" s="33"/>
      <c r="DUR4" s="33"/>
      <c r="DUS4" s="33"/>
      <c r="DUT4" s="33"/>
      <c r="DUU4" s="33"/>
      <c r="DUV4" s="33"/>
      <c r="DUW4" s="33"/>
      <c r="DUX4" s="33"/>
      <c r="DUY4" s="33"/>
      <c r="DUZ4" s="33"/>
      <c r="DVA4" s="33"/>
      <c r="DVB4" s="33"/>
      <c r="DVC4" s="33"/>
      <c r="DVD4" s="33"/>
      <c r="DVE4" s="33"/>
      <c r="DVF4" s="33"/>
      <c r="DVG4" s="33"/>
      <c r="DVH4" s="33"/>
      <c r="DVI4" s="33"/>
      <c r="DVJ4" s="33"/>
      <c r="DVK4" s="33"/>
      <c r="DVL4" s="33"/>
      <c r="DVM4" s="33"/>
      <c r="DVN4" s="33"/>
      <c r="DVO4" s="33"/>
      <c r="DVP4" s="33"/>
      <c r="DVQ4" s="33"/>
      <c r="DVR4" s="33"/>
      <c r="DVS4" s="33"/>
      <c r="DVT4" s="33"/>
      <c r="DVU4" s="33"/>
      <c r="DVV4" s="33"/>
      <c r="DVW4" s="33"/>
      <c r="DVX4" s="33"/>
      <c r="DVY4" s="33"/>
      <c r="DVZ4" s="33"/>
      <c r="DWA4" s="33"/>
      <c r="DWB4" s="33"/>
      <c r="DWC4" s="33"/>
      <c r="DWD4" s="33"/>
      <c r="DWE4" s="33"/>
      <c r="DWF4" s="33"/>
      <c r="DWG4" s="33"/>
      <c r="DWH4" s="33"/>
      <c r="DWI4" s="33"/>
      <c r="DWJ4" s="33"/>
      <c r="DWK4" s="33"/>
      <c r="DWL4" s="33"/>
      <c r="DWM4" s="33"/>
      <c r="DWN4" s="33"/>
      <c r="DWO4" s="33"/>
      <c r="DWP4" s="33"/>
      <c r="DWQ4" s="33"/>
      <c r="DWR4" s="33"/>
      <c r="DWS4" s="33"/>
      <c r="DWT4" s="33"/>
      <c r="DWU4" s="33"/>
      <c r="DWV4" s="33"/>
      <c r="DWW4" s="33"/>
      <c r="DWX4" s="33"/>
      <c r="DWY4" s="33"/>
      <c r="DWZ4" s="33"/>
      <c r="DXA4" s="33"/>
      <c r="DXB4" s="33"/>
      <c r="DXC4" s="33"/>
      <c r="DXD4" s="33"/>
      <c r="DXE4" s="33"/>
      <c r="DXF4" s="33"/>
      <c r="DXG4" s="33"/>
      <c r="DXH4" s="33"/>
      <c r="DXI4" s="33"/>
      <c r="DXJ4" s="33"/>
      <c r="DXK4" s="33"/>
      <c r="DXL4" s="33"/>
      <c r="DXM4" s="33"/>
      <c r="DXN4" s="33"/>
      <c r="DXO4" s="33"/>
      <c r="DXP4" s="33"/>
      <c r="DXQ4" s="33"/>
      <c r="DXR4" s="33"/>
      <c r="DXS4" s="33"/>
      <c r="DXT4" s="33"/>
      <c r="DXU4" s="33"/>
      <c r="DXV4" s="33"/>
      <c r="DXW4" s="33"/>
      <c r="DXX4" s="33"/>
      <c r="DXY4" s="33"/>
      <c r="DXZ4" s="33"/>
      <c r="DYA4" s="33"/>
      <c r="DYB4" s="33"/>
      <c r="DYC4" s="33"/>
      <c r="DYD4" s="33"/>
      <c r="DYE4" s="33"/>
      <c r="DYF4" s="33"/>
      <c r="DYG4" s="33"/>
      <c r="DYH4" s="33"/>
      <c r="DYI4" s="33"/>
      <c r="DYJ4" s="33"/>
      <c r="DYK4" s="33"/>
      <c r="DYL4" s="33"/>
      <c r="DYM4" s="33"/>
      <c r="DYN4" s="33"/>
      <c r="DYO4" s="33"/>
      <c r="DYP4" s="33"/>
      <c r="DYQ4" s="33"/>
      <c r="DYR4" s="33"/>
      <c r="DYS4" s="33"/>
      <c r="DYT4" s="33"/>
      <c r="DYU4" s="33"/>
      <c r="DYV4" s="33"/>
      <c r="DYW4" s="33"/>
      <c r="DYX4" s="33"/>
      <c r="DYY4" s="33"/>
      <c r="DYZ4" s="33"/>
      <c r="DZA4" s="33"/>
      <c r="DZB4" s="33"/>
      <c r="DZC4" s="33"/>
      <c r="DZD4" s="33"/>
      <c r="DZE4" s="33"/>
      <c r="DZF4" s="33"/>
      <c r="DZG4" s="33"/>
      <c r="DZH4" s="33"/>
      <c r="DZI4" s="33"/>
      <c r="DZJ4" s="33"/>
      <c r="DZK4" s="33"/>
      <c r="DZL4" s="33"/>
      <c r="DZM4" s="33"/>
      <c r="DZN4" s="33"/>
      <c r="DZO4" s="33"/>
      <c r="DZP4" s="33"/>
      <c r="DZQ4" s="33"/>
      <c r="DZR4" s="33"/>
      <c r="DZS4" s="33"/>
      <c r="DZT4" s="33"/>
      <c r="DZU4" s="33"/>
      <c r="DZV4" s="33"/>
      <c r="DZW4" s="33"/>
      <c r="DZX4" s="33"/>
      <c r="DZY4" s="33"/>
      <c r="DZZ4" s="33"/>
      <c r="EAA4" s="33"/>
      <c r="EAB4" s="33"/>
      <c r="EAC4" s="33"/>
      <c r="EAD4" s="33"/>
      <c r="EAE4" s="33"/>
      <c r="EAF4" s="33"/>
      <c r="EAG4" s="33"/>
      <c r="EAH4" s="33"/>
      <c r="EAI4" s="33"/>
      <c r="EAJ4" s="33"/>
      <c r="EAK4" s="33"/>
      <c r="EAL4" s="33"/>
      <c r="EAM4" s="33"/>
      <c r="EAN4" s="33"/>
      <c r="EAO4" s="33"/>
      <c r="EAP4" s="33"/>
      <c r="EAQ4" s="33"/>
      <c r="EAR4" s="33"/>
      <c r="EAS4" s="33"/>
      <c r="EAT4" s="33"/>
      <c r="EAU4" s="33"/>
      <c r="EAV4" s="33"/>
      <c r="EAW4" s="33"/>
      <c r="EAX4" s="33"/>
      <c r="EAY4" s="33"/>
      <c r="EAZ4" s="33"/>
      <c r="EBA4" s="33"/>
      <c r="EBB4" s="33"/>
      <c r="EBC4" s="33"/>
      <c r="EBD4" s="33"/>
      <c r="EBE4" s="33"/>
      <c r="EBF4" s="33"/>
      <c r="EBG4" s="33"/>
      <c r="EBH4" s="33"/>
      <c r="EBI4" s="33"/>
      <c r="EBJ4" s="33"/>
      <c r="EBK4" s="33"/>
      <c r="EBL4" s="33"/>
      <c r="EBM4" s="33"/>
      <c r="EBN4" s="33"/>
      <c r="EBO4" s="33"/>
      <c r="EBP4" s="33"/>
      <c r="EBQ4" s="33"/>
      <c r="EBR4" s="33"/>
      <c r="EBS4" s="33"/>
      <c r="EBT4" s="33"/>
      <c r="EBU4" s="33"/>
      <c r="EBV4" s="33"/>
      <c r="EBW4" s="33"/>
      <c r="EBX4" s="33"/>
      <c r="EBY4" s="33"/>
      <c r="EBZ4" s="33"/>
      <c r="ECA4" s="33"/>
      <c r="ECB4" s="33"/>
      <c r="ECC4" s="33"/>
      <c r="ECD4" s="33"/>
      <c r="ECE4" s="33"/>
      <c r="ECF4" s="33"/>
      <c r="ECG4" s="33"/>
      <c r="ECH4" s="33"/>
      <c r="ECI4" s="33"/>
      <c r="ECJ4" s="33"/>
      <c r="ECK4" s="33"/>
      <c r="ECL4" s="33"/>
      <c r="ECM4" s="33"/>
      <c r="ECN4" s="33"/>
      <c r="ECO4" s="33"/>
      <c r="ECP4" s="33"/>
      <c r="ECQ4" s="33"/>
      <c r="ECR4" s="33"/>
      <c r="ECS4" s="33"/>
      <c r="ECT4" s="33"/>
      <c r="ECU4" s="33"/>
      <c r="ECV4" s="33"/>
      <c r="ECW4" s="33"/>
      <c r="ECX4" s="33"/>
      <c r="ECY4" s="33"/>
      <c r="ECZ4" s="33"/>
      <c r="EDA4" s="33"/>
      <c r="EDB4" s="33"/>
      <c r="EDC4" s="33"/>
      <c r="EDD4" s="33"/>
      <c r="EDE4" s="33"/>
      <c r="EDF4" s="33"/>
      <c r="EDG4" s="33"/>
      <c r="EDH4" s="33"/>
      <c r="EDI4" s="33"/>
      <c r="EDJ4" s="33"/>
      <c r="EDK4" s="33"/>
      <c r="EDL4" s="33"/>
      <c r="EDM4" s="33"/>
      <c r="EDN4" s="33"/>
      <c r="EDO4" s="33"/>
      <c r="EDP4" s="33"/>
      <c r="EDQ4" s="33"/>
      <c r="EDR4" s="33"/>
      <c r="EDS4" s="33"/>
      <c r="EDT4" s="33"/>
      <c r="EDU4" s="33"/>
      <c r="EDV4" s="33"/>
      <c r="EDW4" s="33"/>
      <c r="EDX4" s="33"/>
      <c r="EDY4" s="33"/>
      <c r="EDZ4" s="33"/>
      <c r="EEA4" s="33"/>
      <c r="EEB4" s="33"/>
      <c r="EEC4" s="33"/>
      <c r="EED4" s="33"/>
      <c r="EEE4" s="33"/>
      <c r="EEF4" s="33"/>
      <c r="EEG4" s="33"/>
      <c r="EEH4" s="33"/>
      <c r="EEI4" s="33"/>
      <c r="EEJ4" s="33"/>
      <c r="EEK4" s="33"/>
      <c r="EEL4" s="33"/>
      <c r="EEM4" s="33"/>
      <c r="EEN4" s="33"/>
      <c r="EEO4" s="33"/>
      <c r="EEP4" s="33"/>
      <c r="EEQ4" s="33"/>
      <c r="EER4" s="33"/>
      <c r="EES4" s="33"/>
      <c r="EET4" s="33"/>
      <c r="EEU4" s="33"/>
      <c r="EEV4" s="33"/>
      <c r="EEW4" s="33"/>
      <c r="EEX4" s="33"/>
      <c r="EEY4" s="33"/>
      <c r="EEZ4" s="33"/>
      <c r="EFA4" s="33"/>
      <c r="EFB4" s="33"/>
      <c r="EFC4" s="33"/>
      <c r="EFD4" s="33"/>
      <c r="EFE4" s="33"/>
      <c r="EFF4" s="33"/>
      <c r="EFG4" s="33"/>
      <c r="EFH4" s="33"/>
      <c r="EFI4" s="33"/>
      <c r="EFJ4" s="33"/>
      <c r="EFK4" s="33"/>
      <c r="EFL4" s="33"/>
      <c r="EFM4" s="33"/>
      <c r="EFN4" s="33"/>
      <c r="EFO4" s="33"/>
      <c r="EFP4" s="33"/>
      <c r="EFQ4" s="33"/>
      <c r="EFR4" s="33"/>
      <c r="EFS4" s="33"/>
      <c r="EFT4" s="33"/>
      <c r="EFU4" s="33"/>
      <c r="EFV4" s="33"/>
      <c r="EFW4" s="33"/>
      <c r="EFX4" s="33"/>
      <c r="EFY4" s="33"/>
      <c r="EFZ4" s="33"/>
      <c r="EGA4" s="33"/>
      <c r="EGB4" s="33"/>
      <c r="EGC4" s="33"/>
      <c r="EGD4" s="33"/>
      <c r="EGE4" s="33"/>
      <c r="EGF4" s="33"/>
      <c r="EGG4" s="33"/>
      <c r="EGH4" s="33"/>
      <c r="EGI4" s="33"/>
      <c r="EGJ4" s="33"/>
      <c r="EGK4" s="33"/>
      <c r="EGL4" s="33"/>
      <c r="EGM4" s="33"/>
      <c r="EGN4" s="33"/>
      <c r="EGO4" s="33"/>
      <c r="EGP4" s="33"/>
      <c r="EGQ4" s="33"/>
      <c r="EGR4" s="33"/>
      <c r="EGS4" s="33"/>
      <c r="EGT4" s="33"/>
      <c r="EGU4" s="33"/>
      <c r="EGV4" s="33"/>
      <c r="EGW4" s="33"/>
      <c r="EGX4" s="33"/>
      <c r="EGY4" s="33"/>
      <c r="EGZ4" s="33"/>
      <c r="EHA4" s="33"/>
      <c r="EHB4" s="33"/>
      <c r="EHC4" s="33"/>
      <c r="EHD4" s="33"/>
      <c r="EHE4" s="33"/>
      <c r="EHF4" s="33"/>
      <c r="EHG4" s="33"/>
      <c r="EHH4" s="33"/>
      <c r="EHI4" s="33"/>
      <c r="EHJ4" s="33"/>
      <c r="EHK4" s="33"/>
      <c r="EHL4" s="33"/>
      <c r="EHM4" s="33"/>
      <c r="EHN4" s="33"/>
      <c r="EHO4" s="33"/>
      <c r="EHP4" s="33"/>
      <c r="EHQ4" s="33"/>
      <c r="EHR4" s="33"/>
      <c r="EHS4" s="33"/>
      <c r="EHT4" s="33"/>
      <c r="EHU4" s="33"/>
      <c r="EHV4" s="33"/>
      <c r="EHW4" s="33"/>
      <c r="EHX4" s="33"/>
      <c r="EHY4" s="33"/>
      <c r="EHZ4" s="33"/>
      <c r="EIA4" s="33"/>
      <c r="EIB4" s="33"/>
      <c r="EIC4" s="33"/>
      <c r="EID4" s="33"/>
      <c r="EIE4" s="33"/>
      <c r="EIF4" s="33"/>
      <c r="EIG4" s="33"/>
      <c r="EIH4" s="33"/>
      <c r="EII4" s="33"/>
      <c r="EIJ4" s="33"/>
      <c r="EIK4" s="33"/>
      <c r="EIL4" s="33"/>
      <c r="EIM4" s="33"/>
      <c r="EIN4" s="33"/>
      <c r="EIO4" s="33"/>
      <c r="EIP4" s="33"/>
      <c r="EIQ4" s="33"/>
      <c r="EIR4" s="33"/>
      <c r="EIS4" s="33"/>
      <c r="EIT4" s="33"/>
      <c r="EIU4" s="33"/>
      <c r="EIV4" s="33"/>
      <c r="EIW4" s="33"/>
      <c r="EIX4" s="33"/>
      <c r="EIY4" s="33"/>
      <c r="EIZ4" s="33"/>
      <c r="EJA4" s="33"/>
      <c r="EJB4" s="33"/>
      <c r="EJC4" s="33"/>
      <c r="EJD4" s="33"/>
      <c r="EJE4" s="33"/>
      <c r="EJF4" s="33"/>
      <c r="EJG4" s="33"/>
      <c r="EJH4" s="33"/>
      <c r="EJI4" s="33"/>
      <c r="EJJ4" s="33"/>
      <c r="EJK4" s="33"/>
      <c r="EJL4" s="33"/>
      <c r="EJM4" s="33"/>
      <c r="EJN4" s="33"/>
      <c r="EJO4" s="33"/>
      <c r="EJP4" s="33"/>
      <c r="EJQ4" s="33"/>
      <c r="EJR4" s="33"/>
      <c r="EJS4" s="33"/>
      <c r="EJT4" s="33"/>
      <c r="EJU4" s="33"/>
      <c r="EJV4" s="33"/>
      <c r="EJW4" s="33"/>
      <c r="EJX4" s="33"/>
      <c r="EJY4" s="33"/>
      <c r="EJZ4" s="33"/>
      <c r="EKA4" s="33"/>
      <c r="EKB4" s="33"/>
      <c r="EKC4" s="33"/>
      <c r="EKD4" s="33"/>
      <c r="EKE4" s="33"/>
      <c r="EKF4" s="33"/>
      <c r="EKG4" s="33"/>
      <c r="EKH4" s="33"/>
      <c r="EKI4" s="33"/>
      <c r="EKJ4" s="33"/>
      <c r="EKK4" s="33"/>
      <c r="EKL4" s="33"/>
      <c r="EKM4" s="33"/>
      <c r="EKN4" s="33"/>
      <c r="EKO4" s="33"/>
      <c r="EKP4" s="33"/>
      <c r="EKQ4" s="33"/>
      <c r="EKR4" s="33"/>
      <c r="EKS4" s="33"/>
      <c r="EKT4" s="33"/>
      <c r="EKU4" s="33"/>
      <c r="EKV4" s="33"/>
      <c r="EKW4" s="33"/>
      <c r="EKX4" s="33"/>
      <c r="EKY4" s="33"/>
      <c r="EKZ4" s="33"/>
      <c r="ELA4" s="33"/>
      <c r="ELB4" s="33"/>
      <c r="ELC4" s="33"/>
      <c r="ELD4" s="33"/>
      <c r="ELE4" s="33"/>
      <c r="ELF4" s="33"/>
      <c r="ELG4" s="33"/>
      <c r="ELH4" s="33"/>
      <c r="ELI4" s="33"/>
      <c r="ELJ4" s="33"/>
      <c r="ELK4" s="33"/>
      <c r="ELL4" s="33"/>
      <c r="ELM4" s="33"/>
      <c r="ELN4" s="33"/>
      <c r="ELO4" s="33"/>
      <c r="ELP4" s="33"/>
      <c r="ELQ4" s="33"/>
      <c r="ELR4" s="33"/>
      <c r="ELS4" s="33"/>
      <c r="ELT4" s="33"/>
      <c r="ELU4" s="33"/>
      <c r="ELV4" s="33"/>
      <c r="ELW4" s="33"/>
      <c r="ELX4" s="33"/>
      <c r="ELY4" s="33"/>
      <c r="ELZ4" s="33"/>
      <c r="EMA4" s="33"/>
      <c r="EMB4" s="33"/>
      <c r="EMC4" s="33"/>
      <c r="EMD4" s="33"/>
      <c r="EME4" s="33"/>
      <c r="EMF4" s="33"/>
      <c r="EMG4" s="33"/>
      <c r="EMH4" s="33"/>
      <c r="EMI4" s="33"/>
      <c r="EMJ4" s="33"/>
      <c r="EMK4" s="33"/>
      <c r="EML4" s="33"/>
      <c r="EMM4" s="33"/>
      <c r="EMN4" s="33"/>
      <c r="EMO4" s="33"/>
      <c r="EMP4" s="33"/>
      <c r="EMQ4" s="33"/>
      <c r="EMR4" s="33"/>
      <c r="EMS4" s="33"/>
      <c r="EMT4" s="33"/>
      <c r="EMU4" s="33"/>
      <c r="EMV4" s="33"/>
      <c r="EMW4" s="33"/>
      <c r="EMX4" s="33"/>
      <c r="EMY4" s="33"/>
      <c r="EMZ4" s="33"/>
      <c r="ENA4" s="33"/>
      <c r="ENB4" s="33"/>
      <c r="ENC4" s="33"/>
      <c r="END4" s="33"/>
      <c r="ENE4" s="33"/>
      <c r="ENF4" s="33"/>
      <c r="ENG4" s="33"/>
      <c r="ENH4" s="33"/>
      <c r="ENI4" s="33"/>
      <c r="ENJ4" s="33"/>
      <c r="ENK4" s="33"/>
      <c r="ENL4" s="33"/>
      <c r="ENM4" s="33"/>
      <c r="ENN4" s="33"/>
      <c r="ENO4" s="33"/>
      <c r="ENP4" s="33"/>
      <c r="ENQ4" s="33"/>
      <c r="ENR4" s="33"/>
      <c r="ENS4" s="33"/>
      <c r="ENT4" s="33"/>
      <c r="ENU4" s="33"/>
      <c r="ENV4" s="33"/>
      <c r="ENW4" s="33"/>
      <c r="ENX4" s="33"/>
      <c r="ENY4" s="33"/>
      <c r="ENZ4" s="33"/>
      <c r="EOA4" s="33"/>
      <c r="EOB4" s="33"/>
      <c r="EOC4" s="33"/>
      <c r="EOD4" s="33"/>
      <c r="EOE4" s="33"/>
      <c r="EOF4" s="33"/>
      <c r="EOG4" s="33"/>
      <c r="EOH4" s="33"/>
      <c r="EOI4" s="33"/>
      <c r="EOJ4" s="33"/>
      <c r="EOK4" s="33"/>
      <c r="EOL4" s="33"/>
      <c r="EOM4" s="33"/>
      <c r="EON4" s="33"/>
      <c r="EOO4" s="33"/>
      <c r="EOP4" s="33"/>
      <c r="EOQ4" s="33"/>
      <c r="EOR4" s="33"/>
      <c r="EOS4" s="33"/>
      <c r="EOT4" s="33"/>
      <c r="EOU4" s="33"/>
      <c r="EOV4" s="33"/>
      <c r="EOW4" s="33"/>
      <c r="EOX4" s="33"/>
      <c r="EOY4" s="33"/>
      <c r="EOZ4" s="33"/>
      <c r="EPA4" s="33"/>
      <c r="EPB4" s="33"/>
      <c r="EPC4" s="33"/>
      <c r="EPD4" s="33"/>
      <c r="EPE4" s="33"/>
      <c r="EPF4" s="33"/>
      <c r="EPG4" s="33"/>
      <c r="EPH4" s="33"/>
      <c r="EPI4" s="33"/>
      <c r="EPJ4" s="33"/>
      <c r="EPK4" s="33"/>
      <c r="EPL4" s="33"/>
      <c r="EPM4" s="33"/>
      <c r="EPN4" s="33"/>
      <c r="EPO4" s="33"/>
      <c r="EPP4" s="33"/>
      <c r="EPQ4" s="33"/>
      <c r="EPR4" s="33"/>
      <c r="EPS4" s="33"/>
      <c r="EPT4" s="33"/>
      <c r="EPU4" s="33"/>
      <c r="EPV4" s="33"/>
      <c r="EPW4" s="33"/>
      <c r="EPX4" s="33"/>
      <c r="EPY4" s="33"/>
      <c r="EPZ4" s="33"/>
      <c r="EQA4" s="33"/>
      <c r="EQB4" s="33"/>
      <c r="EQC4" s="33"/>
      <c r="EQD4" s="33"/>
      <c r="EQE4" s="33"/>
      <c r="EQF4" s="33"/>
      <c r="EQG4" s="33"/>
      <c r="EQH4" s="33"/>
      <c r="EQI4" s="33"/>
      <c r="EQJ4" s="33"/>
      <c r="EQK4" s="33"/>
      <c r="EQL4" s="33"/>
      <c r="EQM4" s="33"/>
      <c r="EQN4" s="33"/>
      <c r="EQO4" s="33"/>
      <c r="EQP4" s="33"/>
      <c r="EQQ4" s="33"/>
      <c r="EQR4" s="33"/>
      <c r="EQS4" s="33"/>
      <c r="EQT4" s="33"/>
      <c r="EQU4" s="33"/>
      <c r="EQV4" s="33"/>
      <c r="EQW4" s="33"/>
      <c r="EQX4" s="33"/>
      <c r="EQY4" s="33"/>
      <c r="EQZ4" s="33"/>
      <c r="ERA4" s="33"/>
      <c r="ERB4" s="33"/>
      <c r="ERC4" s="33"/>
      <c r="ERD4" s="33"/>
      <c r="ERE4" s="33"/>
      <c r="ERF4" s="33"/>
      <c r="ERG4" s="33"/>
      <c r="ERH4" s="33"/>
      <c r="ERI4" s="33"/>
      <c r="ERJ4" s="33"/>
      <c r="ERK4" s="33"/>
      <c r="ERL4" s="33"/>
      <c r="ERM4" s="33"/>
      <c r="ERN4" s="33"/>
      <c r="ERO4" s="33"/>
      <c r="ERP4" s="33"/>
      <c r="ERQ4" s="33"/>
      <c r="ERR4" s="33"/>
      <c r="ERS4" s="33"/>
      <c r="ERT4" s="33"/>
      <c r="ERU4" s="33"/>
      <c r="ERV4" s="33"/>
      <c r="ERW4" s="33"/>
      <c r="ERX4" s="33"/>
      <c r="ERY4" s="33"/>
      <c r="ERZ4" s="33"/>
      <c r="ESA4" s="33"/>
      <c r="ESB4" s="33"/>
      <c r="ESC4" s="33"/>
      <c r="ESD4" s="33"/>
      <c r="ESE4" s="33"/>
      <c r="ESF4" s="33"/>
      <c r="ESG4" s="33"/>
      <c r="ESH4" s="33"/>
      <c r="ESI4" s="33"/>
      <c r="ESJ4" s="33"/>
      <c r="ESK4" s="33"/>
      <c r="ESL4" s="33"/>
      <c r="ESM4" s="33"/>
      <c r="ESN4" s="33"/>
      <c r="ESO4" s="33"/>
      <c r="ESP4" s="33"/>
      <c r="ESQ4" s="33"/>
      <c r="ESR4" s="33"/>
      <c r="ESS4" s="33"/>
      <c r="EST4" s="33"/>
      <c r="ESU4" s="33"/>
      <c r="ESV4" s="33"/>
      <c r="ESW4" s="33"/>
      <c r="ESX4" s="33"/>
      <c r="ESY4" s="33"/>
      <c r="ESZ4" s="33"/>
      <c r="ETA4" s="33"/>
      <c r="ETB4" s="33"/>
      <c r="ETC4" s="33"/>
      <c r="ETD4" s="33"/>
      <c r="ETE4" s="33"/>
      <c r="ETF4" s="33"/>
      <c r="ETG4" s="33"/>
      <c r="ETH4" s="33"/>
      <c r="ETI4" s="33"/>
      <c r="ETJ4" s="33"/>
      <c r="ETK4" s="33"/>
      <c r="ETL4" s="33"/>
      <c r="ETM4" s="33"/>
      <c r="ETN4" s="33"/>
      <c r="ETO4" s="33"/>
      <c r="ETP4" s="33"/>
      <c r="ETQ4" s="33"/>
      <c r="ETR4" s="33"/>
      <c r="ETS4" s="33"/>
      <c r="ETT4" s="33"/>
      <c r="ETU4" s="33"/>
      <c r="ETV4" s="33"/>
      <c r="ETW4" s="33"/>
      <c r="ETX4" s="33"/>
      <c r="ETY4" s="33"/>
      <c r="ETZ4" s="33"/>
      <c r="EUA4" s="33"/>
      <c r="EUB4" s="33"/>
      <c r="EUC4" s="33"/>
      <c r="EUD4" s="33"/>
      <c r="EUE4" s="33"/>
      <c r="EUF4" s="33"/>
      <c r="EUG4" s="33"/>
      <c r="EUH4" s="33"/>
      <c r="EUI4" s="33"/>
      <c r="EUJ4" s="33"/>
      <c r="EUK4" s="33"/>
      <c r="EUL4" s="33"/>
      <c r="EUM4" s="33"/>
      <c r="EUN4" s="33"/>
      <c r="EUO4" s="33"/>
      <c r="EUP4" s="33"/>
      <c r="EUQ4" s="33"/>
      <c r="EUR4" s="33"/>
      <c r="EUS4" s="33"/>
      <c r="EUT4" s="33"/>
      <c r="EUU4" s="33"/>
      <c r="EUV4" s="33"/>
      <c r="EUW4" s="33"/>
      <c r="EUX4" s="33"/>
      <c r="EUY4" s="33"/>
      <c r="EUZ4" s="33"/>
      <c r="EVA4" s="33"/>
      <c r="EVB4" s="33"/>
      <c r="EVC4" s="33"/>
      <c r="EVD4" s="33"/>
      <c r="EVE4" s="33"/>
      <c r="EVF4" s="33"/>
      <c r="EVG4" s="33"/>
      <c r="EVH4" s="33"/>
      <c r="EVI4" s="33"/>
      <c r="EVJ4" s="33"/>
      <c r="EVK4" s="33"/>
      <c r="EVL4" s="33"/>
      <c r="EVM4" s="33"/>
      <c r="EVN4" s="33"/>
      <c r="EVO4" s="33"/>
      <c r="EVP4" s="33"/>
      <c r="EVQ4" s="33"/>
      <c r="EVR4" s="33"/>
      <c r="EVS4" s="33"/>
      <c r="EVT4" s="33"/>
      <c r="EVU4" s="33"/>
      <c r="EVV4" s="33"/>
      <c r="EVW4" s="33"/>
      <c r="EVX4" s="33"/>
      <c r="EVY4" s="33"/>
      <c r="EVZ4" s="33"/>
      <c r="EWA4" s="33"/>
      <c r="EWB4" s="33"/>
      <c r="EWC4" s="33"/>
      <c r="EWD4" s="33"/>
      <c r="EWE4" s="33"/>
      <c r="EWF4" s="33"/>
      <c r="EWG4" s="33"/>
      <c r="EWH4" s="33"/>
      <c r="EWI4" s="33"/>
      <c r="EWJ4" s="33"/>
      <c r="EWK4" s="33"/>
      <c r="EWL4" s="33"/>
      <c r="EWM4" s="33"/>
      <c r="EWN4" s="33"/>
      <c r="EWO4" s="33"/>
      <c r="EWP4" s="33"/>
      <c r="EWQ4" s="33"/>
      <c r="EWR4" s="33"/>
      <c r="EWS4" s="33"/>
      <c r="EWT4" s="33"/>
      <c r="EWU4" s="33"/>
      <c r="EWV4" s="33"/>
      <c r="EWW4" s="33"/>
      <c r="EWX4" s="33"/>
      <c r="EWY4" s="33"/>
      <c r="EWZ4" s="33"/>
      <c r="EXA4" s="33"/>
      <c r="EXB4" s="33"/>
      <c r="EXC4" s="33"/>
      <c r="EXD4" s="33"/>
      <c r="EXE4" s="33"/>
      <c r="EXF4" s="33"/>
      <c r="EXG4" s="33"/>
      <c r="EXH4" s="33"/>
      <c r="EXI4" s="33"/>
      <c r="EXJ4" s="33"/>
      <c r="EXK4" s="33"/>
      <c r="EXL4" s="33"/>
      <c r="EXM4" s="33"/>
      <c r="EXN4" s="33"/>
      <c r="EXO4" s="33"/>
      <c r="EXP4" s="33"/>
      <c r="EXQ4" s="33"/>
      <c r="EXR4" s="33"/>
      <c r="EXS4" s="33"/>
      <c r="EXT4" s="33"/>
      <c r="EXU4" s="33"/>
      <c r="EXV4" s="33"/>
      <c r="EXW4" s="33"/>
      <c r="EXX4" s="33"/>
      <c r="EXY4" s="33"/>
      <c r="EXZ4" s="33"/>
      <c r="EYA4" s="33"/>
      <c r="EYB4" s="33"/>
      <c r="EYC4" s="33"/>
      <c r="EYD4" s="33"/>
      <c r="EYE4" s="33"/>
      <c r="EYF4" s="33"/>
      <c r="EYG4" s="33"/>
      <c r="EYH4" s="33"/>
      <c r="EYI4" s="33"/>
      <c r="EYJ4" s="33"/>
      <c r="EYK4" s="33"/>
      <c r="EYL4" s="33"/>
      <c r="EYM4" s="33"/>
      <c r="EYN4" s="33"/>
      <c r="EYO4" s="33"/>
      <c r="EYP4" s="33"/>
      <c r="EYQ4" s="33"/>
      <c r="EYR4" s="33"/>
      <c r="EYS4" s="33"/>
      <c r="EYT4" s="33"/>
      <c r="EYU4" s="33"/>
      <c r="EYV4" s="33"/>
      <c r="EYW4" s="33"/>
      <c r="EYX4" s="33"/>
      <c r="EYY4" s="33"/>
      <c r="EYZ4" s="33"/>
      <c r="EZA4" s="33"/>
      <c r="EZB4" s="33"/>
      <c r="EZC4" s="33"/>
      <c r="EZD4" s="33"/>
      <c r="EZE4" s="33"/>
      <c r="EZF4" s="33"/>
      <c r="EZG4" s="33"/>
      <c r="EZH4" s="33"/>
      <c r="EZI4" s="33"/>
      <c r="EZJ4" s="33"/>
      <c r="EZK4" s="33"/>
      <c r="EZL4" s="33"/>
      <c r="EZM4" s="33"/>
      <c r="EZN4" s="33"/>
      <c r="EZO4" s="33"/>
      <c r="EZP4" s="33"/>
      <c r="EZQ4" s="33"/>
      <c r="EZR4" s="33"/>
      <c r="EZS4" s="33"/>
      <c r="EZT4" s="33"/>
      <c r="EZU4" s="33"/>
      <c r="EZV4" s="33"/>
      <c r="EZW4" s="33"/>
      <c r="EZX4" s="33"/>
      <c r="EZY4" s="33"/>
      <c r="EZZ4" s="33"/>
      <c r="FAA4" s="33"/>
      <c r="FAB4" s="33"/>
      <c r="FAC4" s="33"/>
      <c r="FAD4" s="33"/>
      <c r="FAE4" s="33"/>
      <c r="FAF4" s="33"/>
      <c r="FAG4" s="33"/>
      <c r="FAH4" s="33"/>
      <c r="FAI4" s="33"/>
      <c r="FAJ4" s="33"/>
      <c r="FAK4" s="33"/>
      <c r="FAL4" s="33"/>
      <c r="FAM4" s="33"/>
      <c r="FAN4" s="33"/>
      <c r="FAO4" s="33"/>
      <c r="FAP4" s="33"/>
      <c r="FAQ4" s="33"/>
      <c r="FAR4" s="33"/>
      <c r="FAS4" s="33"/>
      <c r="FAT4" s="33"/>
      <c r="FAU4" s="33"/>
      <c r="FAV4" s="33"/>
      <c r="FAW4" s="33"/>
      <c r="FAX4" s="33"/>
      <c r="FAY4" s="33"/>
      <c r="FAZ4" s="33"/>
      <c r="FBA4" s="33"/>
      <c r="FBB4" s="33"/>
      <c r="FBC4" s="33"/>
      <c r="FBD4" s="33"/>
      <c r="FBE4" s="33"/>
      <c r="FBF4" s="33"/>
      <c r="FBG4" s="33"/>
      <c r="FBH4" s="33"/>
      <c r="FBI4" s="33"/>
      <c r="FBJ4" s="33"/>
      <c r="FBK4" s="33"/>
      <c r="FBL4" s="33"/>
      <c r="FBM4" s="33"/>
      <c r="FBN4" s="33"/>
      <c r="FBO4" s="33"/>
      <c r="FBP4" s="33"/>
      <c r="FBQ4" s="33"/>
      <c r="FBR4" s="33"/>
      <c r="FBS4" s="33"/>
      <c r="FBT4" s="33"/>
      <c r="FBU4" s="33"/>
      <c r="FBV4" s="33"/>
      <c r="FBW4" s="33"/>
      <c r="FBX4" s="33"/>
      <c r="FBY4" s="33"/>
      <c r="FBZ4" s="33"/>
      <c r="FCA4" s="33"/>
      <c r="FCB4" s="33"/>
      <c r="FCC4" s="33"/>
      <c r="FCD4" s="33"/>
      <c r="FCE4" s="33"/>
      <c r="FCF4" s="33"/>
      <c r="FCG4" s="33"/>
      <c r="FCH4" s="33"/>
      <c r="FCI4" s="33"/>
      <c r="FCJ4" s="33"/>
      <c r="FCK4" s="33"/>
      <c r="FCL4" s="33"/>
      <c r="FCM4" s="33"/>
      <c r="FCN4" s="33"/>
      <c r="FCO4" s="33"/>
      <c r="FCP4" s="33"/>
      <c r="FCQ4" s="33"/>
      <c r="FCR4" s="33"/>
      <c r="FCS4" s="33"/>
      <c r="FCT4" s="33"/>
      <c r="FCU4" s="33"/>
      <c r="FCV4" s="33"/>
      <c r="FCW4" s="33"/>
      <c r="FCX4" s="33"/>
      <c r="FCY4" s="33"/>
      <c r="FCZ4" s="33"/>
      <c r="FDA4" s="33"/>
      <c r="FDB4" s="33"/>
      <c r="FDC4" s="33"/>
      <c r="FDD4" s="33"/>
      <c r="FDE4" s="33"/>
      <c r="FDF4" s="33"/>
      <c r="FDG4" s="33"/>
      <c r="FDH4" s="33"/>
      <c r="FDI4" s="33"/>
      <c r="FDJ4" s="33"/>
      <c r="FDK4" s="33"/>
      <c r="FDL4" s="33"/>
      <c r="FDM4" s="33"/>
      <c r="FDN4" s="33"/>
      <c r="FDO4" s="33"/>
      <c r="FDP4" s="33"/>
      <c r="FDQ4" s="33"/>
      <c r="FDR4" s="33"/>
      <c r="FDS4" s="33"/>
      <c r="FDT4" s="33"/>
      <c r="FDU4" s="33"/>
      <c r="FDV4" s="33"/>
      <c r="FDW4" s="33"/>
      <c r="FDX4" s="33"/>
      <c r="FDY4" s="33"/>
      <c r="FDZ4" s="33"/>
      <c r="FEA4" s="33"/>
      <c r="FEB4" s="33"/>
      <c r="FEC4" s="33"/>
      <c r="FED4" s="33"/>
      <c r="FEE4" s="33"/>
      <c r="FEF4" s="33"/>
      <c r="FEG4" s="33"/>
      <c r="FEH4" s="33"/>
      <c r="FEI4" s="33"/>
      <c r="FEJ4" s="33"/>
      <c r="FEK4" s="33"/>
      <c r="FEL4" s="33"/>
      <c r="FEM4" s="33"/>
      <c r="FEN4" s="33"/>
      <c r="FEO4" s="33"/>
      <c r="FEP4" s="33"/>
      <c r="FEQ4" s="33"/>
      <c r="FER4" s="33"/>
      <c r="FES4" s="33"/>
      <c r="FET4" s="33"/>
      <c r="FEU4" s="33"/>
      <c r="FEV4" s="33"/>
      <c r="FEW4" s="33"/>
      <c r="FEX4" s="33"/>
      <c r="FEY4" s="33"/>
      <c r="FEZ4" s="33"/>
      <c r="FFA4" s="33"/>
      <c r="FFB4" s="33"/>
      <c r="FFC4" s="33"/>
      <c r="FFD4" s="33"/>
      <c r="FFE4" s="33"/>
      <c r="FFF4" s="33"/>
      <c r="FFG4" s="33"/>
      <c r="FFH4" s="33"/>
      <c r="FFI4" s="33"/>
      <c r="FFJ4" s="33"/>
      <c r="FFK4" s="33"/>
      <c r="FFL4" s="33"/>
      <c r="FFM4" s="33"/>
      <c r="FFN4" s="33"/>
      <c r="FFO4" s="33"/>
      <c r="FFP4" s="33"/>
      <c r="FFQ4" s="33"/>
      <c r="FFR4" s="33"/>
      <c r="FFS4" s="33"/>
      <c r="FFT4" s="33"/>
      <c r="FFU4" s="33"/>
      <c r="FFV4" s="33"/>
      <c r="FFW4" s="33"/>
      <c r="FFX4" s="33"/>
      <c r="FFY4" s="33"/>
      <c r="FFZ4" s="33"/>
      <c r="FGA4" s="33"/>
      <c r="FGB4" s="33"/>
      <c r="FGC4" s="33"/>
      <c r="FGD4" s="33"/>
      <c r="FGE4" s="33"/>
      <c r="FGF4" s="33"/>
      <c r="FGG4" s="33"/>
      <c r="FGH4" s="33"/>
      <c r="FGI4" s="33"/>
      <c r="FGJ4" s="33"/>
      <c r="FGK4" s="33"/>
      <c r="FGL4" s="33"/>
      <c r="FGM4" s="33"/>
      <c r="FGN4" s="33"/>
      <c r="FGO4" s="33"/>
      <c r="FGP4" s="33"/>
      <c r="FGQ4" s="33"/>
      <c r="FGR4" s="33"/>
      <c r="FGS4" s="33"/>
      <c r="FGT4" s="33"/>
      <c r="FGU4" s="33"/>
      <c r="FGV4" s="33"/>
      <c r="FGW4" s="33"/>
      <c r="FGX4" s="33"/>
      <c r="FGY4" s="33"/>
      <c r="FGZ4" s="33"/>
      <c r="FHA4" s="33"/>
      <c r="FHB4" s="33"/>
      <c r="FHC4" s="33"/>
      <c r="FHD4" s="33"/>
      <c r="FHE4" s="33"/>
      <c r="FHF4" s="33"/>
      <c r="FHG4" s="33"/>
      <c r="FHH4" s="33"/>
      <c r="FHI4" s="33"/>
      <c r="FHJ4" s="33"/>
      <c r="FHK4" s="33"/>
      <c r="FHL4" s="33"/>
      <c r="FHM4" s="33"/>
      <c r="FHN4" s="33"/>
      <c r="FHO4" s="33"/>
      <c r="FHP4" s="33"/>
      <c r="FHQ4" s="33"/>
      <c r="FHR4" s="33"/>
      <c r="FHS4" s="33"/>
      <c r="FHT4" s="33"/>
      <c r="FHU4" s="33"/>
      <c r="FHV4" s="33"/>
      <c r="FHW4" s="33"/>
      <c r="FHX4" s="33"/>
      <c r="FHY4" s="33"/>
      <c r="FHZ4" s="33"/>
      <c r="FIA4" s="33"/>
      <c r="FIB4" s="33"/>
      <c r="FIC4" s="33"/>
      <c r="FID4" s="33"/>
      <c r="FIE4" s="33"/>
      <c r="FIF4" s="33"/>
      <c r="FIG4" s="33"/>
      <c r="FIH4" s="33"/>
      <c r="FII4" s="33"/>
      <c r="FIJ4" s="33"/>
      <c r="FIK4" s="33"/>
      <c r="FIL4" s="33"/>
      <c r="FIM4" s="33"/>
      <c r="FIN4" s="33"/>
      <c r="FIO4" s="33"/>
      <c r="FIP4" s="33"/>
      <c r="FIQ4" s="33"/>
      <c r="FIR4" s="33"/>
      <c r="FIS4" s="33"/>
      <c r="FIT4" s="33"/>
      <c r="FIU4" s="33"/>
      <c r="FIV4" s="33"/>
      <c r="FIW4" s="33"/>
      <c r="FIX4" s="33"/>
      <c r="FIY4" s="33"/>
      <c r="FIZ4" s="33"/>
      <c r="FJA4" s="33"/>
      <c r="FJB4" s="33"/>
      <c r="FJC4" s="33"/>
      <c r="FJD4" s="33"/>
      <c r="FJE4" s="33"/>
      <c r="FJF4" s="33"/>
      <c r="FJG4" s="33"/>
      <c r="FJH4" s="33"/>
      <c r="FJI4" s="33"/>
      <c r="FJJ4" s="33"/>
      <c r="FJK4" s="33"/>
      <c r="FJL4" s="33"/>
      <c r="FJM4" s="33"/>
      <c r="FJN4" s="33"/>
      <c r="FJO4" s="33"/>
      <c r="FJP4" s="33"/>
      <c r="FJQ4" s="33"/>
      <c r="FJR4" s="33"/>
      <c r="FJS4" s="33"/>
      <c r="FJT4" s="33"/>
      <c r="FJU4" s="33"/>
      <c r="FJV4" s="33"/>
      <c r="FJW4" s="33"/>
      <c r="FJX4" s="33"/>
      <c r="FJY4" s="33"/>
      <c r="FJZ4" s="33"/>
      <c r="FKA4" s="33"/>
      <c r="FKB4" s="33"/>
      <c r="FKC4" s="33"/>
      <c r="FKD4" s="33"/>
      <c r="FKE4" s="33"/>
      <c r="FKF4" s="33"/>
      <c r="FKG4" s="33"/>
      <c r="FKH4" s="33"/>
      <c r="FKI4" s="33"/>
      <c r="FKJ4" s="33"/>
      <c r="FKK4" s="33"/>
      <c r="FKL4" s="33"/>
      <c r="FKM4" s="33"/>
      <c r="FKN4" s="33"/>
      <c r="FKO4" s="33"/>
      <c r="FKP4" s="33"/>
      <c r="FKQ4" s="33"/>
      <c r="FKR4" s="33"/>
      <c r="FKS4" s="33"/>
      <c r="FKT4" s="33"/>
      <c r="FKU4" s="33"/>
      <c r="FKV4" s="33"/>
      <c r="FKW4" s="33"/>
      <c r="FKX4" s="33"/>
      <c r="FKY4" s="33"/>
      <c r="FKZ4" s="33"/>
      <c r="FLA4" s="33"/>
      <c r="FLB4" s="33"/>
      <c r="FLC4" s="33"/>
      <c r="FLD4" s="33"/>
      <c r="FLE4" s="33"/>
      <c r="FLF4" s="33"/>
      <c r="FLG4" s="33"/>
      <c r="FLH4" s="33"/>
      <c r="FLI4" s="33"/>
      <c r="FLJ4" s="33"/>
      <c r="FLK4" s="33"/>
      <c r="FLL4" s="33"/>
      <c r="FLM4" s="33"/>
      <c r="FLN4" s="33"/>
      <c r="FLO4" s="33"/>
      <c r="FLP4" s="33"/>
      <c r="FLQ4" s="33"/>
      <c r="FLR4" s="33"/>
      <c r="FLS4" s="33"/>
      <c r="FLT4" s="33"/>
      <c r="FLU4" s="33"/>
      <c r="FLV4" s="33"/>
      <c r="FLW4" s="33"/>
      <c r="FLX4" s="33"/>
      <c r="FLY4" s="33"/>
      <c r="FLZ4" s="33"/>
      <c r="FMA4" s="33"/>
      <c r="FMB4" s="33"/>
      <c r="FMC4" s="33"/>
      <c r="FMD4" s="33"/>
      <c r="FME4" s="33"/>
      <c r="FMF4" s="33"/>
      <c r="FMG4" s="33"/>
      <c r="FMH4" s="33"/>
      <c r="FMI4" s="33"/>
      <c r="FMJ4" s="33"/>
      <c r="FMK4" s="33"/>
      <c r="FML4" s="33"/>
      <c r="FMM4" s="33"/>
      <c r="FMN4" s="33"/>
      <c r="FMO4" s="33"/>
      <c r="FMP4" s="33"/>
      <c r="FMQ4" s="33"/>
      <c r="FMR4" s="33"/>
      <c r="FMS4" s="33"/>
      <c r="FMT4" s="33"/>
      <c r="FMU4" s="33"/>
      <c r="FMV4" s="33"/>
      <c r="FMW4" s="33"/>
      <c r="FMX4" s="33"/>
      <c r="FMY4" s="33"/>
      <c r="FMZ4" s="33"/>
      <c r="FNA4" s="33"/>
      <c r="FNB4" s="33"/>
      <c r="FNC4" s="33"/>
      <c r="FND4" s="33"/>
      <c r="FNE4" s="33"/>
      <c r="FNF4" s="33"/>
      <c r="FNG4" s="33"/>
      <c r="FNH4" s="33"/>
      <c r="FNI4" s="33"/>
      <c r="FNJ4" s="33"/>
      <c r="FNK4" s="33"/>
      <c r="FNL4" s="33"/>
      <c r="FNM4" s="33"/>
      <c r="FNN4" s="33"/>
      <c r="FNO4" s="33"/>
      <c r="FNP4" s="33"/>
      <c r="FNQ4" s="33"/>
      <c r="FNR4" s="33"/>
      <c r="FNS4" s="33"/>
      <c r="FNT4" s="33"/>
      <c r="FNU4" s="33"/>
      <c r="FNV4" s="33"/>
      <c r="FNW4" s="33"/>
      <c r="FNX4" s="33"/>
      <c r="FNY4" s="33"/>
      <c r="FNZ4" s="33"/>
      <c r="FOA4" s="33"/>
      <c r="FOB4" s="33"/>
      <c r="FOC4" s="33"/>
      <c r="FOD4" s="33"/>
      <c r="FOE4" s="33"/>
      <c r="FOF4" s="33"/>
      <c r="FOG4" s="33"/>
      <c r="FOH4" s="33"/>
      <c r="FOI4" s="33"/>
      <c r="FOJ4" s="33"/>
      <c r="FOK4" s="33"/>
      <c r="FOL4" s="33"/>
      <c r="FOM4" s="33"/>
      <c r="FON4" s="33"/>
      <c r="FOO4" s="33"/>
      <c r="FOP4" s="33"/>
      <c r="FOQ4" s="33"/>
      <c r="FOR4" s="33"/>
      <c r="FOS4" s="33"/>
      <c r="FOT4" s="33"/>
      <c r="FOU4" s="33"/>
      <c r="FOV4" s="33"/>
      <c r="FOW4" s="33"/>
      <c r="FOX4" s="33"/>
      <c r="FOY4" s="33"/>
      <c r="FOZ4" s="33"/>
      <c r="FPA4" s="33"/>
      <c r="FPB4" s="33"/>
      <c r="FPC4" s="33"/>
      <c r="FPD4" s="33"/>
      <c r="FPE4" s="33"/>
      <c r="FPF4" s="33"/>
      <c r="FPG4" s="33"/>
      <c r="FPH4" s="33"/>
      <c r="FPI4" s="33"/>
      <c r="FPJ4" s="33"/>
      <c r="FPK4" s="33"/>
      <c r="FPL4" s="33"/>
      <c r="FPM4" s="33"/>
      <c r="FPN4" s="33"/>
      <c r="FPO4" s="33"/>
      <c r="FPP4" s="33"/>
      <c r="FPQ4" s="33"/>
      <c r="FPR4" s="33"/>
      <c r="FPS4" s="33"/>
      <c r="FPT4" s="33"/>
      <c r="FPU4" s="33"/>
      <c r="FPV4" s="33"/>
      <c r="FPW4" s="33"/>
      <c r="FPX4" s="33"/>
      <c r="FPY4" s="33"/>
      <c r="FPZ4" s="33"/>
      <c r="FQA4" s="33"/>
      <c r="FQB4" s="33"/>
      <c r="FQC4" s="33"/>
      <c r="FQD4" s="33"/>
      <c r="FQE4" s="33"/>
      <c r="FQF4" s="33"/>
      <c r="FQG4" s="33"/>
      <c r="FQH4" s="33"/>
      <c r="FQI4" s="33"/>
      <c r="FQJ4" s="33"/>
      <c r="FQK4" s="33"/>
      <c r="FQL4" s="33"/>
      <c r="FQM4" s="33"/>
      <c r="FQN4" s="33"/>
      <c r="FQO4" s="33"/>
      <c r="FQP4" s="33"/>
      <c r="FQQ4" s="33"/>
      <c r="FQR4" s="33"/>
      <c r="FQS4" s="33"/>
      <c r="FQT4" s="33"/>
      <c r="FQU4" s="33"/>
      <c r="FQV4" s="33"/>
      <c r="FQW4" s="33"/>
      <c r="FQX4" s="33"/>
      <c r="FQY4" s="33"/>
      <c r="FQZ4" s="33"/>
      <c r="FRA4" s="33"/>
      <c r="FRB4" s="33"/>
      <c r="FRC4" s="33"/>
      <c r="FRD4" s="33"/>
      <c r="FRE4" s="33"/>
      <c r="FRF4" s="33"/>
      <c r="FRG4" s="33"/>
      <c r="FRH4" s="33"/>
      <c r="FRI4" s="33"/>
      <c r="FRJ4" s="33"/>
      <c r="FRK4" s="33"/>
      <c r="FRL4" s="33"/>
      <c r="FRM4" s="33"/>
      <c r="FRN4" s="33"/>
      <c r="FRO4" s="33"/>
      <c r="FRP4" s="33"/>
      <c r="FRQ4" s="33"/>
      <c r="FRR4" s="33"/>
      <c r="FRS4" s="33"/>
      <c r="FRT4" s="33"/>
      <c r="FRU4" s="33"/>
      <c r="FRV4" s="33"/>
      <c r="FRW4" s="33"/>
      <c r="FRX4" s="33"/>
      <c r="FRY4" s="33"/>
      <c r="FRZ4" s="33"/>
      <c r="FSA4" s="33"/>
      <c r="FSB4" s="33"/>
      <c r="FSC4" s="33"/>
      <c r="FSD4" s="33"/>
      <c r="FSE4" s="33"/>
      <c r="FSF4" s="33"/>
      <c r="FSG4" s="33"/>
      <c r="FSH4" s="33"/>
      <c r="FSI4" s="33"/>
      <c r="FSJ4" s="33"/>
      <c r="FSK4" s="33"/>
      <c r="FSL4" s="33"/>
      <c r="FSM4" s="33"/>
      <c r="FSN4" s="33"/>
      <c r="FSO4" s="33"/>
      <c r="FSP4" s="33"/>
      <c r="FSQ4" s="33"/>
      <c r="FSR4" s="33"/>
      <c r="FSS4" s="33"/>
      <c r="FST4" s="33"/>
      <c r="FSU4" s="33"/>
      <c r="FSV4" s="33"/>
      <c r="FSW4" s="33"/>
      <c r="FSX4" s="33"/>
      <c r="FSY4" s="33"/>
      <c r="FSZ4" s="33"/>
      <c r="FTA4" s="33"/>
      <c r="FTB4" s="33"/>
      <c r="FTC4" s="33"/>
      <c r="FTD4" s="33"/>
      <c r="FTE4" s="33"/>
      <c r="FTF4" s="33"/>
      <c r="FTG4" s="33"/>
      <c r="FTH4" s="33"/>
      <c r="FTI4" s="33"/>
      <c r="FTJ4" s="33"/>
      <c r="FTK4" s="33"/>
      <c r="FTL4" s="33"/>
      <c r="FTM4" s="33"/>
      <c r="FTN4" s="33"/>
      <c r="FTO4" s="33"/>
      <c r="FTP4" s="33"/>
      <c r="FTQ4" s="33"/>
      <c r="FTR4" s="33"/>
      <c r="FTS4" s="33"/>
      <c r="FTT4" s="33"/>
      <c r="FTU4" s="33"/>
      <c r="FTV4" s="33"/>
      <c r="FTW4" s="33"/>
      <c r="FTX4" s="33"/>
      <c r="FTY4" s="33"/>
      <c r="FTZ4" s="33"/>
      <c r="FUA4" s="33"/>
      <c r="FUB4" s="33"/>
      <c r="FUC4" s="33"/>
      <c r="FUD4" s="33"/>
      <c r="FUE4" s="33"/>
      <c r="FUF4" s="33"/>
      <c r="FUG4" s="33"/>
      <c r="FUH4" s="33"/>
      <c r="FUI4" s="33"/>
      <c r="FUJ4" s="33"/>
      <c r="FUK4" s="33"/>
      <c r="FUL4" s="33"/>
      <c r="FUM4" s="33"/>
      <c r="FUN4" s="33"/>
      <c r="FUO4" s="33"/>
      <c r="FUP4" s="33"/>
      <c r="FUQ4" s="33"/>
      <c r="FUR4" s="33"/>
      <c r="FUS4" s="33"/>
      <c r="FUT4" s="33"/>
      <c r="FUU4" s="33"/>
      <c r="FUV4" s="33"/>
      <c r="FUW4" s="33"/>
      <c r="FUX4" s="33"/>
      <c r="FUY4" s="33"/>
      <c r="FUZ4" s="33"/>
      <c r="FVA4" s="33"/>
      <c r="FVB4" s="33"/>
      <c r="FVC4" s="33"/>
      <c r="FVD4" s="33"/>
      <c r="FVE4" s="33"/>
      <c r="FVF4" s="33"/>
      <c r="FVG4" s="33"/>
      <c r="FVH4" s="33"/>
      <c r="FVI4" s="33"/>
      <c r="FVJ4" s="33"/>
      <c r="FVK4" s="33"/>
      <c r="FVL4" s="33"/>
      <c r="FVM4" s="33"/>
      <c r="FVN4" s="33"/>
      <c r="FVO4" s="33"/>
      <c r="FVP4" s="33"/>
      <c r="FVQ4" s="33"/>
      <c r="FVR4" s="33"/>
      <c r="FVS4" s="33"/>
      <c r="FVT4" s="33"/>
      <c r="FVU4" s="33"/>
      <c r="FVV4" s="33"/>
      <c r="FVW4" s="33"/>
      <c r="FVX4" s="33"/>
      <c r="FVY4" s="33"/>
      <c r="FVZ4" s="33"/>
      <c r="FWA4" s="33"/>
      <c r="FWB4" s="33"/>
      <c r="FWC4" s="33"/>
      <c r="FWD4" s="33"/>
      <c r="FWE4" s="33"/>
      <c r="FWF4" s="33"/>
      <c r="FWG4" s="33"/>
      <c r="FWH4" s="33"/>
      <c r="FWI4" s="33"/>
      <c r="FWJ4" s="33"/>
      <c r="FWK4" s="33"/>
      <c r="FWL4" s="33"/>
      <c r="FWM4" s="33"/>
      <c r="FWN4" s="33"/>
      <c r="FWO4" s="33"/>
      <c r="FWP4" s="33"/>
      <c r="FWQ4" s="33"/>
      <c r="FWR4" s="33"/>
      <c r="FWS4" s="33"/>
      <c r="FWT4" s="33"/>
      <c r="FWU4" s="33"/>
      <c r="FWV4" s="33"/>
      <c r="FWW4" s="33"/>
      <c r="FWX4" s="33"/>
      <c r="FWY4" s="33"/>
      <c r="FWZ4" s="33"/>
      <c r="FXA4" s="33"/>
      <c r="FXB4" s="33"/>
      <c r="FXC4" s="33"/>
      <c r="FXD4" s="33"/>
      <c r="FXE4" s="33"/>
      <c r="FXF4" s="33"/>
      <c r="FXG4" s="33"/>
      <c r="FXH4" s="33"/>
      <c r="FXI4" s="33"/>
      <c r="FXJ4" s="33"/>
      <c r="FXK4" s="33"/>
      <c r="FXL4" s="33"/>
      <c r="FXM4" s="33"/>
      <c r="FXN4" s="33"/>
      <c r="FXO4" s="33"/>
      <c r="FXP4" s="33"/>
      <c r="FXQ4" s="33"/>
      <c r="FXR4" s="33"/>
      <c r="FXS4" s="33"/>
      <c r="FXT4" s="33"/>
      <c r="FXU4" s="33"/>
      <c r="FXV4" s="33"/>
      <c r="FXW4" s="33"/>
      <c r="FXX4" s="33"/>
      <c r="FXY4" s="33"/>
      <c r="FXZ4" s="33"/>
      <c r="FYA4" s="33"/>
      <c r="FYB4" s="33"/>
      <c r="FYC4" s="33"/>
      <c r="FYD4" s="33"/>
      <c r="FYE4" s="33"/>
      <c r="FYF4" s="33"/>
      <c r="FYG4" s="33"/>
      <c r="FYH4" s="33"/>
      <c r="FYI4" s="33"/>
      <c r="FYJ4" s="33"/>
      <c r="FYK4" s="33"/>
      <c r="FYL4" s="33"/>
      <c r="FYM4" s="33"/>
      <c r="FYN4" s="33"/>
      <c r="FYO4" s="33"/>
      <c r="FYP4" s="33"/>
      <c r="FYQ4" s="33"/>
      <c r="FYR4" s="33"/>
      <c r="FYS4" s="33"/>
      <c r="FYT4" s="33"/>
      <c r="FYU4" s="33"/>
      <c r="FYV4" s="33"/>
      <c r="FYW4" s="33"/>
      <c r="FYX4" s="33"/>
      <c r="FYY4" s="33"/>
      <c r="FYZ4" s="33"/>
      <c r="FZA4" s="33"/>
      <c r="FZB4" s="33"/>
      <c r="FZC4" s="33"/>
      <c r="FZD4" s="33"/>
      <c r="FZE4" s="33"/>
      <c r="FZF4" s="33"/>
      <c r="FZG4" s="33"/>
      <c r="FZH4" s="33"/>
      <c r="FZI4" s="33"/>
      <c r="FZJ4" s="33"/>
      <c r="FZK4" s="33"/>
      <c r="FZL4" s="33"/>
      <c r="FZM4" s="33"/>
      <c r="FZN4" s="33"/>
      <c r="FZO4" s="33"/>
      <c r="FZP4" s="33"/>
      <c r="FZQ4" s="33"/>
      <c r="FZR4" s="33"/>
      <c r="FZS4" s="33"/>
      <c r="FZT4" s="33"/>
      <c r="FZU4" s="33"/>
      <c r="FZV4" s="33"/>
      <c r="FZW4" s="33"/>
      <c r="FZX4" s="33"/>
      <c r="FZY4" s="33"/>
      <c r="FZZ4" s="33"/>
      <c r="GAA4" s="33"/>
      <c r="GAB4" s="33"/>
      <c r="GAC4" s="33"/>
      <c r="GAD4" s="33"/>
      <c r="GAE4" s="33"/>
      <c r="GAF4" s="33"/>
      <c r="GAG4" s="33"/>
      <c r="GAH4" s="33"/>
      <c r="GAI4" s="33"/>
      <c r="GAJ4" s="33"/>
      <c r="GAK4" s="33"/>
      <c r="GAL4" s="33"/>
      <c r="GAM4" s="33"/>
      <c r="GAN4" s="33"/>
      <c r="GAO4" s="33"/>
      <c r="GAP4" s="33"/>
      <c r="GAQ4" s="33"/>
      <c r="GAR4" s="33"/>
      <c r="GAS4" s="33"/>
      <c r="GAT4" s="33"/>
      <c r="GAU4" s="33"/>
      <c r="GAV4" s="33"/>
      <c r="GAW4" s="33"/>
      <c r="GAX4" s="33"/>
      <c r="GAY4" s="33"/>
      <c r="GAZ4" s="33"/>
      <c r="GBA4" s="33"/>
      <c r="GBB4" s="33"/>
      <c r="GBC4" s="33"/>
      <c r="GBD4" s="33"/>
      <c r="GBE4" s="33"/>
      <c r="GBF4" s="33"/>
      <c r="GBG4" s="33"/>
      <c r="GBH4" s="33"/>
      <c r="GBI4" s="33"/>
      <c r="GBJ4" s="33"/>
      <c r="GBK4" s="33"/>
      <c r="GBL4" s="33"/>
      <c r="GBM4" s="33"/>
      <c r="GBN4" s="33"/>
      <c r="GBO4" s="33"/>
      <c r="GBP4" s="33"/>
      <c r="GBQ4" s="33"/>
      <c r="GBR4" s="33"/>
      <c r="GBS4" s="33"/>
      <c r="GBT4" s="33"/>
      <c r="GBU4" s="33"/>
      <c r="GBV4" s="33"/>
      <c r="GBW4" s="33"/>
      <c r="GBX4" s="33"/>
      <c r="GBY4" s="33"/>
      <c r="GBZ4" s="33"/>
      <c r="GCA4" s="33"/>
      <c r="GCB4" s="33"/>
      <c r="GCC4" s="33"/>
      <c r="GCD4" s="33"/>
      <c r="GCE4" s="33"/>
      <c r="GCF4" s="33"/>
      <c r="GCG4" s="33"/>
      <c r="GCH4" s="33"/>
      <c r="GCI4" s="33"/>
      <c r="GCJ4" s="33"/>
      <c r="GCK4" s="33"/>
      <c r="GCL4" s="33"/>
      <c r="GCM4" s="33"/>
      <c r="GCN4" s="33"/>
      <c r="GCO4" s="33"/>
      <c r="GCP4" s="33"/>
      <c r="GCQ4" s="33"/>
      <c r="GCR4" s="33"/>
      <c r="GCS4" s="33"/>
      <c r="GCT4" s="33"/>
      <c r="GCU4" s="33"/>
      <c r="GCV4" s="33"/>
      <c r="GCW4" s="33"/>
      <c r="GCX4" s="33"/>
      <c r="GCY4" s="33"/>
      <c r="GCZ4" s="33"/>
      <c r="GDA4" s="33"/>
      <c r="GDB4" s="33"/>
      <c r="GDC4" s="33"/>
      <c r="GDD4" s="33"/>
      <c r="GDE4" s="33"/>
      <c r="GDF4" s="33"/>
      <c r="GDG4" s="33"/>
      <c r="GDH4" s="33"/>
      <c r="GDI4" s="33"/>
      <c r="GDJ4" s="33"/>
      <c r="GDK4" s="33"/>
      <c r="GDL4" s="33"/>
      <c r="GDM4" s="33"/>
      <c r="GDN4" s="33"/>
      <c r="GDO4" s="33"/>
      <c r="GDP4" s="33"/>
      <c r="GDQ4" s="33"/>
      <c r="GDR4" s="33"/>
      <c r="GDS4" s="33"/>
      <c r="GDT4" s="33"/>
      <c r="GDU4" s="33"/>
      <c r="GDV4" s="33"/>
      <c r="GDW4" s="33"/>
      <c r="GDX4" s="33"/>
      <c r="GDY4" s="33"/>
      <c r="GDZ4" s="33"/>
      <c r="GEA4" s="33"/>
      <c r="GEB4" s="33"/>
      <c r="GEC4" s="33"/>
      <c r="GED4" s="33"/>
      <c r="GEE4" s="33"/>
      <c r="GEF4" s="33"/>
      <c r="GEG4" s="33"/>
      <c r="GEH4" s="33"/>
      <c r="GEI4" s="33"/>
      <c r="GEJ4" s="33"/>
      <c r="GEK4" s="33"/>
      <c r="GEL4" s="33"/>
      <c r="GEM4" s="33"/>
      <c r="GEN4" s="33"/>
      <c r="GEO4" s="33"/>
      <c r="GEP4" s="33"/>
      <c r="GEQ4" s="33"/>
      <c r="GER4" s="33"/>
      <c r="GES4" s="33"/>
      <c r="GET4" s="33"/>
      <c r="GEU4" s="33"/>
      <c r="GEV4" s="33"/>
      <c r="GEW4" s="33"/>
      <c r="GEX4" s="33"/>
      <c r="GEY4" s="33"/>
      <c r="GEZ4" s="33"/>
      <c r="GFA4" s="33"/>
      <c r="GFB4" s="33"/>
      <c r="GFC4" s="33"/>
      <c r="GFD4" s="33"/>
      <c r="GFE4" s="33"/>
      <c r="GFF4" s="33"/>
      <c r="GFG4" s="33"/>
      <c r="GFH4" s="33"/>
      <c r="GFI4" s="33"/>
      <c r="GFJ4" s="33"/>
      <c r="GFK4" s="33"/>
      <c r="GFL4" s="33"/>
      <c r="GFM4" s="33"/>
      <c r="GFN4" s="33"/>
      <c r="GFO4" s="33"/>
      <c r="GFP4" s="33"/>
      <c r="GFQ4" s="33"/>
      <c r="GFR4" s="33"/>
      <c r="GFS4" s="33"/>
      <c r="GFT4" s="33"/>
      <c r="GFU4" s="33"/>
      <c r="GFV4" s="33"/>
      <c r="GFW4" s="33"/>
      <c r="GFX4" s="33"/>
      <c r="GFY4" s="33"/>
      <c r="GFZ4" s="33"/>
      <c r="GGA4" s="33"/>
      <c r="GGB4" s="33"/>
      <c r="GGC4" s="33"/>
      <c r="GGD4" s="33"/>
      <c r="GGE4" s="33"/>
      <c r="GGF4" s="33"/>
      <c r="GGG4" s="33"/>
      <c r="GGH4" s="33"/>
      <c r="GGI4" s="33"/>
      <c r="GGJ4" s="33"/>
      <c r="GGK4" s="33"/>
      <c r="GGL4" s="33"/>
      <c r="GGM4" s="33"/>
      <c r="GGN4" s="33"/>
      <c r="GGO4" s="33"/>
      <c r="GGP4" s="33"/>
      <c r="GGQ4" s="33"/>
      <c r="GGR4" s="33"/>
      <c r="GGS4" s="33"/>
      <c r="GGT4" s="33"/>
      <c r="GGU4" s="33"/>
      <c r="GGV4" s="33"/>
      <c r="GGW4" s="33"/>
      <c r="GGX4" s="33"/>
      <c r="GGY4" s="33"/>
      <c r="GGZ4" s="33"/>
      <c r="GHA4" s="33"/>
      <c r="GHB4" s="33"/>
      <c r="GHC4" s="33"/>
      <c r="GHD4" s="33"/>
      <c r="GHE4" s="33"/>
      <c r="GHF4" s="33"/>
      <c r="GHG4" s="33"/>
      <c r="GHH4" s="33"/>
      <c r="GHI4" s="33"/>
      <c r="GHJ4" s="33"/>
      <c r="GHK4" s="33"/>
      <c r="GHL4" s="33"/>
      <c r="GHM4" s="33"/>
      <c r="GHN4" s="33"/>
      <c r="GHO4" s="33"/>
      <c r="GHP4" s="33"/>
      <c r="GHQ4" s="33"/>
      <c r="GHR4" s="33"/>
      <c r="GHS4" s="33"/>
      <c r="GHT4" s="33"/>
      <c r="GHU4" s="33"/>
      <c r="GHV4" s="33"/>
      <c r="GHW4" s="33"/>
      <c r="GHX4" s="33"/>
      <c r="GHY4" s="33"/>
      <c r="GHZ4" s="33"/>
      <c r="GIA4" s="33"/>
      <c r="GIB4" s="33"/>
      <c r="GIC4" s="33"/>
      <c r="GID4" s="33"/>
      <c r="GIE4" s="33"/>
      <c r="GIF4" s="33"/>
      <c r="GIG4" s="33"/>
      <c r="GIH4" s="33"/>
      <c r="GII4" s="33"/>
      <c r="GIJ4" s="33"/>
      <c r="GIK4" s="33"/>
      <c r="GIL4" s="33"/>
      <c r="GIM4" s="33"/>
      <c r="GIN4" s="33"/>
      <c r="GIO4" s="33"/>
      <c r="GIP4" s="33"/>
      <c r="GIQ4" s="33"/>
      <c r="GIR4" s="33"/>
      <c r="GIS4" s="33"/>
      <c r="GIT4" s="33"/>
      <c r="GIU4" s="33"/>
      <c r="GIV4" s="33"/>
      <c r="GIW4" s="33"/>
      <c r="GIX4" s="33"/>
      <c r="GIY4" s="33"/>
      <c r="GIZ4" s="33"/>
      <c r="GJA4" s="33"/>
      <c r="GJB4" s="33"/>
      <c r="GJC4" s="33"/>
      <c r="GJD4" s="33"/>
      <c r="GJE4" s="33"/>
      <c r="GJF4" s="33"/>
      <c r="GJG4" s="33"/>
      <c r="GJH4" s="33"/>
      <c r="GJI4" s="33"/>
      <c r="GJJ4" s="33"/>
      <c r="GJK4" s="33"/>
      <c r="GJL4" s="33"/>
      <c r="GJM4" s="33"/>
      <c r="GJN4" s="33"/>
      <c r="GJO4" s="33"/>
      <c r="GJP4" s="33"/>
      <c r="GJQ4" s="33"/>
      <c r="GJR4" s="33"/>
      <c r="GJS4" s="33"/>
      <c r="GJT4" s="33"/>
      <c r="GJU4" s="33"/>
      <c r="GJV4" s="33"/>
      <c r="GJW4" s="33"/>
      <c r="GJX4" s="33"/>
      <c r="GJY4" s="33"/>
      <c r="GJZ4" s="33"/>
      <c r="GKA4" s="33"/>
      <c r="GKB4" s="33"/>
      <c r="GKC4" s="33"/>
      <c r="GKD4" s="33"/>
      <c r="GKE4" s="33"/>
      <c r="GKF4" s="33"/>
      <c r="GKG4" s="33"/>
      <c r="GKH4" s="33"/>
      <c r="GKI4" s="33"/>
      <c r="GKJ4" s="33"/>
      <c r="GKK4" s="33"/>
      <c r="GKL4" s="33"/>
      <c r="GKM4" s="33"/>
      <c r="GKN4" s="33"/>
      <c r="GKO4" s="33"/>
      <c r="GKP4" s="33"/>
      <c r="GKQ4" s="33"/>
      <c r="GKR4" s="33"/>
      <c r="GKS4" s="33"/>
      <c r="GKT4" s="33"/>
      <c r="GKU4" s="33"/>
      <c r="GKV4" s="33"/>
      <c r="GKW4" s="33"/>
      <c r="GKX4" s="33"/>
      <c r="GKY4" s="33"/>
      <c r="GKZ4" s="33"/>
      <c r="GLA4" s="33"/>
      <c r="GLB4" s="33"/>
      <c r="GLC4" s="33"/>
      <c r="GLD4" s="33"/>
      <c r="GLE4" s="33"/>
      <c r="GLF4" s="33"/>
      <c r="GLG4" s="33"/>
      <c r="GLH4" s="33"/>
      <c r="GLI4" s="33"/>
      <c r="GLJ4" s="33"/>
      <c r="GLK4" s="33"/>
      <c r="GLL4" s="33"/>
      <c r="GLM4" s="33"/>
      <c r="GLN4" s="33"/>
      <c r="GLO4" s="33"/>
      <c r="GLP4" s="33"/>
      <c r="GLQ4" s="33"/>
      <c r="GLR4" s="33"/>
      <c r="GLS4" s="33"/>
      <c r="GLT4" s="33"/>
      <c r="GLU4" s="33"/>
      <c r="GLV4" s="33"/>
      <c r="GLW4" s="33"/>
      <c r="GLX4" s="33"/>
      <c r="GLY4" s="33"/>
      <c r="GLZ4" s="33"/>
      <c r="GMA4" s="33"/>
      <c r="GMB4" s="33"/>
      <c r="GMC4" s="33"/>
      <c r="GMD4" s="33"/>
      <c r="GME4" s="33"/>
      <c r="GMF4" s="33"/>
      <c r="GMG4" s="33"/>
      <c r="GMH4" s="33"/>
      <c r="GMI4" s="33"/>
      <c r="GMJ4" s="33"/>
      <c r="GMK4" s="33"/>
      <c r="GML4" s="33"/>
      <c r="GMM4" s="33"/>
      <c r="GMN4" s="33"/>
      <c r="GMO4" s="33"/>
      <c r="GMP4" s="33"/>
      <c r="GMQ4" s="33"/>
      <c r="GMR4" s="33"/>
      <c r="GMS4" s="33"/>
      <c r="GMT4" s="33"/>
      <c r="GMU4" s="33"/>
      <c r="GMV4" s="33"/>
      <c r="GMW4" s="33"/>
      <c r="GMX4" s="33"/>
      <c r="GMY4" s="33"/>
      <c r="GMZ4" s="33"/>
      <c r="GNA4" s="33"/>
      <c r="GNB4" s="33"/>
      <c r="GNC4" s="33"/>
      <c r="GND4" s="33"/>
      <c r="GNE4" s="33"/>
      <c r="GNF4" s="33"/>
      <c r="GNG4" s="33"/>
      <c r="GNH4" s="33"/>
      <c r="GNI4" s="33"/>
      <c r="GNJ4" s="33"/>
      <c r="GNK4" s="33"/>
      <c r="GNL4" s="33"/>
      <c r="GNM4" s="33"/>
      <c r="GNN4" s="33"/>
      <c r="GNO4" s="33"/>
      <c r="GNP4" s="33"/>
      <c r="GNQ4" s="33"/>
      <c r="GNR4" s="33"/>
      <c r="GNS4" s="33"/>
      <c r="GNT4" s="33"/>
      <c r="GNU4" s="33"/>
      <c r="GNV4" s="33"/>
      <c r="GNW4" s="33"/>
      <c r="GNX4" s="33"/>
      <c r="GNY4" s="33"/>
      <c r="GNZ4" s="33"/>
      <c r="GOA4" s="33"/>
      <c r="GOB4" s="33"/>
      <c r="GOC4" s="33"/>
      <c r="GOD4" s="33"/>
      <c r="GOE4" s="33"/>
      <c r="GOF4" s="33"/>
      <c r="GOG4" s="33"/>
      <c r="GOH4" s="33"/>
      <c r="GOI4" s="33"/>
      <c r="GOJ4" s="33"/>
      <c r="GOK4" s="33"/>
      <c r="GOL4" s="33"/>
      <c r="GOM4" s="33"/>
      <c r="GON4" s="33"/>
      <c r="GOO4" s="33"/>
      <c r="GOP4" s="33"/>
      <c r="GOQ4" s="33"/>
      <c r="GOR4" s="33"/>
      <c r="GOS4" s="33"/>
      <c r="GOT4" s="33"/>
      <c r="GOU4" s="33"/>
      <c r="GOV4" s="33"/>
      <c r="GOW4" s="33"/>
      <c r="GOX4" s="33"/>
      <c r="GOY4" s="33"/>
      <c r="GOZ4" s="33"/>
      <c r="GPA4" s="33"/>
      <c r="GPB4" s="33"/>
      <c r="GPC4" s="33"/>
      <c r="GPD4" s="33"/>
      <c r="GPE4" s="33"/>
      <c r="GPF4" s="33"/>
      <c r="GPG4" s="33"/>
      <c r="GPH4" s="33"/>
      <c r="GPI4" s="33"/>
      <c r="GPJ4" s="33"/>
      <c r="GPK4" s="33"/>
      <c r="GPL4" s="33"/>
      <c r="GPM4" s="33"/>
      <c r="GPN4" s="33"/>
      <c r="GPO4" s="33"/>
      <c r="GPP4" s="33"/>
      <c r="GPQ4" s="33"/>
      <c r="GPR4" s="33"/>
      <c r="GPS4" s="33"/>
      <c r="GPT4" s="33"/>
      <c r="GPU4" s="33"/>
      <c r="GPV4" s="33"/>
      <c r="GPW4" s="33"/>
      <c r="GPX4" s="33"/>
      <c r="GPY4" s="33"/>
      <c r="GPZ4" s="33"/>
      <c r="GQA4" s="33"/>
      <c r="GQB4" s="33"/>
      <c r="GQC4" s="33"/>
      <c r="GQD4" s="33"/>
      <c r="GQE4" s="33"/>
      <c r="GQF4" s="33"/>
      <c r="GQG4" s="33"/>
      <c r="GQH4" s="33"/>
      <c r="GQI4" s="33"/>
      <c r="GQJ4" s="33"/>
      <c r="GQK4" s="33"/>
      <c r="GQL4" s="33"/>
      <c r="GQM4" s="33"/>
      <c r="GQN4" s="33"/>
      <c r="GQO4" s="33"/>
      <c r="GQP4" s="33"/>
      <c r="GQQ4" s="33"/>
      <c r="GQR4" s="33"/>
      <c r="GQS4" s="33"/>
      <c r="GQT4" s="33"/>
      <c r="GQU4" s="33"/>
      <c r="GQV4" s="33"/>
      <c r="GQW4" s="33"/>
      <c r="GQX4" s="33"/>
      <c r="GQY4" s="33"/>
      <c r="GQZ4" s="33"/>
      <c r="GRA4" s="33"/>
      <c r="GRB4" s="33"/>
      <c r="GRC4" s="33"/>
      <c r="GRD4" s="33"/>
      <c r="GRE4" s="33"/>
      <c r="GRF4" s="33"/>
      <c r="GRG4" s="33"/>
      <c r="GRH4" s="33"/>
      <c r="GRI4" s="33"/>
      <c r="GRJ4" s="33"/>
      <c r="GRK4" s="33"/>
      <c r="GRL4" s="33"/>
      <c r="GRM4" s="33"/>
      <c r="GRN4" s="33"/>
      <c r="GRO4" s="33"/>
      <c r="GRP4" s="33"/>
      <c r="GRQ4" s="33"/>
      <c r="GRR4" s="33"/>
      <c r="GRS4" s="33"/>
      <c r="GRT4" s="33"/>
      <c r="GRU4" s="33"/>
      <c r="GRV4" s="33"/>
      <c r="GRW4" s="33"/>
      <c r="GRX4" s="33"/>
      <c r="GRY4" s="33"/>
      <c r="GRZ4" s="33"/>
      <c r="GSA4" s="33"/>
      <c r="GSB4" s="33"/>
      <c r="GSC4" s="33"/>
      <c r="GSD4" s="33"/>
      <c r="GSE4" s="33"/>
      <c r="GSF4" s="33"/>
      <c r="GSG4" s="33"/>
      <c r="GSH4" s="33"/>
      <c r="GSI4" s="33"/>
      <c r="GSJ4" s="33"/>
      <c r="GSK4" s="33"/>
      <c r="GSL4" s="33"/>
      <c r="GSM4" s="33"/>
      <c r="GSN4" s="33"/>
      <c r="GSO4" s="33"/>
      <c r="GSP4" s="33"/>
      <c r="GSQ4" s="33"/>
      <c r="GSR4" s="33"/>
      <c r="GSS4" s="33"/>
      <c r="GST4" s="33"/>
      <c r="GSU4" s="33"/>
      <c r="GSV4" s="33"/>
      <c r="GSW4" s="33"/>
      <c r="GSX4" s="33"/>
      <c r="GSY4" s="33"/>
      <c r="GSZ4" s="33"/>
      <c r="GTA4" s="33"/>
      <c r="GTB4" s="33"/>
      <c r="GTC4" s="33"/>
      <c r="GTD4" s="33"/>
      <c r="GTE4" s="33"/>
      <c r="GTF4" s="33"/>
      <c r="GTG4" s="33"/>
      <c r="GTH4" s="33"/>
      <c r="GTI4" s="33"/>
      <c r="GTJ4" s="33"/>
      <c r="GTK4" s="33"/>
      <c r="GTL4" s="33"/>
      <c r="GTM4" s="33"/>
      <c r="GTN4" s="33"/>
      <c r="GTO4" s="33"/>
      <c r="GTP4" s="33"/>
      <c r="GTQ4" s="33"/>
      <c r="GTR4" s="33"/>
      <c r="GTS4" s="33"/>
      <c r="GTT4" s="33"/>
      <c r="GTU4" s="33"/>
      <c r="GTV4" s="33"/>
      <c r="GTW4" s="33"/>
      <c r="GTX4" s="33"/>
      <c r="GTY4" s="33"/>
      <c r="GTZ4" s="33"/>
      <c r="GUA4" s="33"/>
      <c r="GUB4" s="33"/>
      <c r="GUC4" s="33"/>
      <c r="GUD4" s="33"/>
      <c r="GUE4" s="33"/>
      <c r="GUF4" s="33"/>
      <c r="GUG4" s="33"/>
      <c r="GUH4" s="33"/>
      <c r="GUI4" s="33"/>
      <c r="GUJ4" s="33"/>
      <c r="GUK4" s="33"/>
      <c r="GUL4" s="33"/>
      <c r="GUM4" s="33"/>
      <c r="GUN4" s="33"/>
      <c r="GUO4" s="33"/>
      <c r="GUP4" s="33"/>
      <c r="GUQ4" s="33"/>
      <c r="GUR4" s="33"/>
      <c r="GUS4" s="33"/>
      <c r="GUT4" s="33"/>
      <c r="GUU4" s="33"/>
      <c r="GUV4" s="33"/>
      <c r="GUW4" s="33"/>
      <c r="GUX4" s="33"/>
      <c r="GUY4" s="33"/>
      <c r="GUZ4" s="33"/>
      <c r="GVA4" s="33"/>
      <c r="GVB4" s="33"/>
      <c r="GVC4" s="33"/>
      <c r="GVD4" s="33"/>
      <c r="GVE4" s="33"/>
      <c r="GVF4" s="33"/>
      <c r="GVG4" s="33"/>
      <c r="GVH4" s="33"/>
      <c r="GVI4" s="33"/>
      <c r="GVJ4" s="33"/>
      <c r="GVK4" s="33"/>
      <c r="GVL4" s="33"/>
      <c r="GVM4" s="33"/>
      <c r="GVN4" s="33"/>
      <c r="GVO4" s="33"/>
      <c r="GVP4" s="33"/>
      <c r="GVQ4" s="33"/>
      <c r="GVR4" s="33"/>
      <c r="GVS4" s="33"/>
      <c r="GVT4" s="33"/>
      <c r="GVU4" s="33"/>
      <c r="GVV4" s="33"/>
      <c r="GVW4" s="33"/>
      <c r="GVX4" s="33"/>
      <c r="GVY4" s="33"/>
      <c r="GVZ4" s="33"/>
      <c r="GWA4" s="33"/>
      <c r="GWB4" s="33"/>
      <c r="GWC4" s="33"/>
      <c r="GWD4" s="33"/>
      <c r="GWE4" s="33"/>
      <c r="GWF4" s="33"/>
      <c r="GWG4" s="33"/>
      <c r="GWH4" s="33"/>
      <c r="GWI4" s="33"/>
      <c r="GWJ4" s="33"/>
      <c r="GWK4" s="33"/>
      <c r="GWL4" s="33"/>
      <c r="GWM4" s="33"/>
      <c r="GWN4" s="33"/>
      <c r="GWO4" s="33"/>
      <c r="GWP4" s="33"/>
      <c r="GWQ4" s="33"/>
      <c r="GWR4" s="33"/>
      <c r="GWS4" s="33"/>
      <c r="GWT4" s="33"/>
      <c r="GWU4" s="33"/>
      <c r="GWV4" s="33"/>
      <c r="GWW4" s="33"/>
      <c r="GWX4" s="33"/>
      <c r="GWY4" s="33"/>
      <c r="GWZ4" s="33"/>
      <c r="GXA4" s="33"/>
      <c r="GXB4" s="33"/>
      <c r="GXC4" s="33"/>
      <c r="GXD4" s="33"/>
      <c r="GXE4" s="33"/>
      <c r="GXF4" s="33"/>
      <c r="GXG4" s="33"/>
      <c r="GXH4" s="33"/>
      <c r="GXI4" s="33"/>
      <c r="GXJ4" s="33"/>
      <c r="GXK4" s="33"/>
      <c r="GXL4" s="33"/>
      <c r="GXM4" s="33"/>
      <c r="GXN4" s="33"/>
      <c r="GXO4" s="33"/>
      <c r="GXP4" s="33"/>
      <c r="GXQ4" s="33"/>
      <c r="GXR4" s="33"/>
      <c r="GXS4" s="33"/>
      <c r="GXT4" s="33"/>
      <c r="GXU4" s="33"/>
      <c r="GXV4" s="33"/>
      <c r="GXW4" s="33"/>
      <c r="GXX4" s="33"/>
      <c r="GXY4" s="33"/>
      <c r="GXZ4" s="33"/>
      <c r="GYA4" s="33"/>
      <c r="GYB4" s="33"/>
      <c r="GYC4" s="33"/>
      <c r="GYD4" s="33"/>
      <c r="GYE4" s="33"/>
      <c r="GYF4" s="33"/>
      <c r="GYG4" s="33"/>
      <c r="GYH4" s="33"/>
      <c r="GYI4" s="33"/>
      <c r="GYJ4" s="33"/>
      <c r="GYK4" s="33"/>
      <c r="GYL4" s="33"/>
      <c r="GYM4" s="33"/>
      <c r="GYN4" s="33"/>
      <c r="GYO4" s="33"/>
      <c r="GYP4" s="33"/>
      <c r="GYQ4" s="33"/>
      <c r="GYR4" s="33"/>
      <c r="GYS4" s="33"/>
      <c r="GYT4" s="33"/>
      <c r="GYU4" s="33"/>
      <c r="GYV4" s="33"/>
      <c r="GYW4" s="33"/>
      <c r="GYX4" s="33"/>
      <c r="GYY4" s="33"/>
      <c r="GYZ4" s="33"/>
      <c r="GZA4" s="33"/>
      <c r="GZB4" s="33"/>
      <c r="GZC4" s="33"/>
      <c r="GZD4" s="33"/>
      <c r="GZE4" s="33"/>
      <c r="GZF4" s="33"/>
      <c r="GZG4" s="33"/>
      <c r="GZH4" s="33"/>
      <c r="GZI4" s="33"/>
      <c r="GZJ4" s="33"/>
      <c r="GZK4" s="33"/>
      <c r="GZL4" s="33"/>
      <c r="GZM4" s="33"/>
      <c r="GZN4" s="33"/>
      <c r="GZO4" s="33"/>
      <c r="GZP4" s="33"/>
      <c r="GZQ4" s="33"/>
      <c r="GZR4" s="33"/>
      <c r="GZS4" s="33"/>
      <c r="GZT4" s="33"/>
      <c r="GZU4" s="33"/>
      <c r="GZV4" s="33"/>
      <c r="GZW4" s="33"/>
      <c r="GZX4" s="33"/>
      <c r="GZY4" s="33"/>
      <c r="GZZ4" s="33"/>
      <c r="HAA4" s="33"/>
      <c r="HAB4" s="33"/>
      <c r="HAC4" s="33"/>
      <c r="HAD4" s="33"/>
      <c r="HAE4" s="33"/>
      <c r="HAF4" s="33"/>
      <c r="HAG4" s="33"/>
      <c r="HAH4" s="33"/>
      <c r="HAI4" s="33"/>
      <c r="HAJ4" s="33"/>
      <c r="HAK4" s="33"/>
      <c r="HAL4" s="33"/>
      <c r="HAM4" s="33"/>
      <c r="HAN4" s="33"/>
      <c r="HAO4" s="33"/>
      <c r="HAP4" s="33"/>
      <c r="HAQ4" s="33"/>
      <c r="HAR4" s="33"/>
      <c r="HAS4" s="33"/>
      <c r="HAT4" s="33"/>
      <c r="HAU4" s="33"/>
      <c r="HAV4" s="33"/>
      <c r="HAW4" s="33"/>
      <c r="HAX4" s="33"/>
      <c r="HAY4" s="33"/>
      <c r="HAZ4" s="33"/>
      <c r="HBA4" s="33"/>
      <c r="HBB4" s="33"/>
      <c r="HBC4" s="33"/>
      <c r="HBD4" s="33"/>
      <c r="HBE4" s="33"/>
      <c r="HBF4" s="33"/>
      <c r="HBG4" s="33"/>
      <c r="HBH4" s="33"/>
      <c r="HBI4" s="33"/>
      <c r="HBJ4" s="33"/>
      <c r="HBK4" s="33"/>
      <c r="HBL4" s="33"/>
      <c r="HBM4" s="33"/>
      <c r="HBN4" s="33"/>
      <c r="HBO4" s="33"/>
      <c r="HBP4" s="33"/>
      <c r="HBQ4" s="33"/>
      <c r="HBR4" s="33"/>
      <c r="HBS4" s="33"/>
      <c r="HBT4" s="33"/>
      <c r="HBU4" s="33"/>
      <c r="HBV4" s="33"/>
      <c r="HBW4" s="33"/>
      <c r="HBX4" s="33"/>
      <c r="HBY4" s="33"/>
      <c r="HBZ4" s="33"/>
      <c r="HCA4" s="33"/>
      <c r="HCB4" s="33"/>
      <c r="HCC4" s="33"/>
      <c r="HCD4" s="33"/>
      <c r="HCE4" s="33"/>
      <c r="HCF4" s="33"/>
      <c r="HCG4" s="33"/>
      <c r="HCH4" s="33"/>
      <c r="HCI4" s="33"/>
      <c r="HCJ4" s="33"/>
      <c r="HCK4" s="33"/>
      <c r="HCL4" s="33"/>
      <c r="HCM4" s="33"/>
      <c r="HCN4" s="33"/>
      <c r="HCO4" s="33"/>
      <c r="HCP4" s="33"/>
      <c r="HCQ4" s="33"/>
      <c r="HCR4" s="33"/>
      <c r="HCS4" s="33"/>
      <c r="HCT4" s="33"/>
      <c r="HCU4" s="33"/>
      <c r="HCV4" s="33"/>
      <c r="HCW4" s="33"/>
      <c r="HCX4" s="33"/>
      <c r="HCY4" s="33"/>
      <c r="HCZ4" s="33"/>
      <c r="HDA4" s="33"/>
      <c r="HDB4" s="33"/>
      <c r="HDC4" s="33"/>
      <c r="HDD4" s="33"/>
      <c r="HDE4" s="33"/>
      <c r="HDF4" s="33"/>
      <c r="HDG4" s="33"/>
      <c r="HDH4" s="33"/>
      <c r="HDI4" s="33"/>
      <c r="HDJ4" s="33"/>
      <c r="HDK4" s="33"/>
      <c r="HDL4" s="33"/>
      <c r="HDM4" s="33"/>
      <c r="HDN4" s="33"/>
      <c r="HDO4" s="33"/>
      <c r="HDP4" s="33"/>
      <c r="HDQ4" s="33"/>
      <c r="HDR4" s="33"/>
      <c r="HDS4" s="33"/>
      <c r="HDT4" s="33"/>
      <c r="HDU4" s="33"/>
      <c r="HDV4" s="33"/>
      <c r="HDW4" s="33"/>
      <c r="HDX4" s="33"/>
      <c r="HDY4" s="33"/>
      <c r="HDZ4" s="33"/>
      <c r="HEA4" s="33"/>
      <c r="HEB4" s="33"/>
      <c r="HEC4" s="33"/>
      <c r="HED4" s="33"/>
      <c r="HEE4" s="33"/>
      <c r="HEF4" s="33"/>
      <c r="HEG4" s="33"/>
      <c r="HEH4" s="33"/>
      <c r="HEI4" s="33"/>
      <c r="HEJ4" s="33"/>
      <c r="HEK4" s="33"/>
      <c r="HEL4" s="33"/>
      <c r="HEM4" s="33"/>
      <c r="HEN4" s="33"/>
      <c r="HEO4" s="33"/>
      <c r="HEP4" s="33"/>
      <c r="HEQ4" s="33"/>
      <c r="HER4" s="33"/>
      <c r="HES4" s="33"/>
      <c r="HET4" s="33"/>
      <c r="HEU4" s="33"/>
      <c r="HEV4" s="33"/>
      <c r="HEW4" s="33"/>
      <c r="HEX4" s="33"/>
      <c r="HEY4" s="33"/>
      <c r="HEZ4" s="33"/>
      <c r="HFA4" s="33"/>
      <c r="HFB4" s="33"/>
      <c r="HFC4" s="33"/>
      <c r="HFD4" s="33"/>
      <c r="HFE4" s="33"/>
      <c r="HFF4" s="33"/>
      <c r="HFG4" s="33"/>
      <c r="HFH4" s="33"/>
      <c r="HFI4" s="33"/>
      <c r="HFJ4" s="33"/>
      <c r="HFK4" s="33"/>
      <c r="HFL4" s="33"/>
      <c r="HFM4" s="33"/>
      <c r="HFN4" s="33"/>
      <c r="HFO4" s="33"/>
      <c r="HFP4" s="33"/>
      <c r="HFQ4" s="33"/>
      <c r="HFR4" s="33"/>
      <c r="HFS4" s="33"/>
      <c r="HFT4" s="33"/>
      <c r="HFU4" s="33"/>
      <c r="HFV4" s="33"/>
      <c r="HFW4" s="33"/>
      <c r="HFX4" s="33"/>
      <c r="HFY4" s="33"/>
      <c r="HFZ4" s="33"/>
      <c r="HGA4" s="33"/>
      <c r="HGB4" s="33"/>
      <c r="HGC4" s="33"/>
      <c r="HGD4" s="33"/>
      <c r="HGE4" s="33"/>
      <c r="HGF4" s="33"/>
      <c r="HGG4" s="33"/>
      <c r="HGH4" s="33"/>
      <c r="HGI4" s="33"/>
      <c r="HGJ4" s="33"/>
      <c r="HGK4" s="33"/>
      <c r="HGL4" s="33"/>
      <c r="HGM4" s="33"/>
      <c r="HGN4" s="33"/>
      <c r="HGO4" s="33"/>
      <c r="HGP4" s="33"/>
      <c r="HGQ4" s="33"/>
      <c r="HGR4" s="33"/>
      <c r="HGS4" s="33"/>
      <c r="HGT4" s="33"/>
      <c r="HGU4" s="33"/>
      <c r="HGV4" s="33"/>
      <c r="HGW4" s="33"/>
      <c r="HGX4" s="33"/>
      <c r="HGY4" s="33"/>
      <c r="HGZ4" s="33"/>
      <c r="HHA4" s="33"/>
      <c r="HHB4" s="33"/>
      <c r="HHC4" s="33"/>
      <c r="HHD4" s="33"/>
      <c r="HHE4" s="33"/>
      <c r="HHF4" s="33"/>
      <c r="HHG4" s="33"/>
      <c r="HHH4" s="33"/>
      <c r="HHI4" s="33"/>
      <c r="HHJ4" s="33"/>
      <c r="HHK4" s="33"/>
      <c r="HHL4" s="33"/>
      <c r="HHM4" s="33"/>
      <c r="HHN4" s="33"/>
      <c r="HHO4" s="33"/>
      <c r="HHP4" s="33"/>
      <c r="HHQ4" s="33"/>
      <c r="HHR4" s="33"/>
      <c r="HHS4" s="33"/>
      <c r="HHT4" s="33"/>
      <c r="HHU4" s="33"/>
      <c r="HHV4" s="33"/>
      <c r="HHW4" s="33"/>
      <c r="HHX4" s="33"/>
      <c r="HHY4" s="33"/>
      <c r="HHZ4" s="33"/>
      <c r="HIA4" s="33"/>
      <c r="HIB4" s="33"/>
      <c r="HIC4" s="33"/>
      <c r="HID4" s="33"/>
      <c r="HIE4" s="33"/>
      <c r="HIF4" s="33"/>
      <c r="HIG4" s="33"/>
      <c r="HIH4" s="33"/>
      <c r="HII4" s="33"/>
      <c r="HIJ4" s="33"/>
      <c r="HIK4" s="33"/>
      <c r="HIL4" s="33"/>
      <c r="HIM4" s="33"/>
      <c r="HIN4" s="33"/>
      <c r="HIO4" s="33"/>
      <c r="HIP4" s="33"/>
      <c r="HIQ4" s="33"/>
      <c r="HIR4" s="33"/>
      <c r="HIS4" s="33"/>
      <c r="HIT4" s="33"/>
      <c r="HIU4" s="33"/>
      <c r="HIV4" s="33"/>
      <c r="HIW4" s="33"/>
      <c r="HIX4" s="33"/>
      <c r="HIY4" s="33"/>
      <c r="HIZ4" s="33"/>
      <c r="HJA4" s="33"/>
      <c r="HJB4" s="33"/>
      <c r="HJC4" s="33"/>
      <c r="HJD4" s="33"/>
      <c r="HJE4" s="33"/>
      <c r="HJF4" s="33"/>
      <c r="HJG4" s="33"/>
      <c r="HJH4" s="33"/>
      <c r="HJI4" s="33"/>
      <c r="HJJ4" s="33"/>
      <c r="HJK4" s="33"/>
      <c r="HJL4" s="33"/>
      <c r="HJM4" s="33"/>
      <c r="HJN4" s="33"/>
      <c r="HJO4" s="33"/>
      <c r="HJP4" s="33"/>
      <c r="HJQ4" s="33"/>
      <c r="HJR4" s="33"/>
      <c r="HJS4" s="33"/>
      <c r="HJT4" s="33"/>
      <c r="HJU4" s="33"/>
      <c r="HJV4" s="33"/>
      <c r="HJW4" s="33"/>
      <c r="HJX4" s="33"/>
      <c r="HJY4" s="33"/>
      <c r="HJZ4" s="33"/>
      <c r="HKA4" s="33"/>
      <c r="HKB4" s="33"/>
      <c r="HKC4" s="33"/>
      <c r="HKD4" s="33"/>
      <c r="HKE4" s="33"/>
      <c r="HKF4" s="33"/>
      <c r="HKG4" s="33"/>
      <c r="HKH4" s="33"/>
      <c r="HKI4" s="33"/>
      <c r="HKJ4" s="33"/>
      <c r="HKK4" s="33"/>
      <c r="HKL4" s="33"/>
      <c r="HKM4" s="33"/>
      <c r="HKN4" s="33"/>
      <c r="HKO4" s="33"/>
      <c r="HKP4" s="33"/>
      <c r="HKQ4" s="33"/>
      <c r="HKR4" s="33"/>
      <c r="HKS4" s="33"/>
      <c r="HKT4" s="33"/>
      <c r="HKU4" s="33"/>
      <c r="HKV4" s="33"/>
      <c r="HKW4" s="33"/>
      <c r="HKX4" s="33"/>
      <c r="HKY4" s="33"/>
      <c r="HKZ4" s="33"/>
      <c r="HLA4" s="33"/>
      <c r="HLB4" s="33"/>
      <c r="HLC4" s="33"/>
      <c r="HLD4" s="33"/>
      <c r="HLE4" s="33"/>
      <c r="HLF4" s="33"/>
      <c r="HLG4" s="33"/>
      <c r="HLH4" s="33"/>
      <c r="HLI4" s="33"/>
      <c r="HLJ4" s="33"/>
      <c r="HLK4" s="33"/>
      <c r="HLL4" s="33"/>
      <c r="HLM4" s="33"/>
      <c r="HLN4" s="33"/>
      <c r="HLO4" s="33"/>
      <c r="HLP4" s="33"/>
      <c r="HLQ4" s="33"/>
      <c r="HLR4" s="33"/>
      <c r="HLS4" s="33"/>
      <c r="HLT4" s="33"/>
      <c r="HLU4" s="33"/>
      <c r="HLV4" s="33"/>
      <c r="HLW4" s="33"/>
      <c r="HLX4" s="33"/>
      <c r="HLY4" s="33"/>
      <c r="HLZ4" s="33"/>
      <c r="HMA4" s="33"/>
      <c r="HMB4" s="33"/>
      <c r="HMC4" s="33"/>
      <c r="HMD4" s="33"/>
      <c r="HME4" s="33"/>
      <c r="HMF4" s="33"/>
      <c r="HMG4" s="33"/>
      <c r="HMH4" s="33"/>
      <c r="HMI4" s="33"/>
      <c r="HMJ4" s="33"/>
      <c r="HMK4" s="33"/>
      <c r="HML4" s="33"/>
      <c r="HMM4" s="33"/>
      <c r="HMN4" s="33"/>
      <c r="HMO4" s="33"/>
      <c r="HMP4" s="33"/>
      <c r="HMQ4" s="33"/>
      <c r="HMR4" s="33"/>
      <c r="HMS4" s="33"/>
      <c r="HMT4" s="33"/>
      <c r="HMU4" s="33"/>
      <c r="HMV4" s="33"/>
      <c r="HMW4" s="33"/>
      <c r="HMX4" s="33"/>
      <c r="HMY4" s="33"/>
      <c r="HMZ4" s="33"/>
      <c r="HNA4" s="33"/>
      <c r="HNB4" s="33"/>
      <c r="HNC4" s="33"/>
      <c r="HND4" s="33"/>
      <c r="HNE4" s="33"/>
      <c r="HNF4" s="33"/>
      <c r="HNG4" s="33"/>
      <c r="HNH4" s="33"/>
      <c r="HNI4" s="33"/>
      <c r="HNJ4" s="33"/>
      <c r="HNK4" s="33"/>
      <c r="HNL4" s="33"/>
      <c r="HNM4" s="33"/>
      <c r="HNN4" s="33"/>
      <c r="HNO4" s="33"/>
      <c r="HNP4" s="33"/>
      <c r="HNQ4" s="33"/>
      <c r="HNR4" s="33"/>
      <c r="HNS4" s="33"/>
      <c r="HNT4" s="33"/>
      <c r="HNU4" s="33"/>
      <c r="HNV4" s="33"/>
      <c r="HNW4" s="33"/>
      <c r="HNX4" s="33"/>
      <c r="HNY4" s="33"/>
      <c r="HNZ4" s="33"/>
      <c r="HOA4" s="33"/>
      <c r="HOB4" s="33"/>
      <c r="HOC4" s="33"/>
      <c r="HOD4" s="33"/>
      <c r="HOE4" s="33"/>
      <c r="HOF4" s="33"/>
      <c r="HOG4" s="33"/>
      <c r="HOH4" s="33"/>
      <c r="HOI4" s="33"/>
      <c r="HOJ4" s="33"/>
      <c r="HOK4" s="33"/>
      <c r="HOL4" s="33"/>
      <c r="HOM4" s="33"/>
      <c r="HON4" s="33"/>
      <c r="HOO4" s="33"/>
      <c r="HOP4" s="33"/>
      <c r="HOQ4" s="33"/>
      <c r="HOR4" s="33"/>
      <c r="HOS4" s="33"/>
      <c r="HOT4" s="33"/>
      <c r="HOU4" s="33"/>
      <c r="HOV4" s="33"/>
      <c r="HOW4" s="33"/>
      <c r="HOX4" s="33"/>
      <c r="HOY4" s="33"/>
      <c r="HOZ4" s="33"/>
      <c r="HPA4" s="33"/>
      <c r="HPB4" s="33"/>
      <c r="HPC4" s="33"/>
      <c r="HPD4" s="33"/>
      <c r="HPE4" s="33"/>
      <c r="HPF4" s="33"/>
      <c r="HPG4" s="33"/>
      <c r="HPH4" s="33"/>
      <c r="HPI4" s="33"/>
      <c r="HPJ4" s="33"/>
      <c r="HPK4" s="33"/>
      <c r="HPL4" s="33"/>
      <c r="HPM4" s="33"/>
      <c r="HPN4" s="33"/>
      <c r="HPO4" s="33"/>
      <c r="HPP4" s="33"/>
      <c r="HPQ4" s="33"/>
      <c r="HPR4" s="33"/>
      <c r="HPS4" s="33"/>
      <c r="HPT4" s="33"/>
      <c r="HPU4" s="33"/>
      <c r="HPV4" s="33"/>
      <c r="HPW4" s="33"/>
      <c r="HPX4" s="33"/>
      <c r="HPY4" s="33"/>
      <c r="HPZ4" s="33"/>
      <c r="HQA4" s="33"/>
      <c r="HQB4" s="33"/>
      <c r="HQC4" s="33"/>
      <c r="HQD4" s="33"/>
      <c r="HQE4" s="33"/>
      <c r="HQF4" s="33"/>
      <c r="HQG4" s="33"/>
      <c r="HQH4" s="33"/>
      <c r="HQI4" s="33"/>
      <c r="HQJ4" s="33"/>
      <c r="HQK4" s="33"/>
      <c r="HQL4" s="33"/>
      <c r="HQM4" s="33"/>
      <c r="HQN4" s="33"/>
      <c r="HQO4" s="33"/>
      <c r="HQP4" s="33"/>
      <c r="HQQ4" s="33"/>
      <c r="HQR4" s="33"/>
      <c r="HQS4" s="33"/>
      <c r="HQT4" s="33"/>
      <c r="HQU4" s="33"/>
      <c r="HQV4" s="33"/>
      <c r="HQW4" s="33"/>
      <c r="HQX4" s="33"/>
      <c r="HQY4" s="33"/>
      <c r="HQZ4" s="33"/>
      <c r="HRA4" s="33"/>
      <c r="HRB4" s="33"/>
      <c r="HRC4" s="33"/>
      <c r="HRD4" s="33"/>
      <c r="HRE4" s="33"/>
      <c r="HRF4" s="33"/>
      <c r="HRG4" s="33"/>
      <c r="HRH4" s="33"/>
      <c r="HRI4" s="33"/>
      <c r="HRJ4" s="33"/>
      <c r="HRK4" s="33"/>
      <c r="HRL4" s="33"/>
      <c r="HRM4" s="33"/>
      <c r="HRN4" s="33"/>
      <c r="HRO4" s="33"/>
      <c r="HRP4" s="33"/>
      <c r="HRQ4" s="33"/>
      <c r="HRR4" s="33"/>
      <c r="HRS4" s="33"/>
      <c r="HRT4" s="33"/>
      <c r="HRU4" s="33"/>
      <c r="HRV4" s="33"/>
      <c r="HRW4" s="33"/>
      <c r="HRX4" s="33"/>
      <c r="HRY4" s="33"/>
      <c r="HRZ4" s="33"/>
      <c r="HSA4" s="33"/>
      <c r="HSB4" s="33"/>
      <c r="HSC4" s="33"/>
      <c r="HSD4" s="33"/>
      <c r="HSE4" s="33"/>
      <c r="HSF4" s="33"/>
      <c r="HSG4" s="33"/>
      <c r="HSH4" s="33"/>
      <c r="HSI4" s="33"/>
      <c r="HSJ4" s="33"/>
      <c r="HSK4" s="33"/>
      <c r="HSL4" s="33"/>
      <c r="HSM4" s="33"/>
      <c r="HSN4" s="33"/>
      <c r="HSO4" s="33"/>
      <c r="HSP4" s="33"/>
      <c r="HSQ4" s="33"/>
      <c r="HSR4" s="33"/>
      <c r="HSS4" s="33"/>
      <c r="HST4" s="33"/>
      <c r="HSU4" s="33"/>
      <c r="HSV4" s="33"/>
      <c r="HSW4" s="33"/>
      <c r="HSX4" s="33"/>
      <c r="HSY4" s="33"/>
      <c r="HSZ4" s="33"/>
      <c r="HTA4" s="33"/>
      <c r="HTB4" s="33"/>
      <c r="HTC4" s="33"/>
      <c r="HTD4" s="33"/>
      <c r="HTE4" s="33"/>
      <c r="HTF4" s="33"/>
      <c r="HTG4" s="33"/>
      <c r="HTH4" s="33"/>
      <c r="HTI4" s="33"/>
      <c r="HTJ4" s="33"/>
      <c r="HTK4" s="33"/>
      <c r="HTL4" s="33"/>
      <c r="HTM4" s="33"/>
      <c r="HTN4" s="33"/>
      <c r="HTO4" s="33"/>
      <c r="HTP4" s="33"/>
      <c r="HTQ4" s="33"/>
      <c r="HTR4" s="33"/>
      <c r="HTS4" s="33"/>
      <c r="HTT4" s="33"/>
      <c r="HTU4" s="33"/>
      <c r="HTV4" s="33"/>
      <c r="HTW4" s="33"/>
      <c r="HTX4" s="33"/>
      <c r="HTY4" s="33"/>
      <c r="HTZ4" s="33"/>
      <c r="HUA4" s="33"/>
      <c r="HUB4" s="33"/>
      <c r="HUC4" s="33"/>
      <c r="HUD4" s="33"/>
      <c r="HUE4" s="33"/>
      <c r="HUF4" s="33"/>
      <c r="HUG4" s="33"/>
      <c r="HUH4" s="33"/>
      <c r="HUI4" s="33"/>
      <c r="HUJ4" s="33"/>
      <c r="HUK4" s="33"/>
      <c r="HUL4" s="33"/>
      <c r="HUM4" s="33"/>
      <c r="HUN4" s="33"/>
      <c r="HUO4" s="33"/>
      <c r="HUP4" s="33"/>
      <c r="HUQ4" s="33"/>
      <c r="HUR4" s="33"/>
      <c r="HUS4" s="33"/>
      <c r="HUT4" s="33"/>
      <c r="HUU4" s="33"/>
      <c r="HUV4" s="33"/>
      <c r="HUW4" s="33"/>
      <c r="HUX4" s="33"/>
      <c r="HUY4" s="33"/>
      <c r="HUZ4" s="33"/>
      <c r="HVA4" s="33"/>
      <c r="HVB4" s="33"/>
      <c r="HVC4" s="33"/>
      <c r="HVD4" s="33"/>
      <c r="HVE4" s="33"/>
      <c r="HVF4" s="33"/>
      <c r="HVG4" s="33"/>
      <c r="HVH4" s="33"/>
      <c r="HVI4" s="33"/>
      <c r="HVJ4" s="33"/>
      <c r="HVK4" s="33"/>
      <c r="HVL4" s="33"/>
      <c r="HVM4" s="33"/>
      <c r="HVN4" s="33"/>
      <c r="HVO4" s="33"/>
      <c r="HVP4" s="33"/>
      <c r="HVQ4" s="33"/>
      <c r="HVR4" s="33"/>
      <c r="HVS4" s="33"/>
      <c r="HVT4" s="33"/>
      <c r="HVU4" s="33"/>
      <c r="HVV4" s="33"/>
      <c r="HVW4" s="33"/>
      <c r="HVX4" s="33"/>
      <c r="HVY4" s="33"/>
      <c r="HVZ4" s="33"/>
      <c r="HWA4" s="33"/>
      <c r="HWB4" s="33"/>
      <c r="HWC4" s="33"/>
      <c r="HWD4" s="33"/>
      <c r="HWE4" s="33"/>
      <c r="HWF4" s="33"/>
      <c r="HWG4" s="33"/>
      <c r="HWH4" s="33"/>
      <c r="HWI4" s="33"/>
      <c r="HWJ4" s="33"/>
      <c r="HWK4" s="33"/>
      <c r="HWL4" s="33"/>
      <c r="HWM4" s="33"/>
      <c r="HWN4" s="33"/>
      <c r="HWO4" s="33"/>
      <c r="HWP4" s="33"/>
      <c r="HWQ4" s="33"/>
      <c r="HWR4" s="33"/>
      <c r="HWS4" s="33"/>
      <c r="HWT4" s="33"/>
      <c r="HWU4" s="33"/>
      <c r="HWV4" s="33"/>
      <c r="HWW4" s="33"/>
      <c r="HWX4" s="33"/>
      <c r="HWY4" s="33"/>
      <c r="HWZ4" s="33"/>
      <c r="HXA4" s="33"/>
      <c r="HXB4" s="33"/>
      <c r="HXC4" s="33"/>
      <c r="HXD4" s="33"/>
      <c r="HXE4" s="33"/>
      <c r="HXF4" s="33"/>
      <c r="HXG4" s="33"/>
      <c r="HXH4" s="33"/>
      <c r="HXI4" s="33"/>
      <c r="HXJ4" s="33"/>
      <c r="HXK4" s="33"/>
      <c r="HXL4" s="33"/>
      <c r="HXM4" s="33"/>
      <c r="HXN4" s="33"/>
      <c r="HXO4" s="33"/>
      <c r="HXP4" s="33"/>
      <c r="HXQ4" s="33"/>
      <c r="HXR4" s="33"/>
      <c r="HXS4" s="33"/>
      <c r="HXT4" s="33"/>
      <c r="HXU4" s="33"/>
      <c r="HXV4" s="33"/>
      <c r="HXW4" s="33"/>
      <c r="HXX4" s="33"/>
      <c r="HXY4" s="33"/>
      <c r="HXZ4" s="33"/>
      <c r="HYA4" s="33"/>
      <c r="HYB4" s="33"/>
      <c r="HYC4" s="33"/>
      <c r="HYD4" s="33"/>
      <c r="HYE4" s="33"/>
      <c r="HYF4" s="33"/>
      <c r="HYG4" s="33"/>
      <c r="HYH4" s="33"/>
      <c r="HYI4" s="33"/>
      <c r="HYJ4" s="33"/>
      <c r="HYK4" s="33"/>
      <c r="HYL4" s="33"/>
      <c r="HYM4" s="33"/>
      <c r="HYN4" s="33"/>
      <c r="HYO4" s="33"/>
      <c r="HYP4" s="33"/>
      <c r="HYQ4" s="33"/>
      <c r="HYR4" s="33"/>
      <c r="HYS4" s="33"/>
      <c r="HYT4" s="33"/>
      <c r="HYU4" s="33"/>
      <c r="HYV4" s="33"/>
      <c r="HYW4" s="33"/>
      <c r="HYX4" s="33"/>
      <c r="HYY4" s="33"/>
      <c r="HYZ4" s="33"/>
      <c r="HZA4" s="33"/>
      <c r="HZB4" s="33"/>
      <c r="HZC4" s="33"/>
      <c r="HZD4" s="33"/>
      <c r="HZE4" s="33"/>
      <c r="HZF4" s="33"/>
      <c r="HZG4" s="33"/>
      <c r="HZH4" s="33"/>
      <c r="HZI4" s="33"/>
      <c r="HZJ4" s="33"/>
      <c r="HZK4" s="33"/>
      <c r="HZL4" s="33"/>
      <c r="HZM4" s="33"/>
      <c r="HZN4" s="33"/>
      <c r="HZO4" s="33"/>
      <c r="HZP4" s="33"/>
      <c r="HZQ4" s="33"/>
      <c r="HZR4" s="33"/>
      <c r="HZS4" s="33"/>
      <c r="HZT4" s="33"/>
      <c r="HZU4" s="33"/>
      <c r="HZV4" s="33"/>
      <c r="HZW4" s="33"/>
      <c r="HZX4" s="33"/>
      <c r="HZY4" s="33"/>
      <c r="HZZ4" s="33"/>
      <c r="IAA4" s="33"/>
      <c r="IAB4" s="33"/>
      <c r="IAC4" s="33"/>
      <c r="IAD4" s="33"/>
      <c r="IAE4" s="33"/>
      <c r="IAF4" s="33"/>
      <c r="IAG4" s="33"/>
      <c r="IAH4" s="33"/>
      <c r="IAI4" s="33"/>
      <c r="IAJ4" s="33"/>
      <c r="IAK4" s="33"/>
      <c r="IAL4" s="33"/>
      <c r="IAM4" s="33"/>
      <c r="IAN4" s="33"/>
      <c r="IAO4" s="33"/>
      <c r="IAP4" s="33"/>
      <c r="IAQ4" s="33"/>
      <c r="IAR4" s="33"/>
      <c r="IAS4" s="33"/>
      <c r="IAT4" s="33"/>
      <c r="IAU4" s="33"/>
      <c r="IAV4" s="33"/>
      <c r="IAW4" s="33"/>
      <c r="IAX4" s="33"/>
      <c r="IAY4" s="33"/>
      <c r="IAZ4" s="33"/>
      <c r="IBA4" s="33"/>
      <c r="IBB4" s="33"/>
      <c r="IBC4" s="33"/>
      <c r="IBD4" s="33"/>
      <c r="IBE4" s="33"/>
      <c r="IBF4" s="33"/>
      <c r="IBG4" s="33"/>
      <c r="IBH4" s="33"/>
      <c r="IBI4" s="33"/>
      <c r="IBJ4" s="33"/>
      <c r="IBK4" s="33"/>
      <c r="IBL4" s="33"/>
      <c r="IBM4" s="33"/>
      <c r="IBN4" s="33"/>
      <c r="IBO4" s="33"/>
      <c r="IBP4" s="33"/>
      <c r="IBQ4" s="33"/>
      <c r="IBR4" s="33"/>
      <c r="IBS4" s="33"/>
      <c r="IBT4" s="33"/>
      <c r="IBU4" s="33"/>
      <c r="IBV4" s="33"/>
      <c r="IBW4" s="33"/>
      <c r="IBX4" s="33"/>
      <c r="IBY4" s="33"/>
      <c r="IBZ4" s="33"/>
      <c r="ICA4" s="33"/>
      <c r="ICB4" s="33"/>
      <c r="ICC4" s="33"/>
      <c r="ICD4" s="33"/>
      <c r="ICE4" s="33"/>
      <c r="ICF4" s="33"/>
      <c r="ICG4" s="33"/>
      <c r="ICH4" s="33"/>
      <c r="ICI4" s="33"/>
      <c r="ICJ4" s="33"/>
      <c r="ICK4" s="33"/>
      <c r="ICL4" s="33"/>
      <c r="ICM4" s="33"/>
      <c r="ICN4" s="33"/>
      <c r="ICO4" s="33"/>
      <c r="ICP4" s="33"/>
      <c r="ICQ4" s="33"/>
      <c r="ICR4" s="33"/>
      <c r="ICS4" s="33"/>
      <c r="ICT4" s="33"/>
      <c r="ICU4" s="33"/>
      <c r="ICV4" s="33"/>
      <c r="ICW4" s="33"/>
      <c r="ICX4" s="33"/>
      <c r="ICY4" s="33"/>
      <c r="ICZ4" s="33"/>
      <c r="IDA4" s="33"/>
      <c r="IDB4" s="33"/>
      <c r="IDC4" s="33"/>
      <c r="IDD4" s="33"/>
      <c r="IDE4" s="33"/>
      <c r="IDF4" s="33"/>
      <c r="IDG4" s="33"/>
      <c r="IDH4" s="33"/>
      <c r="IDI4" s="33"/>
      <c r="IDJ4" s="33"/>
      <c r="IDK4" s="33"/>
      <c r="IDL4" s="33"/>
      <c r="IDM4" s="33"/>
      <c r="IDN4" s="33"/>
      <c r="IDO4" s="33"/>
      <c r="IDP4" s="33"/>
      <c r="IDQ4" s="33"/>
      <c r="IDR4" s="33"/>
      <c r="IDS4" s="33"/>
      <c r="IDT4" s="33"/>
      <c r="IDU4" s="33"/>
      <c r="IDV4" s="33"/>
      <c r="IDW4" s="33"/>
      <c r="IDX4" s="33"/>
      <c r="IDY4" s="33"/>
      <c r="IDZ4" s="33"/>
      <c r="IEA4" s="33"/>
      <c r="IEB4" s="33"/>
      <c r="IEC4" s="33"/>
      <c r="IED4" s="33"/>
      <c r="IEE4" s="33"/>
      <c r="IEF4" s="33"/>
      <c r="IEG4" s="33"/>
      <c r="IEH4" s="33"/>
      <c r="IEI4" s="33"/>
      <c r="IEJ4" s="33"/>
      <c r="IEK4" s="33"/>
      <c r="IEL4" s="33"/>
      <c r="IEM4" s="33"/>
      <c r="IEN4" s="33"/>
      <c r="IEO4" s="33"/>
      <c r="IEP4" s="33"/>
      <c r="IEQ4" s="33"/>
      <c r="IER4" s="33"/>
      <c r="IES4" s="33"/>
      <c r="IET4" s="33"/>
      <c r="IEU4" s="33"/>
      <c r="IEV4" s="33"/>
      <c r="IEW4" s="33"/>
      <c r="IEX4" s="33"/>
      <c r="IEY4" s="33"/>
      <c r="IEZ4" s="33"/>
      <c r="IFA4" s="33"/>
      <c r="IFB4" s="33"/>
      <c r="IFC4" s="33"/>
      <c r="IFD4" s="33"/>
      <c r="IFE4" s="33"/>
      <c r="IFF4" s="33"/>
      <c r="IFG4" s="33"/>
      <c r="IFH4" s="33"/>
      <c r="IFI4" s="33"/>
      <c r="IFJ4" s="33"/>
      <c r="IFK4" s="33"/>
      <c r="IFL4" s="33"/>
      <c r="IFM4" s="33"/>
      <c r="IFN4" s="33"/>
      <c r="IFO4" s="33"/>
      <c r="IFP4" s="33"/>
      <c r="IFQ4" s="33"/>
      <c r="IFR4" s="33"/>
      <c r="IFS4" s="33"/>
      <c r="IFT4" s="33"/>
      <c r="IFU4" s="33"/>
      <c r="IFV4" s="33"/>
      <c r="IFW4" s="33"/>
      <c r="IFX4" s="33"/>
      <c r="IFY4" s="33"/>
      <c r="IFZ4" s="33"/>
      <c r="IGA4" s="33"/>
      <c r="IGB4" s="33"/>
      <c r="IGC4" s="33"/>
      <c r="IGD4" s="33"/>
      <c r="IGE4" s="33"/>
      <c r="IGF4" s="33"/>
      <c r="IGG4" s="33"/>
      <c r="IGH4" s="33"/>
      <c r="IGI4" s="33"/>
      <c r="IGJ4" s="33"/>
      <c r="IGK4" s="33"/>
      <c r="IGL4" s="33"/>
      <c r="IGM4" s="33"/>
      <c r="IGN4" s="33"/>
      <c r="IGO4" s="33"/>
      <c r="IGP4" s="33"/>
      <c r="IGQ4" s="33"/>
      <c r="IGR4" s="33"/>
      <c r="IGS4" s="33"/>
      <c r="IGT4" s="33"/>
      <c r="IGU4" s="33"/>
      <c r="IGV4" s="33"/>
      <c r="IGW4" s="33"/>
      <c r="IGX4" s="33"/>
      <c r="IGY4" s="33"/>
      <c r="IGZ4" s="33"/>
      <c r="IHA4" s="33"/>
      <c r="IHB4" s="33"/>
      <c r="IHC4" s="33"/>
      <c r="IHD4" s="33"/>
      <c r="IHE4" s="33"/>
      <c r="IHF4" s="33"/>
      <c r="IHG4" s="33"/>
      <c r="IHH4" s="33"/>
      <c r="IHI4" s="33"/>
      <c r="IHJ4" s="33"/>
      <c r="IHK4" s="33"/>
      <c r="IHL4" s="33"/>
      <c r="IHM4" s="33"/>
      <c r="IHN4" s="33"/>
      <c r="IHO4" s="33"/>
      <c r="IHP4" s="33"/>
      <c r="IHQ4" s="33"/>
      <c r="IHR4" s="33"/>
      <c r="IHS4" s="33"/>
      <c r="IHT4" s="33"/>
      <c r="IHU4" s="33"/>
      <c r="IHV4" s="33"/>
      <c r="IHW4" s="33"/>
      <c r="IHX4" s="33"/>
      <c r="IHY4" s="33"/>
      <c r="IHZ4" s="33"/>
      <c r="IIA4" s="33"/>
      <c r="IIB4" s="33"/>
      <c r="IIC4" s="33"/>
      <c r="IID4" s="33"/>
      <c r="IIE4" s="33"/>
      <c r="IIF4" s="33"/>
      <c r="IIG4" s="33"/>
      <c r="IIH4" s="33"/>
      <c r="III4" s="33"/>
      <c r="IIJ4" s="33"/>
      <c r="IIK4" s="33"/>
      <c r="IIL4" s="33"/>
      <c r="IIM4" s="33"/>
      <c r="IIN4" s="33"/>
      <c r="IIO4" s="33"/>
      <c r="IIP4" s="33"/>
      <c r="IIQ4" s="33"/>
      <c r="IIR4" s="33"/>
      <c r="IIS4" s="33"/>
      <c r="IIT4" s="33"/>
      <c r="IIU4" s="33"/>
      <c r="IIV4" s="33"/>
      <c r="IIW4" s="33"/>
      <c r="IIX4" s="33"/>
      <c r="IIY4" s="33"/>
      <c r="IIZ4" s="33"/>
      <c r="IJA4" s="33"/>
      <c r="IJB4" s="33"/>
      <c r="IJC4" s="33"/>
      <c r="IJD4" s="33"/>
      <c r="IJE4" s="33"/>
      <c r="IJF4" s="33"/>
      <c r="IJG4" s="33"/>
      <c r="IJH4" s="33"/>
      <c r="IJI4" s="33"/>
      <c r="IJJ4" s="33"/>
      <c r="IJK4" s="33"/>
      <c r="IJL4" s="33"/>
      <c r="IJM4" s="33"/>
      <c r="IJN4" s="33"/>
      <c r="IJO4" s="33"/>
      <c r="IJP4" s="33"/>
      <c r="IJQ4" s="33"/>
      <c r="IJR4" s="33"/>
      <c r="IJS4" s="33"/>
      <c r="IJT4" s="33"/>
      <c r="IJU4" s="33"/>
      <c r="IJV4" s="33"/>
      <c r="IJW4" s="33"/>
      <c r="IJX4" s="33"/>
      <c r="IJY4" s="33"/>
      <c r="IJZ4" s="33"/>
      <c r="IKA4" s="33"/>
      <c r="IKB4" s="33"/>
      <c r="IKC4" s="33"/>
      <c r="IKD4" s="33"/>
      <c r="IKE4" s="33"/>
      <c r="IKF4" s="33"/>
      <c r="IKG4" s="33"/>
      <c r="IKH4" s="33"/>
      <c r="IKI4" s="33"/>
      <c r="IKJ4" s="33"/>
      <c r="IKK4" s="33"/>
      <c r="IKL4" s="33"/>
      <c r="IKM4" s="33"/>
      <c r="IKN4" s="33"/>
      <c r="IKO4" s="33"/>
      <c r="IKP4" s="33"/>
      <c r="IKQ4" s="33"/>
      <c r="IKR4" s="33"/>
      <c r="IKS4" s="33"/>
      <c r="IKT4" s="33"/>
      <c r="IKU4" s="33"/>
      <c r="IKV4" s="33"/>
      <c r="IKW4" s="33"/>
      <c r="IKX4" s="33"/>
      <c r="IKY4" s="33"/>
      <c r="IKZ4" s="33"/>
      <c r="ILA4" s="33"/>
      <c r="ILB4" s="33"/>
      <c r="ILC4" s="33"/>
      <c r="ILD4" s="33"/>
      <c r="ILE4" s="33"/>
      <c r="ILF4" s="33"/>
      <c r="ILG4" s="33"/>
      <c r="ILH4" s="33"/>
      <c r="ILI4" s="33"/>
      <c r="ILJ4" s="33"/>
      <c r="ILK4" s="33"/>
      <c r="ILL4" s="33"/>
      <c r="ILM4" s="33"/>
      <c r="ILN4" s="33"/>
      <c r="ILO4" s="33"/>
      <c r="ILP4" s="33"/>
      <c r="ILQ4" s="33"/>
      <c r="ILR4" s="33"/>
      <c r="ILS4" s="33"/>
      <c r="ILT4" s="33"/>
      <c r="ILU4" s="33"/>
      <c r="ILV4" s="33"/>
      <c r="ILW4" s="33"/>
      <c r="ILX4" s="33"/>
      <c r="ILY4" s="33"/>
      <c r="ILZ4" s="33"/>
      <c r="IMA4" s="33"/>
      <c r="IMB4" s="33"/>
      <c r="IMC4" s="33"/>
      <c r="IMD4" s="33"/>
      <c r="IME4" s="33"/>
      <c r="IMF4" s="33"/>
      <c r="IMG4" s="33"/>
      <c r="IMH4" s="33"/>
      <c r="IMI4" s="33"/>
      <c r="IMJ4" s="33"/>
      <c r="IMK4" s="33"/>
      <c r="IML4" s="33"/>
      <c r="IMM4" s="33"/>
      <c r="IMN4" s="33"/>
      <c r="IMO4" s="33"/>
      <c r="IMP4" s="33"/>
      <c r="IMQ4" s="33"/>
      <c r="IMR4" s="33"/>
      <c r="IMS4" s="33"/>
      <c r="IMT4" s="33"/>
      <c r="IMU4" s="33"/>
      <c r="IMV4" s="33"/>
      <c r="IMW4" s="33"/>
      <c r="IMX4" s="33"/>
      <c r="IMY4" s="33"/>
      <c r="IMZ4" s="33"/>
      <c r="INA4" s="33"/>
      <c r="INB4" s="33"/>
      <c r="INC4" s="33"/>
      <c r="IND4" s="33"/>
      <c r="INE4" s="33"/>
      <c r="INF4" s="33"/>
      <c r="ING4" s="33"/>
      <c r="INH4" s="33"/>
      <c r="INI4" s="33"/>
      <c r="INJ4" s="33"/>
      <c r="INK4" s="33"/>
      <c r="INL4" s="33"/>
      <c r="INM4" s="33"/>
      <c r="INN4" s="33"/>
      <c r="INO4" s="33"/>
      <c r="INP4" s="33"/>
      <c r="INQ4" s="33"/>
      <c r="INR4" s="33"/>
      <c r="INS4" s="33"/>
      <c r="INT4" s="33"/>
      <c r="INU4" s="33"/>
      <c r="INV4" s="33"/>
      <c r="INW4" s="33"/>
      <c r="INX4" s="33"/>
      <c r="INY4" s="33"/>
      <c r="INZ4" s="33"/>
      <c r="IOA4" s="33"/>
      <c r="IOB4" s="33"/>
      <c r="IOC4" s="33"/>
      <c r="IOD4" s="33"/>
      <c r="IOE4" s="33"/>
      <c r="IOF4" s="33"/>
      <c r="IOG4" s="33"/>
      <c r="IOH4" s="33"/>
      <c r="IOI4" s="33"/>
      <c r="IOJ4" s="33"/>
      <c r="IOK4" s="33"/>
      <c r="IOL4" s="33"/>
      <c r="IOM4" s="33"/>
      <c r="ION4" s="33"/>
      <c r="IOO4" s="33"/>
      <c r="IOP4" s="33"/>
      <c r="IOQ4" s="33"/>
      <c r="IOR4" s="33"/>
      <c r="IOS4" s="33"/>
      <c r="IOT4" s="33"/>
      <c r="IOU4" s="33"/>
      <c r="IOV4" s="33"/>
      <c r="IOW4" s="33"/>
      <c r="IOX4" s="33"/>
      <c r="IOY4" s="33"/>
      <c r="IOZ4" s="33"/>
      <c r="IPA4" s="33"/>
      <c r="IPB4" s="33"/>
      <c r="IPC4" s="33"/>
      <c r="IPD4" s="33"/>
      <c r="IPE4" s="33"/>
      <c r="IPF4" s="33"/>
      <c r="IPG4" s="33"/>
      <c r="IPH4" s="33"/>
      <c r="IPI4" s="33"/>
      <c r="IPJ4" s="33"/>
      <c r="IPK4" s="33"/>
      <c r="IPL4" s="33"/>
      <c r="IPM4" s="33"/>
      <c r="IPN4" s="33"/>
      <c r="IPO4" s="33"/>
      <c r="IPP4" s="33"/>
      <c r="IPQ4" s="33"/>
      <c r="IPR4" s="33"/>
      <c r="IPS4" s="33"/>
      <c r="IPT4" s="33"/>
      <c r="IPU4" s="33"/>
      <c r="IPV4" s="33"/>
      <c r="IPW4" s="33"/>
      <c r="IPX4" s="33"/>
      <c r="IPY4" s="33"/>
      <c r="IPZ4" s="33"/>
      <c r="IQA4" s="33"/>
      <c r="IQB4" s="33"/>
      <c r="IQC4" s="33"/>
      <c r="IQD4" s="33"/>
      <c r="IQE4" s="33"/>
      <c r="IQF4" s="33"/>
      <c r="IQG4" s="33"/>
      <c r="IQH4" s="33"/>
      <c r="IQI4" s="33"/>
      <c r="IQJ4" s="33"/>
      <c r="IQK4" s="33"/>
      <c r="IQL4" s="33"/>
      <c r="IQM4" s="33"/>
      <c r="IQN4" s="33"/>
      <c r="IQO4" s="33"/>
      <c r="IQP4" s="33"/>
      <c r="IQQ4" s="33"/>
      <c r="IQR4" s="33"/>
      <c r="IQS4" s="33"/>
      <c r="IQT4" s="33"/>
      <c r="IQU4" s="33"/>
      <c r="IQV4" s="33"/>
      <c r="IQW4" s="33"/>
      <c r="IQX4" s="33"/>
      <c r="IQY4" s="33"/>
      <c r="IQZ4" s="33"/>
      <c r="IRA4" s="33"/>
      <c r="IRB4" s="33"/>
      <c r="IRC4" s="33"/>
      <c r="IRD4" s="33"/>
      <c r="IRE4" s="33"/>
      <c r="IRF4" s="33"/>
      <c r="IRG4" s="33"/>
      <c r="IRH4" s="33"/>
      <c r="IRI4" s="33"/>
      <c r="IRJ4" s="33"/>
      <c r="IRK4" s="33"/>
      <c r="IRL4" s="33"/>
      <c r="IRM4" s="33"/>
      <c r="IRN4" s="33"/>
      <c r="IRO4" s="33"/>
      <c r="IRP4" s="33"/>
      <c r="IRQ4" s="33"/>
      <c r="IRR4" s="33"/>
      <c r="IRS4" s="33"/>
      <c r="IRT4" s="33"/>
      <c r="IRU4" s="33"/>
      <c r="IRV4" s="33"/>
      <c r="IRW4" s="33"/>
      <c r="IRX4" s="33"/>
      <c r="IRY4" s="33"/>
      <c r="IRZ4" s="33"/>
      <c r="ISA4" s="33"/>
      <c r="ISB4" s="33"/>
      <c r="ISC4" s="33"/>
      <c r="ISD4" s="33"/>
      <c r="ISE4" s="33"/>
      <c r="ISF4" s="33"/>
      <c r="ISG4" s="33"/>
      <c r="ISH4" s="33"/>
      <c r="ISI4" s="33"/>
      <c r="ISJ4" s="33"/>
      <c r="ISK4" s="33"/>
      <c r="ISL4" s="33"/>
      <c r="ISM4" s="33"/>
      <c r="ISN4" s="33"/>
      <c r="ISO4" s="33"/>
      <c r="ISP4" s="33"/>
      <c r="ISQ4" s="33"/>
      <c r="ISR4" s="33"/>
      <c r="ISS4" s="33"/>
      <c r="IST4" s="33"/>
      <c r="ISU4" s="33"/>
      <c r="ISV4" s="33"/>
      <c r="ISW4" s="33"/>
      <c r="ISX4" s="33"/>
      <c r="ISY4" s="33"/>
      <c r="ISZ4" s="33"/>
      <c r="ITA4" s="33"/>
      <c r="ITB4" s="33"/>
      <c r="ITC4" s="33"/>
      <c r="ITD4" s="33"/>
      <c r="ITE4" s="33"/>
      <c r="ITF4" s="33"/>
      <c r="ITG4" s="33"/>
      <c r="ITH4" s="33"/>
      <c r="ITI4" s="33"/>
      <c r="ITJ4" s="33"/>
      <c r="ITK4" s="33"/>
      <c r="ITL4" s="33"/>
      <c r="ITM4" s="33"/>
      <c r="ITN4" s="33"/>
      <c r="ITO4" s="33"/>
      <c r="ITP4" s="33"/>
      <c r="ITQ4" s="33"/>
      <c r="ITR4" s="33"/>
      <c r="ITS4" s="33"/>
      <c r="ITT4" s="33"/>
      <c r="ITU4" s="33"/>
      <c r="ITV4" s="33"/>
      <c r="ITW4" s="33"/>
      <c r="ITX4" s="33"/>
      <c r="ITY4" s="33"/>
      <c r="ITZ4" s="33"/>
      <c r="IUA4" s="33"/>
      <c r="IUB4" s="33"/>
      <c r="IUC4" s="33"/>
      <c r="IUD4" s="33"/>
      <c r="IUE4" s="33"/>
      <c r="IUF4" s="33"/>
      <c r="IUG4" s="33"/>
      <c r="IUH4" s="33"/>
      <c r="IUI4" s="33"/>
      <c r="IUJ4" s="33"/>
      <c r="IUK4" s="33"/>
      <c r="IUL4" s="33"/>
      <c r="IUM4" s="33"/>
      <c r="IUN4" s="33"/>
      <c r="IUO4" s="33"/>
      <c r="IUP4" s="33"/>
      <c r="IUQ4" s="33"/>
      <c r="IUR4" s="33"/>
      <c r="IUS4" s="33"/>
      <c r="IUT4" s="33"/>
      <c r="IUU4" s="33"/>
      <c r="IUV4" s="33"/>
      <c r="IUW4" s="33"/>
      <c r="IUX4" s="33"/>
      <c r="IUY4" s="33"/>
      <c r="IUZ4" s="33"/>
      <c r="IVA4" s="33"/>
      <c r="IVB4" s="33"/>
      <c r="IVC4" s="33"/>
      <c r="IVD4" s="33"/>
      <c r="IVE4" s="33"/>
      <c r="IVF4" s="33"/>
      <c r="IVG4" s="33"/>
      <c r="IVH4" s="33"/>
      <c r="IVI4" s="33"/>
      <c r="IVJ4" s="33"/>
      <c r="IVK4" s="33"/>
      <c r="IVL4" s="33"/>
      <c r="IVM4" s="33"/>
      <c r="IVN4" s="33"/>
      <c r="IVO4" s="33"/>
      <c r="IVP4" s="33"/>
      <c r="IVQ4" s="33"/>
      <c r="IVR4" s="33"/>
      <c r="IVS4" s="33"/>
      <c r="IVT4" s="33"/>
      <c r="IVU4" s="33"/>
      <c r="IVV4" s="33"/>
      <c r="IVW4" s="33"/>
      <c r="IVX4" s="33"/>
      <c r="IVY4" s="33"/>
      <c r="IVZ4" s="33"/>
      <c r="IWA4" s="33"/>
      <c r="IWB4" s="33"/>
      <c r="IWC4" s="33"/>
      <c r="IWD4" s="33"/>
      <c r="IWE4" s="33"/>
      <c r="IWF4" s="33"/>
      <c r="IWG4" s="33"/>
      <c r="IWH4" s="33"/>
      <c r="IWI4" s="33"/>
      <c r="IWJ4" s="33"/>
      <c r="IWK4" s="33"/>
      <c r="IWL4" s="33"/>
      <c r="IWM4" s="33"/>
      <c r="IWN4" s="33"/>
      <c r="IWO4" s="33"/>
      <c r="IWP4" s="33"/>
      <c r="IWQ4" s="33"/>
      <c r="IWR4" s="33"/>
      <c r="IWS4" s="33"/>
      <c r="IWT4" s="33"/>
      <c r="IWU4" s="33"/>
      <c r="IWV4" s="33"/>
      <c r="IWW4" s="33"/>
      <c r="IWX4" s="33"/>
      <c r="IWY4" s="33"/>
      <c r="IWZ4" s="33"/>
      <c r="IXA4" s="33"/>
      <c r="IXB4" s="33"/>
      <c r="IXC4" s="33"/>
      <c r="IXD4" s="33"/>
      <c r="IXE4" s="33"/>
      <c r="IXF4" s="33"/>
      <c r="IXG4" s="33"/>
      <c r="IXH4" s="33"/>
      <c r="IXI4" s="33"/>
      <c r="IXJ4" s="33"/>
      <c r="IXK4" s="33"/>
      <c r="IXL4" s="33"/>
      <c r="IXM4" s="33"/>
      <c r="IXN4" s="33"/>
      <c r="IXO4" s="33"/>
      <c r="IXP4" s="33"/>
      <c r="IXQ4" s="33"/>
      <c r="IXR4" s="33"/>
      <c r="IXS4" s="33"/>
      <c r="IXT4" s="33"/>
      <c r="IXU4" s="33"/>
      <c r="IXV4" s="33"/>
      <c r="IXW4" s="33"/>
      <c r="IXX4" s="33"/>
      <c r="IXY4" s="33"/>
      <c r="IXZ4" s="33"/>
      <c r="IYA4" s="33"/>
      <c r="IYB4" s="33"/>
      <c r="IYC4" s="33"/>
      <c r="IYD4" s="33"/>
      <c r="IYE4" s="33"/>
      <c r="IYF4" s="33"/>
      <c r="IYG4" s="33"/>
      <c r="IYH4" s="33"/>
      <c r="IYI4" s="33"/>
      <c r="IYJ4" s="33"/>
      <c r="IYK4" s="33"/>
      <c r="IYL4" s="33"/>
      <c r="IYM4" s="33"/>
      <c r="IYN4" s="33"/>
      <c r="IYO4" s="33"/>
      <c r="IYP4" s="33"/>
      <c r="IYQ4" s="33"/>
      <c r="IYR4" s="33"/>
      <c r="IYS4" s="33"/>
      <c r="IYT4" s="33"/>
      <c r="IYU4" s="33"/>
      <c r="IYV4" s="33"/>
      <c r="IYW4" s="33"/>
      <c r="IYX4" s="33"/>
      <c r="IYY4" s="33"/>
      <c r="IYZ4" s="33"/>
      <c r="IZA4" s="33"/>
      <c r="IZB4" s="33"/>
      <c r="IZC4" s="33"/>
      <c r="IZD4" s="33"/>
      <c r="IZE4" s="33"/>
      <c r="IZF4" s="33"/>
      <c r="IZG4" s="33"/>
      <c r="IZH4" s="33"/>
      <c r="IZI4" s="33"/>
      <c r="IZJ4" s="33"/>
      <c r="IZK4" s="33"/>
      <c r="IZL4" s="33"/>
      <c r="IZM4" s="33"/>
      <c r="IZN4" s="33"/>
      <c r="IZO4" s="33"/>
      <c r="IZP4" s="33"/>
      <c r="IZQ4" s="33"/>
      <c r="IZR4" s="33"/>
      <c r="IZS4" s="33"/>
      <c r="IZT4" s="33"/>
      <c r="IZU4" s="33"/>
      <c r="IZV4" s="33"/>
      <c r="IZW4" s="33"/>
      <c r="IZX4" s="33"/>
      <c r="IZY4" s="33"/>
      <c r="IZZ4" s="33"/>
      <c r="JAA4" s="33"/>
      <c r="JAB4" s="33"/>
      <c r="JAC4" s="33"/>
      <c r="JAD4" s="33"/>
      <c r="JAE4" s="33"/>
      <c r="JAF4" s="33"/>
      <c r="JAG4" s="33"/>
      <c r="JAH4" s="33"/>
      <c r="JAI4" s="33"/>
      <c r="JAJ4" s="33"/>
      <c r="JAK4" s="33"/>
      <c r="JAL4" s="33"/>
      <c r="JAM4" s="33"/>
      <c r="JAN4" s="33"/>
      <c r="JAO4" s="33"/>
      <c r="JAP4" s="33"/>
      <c r="JAQ4" s="33"/>
      <c r="JAR4" s="33"/>
      <c r="JAS4" s="33"/>
      <c r="JAT4" s="33"/>
      <c r="JAU4" s="33"/>
      <c r="JAV4" s="33"/>
      <c r="JAW4" s="33"/>
      <c r="JAX4" s="33"/>
      <c r="JAY4" s="33"/>
      <c r="JAZ4" s="33"/>
      <c r="JBA4" s="33"/>
      <c r="JBB4" s="33"/>
      <c r="JBC4" s="33"/>
      <c r="JBD4" s="33"/>
      <c r="JBE4" s="33"/>
      <c r="JBF4" s="33"/>
      <c r="JBG4" s="33"/>
      <c r="JBH4" s="33"/>
      <c r="JBI4" s="33"/>
      <c r="JBJ4" s="33"/>
      <c r="JBK4" s="33"/>
      <c r="JBL4" s="33"/>
      <c r="JBM4" s="33"/>
      <c r="JBN4" s="33"/>
      <c r="JBO4" s="33"/>
      <c r="JBP4" s="33"/>
      <c r="JBQ4" s="33"/>
      <c r="JBR4" s="33"/>
      <c r="JBS4" s="33"/>
      <c r="JBT4" s="33"/>
      <c r="JBU4" s="33"/>
      <c r="JBV4" s="33"/>
      <c r="JBW4" s="33"/>
      <c r="JBX4" s="33"/>
      <c r="JBY4" s="33"/>
      <c r="JBZ4" s="33"/>
      <c r="JCA4" s="33"/>
      <c r="JCB4" s="33"/>
      <c r="JCC4" s="33"/>
      <c r="JCD4" s="33"/>
      <c r="JCE4" s="33"/>
      <c r="JCF4" s="33"/>
      <c r="JCG4" s="33"/>
      <c r="JCH4" s="33"/>
      <c r="JCI4" s="33"/>
      <c r="JCJ4" s="33"/>
      <c r="JCK4" s="33"/>
      <c r="JCL4" s="33"/>
      <c r="JCM4" s="33"/>
      <c r="JCN4" s="33"/>
      <c r="JCO4" s="33"/>
      <c r="JCP4" s="33"/>
      <c r="JCQ4" s="33"/>
      <c r="JCR4" s="33"/>
      <c r="JCS4" s="33"/>
      <c r="JCT4" s="33"/>
      <c r="JCU4" s="33"/>
      <c r="JCV4" s="33"/>
      <c r="JCW4" s="33"/>
      <c r="JCX4" s="33"/>
      <c r="JCY4" s="33"/>
      <c r="JCZ4" s="33"/>
      <c r="JDA4" s="33"/>
      <c r="JDB4" s="33"/>
      <c r="JDC4" s="33"/>
      <c r="JDD4" s="33"/>
      <c r="JDE4" s="33"/>
      <c r="JDF4" s="33"/>
      <c r="JDG4" s="33"/>
      <c r="JDH4" s="33"/>
      <c r="JDI4" s="33"/>
      <c r="JDJ4" s="33"/>
      <c r="JDK4" s="33"/>
      <c r="JDL4" s="33"/>
      <c r="JDM4" s="33"/>
      <c r="JDN4" s="33"/>
      <c r="JDO4" s="33"/>
      <c r="JDP4" s="33"/>
      <c r="JDQ4" s="33"/>
      <c r="JDR4" s="33"/>
      <c r="JDS4" s="33"/>
      <c r="JDT4" s="33"/>
      <c r="JDU4" s="33"/>
      <c r="JDV4" s="33"/>
      <c r="JDW4" s="33"/>
      <c r="JDX4" s="33"/>
      <c r="JDY4" s="33"/>
      <c r="JDZ4" s="33"/>
      <c r="JEA4" s="33"/>
      <c r="JEB4" s="33"/>
      <c r="JEC4" s="33"/>
      <c r="JED4" s="33"/>
      <c r="JEE4" s="33"/>
      <c r="JEF4" s="33"/>
      <c r="JEG4" s="33"/>
      <c r="JEH4" s="33"/>
      <c r="JEI4" s="33"/>
      <c r="JEJ4" s="33"/>
      <c r="JEK4" s="33"/>
      <c r="JEL4" s="33"/>
      <c r="JEM4" s="33"/>
      <c r="JEN4" s="33"/>
      <c r="JEO4" s="33"/>
      <c r="JEP4" s="33"/>
      <c r="JEQ4" s="33"/>
      <c r="JER4" s="33"/>
      <c r="JES4" s="33"/>
      <c r="JET4" s="33"/>
      <c r="JEU4" s="33"/>
      <c r="JEV4" s="33"/>
      <c r="JEW4" s="33"/>
      <c r="JEX4" s="33"/>
      <c r="JEY4" s="33"/>
      <c r="JEZ4" s="33"/>
      <c r="JFA4" s="33"/>
      <c r="JFB4" s="33"/>
      <c r="JFC4" s="33"/>
      <c r="JFD4" s="33"/>
      <c r="JFE4" s="33"/>
      <c r="JFF4" s="33"/>
      <c r="JFG4" s="33"/>
      <c r="JFH4" s="33"/>
      <c r="JFI4" s="33"/>
      <c r="JFJ4" s="33"/>
      <c r="JFK4" s="33"/>
      <c r="JFL4" s="33"/>
      <c r="JFM4" s="33"/>
      <c r="JFN4" s="33"/>
      <c r="JFO4" s="33"/>
      <c r="JFP4" s="33"/>
      <c r="JFQ4" s="33"/>
      <c r="JFR4" s="33"/>
      <c r="JFS4" s="33"/>
      <c r="JFT4" s="33"/>
      <c r="JFU4" s="33"/>
      <c r="JFV4" s="33"/>
      <c r="JFW4" s="33"/>
      <c r="JFX4" s="33"/>
      <c r="JFY4" s="33"/>
      <c r="JFZ4" s="33"/>
      <c r="JGA4" s="33"/>
      <c r="JGB4" s="33"/>
      <c r="JGC4" s="33"/>
      <c r="JGD4" s="33"/>
      <c r="JGE4" s="33"/>
      <c r="JGF4" s="33"/>
      <c r="JGG4" s="33"/>
      <c r="JGH4" s="33"/>
      <c r="JGI4" s="33"/>
      <c r="JGJ4" s="33"/>
      <c r="JGK4" s="33"/>
      <c r="JGL4" s="33"/>
      <c r="JGM4" s="33"/>
      <c r="JGN4" s="33"/>
      <c r="JGO4" s="33"/>
      <c r="JGP4" s="33"/>
      <c r="JGQ4" s="33"/>
      <c r="JGR4" s="33"/>
      <c r="JGS4" s="33"/>
      <c r="JGT4" s="33"/>
      <c r="JGU4" s="33"/>
      <c r="JGV4" s="33"/>
      <c r="JGW4" s="33"/>
      <c r="JGX4" s="33"/>
      <c r="JGY4" s="33"/>
      <c r="JGZ4" s="33"/>
      <c r="JHA4" s="33"/>
      <c r="JHB4" s="33"/>
      <c r="JHC4" s="33"/>
      <c r="JHD4" s="33"/>
      <c r="JHE4" s="33"/>
      <c r="JHF4" s="33"/>
      <c r="JHG4" s="33"/>
      <c r="JHH4" s="33"/>
      <c r="JHI4" s="33"/>
      <c r="JHJ4" s="33"/>
      <c r="JHK4" s="33"/>
      <c r="JHL4" s="33"/>
      <c r="JHM4" s="33"/>
      <c r="JHN4" s="33"/>
      <c r="JHO4" s="33"/>
      <c r="JHP4" s="33"/>
      <c r="JHQ4" s="33"/>
      <c r="JHR4" s="33"/>
      <c r="JHS4" s="33"/>
      <c r="JHT4" s="33"/>
      <c r="JHU4" s="33"/>
      <c r="JHV4" s="33"/>
      <c r="JHW4" s="33"/>
      <c r="JHX4" s="33"/>
      <c r="JHY4" s="33"/>
      <c r="JHZ4" s="33"/>
      <c r="JIA4" s="33"/>
      <c r="JIB4" s="33"/>
      <c r="JIC4" s="33"/>
      <c r="JID4" s="33"/>
      <c r="JIE4" s="33"/>
      <c r="JIF4" s="33"/>
      <c r="JIG4" s="33"/>
      <c r="JIH4" s="33"/>
      <c r="JII4" s="33"/>
      <c r="JIJ4" s="33"/>
      <c r="JIK4" s="33"/>
      <c r="JIL4" s="33"/>
      <c r="JIM4" s="33"/>
      <c r="JIN4" s="33"/>
      <c r="JIO4" s="33"/>
      <c r="JIP4" s="33"/>
      <c r="JIQ4" s="33"/>
      <c r="JIR4" s="33"/>
      <c r="JIS4" s="33"/>
      <c r="JIT4" s="33"/>
      <c r="JIU4" s="33"/>
      <c r="JIV4" s="33"/>
      <c r="JIW4" s="33"/>
      <c r="JIX4" s="33"/>
      <c r="JIY4" s="33"/>
      <c r="JIZ4" s="33"/>
      <c r="JJA4" s="33"/>
      <c r="JJB4" s="33"/>
      <c r="JJC4" s="33"/>
      <c r="JJD4" s="33"/>
      <c r="JJE4" s="33"/>
      <c r="JJF4" s="33"/>
      <c r="JJG4" s="33"/>
      <c r="JJH4" s="33"/>
      <c r="JJI4" s="33"/>
      <c r="JJJ4" s="33"/>
      <c r="JJK4" s="33"/>
      <c r="JJL4" s="33"/>
      <c r="JJM4" s="33"/>
      <c r="JJN4" s="33"/>
      <c r="JJO4" s="33"/>
      <c r="JJP4" s="33"/>
      <c r="JJQ4" s="33"/>
      <c r="JJR4" s="33"/>
      <c r="JJS4" s="33"/>
      <c r="JJT4" s="33"/>
      <c r="JJU4" s="33"/>
      <c r="JJV4" s="33"/>
      <c r="JJW4" s="33"/>
      <c r="JJX4" s="33"/>
      <c r="JJY4" s="33"/>
      <c r="JJZ4" s="33"/>
      <c r="JKA4" s="33"/>
      <c r="JKB4" s="33"/>
      <c r="JKC4" s="33"/>
      <c r="JKD4" s="33"/>
      <c r="JKE4" s="33"/>
      <c r="JKF4" s="33"/>
      <c r="JKG4" s="33"/>
      <c r="JKH4" s="33"/>
      <c r="JKI4" s="33"/>
      <c r="JKJ4" s="33"/>
      <c r="JKK4" s="33"/>
      <c r="JKL4" s="33"/>
      <c r="JKM4" s="33"/>
      <c r="JKN4" s="33"/>
      <c r="JKO4" s="33"/>
      <c r="JKP4" s="33"/>
      <c r="JKQ4" s="33"/>
      <c r="JKR4" s="33"/>
      <c r="JKS4" s="33"/>
      <c r="JKT4" s="33"/>
      <c r="JKU4" s="33"/>
      <c r="JKV4" s="33"/>
      <c r="JKW4" s="33"/>
      <c r="JKX4" s="33"/>
      <c r="JKY4" s="33"/>
      <c r="JKZ4" s="33"/>
      <c r="JLA4" s="33"/>
      <c r="JLB4" s="33"/>
      <c r="JLC4" s="33"/>
      <c r="JLD4" s="33"/>
      <c r="JLE4" s="33"/>
      <c r="JLF4" s="33"/>
      <c r="JLG4" s="33"/>
      <c r="JLH4" s="33"/>
      <c r="JLI4" s="33"/>
      <c r="JLJ4" s="33"/>
      <c r="JLK4" s="33"/>
      <c r="JLL4" s="33"/>
      <c r="JLM4" s="33"/>
      <c r="JLN4" s="33"/>
      <c r="JLO4" s="33"/>
      <c r="JLP4" s="33"/>
      <c r="JLQ4" s="33"/>
      <c r="JLR4" s="33"/>
      <c r="JLS4" s="33"/>
      <c r="JLT4" s="33"/>
      <c r="JLU4" s="33"/>
      <c r="JLV4" s="33"/>
      <c r="JLW4" s="33"/>
      <c r="JLX4" s="33"/>
      <c r="JLY4" s="33"/>
      <c r="JLZ4" s="33"/>
      <c r="JMA4" s="33"/>
      <c r="JMB4" s="33"/>
      <c r="JMC4" s="33"/>
      <c r="JMD4" s="33"/>
      <c r="JME4" s="33"/>
      <c r="JMF4" s="33"/>
      <c r="JMG4" s="33"/>
      <c r="JMH4" s="33"/>
      <c r="JMI4" s="33"/>
      <c r="JMJ4" s="33"/>
      <c r="JMK4" s="33"/>
      <c r="JML4" s="33"/>
      <c r="JMM4" s="33"/>
      <c r="JMN4" s="33"/>
      <c r="JMO4" s="33"/>
      <c r="JMP4" s="33"/>
      <c r="JMQ4" s="33"/>
      <c r="JMR4" s="33"/>
      <c r="JMS4" s="33"/>
      <c r="JMT4" s="33"/>
      <c r="JMU4" s="33"/>
      <c r="JMV4" s="33"/>
      <c r="JMW4" s="33"/>
      <c r="JMX4" s="33"/>
      <c r="JMY4" s="33"/>
      <c r="JMZ4" s="33"/>
      <c r="JNA4" s="33"/>
      <c r="JNB4" s="33"/>
      <c r="JNC4" s="33"/>
      <c r="JND4" s="33"/>
      <c r="JNE4" s="33"/>
      <c r="JNF4" s="33"/>
      <c r="JNG4" s="33"/>
      <c r="JNH4" s="33"/>
      <c r="JNI4" s="33"/>
      <c r="JNJ4" s="33"/>
      <c r="JNK4" s="33"/>
      <c r="JNL4" s="33"/>
      <c r="JNM4" s="33"/>
      <c r="JNN4" s="33"/>
      <c r="JNO4" s="33"/>
      <c r="JNP4" s="33"/>
      <c r="JNQ4" s="33"/>
      <c r="JNR4" s="33"/>
      <c r="JNS4" s="33"/>
      <c r="JNT4" s="33"/>
      <c r="JNU4" s="33"/>
      <c r="JNV4" s="33"/>
      <c r="JNW4" s="33"/>
      <c r="JNX4" s="33"/>
      <c r="JNY4" s="33"/>
      <c r="JNZ4" s="33"/>
      <c r="JOA4" s="33"/>
      <c r="JOB4" s="33"/>
      <c r="JOC4" s="33"/>
      <c r="JOD4" s="33"/>
      <c r="JOE4" s="33"/>
      <c r="JOF4" s="33"/>
      <c r="JOG4" s="33"/>
      <c r="JOH4" s="33"/>
      <c r="JOI4" s="33"/>
      <c r="JOJ4" s="33"/>
      <c r="JOK4" s="33"/>
      <c r="JOL4" s="33"/>
      <c r="JOM4" s="33"/>
      <c r="JON4" s="33"/>
      <c r="JOO4" s="33"/>
      <c r="JOP4" s="33"/>
      <c r="JOQ4" s="33"/>
      <c r="JOR4" s="33"/>
      <c r="JOS4" s="33"/>
      <c r="JOT4" s="33"/>
      <c r="JOU4" s="33"/>
      <c r="JOV4" s="33"/>
      <c r="JOW4" s="33"/>
      <c r="JOX4" s="33"/>
      <c r="JOY4" s="33"/>
      <c r="JOZ4" s="33"/>
      <c r="JPA4" s="33"/>
      <c r="JPB4" s="33"/>
      <c r="JPC4" s="33"/>
      <c r="JPD4" s="33"/>
      <c r="JPE4" s="33"/>
      <c r="JPF4" s="33"/>
      <c r="JPG4" s="33"/>
      <c r="JPH4" s="33"/>
      <c r="JPI4" s="33"/>
      <c r="JPJ4" s="33"/>
      <c r="JPK4" s="33"/>
      <c r="JPL4" s="33"/>
      <c r="JPM4" s="33"/>
      <c r="JPN4" s="33"/>
      <c r="JPO4" s="33"/>
      <c r="JPP4" s="33"/>
      <c r="JPQ4" s="33"/>
      <c r="JPR4" s="33"/>
      <c r="JPS4" s="33"/>
      <c r="JPT4" s="33"/>
      <c r="JPU4" s="33"/>
      <c r="JPV4" s="33"/>
      <c r="JPW4" s="33"/>
      <c r="JPX4" s="33"/>
      <c r="JPY4" s="33"/>
      <c r="JPZ4" s="33"/>
      <c r="JQA4" s="33"/>
      <c r="JQB4" s="33"/>
      <c r="JQC4" s="33"/>
      <c r="JQD4" s="33"/>
      <c r="JQE4" s="33"/>
      <c r="JQF4" s="33"/>
      <c r="JQG4" s="33"/>
      <c r="JQH4" s="33"/>
      <c r="JQI4" s="33"/>
      <c r="JQJ4" s="33"/>
      <c r="JQK4" s="33"/>
      <c r="JQL4" s="33"/>
      <c r="JQM4" s="33"/>
      <c r="JQN4" s="33"/>
      <c r="JQO4" s="33"/>
      <c r="JQP4" s="33"/>
      <c r="JQQ4" s="33"/>
      <c r="JQR4" s="33"/>
      <c r="JQS4" s="33"/>
      <c r="JQT4" s="33"/>
      <c r="JQU4" s="33"/>
      <c r="JQV4" s="33"/>
      <c r="JQW4" s="33"/>
      <c r="JQX4" s="33"/>
      <c r="JQY4" s="33"/>
      <c r="JQZ4" s="33"/>
      <c r="JRA4" s="33"/>
      <c r="JRB4" s="33"/>
      <c r="JRC4" s="33"/>
      <c r="JRD4" s="33"/>
      <c r="JRE4" s="33"/>
      <c r="JRF4" s="33"/>
      <c r="JRG4" s="33"/>
      <c r="JRH4" s="33"/>
      <c r="JRI4" s="33"/>
      <c r="JRJ4" s="33"/>
      <c r="JRK4" s="33"/>
      <c r="JRL4" s="33"/>
      <c r="JRM4" s="33"/>
      <c r="JRN4" s="33"/>
      <c r="JRO4" s="33"/>
      <c r="JRP4" s="33"/>
      <c r="JRQ4" s="33"/>
      <c r="JRR4" s="33"/>
      <c r="JRS4" s="33"/>
      <c r="JRT4" s="33"/>
      <c r="JRU4" s="33"/>
      <c r="JRV4" s="33"/>
      <c r="JRW4" s="33"/>
      <c r="JRX4" s="33"/>
      <c r="JRY4" s="33"/>
      <c r="JRZ4" s="33"/>
      <c r="JSA4" s="33"/>
      <c r="JSB4" s="33"/>
      <c r="JSC4" s="33"/>
      <c r="JSD4" s="33"/>
      <c r="JSE4" s="33"/>
      <c r="JSF4" s="33"/>
      <c r="JSG4" s="33"/>
      <c r="JSH4" s="33"/>
      <c r="JSI4" s="33"/>
      <c r="JSJ4" s="33"/>
      <c r="JSK4" s="33"/>
      <c r="JSL4" s="33"/>
      <c r="JSM4" s="33"/>
      <c r="JSN4" s="33"/>
      <c r="JSO4" s="33"/>
      <c r="JSP4" s="33"/>
      <c r="JSQ4" s="33"/>
      <c r="JSR4" s="33"/>
      <c r="JSS4" s="33"/>
      <c r="JST4" s="33"/>
      <c r="JSU4" s="33"/>
      <c r="JSV4" s="33"/>
      <c r="JSW4" s="33"/>
      <c r="JSX4" s="33"/>
      <c r="JSY4" s="33"/>
      <c r="JSZ4" s="33"/>
      <c r="JTA4" s="33"/>
      <c r="JTB4" s="33"/>
      <c r="JTC4" s="33"/>
      <c r="JTD4" s="33"/>
      <c r="JTE4" s="33"/>
      <c r="JTF4" s="33"/>
      <c r="JTG4" s="33"/>
      <c r="JTH4" s="33"/>
      <c r="JTI4" s="33"/>
      <c r="JTJ4" s="33"/>
      <c r="JTK4" s="33"/>
      <c r="JTL4" s="33"/>
      <c r="JTM4" s="33"/>
      <c r="JTN4" s="33"/>
      <c r="JTO4" s="33"/>
      <c r="JTP4" s="33"/>
      <c r="JTQ4" s="33"/>
      <c r="JTR4" s="33"/>
      <c r="JTS4" s="33"/>
      <c r="JTT4" s="33"/>
      <c r="JTU4" s="33"/>
      <c r="JTV4" s="33"/>
      <c r="JTW4" s="33"/>
      <c r="JTX4" s="33"/>
      <c r="JTY4" s="33"/>
      <c r="JTZ4" s="33"/>
      <c r="JUA4" s="33"/>
      <c r="JUB4" s="33"/>
      <c r="JUC4" s="33"/>
      <c r="JUD4" s="33"/>
      <c r="JUE4" s="33"/>
      <c r="JUF4" s="33"/>
      <c r="JUG4" s="33"/>
      <c r="JUH4" s="33"/>
      <c r="JUI4" s="33"/>
      <c r="JUJ4" s="33"/>
      <c r="JUK4" s="33"/>
      <c r="JUL4" s="33"/>
      <c r="JUM4" s="33"/>
      <c r="JUN4" s="33"/>
      <c r="JUO4" s="33"/>
      <c r="JUP4" s="33"/>
      <c r="JUQ4" s="33"/>
      <c r="JUR4" s="33"/>
      <c r="JUS4" s="33"/>
      <c r="JUT4" s="33"/>
      <c r="JUU4" s="33"/>
      <c r="JUV4" s="33"/>
      <c r="JUW4" s="33"/>
      <c r="JUX4" s="33"/>
      <c r="JUY4" s="33"/>
      <c r="JUZ4" s="33"/>
      <c r="JVA4" s="33"/>
      <c r="JVB4" s="33"/>
      <c r="JVC4" s="33"/>
      <c r="JVD4" s="33"/>
      <c r="JVE4" s="33"/>
      <c r="JVF4" s="33"/>
      <c r="JVG4" s="33"/>
      <c r="JVH4" s="33"/>
      <c r="JVI4" s="33"/>
      <c r="JVJ4" s="33"/>
      <c r="JVK4" s="33"/>
      <c r="JVL4" s="33"/>
      <c r="JVM4" s="33"/>
      <c r="JVN4" s="33"/>
      <c r="JVO4" s="33"/>
      <c r="JVP4" s="33"/>
      <c r="JVQ4" s="33"/>
      <c r="JVR4" s="33"/>
      <c r="JVS4" s="33"/>
      <c r="JVT4" s="33"/>
      <c r="JVU4" s="33"/>
      <c r="JVV4" s="33"/>
      <c r="JVW4" s="33"/>
      <c r="JVX4" s="33"/>
      <c r="JVY4" s="33"/>
      <c r="JVZ4" s="33"/>
      <c r="JWA4" s="33"/>
      <c r="JWB4" s="33"/>
      <c r="JWC4" s="33"/>
      <c r="JWD4" s="33"/>
      <c r="JWE4" s="33"/>
      <c r="JWF4" s="33"/>
      <c r="JWG4" s="33"/>
      <c r="JWH4" s="33"/>
      <c r="JWI4" s="33"/>
      <c r="JWJ4" s="33"/>
      <c r="JWK4" s="33"/>
      <c r="JWL4" s="33"/>
      <c r="JWM4" s="33"/>
      <c r="JWN4" s="33"/>
      <c r="JWO4" s="33"/>
      <c r="JWP4" s="33"/>
      <c r="JWQ4" s="33"/>
      <c r="JWR4" s="33"/>
      <c r="JWS4" s="33"/>
      <c r="JWT4" s="33"/>
      <c r="JWU4" s="33"/>
      <c r="JWV4" s="33"/>
      <c r="JWW4" s="33"/>
      <c r="JWX4" s="33"/>
      <c r="JWY4" s="33"/>
      <c r="JWZ4" s="33"/>
      <c r="JXA4" s="33"/>
      <c r="JXB4" s="33"/>
      <c r="JXC4" s="33"/>
      <c r="JXD4" s="33"/>
      <c r="JXE4" s="33"/>
      <c r="JXF4" s="33"/>
      <c r="JXG4" s="33"/>
      <c r="JXH4" s="33"/>
      <c r="JXI4" s="33"/>
      <c r="JXJ4" s="33"/>
      <c r="JXK4" s="33"/>
      <c r="JXL4" s="33"/>
      <c r="JXM4" s="33"/>
      <c r="JXN4" s="33"/>
      <c r="JXO4" s="33"/>
      <c r="JXP4" s="33"/>
      <c r="JXQ4" s="33"/>
      <c r="JXR4" s="33"/>
      <c r="JXS4" s="33"/>
      <c r="JXT4" s="33"/>
      <c r="JXU4" s="33"/>
      <c r="JXV4" s="33"/>
      <c r="JXW4" s="33"/>
      <c r="JXX4" s="33"/>
      <c r="JXY4" s="33"/>
      <c r="JXZ4" s="33"/>
      <c r="JYA4" s="33"/>
      <c r="JYB4" s="33"/>
      <c r="JYC4" s="33"/>
      <c r="JYD4" s="33"/>
      <c r="JYE4" s="33"/>
      <c r="JYF4" s="33"/>
      <c r="JYG4" s="33"/>
      <c r="JYH4" s="33"/>
      <c r="JYI4" s="33"/>
      <c r="JYJ4" s="33"/>
      <c r="JYK4" s="33"/>
      <c r="JYL4" s="33"/>
      <c r="JYM4" s="33"/>
      <c r="JYN4" s="33"/>
      <c r="JYO4" s="33"/>
      <c r="JYP4" s="33"/>
      <c r="JYQ4" s="33"/>
      <c r="JYR4" s="33"/>
      <c r="JYS4" s="33"/>
      <c r="JYT4" s="33"/>
      <c r="JYU4" s="33"/>
      <c r="JYV4" s="33"/>
      <c r="JYW4" s="33"/>
      <c r="JYX4" s="33"/>
      <c r="JYY4" s="33"/>
      <c r="JYZ4" s="33"/>
      <c r="JZA4" s="33"/>
      <c r="JZB4" s="33"/>
      <c r="JZC4" s="33"/>
      <c r="JZD4" s="33"/>
      <c r="JZE4" s="33"/>
      <c r="JZF4" s="33"/>
      <c r="JZG4" s="33"/>
      <c r="JZH4" s="33"/>
      <c r="JZI4" s="33"/>
      <c r="JZJ4" s="33"/>
      <c r="JZK4" s="33"/>
      <c r="JZL4" s="33"/>
      <c r="JZM4" s="33"/>
      <c r="JZN4" s="33"/>
      <c r="JZO4" s="33"/>
      <c r="JZP4" s="33"/>
      <c r="JZQ4" s="33"/>
      <c r="JZR4" s="33"/>
      <c r="JZS4" s="33"/>
      <c r="JZT4" s="33"/>
      <c r="JZU4" s="33"/>
      <c r="JZV4" s="33"/>
      <c r="JZW4" s="33"/>
      <c r="JZX4" s="33"/>
      <c r="JZY4" s="33"/>
      <c r="JZZ4" s="33"/>
      <c r="KAA4" s="33"/>
      <c r="KAB4" s="33"/>
      <c r="KAC4" s="33"/>
      <c r="KAD4" s="33"/>
      <c r="KAE4" s="33"/>
      <c r="KAF4" s="33"/>
      <c r="KAG4" s="33"/>
      <c r="KAH4" s="33"/>
      <c r="KAI4" s="33"/>
      <c r="KAJ4" s="33"/>
      <c r="KAK4" s="33"/>
      <c r="KAL4" s="33"/>
      <c r="KAM4" s="33"/>
      <c r="KAN4" s="33"/>
      <c r="KAO4" s="33"/>
      <c r="KAP4" s="33"/>
      <c r="KAQ4" s="33"/>
      <c r="KAR4" s="33"/>
      <c r="KAS4" s="33"/>
      <c r="KAT4" s="33"/>
      <c r="KAU4" s="33"/>
      <c r="KAV4" s="33"/>
      <c r="KAW4" s="33"/>
      <c r="KAX4" s="33"/>
      <c r="KAY4" s="33"/>
      <c r="KAZ4" s="33"/>
      <c r="KBA4" s="33"/>
      <c r="KBB4" s="33"/>
      <c r="KBC4" s="33"/>
      <c r="KBD4" s="33"/>
      <c r="KBE4" s="33"/>
      <c r="KBF4" s="33"/>
      <c r="KBG4" s="33"/>
      <c r="KBH4" s="33"/>
      <c r="KBI4" s="33"/>
      <c r="KBJ4" s="33"/>
      <c r="KBK4" s="33"/>
      <c r="KBL4" s="33"/>
      <c r="KBM4" s="33"/>
      <c r="KBN4" s="33"/>
      <c r="KBO4" s="33"/>
      <c r="KBP4" s="33"/>
      <c r="KBQ4" s="33"/>
      <c r="KBR4" s="33"/>
      <c r="KBS4" s="33"/>
      <c r="KBT4" s="33"/>
      <c r="KBU4" s="33"/>
      <c r="KBV4" s="33"/>
      <c r="KBW4" s="33"/>
      <c r="KBX4" s="33"/>
      <c r="KBY4" s="33"/>
      <c r="KBZ4" s="33"/>
      <c r="KCA4" s="33"/>
      <c r="KCB4" s="33"/>
      <c r="KCC4" s="33"/>
      <c r="KCD4" s="33"/>
      <c r="KCE4" s="33"/>
      <c r="KCF4" s="33"/>
      <c r="KCG4" s="33"/>
      <c r="KCH4" s="33"/>
      <c r="KCI4" s="33"/>
      <c r="KCJ4" s="33"/>
      <c r="KCK4" s="33"/>
      <c r="KCL4" s="33"/>
      <c r="KCM4" s="33"/>
      <c r="KCN4" s="33"/>
      <c r="KCO4" s="33"/>
      <c r="KCP4" s="33"/>
      <c r="KCQ4" s="33"/>
      <c r="KCR4" s="33"/>
      <c r="KCS4" s="33"/>
      <c r="KCT4" s="33"/>
      <c r="KCU4" s="33"/>
      <c r="KCV4" s="33"/>
      <c r="KCW4" s="33"/>
      <c r="KCX4" s="33"/>
      <c r="KCY4" s="33"/>
      <c r="KCZ4" s="33"/>
      <c r="KDA4" s="33"/>
      <c r="KDB4" s="33"/>
      <c r="KDC4" s="33"/>
      <c r="KDD4" s="33"/>
      <c r="KDE4" s="33"/>
      <c r="KDF4" s="33"/>
      <c r="KDG4" s="33"/>
      <c r="KDH4" s="33"/>
      <c r="KDI4" s="33"/>
      <c r="KDJ4" s="33"/>
      <c r="KDK4" s="33"/>
      <c r="KDL4" s="33"/>
      <c r="KDM4" s="33"/>
      <c r="KDN4" s="33"/>
      <c r="KDO4" s="33"/>
      <c r="KDP4" s="33"/>
      <c r="KDQ4" s="33"/>
      <c r="KDR4" s="33"/>
      <c r="KDS4" s="33"/>
      <c r="KDT4" s="33"/>
      <c r="KDU4" s="33"/>
      <c r="KDV4" s="33"/>
      <c r="KDW4" s="33"/>
      <c r="KDX4" s="33"/>
      <c r="KDY4" s="33"/>
      <c r="KDZ4" s="33"/>
      <c r="KEA4" s="33"/>
      <c r="KEB4" s="33"/>
      <c r="KEC4" s="33"/>
      <c r="KED4" s="33"/>
      <c r="KEE4" s="33"/>
      <c r="KEF4" s="33"/>
      <c r="KEG4" s="33"/>
      <c r="KEH4" s="33"/>
      <c r="KEI4" s="33"/>
      <c r="KEJ4" s="33"/>
      <c r="KEK4" s="33"/>
      <c r="KEL4" s="33"/>
      <c r="KEM4" s="33"/>
      <c r="KEN4" s="33"/>
      <c r="KEO4" s="33"/>
      <c r="KEP4" s="33"/>
      <c r="KEQ4" s="33"/>
      <c r="KER4" s="33"/>
      <c r="KES4" s="33"/>
      <c r="KET4" s="33"/>
      <c r="KEU4" s="33"/>
      <c r="KEV4" s="33"/>
      <c r="KEW4" s="33"/>
      <c r="KEX4" s="33"/>
      <c r="KEY4" s="33"/>
      <c r="KEZ4" s="33"/>
      <c r="KFA4" s="33"/>
      <c r="KFB4" s="33"/>
      <c r="KFC4" s="33"/>
      <c r="KFD4" s="33"/>
      <c r="KFE4" s="33"/>
      <c r="KFF4" s="33"/>
      <c r="KFG4" s="33"/>
      <c r="KFH4" s="33"/>
      <c r="KFI4" s="33"/>
      <c r="KFJ4" s="33"/>
      <c r="KFK4" s="33"/>
      <c r="KFL4" s="33"/>
      <c r="KFM4" s="33"/>
      <c r="KFN4" s="33"/>
      <c r="KFO4" s="33"/>
      <c r="KFP4" s="33"/>
      <c r="KFQ4" s="33"/>
      <c r="KFR4" s="33"/>
      <c r="KFS4" s="33"/>
      <c r="KFT4" s="33"/>
      <c r="KFU4" s="33"/>
      <c r="KFV4" s="33"/>
      <c r="KFW4" s="33"/>
      <c r="KFX4" s="33"/>
      <c r="KFY4" s="33"/>
      <c r="KFZ4" s="33"/>
      <c r="KGA4" s="33"/>
      <c r="KGB4" s="33"/>
      <c r="KGC4" s="33"/>
      <c r="KGD4" s="33"/>
      <c r="KGE4" s="33"/>
      <c r="KGF4" s="33"/>
      <c r="KGG4" s="33"/>
      <c r="KGH4" s="33"/>
      <c r="KGI4" s="33"/>
      <c r="KGJ4" s="33"/>
      <c r="KGK4" s="33"/>
      <c r="KGL4" s="33"/>
      <c r="KGM4" s="33"/>
      <c r="KGN4" s="33"/>
      <c r="KGO4" s="33"/>
      <c r="KGP4" s="33"/>
      <c r="KGQ4" s="33"/>
      <c r="KGR4" s="33"/>
      <c r="KGS4" s="33"/>
      <c r="KGT4" s="33"/>
      <c r="KGU4" s="33"/>
      <c r="KGV4" s="33"/>
      <c r="KGW4" s="33"/>
      <c r="KGX4" s="33"/>
      <c r="KGY4" s="33"/>
      <c r="KGZ4" s="33"/>
      <c r="KHA4" s="33"/>
      <c r="KHB4" s="33"/>
      <c r="KHC4" s="33"/>
      <c r="KHD4" s="33"/>
      <c r="KHE4" s="33"/>
      <c r="KHF4" s="33"/>
      <c r="KHG4" s="33"/>
      <c r="KHH4" s="33"/>
      <c r="KHI4" s="33"/>
      <c r="KHJ4" s="33"/>
      <c r="KHK4" s="33"/>
      <c r="KHL4" s="33"/>
      <c r="KHM4" s="33"/>
      <c r="KHN4" s="33"/>
      <c r="KHO4" s="33"/>
      <c r="KHP4" s="33"/>
      <c r="KHQ4" s="33"/>
      <c r="KHR4" s="33"/>
      <c r="KHS4" s="33"/>
      <c r="KHT4" s="33"/>
      <c r="KHU4" s="33"/>
      <c r="KHV4" s="33"/>
      <c r="KHW4" s="33"/>
      <c r="KHX4" s="33"/>
      <c r="KHY4" s="33"/>
      <c r="KHZ4" s="33"/>
      <c r="KIA4" s="33"/>
      <c r="KIB4" s="33"/>
      <c r="KIC4" s="33"/>
      <c r="KID4" s="33"/>
      <c r="KIE4" s="33"/>
      <c r="KIF4" s="33"/>
      <c r="KIG4" s="33"/>
      <c r="KIH4" s="33"/>
      <c r="KII4" s="33"/>
      <c r="KIJ4" s="33"/>
      <c r="KIK4" s="33"/>
      <c r="KIL4" s="33"/>
      <c r="KIM4" s="33"/>
      <c r="KIN4" s="33"/>
      <c r="KIO4" s="33"/>
      <c r="KIP4" s="33"/>
      <c r="KIQ4" s="33"/>
      <c r="KIR4" s="33"/>
      <c r="KIS4" s="33"/>
      <c r="KIT4" s="33"/>
      <c r="KIU4" s="33"/>
      <c r="KIV4" s="33"/>
      <c r="KIW4" s="33"/>
      <c r="KIX4" s="33"/>
      <c r="KIY4" s="33"/>
      <c r="KIZ4" s="33"/>
      <c r="KJA4" s="33"/>
      <c r="KJB4" s="33"/>
      <c r="KJC4" s="33"/>
      <c r="KJD4" s="33"/>
      <c r="KJE4" s="33"/>
      <c r="KJF4" s="33"/>
      <c r="KJG4" s="33"/>
      <c r="KJH4" s="33"/>
      <c r="KJI4" s="33"/>
      <c r="KJJ4" s="33"/>
      <c r="KJK4" s="33"/>
      <c r="KJL4" s="33"/>
      <c r="KJM4" s="33"/>
      <c r="KJN4" s="33"/>
      <c r="KJO4" s="33"/>
      <c r="KJP4" s="33"/>
      <c r="KJQ4" s="33"/>
      <c r="KJR4" s="33"/>
      <c r="KJS4" s="33"/>
      <c r="KJT4" s="33"/>
      <c r="KJU4" s="33"/>
      <c r="KJV4" s="33"/>
      <c r="KJW4" s="33"/>
      <c r="KJX4" s="33"/>
      <c r="KJY4" s="33"/>
      <c r="KJZ4" s="33"/>
      <c r="KKA4" s="33"/>
      <c r="KKB4" s="33"/>
      <c r="KKC4" s="33"/>
      <c r="KKD4" s="33"/>
      <c r="KKE4" s="33"/>
      <c r="KKF4" s="33"/>
      <c r="KKG4" s="33"/>
      <c r="KKH4" s="33"/>
      <c r="KKI4" s="33"/>
      <c r="KKJ4" s="33"/>
      <c r="KKK4" s="33"/>
      <c r="KKL4" s="33"/>
      <c r="KKM4" s="33"/>
      <c r="KKN4" s="33"/>
      <c r="KKO4" s="33"/>
      <c r="KKP4" s="33"/>
      <c r="KKQ4" s="33"/>
      <c r="KKR4" s="33"/>
      <c r="KKS4" s="33"/>
      <c r="KKT4" s="33"/>
      <c r="KKU4" s="33"/>
      <c r="KKV4" s="33"/>
      <c r="KKW4" s="33"/>
      <c r="KKX4" s="33"/>
      <c r="KKY4" s="33"/>
      <c r="KKZ4" s="33"/>
      <c r="KLA4" s="33"/>
      <c r="KLB4" s="33"/>
      <c r="KLC4" s="33"/>
      <c r="KLD4" s="33"/>
      <c r="KLE4" s="33"/>
      <c r="KLF4" s="33"/>
      <c r="KLG4" s="33"/>
      <c r="KLH4" s="33"/>
      <c r="KLI4" s="33"/>
      <c r="KLJ4" s="33"/>
      <c r="KLK4" s="33"/>
      <c r="KLL4" s="33"/>
      <c r="KLM4" s="33"/>
      <c r="KLN4" s="33"/>
      <c r="KLO4" s="33"/>
      <c r="KLP4" s="33"/>
      <c r="KLQ4" s="33"/>
      <c r="KLR4" s="33"/>
      <c r="KLS4" s="33"/>
      <c r="KLT4" s="33"/>
      <c r="KLU4" s="33"/>
      <c r="KLV4" s="33"/>
      <c r="KLW4" s="33"/>
      <c r="KLX4" s="33"/>
      <c r="KLY4" s="33"/>
      <c r="KLZ4" s="33"/>
      <c r="KMA4" s="33"/>
      <c r="KMB4" s="33"/>
      <c r="KMC4" s="33"/>
      <c r="KMD4" s="33"/>
      <c r="KME4" s="33"/>
      <c r="KMF4" s="33"/>
      <c r="KMG4" s="33"/>
      <c r="KMH4" s="33"/>
      <c r="KMI4" s="33"/>
      <c r="KMJ4" s="33"/>
      <c r="KMK4" s="33"/>
      <c r="KML4" s="33"/>
      <c r="KMM4" s="33"/>
      <c r="KMN4" s="33"/>
      <c r="KMO4" s="33"/>
      <c r="KMP4" s="33"/>
      <c r="KMQ4" s="33"/>
      <c r="KMR4" s="33"/>
      <c r="KMS4" s="33"/>
      <c r="KMT4" s="33"/>
      <c r="KMU4" s="33"/>
      <c r="KMV4" s="33"/>
      <c r="KMW4" s="33"/>
      <c r="KMX4" s="33"/>
      <c r="KMY4" s="33"/>
      <c r="KMZ4" s="33"/>
      <c r="KNA4" s="33"/>
      <c r="KNB4" s="33"/>
      <c r="KNC4" s="33"/>
      <c r="KND4" s="33"/>
      <c r="KNE4" s="33"/>
      <c r="KNF4" s="33"/>
      <c r="KNG4" s="33"/>
      <c r="KNH4" s="33"/>
      <c r="KNI4" s="33"/>
      <c r="KNJ4" s="33"/>
      <c r="KNK4" s="33"/>
      <c r="KNL4" s="33"/>
      <c r="KNM4" s="33"/>
      <c r="KNN4" s="33"/>
      <c r="KNO4" s="33"/>
      <c r="KNP4" s="33"/>
      <c r="KNQ4" s="33"/>
      <c r="KNR4" s="33"/>
      <c r="KNS4" s="33"/>
      <c r="KNT4" s="33"/>
      <c r="KNU4" s="33"/>
      <c r="KNV4" s="33"/>
      <c r="KNW4" s="33"/>
      <c r="KNX4" s="33"/>
      <c r="KNY4" s="33"/>
      <c r="KNZ4" s="33"/>
      <c r="KOA4" s="33"/>
      <c r="KOB4" s="33"/>
      <c r="KOC4" s="33"/>
      <c r="KOD4" s="33"/>
      <c r="KOE4" s="33"/>
      <c r="KOF4" s="33"/>
      <c r="KOG4" s="33"/>
      <c r="KOH4" s="33"/>
      <c r="KOI4" s="33"/>
      <c r="KOJ4" s="33"/>
      <c r="KOK4" s="33"/>
      <c r="KOL4" s="33"/>
      <c r="KOM4" s="33"/>
      <c r="KON4" s="33"/>
      <c r="KOO4" s="33"/>
      <c r="KOP4" s="33"/>
      <c r="KOQ4" s="33"/>
      <c r="KOR4" s="33"/>
      <c r="KOS4" s="33"/>
      <c r="KOT4" s="33"/>
      <c r="KOU4" s="33"/>
      <c r="KOV4" s="33"/>
      <c r="KOW4" s="33"/>
      <c r="KOX4" s="33"/>
      <c r="KOY4" s="33"/>
      <c r="KOZ4" s="33"/>
      <c r="KPA4" s="33"/>
      <c r="KPB4" s="33"/>
      <c r="KPC4" s="33"/>
      <c r="KPD4" s="33"/>
      <c r="KPE4" s="33"/>
      <c r="KPF4" s="33"/>
      <c r="KPG4" s="33"/>
      <c r="KPH4" s="33"/>
      <c r="KPI4" s="33"/>
      <c r="KPJ4" s="33"/>
      <c r="KPK4" s="33"/>
      <c r="KPL4" s="33"/>
      <c r="KPM4" s="33"/>
      <c r="KPN4" s="33"/>
      <c r="KPO4" s="33"/>
      <c r="KPP4" s="33"/>
      <c r="KPQ4" s="33"/>
      <c r="KPR4" s="33"/>
      <c r="KPS4" s="33"/>
      <c r="KPT4" s="33"/>
      <c r="KPU4" s="33"/>
      <c r="KPV4" s="33"/>
      <c r="KPW4" s="33"/>
      <c r="KPX4" s="33"/>
      <c r="KPY4" s="33"/>
      <c r="KPZ4" s="33"/>
      <c r="KQA4" s="33"/>
      <c r="KQB4" s="33"/>
      <c r="KQC4" s="33"/>
      <c r="KQD4" s="33"/>
      <c r="KQE4" s="33"/>
      <c r="KQF4" s="33"/>
      <c r="KQG4" s="33"/>
      <c r="KQH4" s="33"/>
      <c r="KQI4" s="33"/>
      <c r="KQJ4" s="33"/>
      <c r="KQK4" s="33"/>
      <c r="KQL4" s="33"/>
      <c r="KQM4" s="33"/>
      <c r="KQN4" s="33"/>
      <c r="KQO4" s="33"/>
      <c r="KQP4" s="33"/>
      <c r="KQQ4" s="33"/>
      <c r="KQR4" s="33"/>
      <c r="KQS4" s="33"/>
      <c r="KQT4" s="33"/>
      <c r="KQU4" s="33"/>
      <c r="KQV4" s="33"/>
      <c r="KQW4" s="33"/>
      <c r="KQX4" s="33"/>
      <c r="KQY4" s="33"/>
      <c r="KQZ4" s="33"/>
      <c r="KRA4" s="33"/>
      <c r="KRB4" s="33"/>
      <c r="KRC4" s="33"/>
      <c r="KRD4" s="33"/>
      <c r="KRE4" s="33"/>
      <c r="KRF4" s="33"/>
      <c r="KRG4" s="33"/>
      <c r="KRH4" s="33"/>
      <c r="KRI4" s="33"/>
      <c r="KRJ4" s="33"/>
      <c r="KRK4" s="33"/>
      <c r="KRL4" s="33"/>
      <c r="KRM4" s="33"/>
      <c r="KRN4" s="33"/>
      <c r="KRO4" s="33"/>
      <c r="KRP4" s="33"/>
      <c r="KRQ4" s="33"/>
      <c r="KRR4" s="33"/>
      <c r="KRS4" s="33"/>
      <c r="KRT4" s="33"/>
      <c r="KRU4" s="33"/>
      <c r="KRV4" s="33"/>
      <c r="KRW4" s="33"/>
      <c r="KRX4" s="33"/>
      <c r="KRY4" s="33"/>
      <c r="KRZ4" s="33"/>
      <c r="KSA4" s="33"/>
      <c r="KSB4" s="33"/>
      <c r="KSC4" s="33"/>
      <c r="KSD4" s="33"/>
      <c r="KSE4" s="33"/>
      <c r="KSF4" s="33"/>
      <c r="KSG4" s="33"/>
      <c r="KSH4" s="33"/>
      <c r="KSI4" s="33"/>
      <c r="KSJ4" s="33"/>
      <c r="KSK4" s="33"/>
      <c r="KSL4" s="33"/>
      <c r="KSM4" s="33"/>
      <c r="KSN4" s="33"/>
      <c r="KSO4" s="33"/>
      <c r="KSP4" s="33"/>
      <c r="KSQ4" s="33"/>
      <c r="KSR4" s="33"/>
      <c r="KSS4" s="33"/>
      <c r="KST4" s="33"/>
      <c r="KSU4" s="33"/>
      <c r="KSV4" s="33"/>
      <c r="KSW4" s="33"/>
      <c r="KSX4" s="33"/>
      <c r="KSY4" s="33"/>
      <c r="KSZ4" s="33"/>
      <c r="KTA4" s="33"/>
      <c r="KTB4" s="33"/>
      <c r="KTC4" s="33"/>
      <c r="KTD4" s="33"/>
      <c r="KTE4" s="33"/>
      <c r="KTF4" s="33"/>
      <c r="KTG4" s="33"/>
      <c r="KTH4" s="33"/>
      <c r="KTI4" s="33"/>
      <c r="KTJ4" s="33"/>
      <c r="KTK4" s="33"/>
      <c r="KTL4" s="33"/>
      <c r="KTM4" s="33"/>
      <c r="KTN4" s="33"/>
      <c r="KTO4" s="33"/>
      <c r="KTP4" s="33"/>
      <c r="KTQ4" s="33"/>
      <c r="KTR4" s="33"/>
      <c r="KTS4" s="33"/>
      <c r="KTT4" s="33"/>
      <c r="KTU4" s="33"/>
      <c r="KTV4" s="33"/>
      <c r="KTW4" s="33"/>
      <c r="KTX4" s="33"/>
      <c r="KTY4" s="33"/>
      <c r="KTZ4" s="33"/>
      <c r="KUA4" s="33"/>
      <c r="KUB4" s="33"/>
      <c r="KUC4" s="33"/>
      <c r="KUD4" s="33"/>
      <c r="KUE4" s="33"/>
      <c r="KUF4" s="33"/>
      <c r="KUG4" s="33"/>
      <c r="KUH4" s="33"/>
      <c r="KUI4" s="33"/>
      <c r="KUJ4" s="33"/>
      <c r="KUK4" s="33"/>
      <c r="KUL4" s="33"/>
      <c r="KUM4" s="33"/>
      <c r="KUN4" s="33"/>
      <c r="KUO4" s="33"/>
      <c r="KUP4" s="33"/>
      <c r="KUQ4" s="33"/>
      <c r="KUR4" s="33"/>
      <c r="KUS4" s="33"/>
      <c r="KUT4" s="33"/>
      <c r="KUU4" s="33"/>
      <c r="KUV4" s="33"/>
      <c r="KUW4" s="33"/>
      <c r="KUX4" s="33"/>
      <c r="KUY4" s="33"/>
      <c r="KUZ4" s="33"/>
      <c r="KVA4" s="33"/>
      <c r="KVB4" s="33"/>
      <c r="KVC4" s="33"/>
      <c r="KVD4" s="33"/>
      <c r="KVE4" s="33"/>
      <c r="KVF4" s="33"/>
      <c r="KVG4" s="33"/>
      <c r="KVH4" s="33"/>
      <c r="KVI4" s="33"/>
      <c r="KVJ4" s="33"/>
      <c r="KVK4" s="33"/>
      <c r="KVL4" s="33"/>
      <c r="KVM4" s="33"/>
      <c r="KVN4" s="33"/>
      <c r="KVO4" s="33"/>
      <c r="KVP4" s="33"/>
      <c r="KVQ4" s="33"/>
      <c r="KVR4" s="33"/>
      <c r="KVS4" s="33"/>
      <c r="KVT4" s="33"/>
      <c r="KVU4" s="33"/>
      <c r="KVV4" s="33"/>
      <c r="KVW4" s="33"/>
      <c r="KVX4" s="33"/>
      <c r="KVY4" s="33"/>
      <c r="KVZ4" s="33"/>
      <c r="KWA4" s="33"/>
      <c r="KWB4" s="33"/>
      <c r="KWC4" s="33"/>
      <c r="KWD4" s="33"/>
      <c r="KWE4" s="33"/>
      <c r="KWF4" s="33"/>
      <c r="KWG4" s="33"/>
      <c r="KWH4" s="33"/>
      <c r="KWI4" s="33"/>
      <c r="KWJ4" s="33"/>
      <c r="KWK4" s="33"/>
      <c r="KWL4" s="33"/>
      <c r="KWM4" s="33"/>
      <c r="KWN4" s="33"/>
      <c r="KWO4" s="33"/>
      <c r="KWP4" s="33"/>
      <c r="KWQ4" s="33"/>
      <c r="KWR4" s="33"/>
      <c r="KWS4" s="33"/>
      <c r="KWT4" s="33"/>
      <c r="KWU4" s="33"/>
      <c r="KWV4" s="33"/>
      <c r="KWW4" s="33"/>
      <c r="KWX4" s="33"/>
      <c r="KWY4" s="33"/>
      <c r="KWZ4" s="33"/>
      <c r="KXA4" s="33"/>
      <c r="KXB4" s="33"/>
      <c r="KXC4" s="33"/>
      <c r="KXD4" s="33"/>
      <c r="KXE4" s="33"/>
      <c r="KXF4" s="33"/>
      <c r="KXG4" s="33"/>
      <c r="KXH4" s="33"/>
      <c r="KXI4" s="33"/>
      <c r="KXJ4" s="33"/>
      <c r="KXK4" s="33"/>
      <c r="KXL4" s="33"/>
      <c r="KXM4" s="33"/>
      <c r="KXN4" s="33"/>
      <c r="KXO4" s="33"/>
      <c r="KXP4" s="33"/>
      <c r="KXQ4" s="33"/>
      <c r="KXR4" s="33"/>
      <c r="KXS4" s="33"/>
      <c r="KXT4" s="33"/>
      <c r="KXU4" s="33"/>
      <c r="KXV4" s="33"/>
      <c r="KXW4" s="33"/>
      <c r="KXX4" s="33"/>
      <c r="KXY4" s="33"/>
      <c r="KXZ4" s="33"/>
      <c r="KYA4" s="33"/>
      <c r="KYB4" s="33"/>
      <c r="KYC4" s="33"/>
      <c r="KYD4" s="33"/>
      <c r="KYE4" s="33"/>
      <c r="KYF4" s="33"/>
      <c r="KYG4" s="33"/>
      <c r="KYH4" s="33"/>
      <c r="KYI4" s="33"/>
      <c r="KYJ4" s="33"/>
      <c r="KYK4" s="33"/>
      <c r="KYL4" s="33"/>
      <c r="KYM4" s="33"/>
      <c r="KYN4" s="33"/>
      <c r="KYO4" s="33"/>
      <c r="KYP4" s="33"/>
      <c r="KYQ4" s="33"/>
      <c r="KYR4" s="33"/>
      <c r="KYS4" s="33"/>
      <c r="KYT4" s="33"/>
      <c r="KYU4" s="33"/>
      <c r="KYV4" s="33"/>
      <c r="KYW4" s="33"/>
      <c r="KYX4" s="33"/>
      <c r="KYY4" s="33"/>
      <c r="KYZ4" s="33"/>
      <c r="KZA4" s="33"/>
      <c r="KZB4" s="33"/>
      <c r="KZC4" s="33"/>
      <c r="KZD4" s="33"/>
      <c r="KZE4" s="33"/>
      <c r="KZF4" s="33"/>
      <c r="KZG4" s="33"/>
      <c r="KZH4" s="33"/>
      <c r="KZI4" s="33"/>
      <c r="KZJ4" s="33"/>
      <c r="KZK4" s="33"/>
      <c r="KZL4" s="33"/>
      <c r="KZM4" s="33"/>
      <c r="KZN4" s="33"/>
      <c r="KZO4" s="33"/>
      <c r="KZP4" s="33"/>
      <c r="KZQ4" s="33"/>
      <c r="KZR4" s="33"/>
      <c r="KZS4" s="33"/>
      <c r="KZT4" s="33"/>
      <c r="KZU4" s="33"/>
      <c r="KZV4" s="33"/>
      <c r="KZW4" s="33"/>
      <c r="KZX4" s="33"/>
      <c r="KZY4" s="33"/>
      <c r="KZZ4" s="33"/>
      <c r="LAA4" s="33"/>
      <c r="LAB4" s="33"/>
      <c r="LAC4" s="33"/>
      <c r="LAD4" s="33"/>
      <c r="LAE4" s="33"/>
      <c r="LAF4" s="33"/>
      <c r="LAG4" s="33"/>
      <c r="LAH4" s="33"/>
      <c r="LAI4" s="33"/>
      <c r="LAJ4" s="33"/>
      <c r="LAK4" s="33"/>
      <c r="LAL4" s="33"/>
      <c r="LAM4" s="33"/>
      <c r="LAN4" s="33"/>
      <c r="LAO4" s="33"/>
      <c r="LAP4" s="33"/>
      <c r="LAQ4" s="33"/>
      <c r="LAR4" s="33"/>
      <c r="LAS4" s="33"/>
      <c r="LAT4" s="33"/>
      <c r="LAU4" s="33"/>
      <c r="LAV4" s="33"/>
      <c r="LAW4" s="33"/>
      <c r="LAX4" s="33"/>
      <c r="LAY4" s="33"/>
      <c r="LAZ4" s="33"/>
      <c r="LBA4" s="33"/>
      <c r="LBB4" s="33"/>
      <c r="LBC4" s="33"/>
      <c r="LBD4" s="33"/>
      <c r="LBE4" s="33"/>
      <c r="LBF4" s="33"/>
      <c r="LBG4" s="33"/>
      <c r="LBH4" s="33"/>
      <c r="LBI4" s="33"/>
      <c r="LBJ4" s="33"/>
      <c r="LBK4" s="33"/>
      <c r="LBL4" s="33"/>
      <c r="LBM4" s="33"/>
      <c r="LBN4" s="33"/>
      <c r="LBO4" s="33"/>
      <c r="LBP4" s="33"/>
      <c r="LBQ4" s="33"/>
      <c r="LBR4" s="33"/>
      <c r="LBS4" s="33"/>
      <c r="LBT4" s="33"/>
      <c r="LBU4" s="33"/>
      <c r="LBV4" s="33"/>
      <c r="LBW4" s="33"/>
      <c r="LBX4" s="33"/>
      <c r="LBY4" s="33"/>
      <c r="LBZ4" s="33"/>
      <c r="LCA4" s="33"/>
      <c r="LCB4" s="33"/>
      <c r="LCC4" s="33"/>
      <c r="LCD4" s="33"/>
      <c r="LCE4" s="33"/>
      <c r="LCF4" s="33"/>
      <c r="LCG4" s="33"/>
      <c r="LCH4" s="33"/>
      <c r="LCI4" s="33"/>
      <c r="LCJ4" s="33"/>
      <c r="LCK4" s="33"/>
      <c r="LCL4" s="33"/>
      <c r="LCM4" s="33"/>
      <c r="LCN4" s="33"/>
      <c r="LCO4" s="33"/>
      <c r="LCP4" s="33"/>
      <c r="LCQ4" s="33"/>
      <c r="LCR4" s="33"/>
      <c r="LCS4" s="33"/>
      <c r="LCT4" s="33"/>
      <c r="LCU4" s="33"/>
      <c r="LCV4" s="33"/>
      <c r="LCW4" s="33"/>
      <c r="LCX4" s="33"/>
      <c r="LCY4" s="33"/>
      <c r="LCZ4" s="33"/>
      <c r="LDA4" s="33"/>
      <c r="LDB4" s="33"/>
      <c r="LDC4" s="33"/>
      <c r="LDD4" s="33"/>
      <c r="LDE4" s="33"/>
      <c r="LDF4" s="33"/>
      <c r="LDG4" s="33"/>
      <c r="LDH4" s="33"/>
      <c r="LDI4" s="33"/>
      <c r="LDJ4" s="33"/>
      <c r="LDK4" s="33"/>
      <c r="LDL4" s="33"/>
      <c r="LDM4" s="33"/>
      <c r="LDN4" s="33"/>
      <c r="LDO4" s="33"/>
      <c r="LDP4" s="33"/>
      <c r="LDQ4" s="33"/>
      <c r="LDR4" s="33"/>
      <c r="LDS4" s="33"/>
      <c r="LDT4" s="33"/>
      <c r="LDU4" s="33"/>
      <c r="LDV4" s="33"/>
      <c r="LDW4" s="33"/>
      <c r="LDX4" s="33"/>
      <c r="LDY4" s="33"/>
      <c r="LDZ4" s="33"/>
      <c r="LEA4" s="33"/>
      <c r="LEB4" s="33"/>
      <c r="LEC4" s="33"/>
      <c r="LED4" s="33"/>
      <c r="LEE4" s="33"/>
      <c r="LEF4" s="33"/>
      <c r="LEG4" s="33"/>
      <c r="LEH4" s="33"/>
      <c r="LEI4" s="33"/>
      <c r="LEJ4" s="33"/>
      <c r="LEK4" s="33"/>
      <c r="LEL4" s="33"/>
      <c r="LEM4" s="33"/>
      <c r="LEN4" s="33"/>
      <c r="LEO4" s="33"/>
      <c r="LEP4" s="33"/>
      <c r="LEQ4" s="33"/>
      <c r="LER4" s="33"/>
      <c r="LES4" s="33"/>
      <c r="LET4" s="33"/>
      <c r="LEU4" s="33"/>
      <c r="LEV4" s="33"/>
      <c r="LEW4" s="33"/>
      <c r="LEX4" s="33"/>
      <c r="LEY4" s="33"/>
      <c r="LEZ4" s="33"/>
      <c r="LFA4" s="33"/>
      <c r="LFB4" s="33"/>
      <c r="LFC4" s="33"/>
      <c r="LFD4" s="33"/>
      <c r="LFE4" s="33"/>
      <c r="LFF4" s="33"/>
      <c r="LFG4" s="33"/>
      <c r="LFH4" s="33"/>
      <c r="LFI4" s="33"/>
      <c r="LFJ4" s="33"/>
      <c r="LFK4" s="33"/>
      <c r="LFL4" s="33"/>
      <c r="LFM4" s="33"/>
      <c r="LFN4" s="33"/>
      <c r="LFO4" s="33"/>
      <c r="LFP4" s="33"/>
      <c r="LFQ4" s="33"/>
      <c r="LFR4" s="33"/>
      <c r="LFS4" s="33"/>
      <c r="LFT4" s="33"/>
      <c r="LFU4" s="33"/>
      <c r="LFV4" s="33"/>
      <c r="LFW4" s="33"/>
      <c r="LFX4" s="33"/>
      <c r="LFY4" s="33"/>
      <c r="LFZ4" s="33"/>
      <c r="LGA4" s="33"/>
      <c r="LGB4" s="33"/>
      <c r="LGC4" s="33"/>
      <c r="LGD4" s="33"/>
      <c r="LGE4" s="33"/>
      <c r="LGF4" s="33"/>
      <c r="LGG4" s="33"/>
      <c r="LGH4" s="33"/>
      <c r="LGI4" s="33"/>
      <c r="LGJ4" s="33"/>
      <c r="LGK4" s="33"/>
      <c r="LGL4" s="33"/>
      <c r="LGM4" s="33"/>
      <c r="LGN4" s="33"/>
      <c r="LGO4" s="33"/>
      <c r="LGP4" s="33"/>
      <c r="LGQ4" s="33"/>
      <c r="LGR4" s="33"/>
      <c r="LGS4" s="33"/>
      <c r="LGT4" s="33"/>
      <c r="LGU4" s="33"/>
      <c r="LGV4" s="33"/>
      <c r="LGW4" s="33"/>
      <c r="LGX4" s="33"/>
      <c r="LGY4" s="33"/>
      <c r="LGZ4" s="33"/>
      <c r="LHA4" s="33"/>
      <c r="LHB4" s="33"/>
      <c r="LHC4" s="33"/>
      <c r="LHD4" s="33"/>
      <c r="LHE4" s="33"/>
      <c r="LHF4" s="33"/>
      <c r="LHG4" s="33"/>
      <c r="LHH4" s="33"/>
      <c r="LHI4" s="33"/>
      <c r="LHJ4" s="33"/>
      <c r="LHK4" s="33"/>
      <c r="LHL4" s="33"/>
      <c r="LHM4" s="33"/>
      <c r="LHN4" s="33"/>
      <c r="LHO4" s="33"/>
      <c r="LHP4" s="33"/>
      <c r="LHQ4" s="33"/>
      <c r="LHR4" s="33"/>
      <c r="LHS4" s="33"/>
      <c r="LHT4" s="33"/>
      <c r="LHU4" s="33"/>
      <c r="LHV4" s="33"/>
      <c r="LHW4" s="33"/>
      <c r="LHX4" s="33"/>
      <c r="LHY4" s="33"/>
      <c r="LHZ4" s="33"/>
      <c r="LIA4" s="33"/>
      <c r="LIB4" s="33"/>
      <c r="LIC4" s="33"/>
      <c r="LID4" s="33"/>
      <c r="LIE4" s="33"/>
      <c r="LIF4" s="33"/>
      <c r="LIG4" s="33"/>
      <c r="LIH4" s="33"/>
      <c r="LII4" s="33"/>
      <c r="LIJ4" s="33"/>
      <c r="LIK4" s="33"/>
      <c r="LIL4" s="33"/>
      <c r="LIM4" s="33"/>
      <c r="LIN4" s="33"/>
      <c r="LIO4" s="33"/>
      <c r="LIP4" s="33"/>
      <c r="LIQ4" s="33"/>
      <c r="LIR4" s="33"/>
      <c r="LIS4" s="33"/>
      <c r="LIT4" s="33"/>
      <c r="LIU4" s="33"/>
      <c r="LIV4" s="33"/>
      <c r="LIW4" s="33"/>
      <c r="LIX4" s="33"/>
      <c r="LIY4" s="33"/>
      <c r="LIZ4" s="33"/>
      <c r="LJA4" s="33"/>
      <c r="LJB4" s="33"/>
      <c r="LJC4" s="33"/>
      <c r="LJD4" s="33"/>
      <c r="LJE4" s="33"/>
      <c r="LJF4" s="33"/>
      <c r="LJG4" s="33"/>
      <c r="LJH4" s="33"/>
      <c r="LJI4" s="33"/>
      <c r="LJJ4" s="33"/>
      <c r="LJK4" s="33"/>
      <c r="LJL4" s="33"/>
      <c r="LJM4" s="33"/>
      <c r="LJN4" s="33"/>
      <c r="LJO4" s="33"/>
      <c r="LJP4" s="33"/>
      <c r="LJQ4" s="33"/>
      <c r="LJR4" s="33"/>
      <c r="LJS4" s="33"/>
      <c r="LJT4" s="33"/>
      <c r="LJU4" s="33"/>
      <c r="LJV4" s="33"/>
      <c r="LJW4" s="33"/>
      <c r="LJX4" s="33"/>
      <c r="LJY4" s="33"/>
      <c r="LJZ4" s="33"/>
      <c r="LKA4" s="33"/>
      <c r="LKB4" s="33"/>
      <c r="LKC4" s="33"/>
      <c r="LKD4" s="33"/>
      <c r="LKE4" s="33"/>
      <c r="LKF4" s="33"/>
      <c r="LKG4" s="33"/>
      <c r="LKH4" s="33"/>
      <c r="LKI4" s="33"/>
      <c r="LKJ4" s="33"/>
      <c r="LKK4" s="33"/>
      <c r="LKL4" s="33"/>
      <c r="LKM4" s="33"/>
      <c r="LKN4" s="33"/>
      <c r="LKO4" s="33"/>
      <c r="LKP4" s="33"/>
      <c r="LKQ4" s="33"/>
      <c r="LKR4" s="33"/>
      <c r="LKS4" s="33"/>
      <c r="LKT4" s="33"/>
      <c r="LKU4" s="33"/>
      <c r="LKV4" s="33"/>
      <c r="LKW4" s="33"/>
      <c r="LKX4" s="33"/>
      <c r="LKY4" s="33"/>
      <c r="LKZ4" s="33"/>
      <c r="LLA4" s="33"/>
      <c r="LLB4" s="33"/>
      <c r="LLC4" s="33"/>
      <c r="LLD4" s="33"/>
      <c r="LLE4" s="33"/>
      <c r="LLF4" s="33"/>
      <c r="LLG4" s="33"/>
      <c r="LLH4" s="33"/>
      <c r="LLI4" s="33"/>
      <c r="LLJ4" s="33"/>
      <c r="LLK4" s="33"/>
      <c r="LLL4" s="33"/>
      <c r="LLM4" s="33"/>
      <c r="LLN4" s="33"/>
      <c r="LLO4" s="33"/>
      <c r="LLP4" s="33"/>
      <c r="LLQ4" s="33"/>
      <c r="LLR4" s="33"/>
      <c r="LLS4" s="33"/>
      <c r="LLT4" s="33"/>
      <c r="LLU4" s="33"/>
      <c r="LLV4" s="33"/>
      <c r="LLW4" s="33"/>
      <c r="LLX4" s="33"/>
      <c r="LLY4" s="33"/>
      <c r="LLZ4" s="33"/>
      <c r="LMA4" s="33"/>
      <c r="LMB4" s="33"/>
      <c r="LMC4" s="33"/>
      <c r="LMD4" s="33"/>
      <c r="LME4" s="33"/>
      <c r="LMF4" s="33"/>
      <c r="LMG4" s="33"/>
      <c r="LMH4" s="33"/>
      <c r="LMI4" s="33"/>
      <c r="LMJ4" s="33"/>
      <c r="LMK4" s="33"/>
      <c r="LML4" s="33"/>
      <c r="LMM4" s="33"/>
      <c r="LMN4" s="33"/>
      <c r="LMO4" s="33"/>
      <c r="LMP4" s="33"/>
      <c r="LMQ4" s="33"/>
      <c r="LMR4" s="33"/>
      <c r="LMS4" s="33"/>
      <c r="LMT4" s="33"/>
      <c r="LMU4" s="33"/>
      <c r="LMV4" s="33"/>
      <c r="LMW4" s="33"/>
      <c r="LMX4" s="33"/>
      <c r="LMY4" s="33"/>
      <c r="LMZ4" s="33"/>
      <c r="LNA4" s="33"/>
      <c r="LNB4" s="33"/>
      <c r="LNC4" s="33"/>
      <c r="LND4" s="33"/>
      <c r="LNE4" s="33"/>
      <c r="LNF4" s="33"/>
      <c r="LNG4" s="33"/>
      <c r="LNH4" s="33"/>
      <c r="LNI4" s="33"/>
      <c r="LNJ4" s="33"/>
      <c r="LNK4" s="33"/>
      <c r="LNL4" s="33"/>
      <c r="LNM4" s="33"/>
      <c r="LNN4" s="33"/>
      <c r="LNO4" s="33"/>
      <c r="LNP4" s="33"/>
      <c r="LNQ4" s="33"/>
      <c r="LNR4" s="33"/>
      <c r="LNS4" s="33"/>
      <c r="LNT4" s="33"/>
      <c r="LNU4" s="33"/>
      <c r="LNV4" s="33"/>
      <c r="LNW4" s="33"/>
      <c r="LNX4" s="33"/>
      <c r="LNY4" s="33"/>
      <c r="LNZ4" s="33"/>
      <c r="LOA4" s="33"/>
      <c r="LOB4" s="33"/>
      <c r="LOC4" s="33"/>
      <c r="LOD4" s="33"/>
      <c r="LOE4" s="33"/>
      <c r="LOF4" s="33"/>
      <c r="LOG4" s="33"/>
      <c r="LOH4" s="33"/>
      <c r="LOI4" s="33"/>
      <c r="LOJ4" s="33"/>
      <c r="LOK4" s="33"/>
      <c r="LOL4" s="33"/>
      <c r="LOM4" s="33"/>
      <c r="LON4" s="33"/>
      <c r="LOO4" s="33"/>
      <c r="LOP4" s="33"/>
      <c r="LOQ4" s="33"/>
      <c r="LOR4" s="33"/>
      <c r="LOS4" s="33"/>
      <c r="LOT4" s="33"/>
      <c r="LOU4" s="33"/>
      <c r="LOV4" s="33"/>
      <c r="LOW4" s="33"/>
      <c r="LOX4" s="33"/>
      <c r="LOY4" s="33"/>
      <c r="LOZ4" s="33"/>
      <c r="LPA4" s="33"/>
      <c r="LPB4" s="33"/>
      <c r="LPC4" s="33"/>
      <c r="LPD4" s="33"/>
      <c r="LPE4" s="33"/>
      <c r="LPF4" s="33"/>
      <c r="LPG4" s="33"/>
      <c r="LPH4" s="33"/>
      <c r="LPI4" s="33"/>
      <c r="LPJ4" s="33"/>
      <c r="LPK4" s="33"/>
      <c r="LPL4" s="33"/>
      <c r="LPM4" s="33"/>
      <c r="LPN4" s="33"/>
      <c r="LPO4" s="33"/>
      <c r="LPP4" s="33"/>
      <c r="LPQ4" s="33"/>
      <c r="LPR4" s="33"/>
      <c r="LPS4" s="33"/>
      <c r="LPT4" s="33"/>
      <c r="LPU4" s="33"/>
      <c r="LPV4" s="33"/>
      <c r="LPW4" s="33"/>
      <c r="LPX4" s="33"/>
      <c r="LPY4" s="33"/>
      <c r="LPZ4" s="33"/>
      <c r="LQA4" s="33"/>
      <c r="LQB4" s="33"/>
      <c r="LQC4" s="33"/>
      <c r="LQD4" s="33"/>
      <c r="LQE4" s="33"/>
      <c r="LQF4" s="33"/>
      <c r="LQG4" s="33"/>
      <c r="LQH4" s="33"/>
      <c r="LQI4" s="33"/>
      <c r="LQJ4" s="33"/>
      <c r="LQK4" s="33"/>
      <c r="LQL4" s="33"/>
      <c r="LQM4" s="33"/>
      <c r="LQN4" s="33"/>
      <c r="LQO4" s="33"/>
      <c r="LQP4" s="33"/>
      <c r="LQQ4" s="33"/>
      <c r="LQR4" s="33"/>
      <c r="LQS4" s="33"/>
      <c r="LQT4" s="33"/>
      <c r="LQU4" s="33"/>
      <c r="LQV4" s="33"/>
      <c r="LQW4" s="33"/>
      <c r="LQX4" s="33"/>
      <c r="LQY4" s="33"/>
      <c r="LQZ4" s="33"/>
      <c r="LRA4" s="33"/>
      <c r="LRB4" s="33"/>
      <c r="LRC4" s="33"/>
      <c r="LRD4" s="33"/>
      <c r="LRE4" s="33"/>
      <c r="LRF4" s="33"/>
      <c r="LRG4" s="33"/>
      <c r="LRH4" s="33"/>
      <c r="LRI4" s="33"/>
      <c r="LRJ4" s="33"/>
      <c r="LRK4" s="33"/>
      <c r="LRL4" s="33"/>
      <c r="LRM4" s="33"/>
      <c r="LRN4" s="33"/>
      <c r="LRO4" s="33"/>
      <c r="LRP4" s="33"/>
      <c r="LRQ4" s="33"/>
      <c r="LRR4" s="33"/>
      <c r="LRS4" s="33"/>
      <c r="LRT4" s="33"/>
      <c r="LRU4" s="33"/>
      <c r="LRV4" s="33"/>
      <c r="LRW4" s="33"/>
      <c r="LRX4" s="33"/>
      <c r="LRY4" s="33"/>
      <c r="LRZ4" s="33"/>
      <c r="LSA4" s="33"/>
      <c r="LSB4" s="33"/>
      <c r="LSC4" s="33"/>
      <c r="LSD4" s="33"/>
      <c r="LSE4" s="33"/>
      <c r="LSF4" s="33"/>
      <c r="LSG4" s="33"/>
      <c r="LSH4" s="33"/>
      <c r="LSI4" s="33"/>
      <c r="LSJ4" s="33"/>
      <c r="LSK4" s="33"/>
      <c r="LSL4" s="33"/>
      <c r="LSM4" s="33"/>
      <c r="LSN4" s="33"/>
      <c r="LSO4" s="33"/>
      <c r="LSP4" s="33"/>
      <c r="LSQ4" s="33"/>
      <c r="LSR4" s="33"/>
      <c r="LSS4" s="33"/>
      <c r="LST4" s="33"/>
      <c r="LSU4" s="33"/>
      <c r="LSV4" s="33"/>
      <c r="LSW4" s="33"/>
      <c r="LSX4" s="33"/>
      <c r="LSY4" s="33"/>
      <c r="LSZ4" s="33"/>
      <c r="LTA4" s="33"/>
      <c r="LTB4" s="33"/>
      <c r="LTC4" s="33"/>
      <c r="LTD4" s="33"/>
      <c r="LTE4" s="33"/>
      <c r="LTF4" s="33"/>
      <c r="LTG4" s="33"/>
      <c r="LTH4" s="33"/>
      <c r="LTI4" s="33"/>
      <c r="LTJ4" s="33"/>
      <c r="LTK4" s="33"/>
      <c r="LTL4" s="33"/>
      <c r="LTM4" s="33"/>
      <c r="LTN4" s="33"/>
      <c r="LTO4" s="33"/>
      <c r="LTP4" s="33"/>
      <c r="LTQ4" s="33"/>
      <c r="LTR4" s="33"/>
      <c r="LTS4" s="33"/>
      <c r="LTT4" s="33"/>
      <c r="LTU4" s="33"/>
      <c r="LTV4" s="33"/>
      <c r="LTW4" s="33"/>
      <c r="LTX4" s="33"/>
      <c r="LTY4" s="33"/>
      <c r="LTZ4" s="33"/>
      <c r="LUA4" s="33"/>
      <c r="LUB4" s="33"/>
      <c r="LUC4" s="33"/>
      <c r="LUD4" s="33"/>
      <c r="LUE4" s="33"/>
      <c r="LUF4" s="33"/>
      <c r="LUG4" s="33"/>
      <c r="LUH4" s="33"/>
      <c r="LUI4" s="33"/>
      <c r="LUJ4" s="33"/>
      <c r="LUK4" s="33"/>
      <c r="LUL4" s="33"/>
      <c r="LUM4" s="33"/>
      <c r="LUN4" s="33"/>
      <c r="LUO4" s="33"/>
      <c r="LUP4" s="33"/>
      <c r="LUQ4" s="33"/>
      <c r="LUR4" s="33"/>
      <c r="LUS4" s="33"/>
      <c r="LUT4" s="33"/>
      <c r="LUU4" s="33"/>
      <c r="LUV4" s="33"/>
      <c r="LUW4" s="33"/>
      <c r="LUX4" s="33"/>
      <c r="LUY4" s="33"/>
      <c r="LUZ4" s="33"/>
      <c r="LVA4" s="33"/>
      <c r="LVB4" s="33"/>
      <c r="LVC4" s="33"/>
      <c r="LVD4" s="33"/>
      <c r="LVE4" s="33"/>
      <c r="LVF4" s="33"/>
      <c r="LVG4" s="33"/>
      <c r="LVH4" s="33"/>
      <c r="LVI4" s="33"/>
      <c r="LVJ4" s="33"/>
      <c r="LVK4" s="33"/>
      <c r="LVL4" s="33"/>
      <c r="LVM4" s="33"/>
      <c r="LVN4" s="33"/>
      <c r="LVO4" s="33"/>
      <c r="LVP4" s="33"/>
      <c r="LVQ4" s="33"/>
      <c r="LVR4" s="33"/>
      <c r="LVS4" s="33"/>
      <c r="LVT4" s="33"/>
      <c r="LVU4" s="33"/>
      <c r="LVV4" s="33"/>
      <c r="LVW4" s="33"/>
      <c r="LVX4" s="33"/>
      <c r="LVY4" s="33"/>
      <c r="LVZ4" s="33"/>
      <c r="LWA4" s="33"/>
      <c r="LWB4" s="33"/>
      <c r="LWC4" s="33"/>
      <c r="LWD4" s="33"/>
      <c r="LWE4" s="33"/>
      <c r="LWF4" s="33"/>
      <c r="LWG4" s="33"/>
      <c r="LWH4" s="33"/>
      <c r="LWI4" s="33"/>
      <c r="LWJ4" s="33"/>
      <c r="LWK4" s="33"/>
      <c r="LWL4" s="33"/>
      <c r="LWM4" s="33"/>
      <c r="LWN4" s="33"/>
      <c r="LWO4" s="33"/>
      <c r="LWP4" s="33"/>
      <c r="LWQ4" s="33"/>
      <c r="LWR4" s="33"/>
      <c r="LWS4" s="33"/>
      <c r="LWT4" s="33"/>
      <c r="LWU4" s="33"/>
      <c r="LWV4" s="33"/>
      <c r="LWW4" s="33"/>
      <c r="LWX4" s="33"/>
      <c r="LWY4" s="33"/>
      <c r="LWZ4" s="33"/>
      <c r="LXA4" s="33"/>
      <c r="LXB4" s="33"/>
      <c r="LXC4" s="33"/>
      <c r="LXD4" s="33"/>
      <c r="LXE4" s="33"/>
      <c r="LXF4" s="33"/>
      <c r="LXG4" s="33"/>
      <c r="LXH4" s="33"/>
      <c r="LXI4" s="33"/>
      <c r="LXJ4" s="33"/>
      <c r="LXK4" s="33"/>
      <c r="LXL4" s="33"/>
      <c r="LXM4" s="33"/>
      <c r="LXN4" s="33"/>
      <c r="LXO4" s="33"/>
      <c r="LXP4" s="33"/>
      <c r="LXQ4" s="33"/>
      <c r="LXR4" s="33"/>
      <c r="LXS4" s="33"/>
      <c r="LXT4" s="33"/>
      <c r="LXU4" s="33"/>
      <c r="LXV4" s="33"/>
      <c r="LXW4" s="33"/>
      <c r="LXX4" s="33"/>
      <c r="LXY4" s="33"/>
      <c r="LXZ4" s="33"/>
      <c r="LYA4" s="33"/>
      <c r="LYB4" s="33"/>
      <c r="LYC4" s="33"/>
      <c r="LYD4" s="33"/>
      <c r="LYE4" s="33"/>
      <c r="LYF4" s="33"/>
      <c r="LYG4" s="33"/>
      <c r="LYH4" s="33"/>
      <c r="LYI4" s="33"/>
      <c r="LYJ4" s="33"/>
      <c r="LYK4" s="33"/>
      <c r="LYL4" s="33"/>
      <c r="LYM4" s="33"/>
      <c r="LYN4" s="33"/>
      <c r="LYO4" s="33"/>
      <c r="LYP4" s="33"/>
      <c r="LYQ4" s="33"/>
      <c r="LYR4" s="33"/>
      <c r="LYS4" s="33"/>
      <c r="LYT4" s="33"/>
      <c r="LYU4" s="33"/>
      <c r="LYV4" s="33"/>
      <c r="LYW4" s="33"/>
      <c r="LYX4" s="33"/>
      <c r="LYY4" s="33"/>
      <c r="LYZ4" s="33"/>
      <c r="LZA4" s="33"/>
      <c r="LZB4" s="33"/>
      <c r="LZC4" s="33"/>
      <c r="LZD4" s="33"/>
      <c r="LZE4" s="33"/>
      <c r="LZF4" s="33"/>
      <c r="LZG4" s="33"/>
      <c r="LZH4" s="33"/>
      <c r="LZI4" s="33"/>
      <c r="LZJ4" s="33"/>
      <c r="LZK4" s="33"/>
      <c r="LZL4" s="33"/>
      <c r="LZM4" s="33"/>
      <c r="LZN4" s="33"/>
      <c r="LZO4" s="33"/>
      <c r="LZP4" s="33"/>
      <c r="LZQ4" s="33"/>
      <c r="LZR4" s="33"/>
      <c r="LZS4" s="33"/>
      <c r="LZT4" s="33"/>
      <c r="LZU4" s="33"/>
      <c r="LZV4" s="33"/>
      <c r="LZW4" s="33"/>
      <c r="LZX4" s="33"/>
      <c r="LZY4" s="33"/>
      <c r="LZZ4" s="33"/>
      <c r="MAA4" s="33"/>
      <c r="MAB4" s="33"/>
      <c r="MAC4" s="33"/>
      <c r="MAD4" s="33"/>
      <c r="MAE4" s="33"/>
      <c r="MAF4" s="33"/>
      <c r="MAG4" s="33"/>
      <c r="MAH4" s="33"/>
      <c r="MAI4" s="33"/>
      <c r="MAJ4" s="33"/>
      <c r="MAK4" s="33"/>
      <c r="MAL4" s="33"/>
      <c r="MAM4" s="33"/>
      <c r="MAN4" s="33"/>
      <c r="MAO4" s="33"/>
      <c r="MAP4" s="33"/>
      <c r="MAQ4" s="33"/>
      <c r="MAR4" s="33"/>
      <c r="MAS4" s="33"/>
      <c r="MAT4" s="33"/>
      <c r="MAU4" s="33"/>
      <c r="MAV4" s="33"/>
      <c r="MAW4" s="33"/>
      <c r="MAX4" s="33"/>
      <c r="MAY4" s="33"/>
      <c r="MAZ4" s="33"/>
      <c r="MBA4" s="33"/>
      <c r="MBB4" s="33"/>
      <c r="MBC4" s="33"/>
      <c r="MBD4" s="33"/>
      <c r="MBE4" s="33"/>
      <c r="MBF4" s="33"/>
      <c r="MBG4" s="33"/>
      <c r="MBH4" s="33"/>
      <c r="MBI4" s="33"/>
      <c r="MBJ4" s="33"/>
      <c r="MBK4" s="33"/>
      <c r="MBL4" s="33"/>
      <c r="MBM4" s="33"/>
      <c r="MBN4" s="33"/>
      <c r="MBO4" s="33"/>
      <c r="MBP4" s="33"/>
      <c r="MBQ4" s="33"/>
      <c r="MBR4" s="33"/>
      <c r="MBS4" s="33"/>
      <c r="MBT4" s="33"/>
      <c r="MBU4" s="33"/>
      <c r="MBV4" s="33"/>
      <c r="MBW4" s="33"/>
      <c r="MBX4" s="33"/>
      <c r="MBY4" s="33"/>
      <c r="MBZ4" s="33"/>
      <c r="MCA4" s="33"/>
      <c r="MCB4" s="33"/>
      <c r="MCC4" s="33"/>
      <c r="MCD4" s="33"/>
      <c r="MCE4" s="33"/>
      <c r="MCF4" s="33"/>
      <c r="MCG4" s="33"/>
      <c r="MCH4" s="33"/>
      <c r="MCI4" s="33"/>
      <c r="MCJ4" s="33"/>
      <c r="MCK4" s="33"/>
      <c r="MCL4" s="33"/>
      <c r="MCM4" s="33"/>
      <c r="MCN4" s="33"/>
      <c r="MCO4" s="33"/>
      <c r="MCP4" s="33"/>
      <c r="MCQ4" s="33"/>
      <c r="MCR4" s="33"/>
      <c r="MCS4" s="33"/>
      <c r="MCT4" s="33"/>
      <c r="MCU4" s="33"/>
      <c r="MCV4" s="33"/>
      <c r="MCW4" s="33"/>
      <c r="MCX4" s="33"/>
      <c r="MCY4" s="33"/>
      <c r="MCZ4" s="33"/>
      <c r="MDA4" s="33"/>
      <c r="MDB4" s="33"/>
      <c r="MDC4" s="33"/>
      <c r="MDD4" s="33"/>
      <c r="MDE4" s="33"/>
      <c r="MDF4" s="33"/>
      <c r="MDG4" s="33"/>
      <c r="MDH4" s="33"/>
      <c r="MDI4" s="33"/>
      <c r="MDJ4" s="33"/>
      <c r="MDK4" s="33"/>
      <c r="MDL4" s="33"/>
      <c r="MDM4" s="33"/>
      <c r="MDN4" s="33"/>
      <c r="MDO4" s="33"/>
      <c r="MDP4" s="33"/>
      <c r="MDQ4" s="33"/>
      <c r="MDR4" s="33"/>
      <c r="MDS4" s="33"/>
      <c r="MDT4" s="33"/>
      <c r="MDU4" s="33"/>
      <c r="MDV4" s="33"/>
      <c r="MDW4" s="33"/>
      <c r="MDX4" s="33"/>
      <c r="MDY4" s="33"/>
      <c r="MDZ4" s="33"/>
      <c r="MEA4" s="33"/>
      <c r="MEB4" s="33"/>
      <c r="MEC4" s="33"/>
      <c r="MED4" s="33"/>
      <c r="MEE4" s="33"/>
      <c r="MEF4" s="33"/>
      <c r="MEG4" s="33"/>
      <c r="MEH4" s="33"/>
      <c r="MEI4" s="33"/>
      <c r="MEJ4" s="33"/>
      <c r="MEK4" s="33"/>
      <c r="MEL4" s="33"/>
      <c r="MEM4" s="33"/>
      <c r="MEN4" s="33"/>
      <c r="MEO4" s="33"/>
      <c r="MEP4" s="33"/>
      <c r="MEQ4" s="33"/>
      <c r="MER4" s="33"/>
      <c r="MES4" s="33"/>
      <c r="MET4" s="33"/>
      <c r="MEU4" s="33"/>
      <c r="MEV4" s="33"/>
      <c r="MEW4" s="33"/>
      <c r="MEX4" s="33"/>
      <c r="MEY4" s="33"/>
      <c r="MEZ4" s="33"/>
      <c r="MFA4" s="33"/>
      <c r="MFB4" s="33"/>
      <c r="MFC4" s="33"/>
      <c r="MFD4" s="33"/>
      <c r="MFE4" s="33"/>
      <c r="MFF4" s="33"/>
      <c r="MFG4" s="33"/>
      <c r="MFH4" s="33"/>
      <c r="MFI4" s="33"/>
      <c r="MFJ4" s="33"/>
      <c r="MFK4" s="33"/>
      <c r="MFL4" s="33"/>
      <c r="MFM4" s="33"/>
      <c r="MFN4" s="33"/>
      <c r="MFO4" s="33"/>
      <c r="MFP4" s="33"/>
      <c r="MFQ4" s="33"/>
      <c r="MFR4" s="33"/>
      <c r="MFS4" s="33"/>
      <c r="MFT4" s="33"/>
      <c r="MFU4" s="33"/>
      <c r="MFV4" s="33"/>
      <c r="MFW4" s="33"/>
      <c r="MFX4" s="33"/>
      <c r="MFY4" s="33"/>
      <c r="MFZ4" s="33"/>
      <c r="MGA4" s="33"/>
      <c r="MGB4" s="33"/>
      <c r="MGC4" s="33"/>
      <c r="MGD4" s="33"/>
      <c r="MGE4" s="33"/>
      <c r="MGF4" s="33"/>
      <c r="MGG4" s="33"/>
      <c r="MGH4" s="33"/>
      <c r="MGI4" s="33"/>
      <c r="MGJ4" s="33"/>
      <c r="MGK4" s="33"/>
      <c r="MGL4" s="33"/>
      <c r="MGM4" s="33"/>
      <c r="MGN4" s="33"/>
      <c r="MGO4" s="33"/>
      <c r="MGP4" s="33"/>
      <c r="MGQ4" s="33"/>
      <c r="MGR4" s="33"/>
      <c r="MGS4" s="33"/>
      <c r="MGT4" s="33"/>
      <c r="MGU4" s="33"/>
      <c r="MGV4" s="33"/>
      <c r="MGW4" s="33"/>
      <c r="MGX4" s="33"/>
      <c r="MGY4" s="33"/>
      <c r="MGZ4" s="33"/>
      <c r="MHA4" s="33"/>
      <c r="MHB4" s="33"/>
      <c r="MHC4" s="33"/>
      <c r="MHD4" s="33"/>
      <c r="MHE4" s="33"/>
      <c r="MHF4" s="33"/>
      <c r="MHG4" s="33"/>
      <c r="MHH4" s="33"/>
      <c r="MHI4" s="33"/>
      <c r="MHJ4" s="33"/>
      <c r="MHK4" s="33"/>
      <c r="MHL4" s="33"/>
      <c r="MHM4" s="33"/>
      <c r="MHN4" s="33"/>
      <c r="MHO4" s="33"/>
      <c r="MHP4" s="33"/>
      <c r="MHQ4" s="33"/>
      <c r="MHR4" s="33"/>
      <c r="MHS4" s="33"/>
      <c r="MHT4" s="33"/>
      <c r="MHU4" s="33"/>
      <c r="MHV4" s="33"/>
      <c r="MHW4" s="33"/>
      <c r="MHX4" s="33"/>
      <c r="MHY4" s="33"/>
      <c r="MHZ4" s="33"/>
      <c r="MIA4" s="33"/>
      <c r="MIB4" s="33"/>
      <c r="MIC4" s="33"/>
      <c r="MID4" s="33"/>
      <c r="MIE4" s="33"/>
      <c r="MIF4" s="33"/>
      <c r="MIG4" s="33"/>
      <c r="MIH4" s="33"/>
      <c r="MII4" s="33"/>
      <c r="MIJ4" s="33"/>
      <c r="MIK4" s="33"/>
      <c r="MIL4" s="33"/>
      <c r="MIM4" s="33"/>
      <c r="MIN4" s="33"/>
      <c r="MIO4" s="33"/>
      <c r="MIP4" s="33"/>
      <c r="MIQ4" s="33"/>
      <c r="MIR4" s="33"/>
      <c r="MIS4" s="33"/>
      <c r="MIT4" s="33"/>
      <c r="MIU4" s="33"/>
      <c r="MIV4" s="33"/>
      <c r="MIW4" s="33"/>
      <c r="MIX4" s="33"/>
      <c r="MIY4" s="33"/>
      <c r="MIZ4" s="33"/>
      <c r="MJA4" s="33"/>
      <c r="MJB4" s="33"/>
      <c r="MJC4" s="33"/>
      <c r="MJD4" s="33"/>
      <c r="MJE4" s="33"/>
      <c r="MJF4" s="33"/>
      <c r="MJG4" s="33"/>
      <c r="MJH4" s="33"/>
      <c r="MJI4" s="33"/>
      <c r="MJJ4" s="33"/>
      <c r="MJK4" s="33"/>
      <c r="MJL4" s="33"/>
      <c r="MJM4" s="33"/>
      <c r="MJN4" s="33"/>
      <c r="MJO4" s="33"/>
      <c r="MJP4" s="33"/>
      <c r="MJQ4" s="33"/>
      <c r="MJR4" s="33"/>
      <c r="MJS4" s="33"/>
      <c r="MJT4" s="33"/>
      <c r="MJU4" s="33"/>
      <c r="MJV4" s="33"/>
      <c r="MJW4" s="33"/>
      <c r="MJX4" s="33"/>
      <c r="MJY4" s="33"/>
      <c r="MJZ4" s="33"/>
      <c r="MKA4" s="33"/>
      <c r="MKB4" s="33"/>
      <c r="MKC4" s="33"/>
      <c r="MKD4" s="33"/>
      <c r="MKE4" s="33"/>
      <c r="MKF4" s="33"/>
      <c r="MKG4" s="33"/>
      <c r="MKH4" s="33"/>
      <c r="MKI4" s="33"/>
      <c r="MKJ4" s="33"/>
      <c r="MKK4" s="33"/>
      <c r="MKL4" s="33"/>
      <c r="MKM4" s="33"/>
      <c r="MKN4" s="33"/>
      <c r="MKO4" s="33"/>
      <c r="MKP4" s="33"/>
      <c r="MKQ4" s="33"/>
      <c r="MKR4" s="33"/>
      <c r="MKS4" s="33"/>
      <c r="MKT4" s="33"/>
      <c r="MKU4" s="33"/>
      <c r="MKV4" s="33"/>
      <c r="MKW4" s="33"/>
      <c r="MKX4" s="33"/>
      <c r="MKY4" s="33"/>
      <c r="MKZ4" s="33"/>
      <c r="MLA4" s="33"/>
      <c r="MLB4" s="33"/>
      <c r="MLC4" s="33"/>
      <c r="MLD4" s="33"/>
      <c r="MLE4" s="33"/>
      <c r="MLF4" s="33"/>
      <c r="MLG4" s="33"/>
      <c r="MLH4" s="33"/>
      <c r="MLI4" s="33"/>
      <c r="MLJ4" s="33"/>
      <c r="MLK4" s="33"/>
      <c r="MLL4" s="33"/>
      <c r="MLM4" s="33"/>
      <c r="MLN4" s="33"/>
      <c r="MLO4" s="33"/>
      <c r="MLP4" s="33"/>
      <c r="MLQ4" s="33"/>
      <c r="MLR4" s="33"/>
      <c r="MLS4" s="33"/>
      <c r="MLT4" s="33"/>
      <c r="MLU4" s="33"/>
      <c r="MLV4" s="33"/>
      <c r="MLW4" s="33"/>
      <c r="MLX4" s="33"/>
      <c r="MLY4" s="33"/>
      <c r="MLZ4" s="33"/>
      <c r="MMA4" s="33"/>
      <c r="MMB4" s="33"/>
      <c r="MMC4" s="33"/>
      <c r="MMD4" s="33"/>
      <c r="MME4" s="33"/>
      <c r="MMF4" s="33"/>
      <c r="MMG4" s="33"/>
      <c r="MMH4" s="33"/>
      <c r="MMI4" s="33"/>
      <c r="MMJ4" s="33"/>
      <c r="MMK4" s="33"/>
      <c r="MML4" s="33"/>
      <c r="MMM4" s="33"/>
      <c r="MMN4" s="33"/>
      <c r="MMO4" s="33"/>
      <c r="MMP4" s="33"/>
      <c r="MMQ4" s="33"/>
      <c r="MMR4" s="33"/>
      <c r="MMS4" s="33"/>
      <c r="MMT4" s="33"/>
      <c r="MMU4" s="33"/>
      <c r="MMV4" s="33"/>
      <c r="MMW4" s="33"/>
      <c r="MMX4" s="33"/>
      <c r="MMY4" s="33"/>
      <c r="MMZ4" s="33"/>
      <c r="MNA4" s="33"/>
      <c r="MNB4" s="33"/>
      <c r="MNC4" s="33"/>
      <c r="MND4" s="33"/>
      <c r="MNE4" s="33"/>
      <c r="MNF4" s="33"/>
      <c r="MNG4" s="33"/>
      <c r="MNH4" s="33"/>
      <c r="MNI4" s="33"/>
      <c r="MNJ4" s="33"/>
      <c r="MNK4" s="33"/>
      <c r="MNL4" s="33"/>
      <c r="MNM4" s="33"/>
      <c r="MNN4" s="33"/>
      <c r="MNO4" s="33"/>
      <c r="MNP4" s="33"/>
      <c r="MNQ4" s="33"/>
      <c r="MNR4" s="33"/>
      <c r="MNS4" s="33"/>
      <c r="MNT4" s="33"/>
      <c r="MNU4" s="33"/>
      <c r="MNV4" s="33"/>
      <c r="MNW4" s="33"/>
      <c r="MNX4" s="33"/>
      <c r="MNY4" s="33"/>
      <c r="MNZ4" s="33"/>
      <c r="MOA4" s="33"/>
      <c r="MOB4" s="33"/>
      <c r="MOC4" s="33"/>
      <c r="MOD4" s="33"/>
      <c r="MOE4" s="33"/>
      <c r="MOF4" s="33"/>
      <c r="MOG4" s="33"/>
      <c r="MOH4" s="33"/>
      <c r="MOI4" s="33"/>
      <c r="MOJ4" s="33"/>
      <c r="MOK4" s="33"/>
      <c r="MOL4" s="33"/>
      <c r="MOM4" s="33"/>
      <c r="MON4" s="33"/>
      <c r="MOO4" s="33"/>
      <c r="MOP4" s="33"/>
      <c r="MOQ4" s="33"/>
      <c r="MOR4" s="33"/>
      <c r="MOS4" s="33"/>
      <c r="MOT4" s="33"/>
      <c r="MOU4" s="33"/>
      <c r="MOV4" s="33"/>
      <c r="MOW4" s="33"/>
      <c r="MOX4" s="33"/>
      <c r="MOY4" s="33"/>
      <c r="MOZ4" s="33"/>
      <c r="MPA4" s="33"/>
      <c r="MPB4" s="33"/>
      <c r="MPC4" s="33"/>
      <c r="MPD4" s="33"/>
      <c r="MPE4" s="33"/>
      <c r="MPF4" s="33"/>
      <c r="MPG4" s="33"/>
      <c r="MPH4" s="33"/>
      <c r="MPI4" s="33"/>
      <c r="MPJ4" s="33"/>
      <c r="MPK4" s="33"/>
      <c r="MPL4" s="33"/>
      <c r="MPM4" s="33"/>
      <c r="MPN4" s="33"/>
      <c r="MPO4" s="33"/>
      <c r="MPP4" s="33"/>
      <c r="MPQ4" s="33"/>
      <c r="MPR4" s="33"/>
      <c r="MPS4" s="33"/>
      <c r="MPT4" s="33"/>
      <c r="MPU4" s="33"/>
      <c r="MPV4" s="33"/>
      <c r="MPW4" s="33"/>
      <c r="MPX4" s="33"/>
      <c r="MPY4" s="33"/>
      <c r="MPZ4" s="33"/>
      <c r="MQA4" s="33"/>
      <c r="MQB4" s="33"/>
      <c r="MQC4" s="33"/>
      <c r="MQD4" s="33"/>
      <c r="MQE4" s="33"/>
      <c r="MQF4" s="33"/>
      <c r="MQG4" s="33"/>
      <c r="MQH4" s="33"/>
      <c r="MQI4" s="33"/>
      <c r="MQJ4" s="33"/>
      <c r="MQK4" s="33"/>
      <c r="MQL4" s="33"/>
      <c r="MQM4" s="33"/>
      <c r="MQN4" s="33"/>
      <c r="MQO4" s="33"/>
      <c r="MQP4" s="33"/>
      <c r="MQQ4" s="33"/>
      <c r="MQR4" s="33"/>
      <c r="MQS4" s="33"/>
      <c r="MQT4" s="33"/>
      <c r="MQU4" s="33"/>
      <c r="MQV4" s="33"/>
      <c r="MQW4" s="33"/>
      <c r="MQX4" s="33"/>
      <c r="MQY4" s="33"/>
      <c r="MQZ4" s="33"/>
      <c r="MRA4" s="33"/>
      <c r="MRB4" s="33"/>
      <c r="MRC4" s="33"/>
      <c r="MRD4" s="33"/>
      <c r="MRE4" s="33"/>
      <c r="MRF4" s="33"/>
      <c r="MRG4" s="33"/>
      <c r="MRH4" s="33"/>
      <c r="MRI4" s="33"/>
      <c r="MRJ4" s="33"/>
      <c r="MRK4" s="33"/>
      <c r="MRL4" s="33"/>
      <c r="MRM4" s="33"/>
      <c r="MRN4" s="33"/>
      <c r="MRO4" s="33"/>
      <c r="MRP4" s="33"/>
      <c r="MRQ4" s="33"/>
      <c r="MRR4" s="33"/>
      <c r="MRS4" s="33"/>
      <c r="MRT4" s="33"/>
      <c r="MRU4" s="33"/>
      <c r="MRV4" s="33"/>
      <c r="MRW4" s="33"/>
      <c r="MRX4" s="33"/>
      <c r="MRY4" s="33"/>
      <c r="MRZ4" s="33"/>
      <c r="MSA4" s="33"/>
      <c r="MSB4" s="33"/>
      <c r="MSC4" s="33"/>
      <c r="MSD4" s="33"/>
      <c r="MSE4" s="33"/>
      <c r="MSF4" s="33"/>
      <c r="MSG4" s="33"/>
      <c r="MSH4" s="33"/>
      <c r="MSI4" s="33"/>
      <c r="MSJ4" s="33"/>
      <c r="MSK4" s="33"/>
      <c r="MSL4" s="33"/>
      <c r="MSM4" s="33"/>
      <c r="MSN4" s="33"/>
      <c r="MSO4" s="33"/>
      <c r="MSP4" s="33"/>
      <c r="MSQ4" s="33"/>
      <c r="MSR4" s="33"/>
      <c r="MSS4" s="33"/>
      <c r="MST4" s="33"/>
      <c r="MSU4" s="33"/>
      <c r="MSV4" s="33"/>
      <c r="MSW4" s="33"/>
      <c r="MSX4" s="33"/>
      <c r="MSY4" s="33"/>
      <c r="MSZ4" s="33"/>
      <c r="MTA4" s="33"/>
      <c r="MTB4" s="33"/>
      <c r="MTC4" s="33"/>
      <c r="MTD4" s="33"/>
      <c r="MTE4" s="33"/>
      <c r="MTF4" s="33"/>
      <c r="MTG4" s="33"/>
      <c r="MTH4" s="33"/>
      <c r="MTI4" s="33"/>
      <c r="MTJ4" s="33"/>
      <c r="MTK4" s="33"/>
      <c r="MTL4" s="33"/>
      <c r="MTM4" s="33"/>
      <c r="MTN4" s="33"/>
      <c r="MTO4" s="33"/>
      <c r="MTP4" s="33"/>
      <c r="MTQ4" s="33"/>
      <c r="MTR4" s="33"/>
      <c r="MTS4" s="33"/>
      <c r="MTT4" s="33"/>
      <c r="MTU4" s="33"/>
      <c r="MTV4" s="33"/>
      <c r="MTW4" s="33"/>
      <c r="MTX4" s="33"/>
      <c r="MTY4" s="33"/>
      <c r="MTZ4" s="33"/>
      <c r="MUA4" s="33"/>
      <c r="MUB4" s="33"/>
      <c r="MUC4" s="33"/>
      <c r="MUD4" s="33"/>
      <c r="MUE4" s="33"/>
      <c r="MUF4" s="33"/>
      <c r="MUG4" s="33"/>
      <c r="MUH4" s="33"/>
      <c r="MUI4" s="33"/>
      <c r="MUJ4" s="33"/>
      <c r="MUK4" s="33"/>
      <c r="MUL4" s="33"/>
      <c r="MUM4" s="33"/>
      <c r="MUN4" s="33"/>
      <c r="MUO4" s="33"/>
      <c r="MUP4" s="33"/>
      <c r="MUQ4" s="33"/>
      <c r="MUR4" s="33"/>
      <c r="MUS4" s="33"/>
      <c r="MUT4" s="33"/>
      <c r="MUU4" s="33"/>
      <c r="MUV4" s="33"/>
      <c r="MUW4" s="33"/>
      <c r="MUX4" s="33"/>
      <c r="MUY4" s="33"/>
      <c r="MUZ4" s="33"/>
      <c r="MVA4" s="33"/>
      <c r="MVB4" s="33"/>
      <c r="MVC4" s="33"/>
      <c r="MVD4" s="33"/>
      <c r="MVE4" s="33"/>
      <c r="MVF4" s="33"/>
      <c r="MVG4" s="33"/>
      <c r="MVH4" s="33"/>
      <c r="MVI4" s="33"/>
      <c r="MVJ4" s="33"/>
      <c r="MVK4" s="33"/>
      <c r="MVL4" s="33"/>
      <c r="MVM4" s="33"/>
      <c r="MVN4" s="33"/>
      <c r="MVO4" s="33"/>
      <c r="MVP4" s="33"/>
      <c r="MVQ4" s="33"/>
      <c r="MVR4" s="33"/>
      <c r="MVS4" s="33"/>
      <c r="MVT4" s="33"/>
      <c r="MVU4" s="33"/>
      <c r="MVV4" s="33"/>
      <c r="MVW4" s="33"/>
      <c r="MVX4" s="33"/>
      <c r="MVY4" s="33"/>
      <c r="MVZ4" s="33"/>
      <c r="MWA4" s="33"/>
      <c r="MWB4" s="33"/>
      <c r="MWC4" s="33"/>
      <c r="MWD4" s="33"/>
      <c r="MWE4" s="33"/>
      <c r="MWF4" s="33"/>
      <c r="MWG4" s="33"/>
      <c r="MWH4" s="33"/>
      <c r="MWI4" s="33"/>
      <c r="MWJ4" s="33"/>
      <c r="MWK4" s="33"/>
      <c r="MWL4" s="33"/>
      <c r="MWM4" s="33"/>
      <c r="MWN4" s="33"/>
      <c r="MWO4" s="33"/>
      <c r="MWP4" s="33"/>
      <c r="MWQ4" s="33"/>
      <c r="MWR4" s="33"/>
      <c r="MWS4" s="33"/>
      <c r="MWT4" s="33"/>
      <c r="MWU4" s="33"/>
      <c r="MWV4" s="33"/>
      <c r="MWW4" s="33"/>
      <c r="MWX4" s="33"/>
      <c r="MWY4" s="33"/>
      <c r="MWZ4" s="33"/>
      <c r="MXA4" s="33"/>
      <c r="MXB4" s="33"/>
      <c r="MXC4" s="33"/>
      <c r="MXD4" s="33"/>
      <c r="MXE4" s="33"/>
      <c r="MXF4" s="33"/>
      <c r="MXG4" s="33"/>
      <c r="MXH4" s="33"/>
      <c r="MXI4" s="33"/>
      <c r="MXJ4" s="33"/>
      <c r="MXK4" s="33"/>
      <c r="MXL4" s="33"/>
      <c r="MXM4" s="33"/>
      <c r="MXN4" s="33"/>
      <c r="MXO4" s="33"/>
      <c r="MXP4" s="33"/>
      <c r="MXQ4" s="33"/>
      <c r="MXR4" s="33"/>
      <c r="MXS4" s="33"/>
      <c r="MXT4" s="33"/>
      <c r="MXU4" s="33"/>
      <c r="MXV4" s="33"/>
      <c r="MXW4" s="33"/>
      <c r="MXX4" s="33"/>
      <c r="MXY4" s="33"/>
      <c r="MXZ4" s="33"/>
      <c r="MYA4" s="33"/>
      <c r="MYB4" s="33"/>
      <c r="MYC4" s="33"/>
      <c r="MYD4" s="33"/>
      <c r="MYE4" s="33"/>
      <c r="MYF4" s="33"/>
      <c r="MYG4" s="33"/>
      <c r="MYH4" s="33"/>
      <c r="MYI4" s="33"/>
      <c r="MYJ4" s="33"/>
      <c r="MYK4" s="33"/>
      <c r="MYL4" s="33"/>
      <c r="MYM4" s="33"/>
      <c r="MYN4" s="33"/>
      <c r="MYO4" s="33"/>
      <c r="MYP4" s="33"/>
      <c r="MYQ4" s="33"/>
      <c r="MYR4" s="33"/>
      <c r="MYS4" s="33"/>
      <c r="MYT4" s="33"/>
      <c r="MYU4" s="33"/>
      <c r="MYV4" s="33"/>
      <c r="MYW4" s="33"/>
      <c r="MYX4" s="33"/>
      <c r="MYY4" s="33"/>
      <c r="MYZ4" s="33"/>
      <c r="MZA4" s="33"/>
      <c r="MZB4" s="33"/>
      <c r="MZC4" s="33"/>
      <c r="MZD4" s="33"/>
      <c r="MZE4" s="33"/>
      <c r="MZF4" s="33"/>
      <c r="MZG4" s="33"/>
      <c r="MZH4" s="33"/>
      <c r="MZI4" s="33"/>
      <c r="MZJ4" s="33"/>
      <c r="MZK4" s="33"/>
      <c r="MZL4" s="33"/>
      <c r="MZM4" s="33"/>
      <c r="MZN4" s="33"/>
      <c r="MZO4" s="33"/>
      <c r="MZP4" s="33"/>
      <c r="MZQ4" s="33"/>
      <c r="MZR4" s="33"/>
      <c r="MZS4" s="33"/>
      <c r="MZT4" s="33"/>
      <c r="MZU4" s="33"/>
      <c r="MZV4" s="33"/>
      <c r="MZW4" s="33"/>
      <c r="MZX4" s="33"/>
      <c r="MZY4" s="33"/>
      <c r="MZZ4" s="33"/>
      <c r="NAA4" s="33"/>
      <c r="NAB4" s="33"/>
      <c r="NAC4" s="33"/>
      <c r="NAD4" s="33"/>
      <c r="NAE4" s="33"/>
      <c r="NAF4" s="33"/>
      <c r="NAG4" s="33"/>
      <c r="NAH4" s="33"/>
      <c r="NAI4" s="33"/>
      <c r="NAJ4" s="33"/>
      <c r="NAK4" s="33"/>
      <c r="NAL4" s="33"/>
      <c r="NAM4" s="33"/>
      <c r="NAN4" s="33"/>
      <c r="NAO4" s="33"/>
      <c r="NAP4" s="33"/>
      <c r="NAQ4" s="33"/>
      <c r="NAR4" s="33"/>
      <c r="NAS4" s="33"/>
      <c r="NAT4" s="33"/>
      <c r="NAU4" s="33"/>
      <c r="NAV4" s="33"/>
      <c r="NAW4" s="33"/>
      <c r="NAX4" s="33"/>
      <c r="NAY4" s="33"/>
      <c r="NAZ4" s="33"/>
      <c r="NBA4" s="33"/>
      <c r="NBB4" s="33"/>
      <c r="NBC4" s="33"/>
      <c r="NBD4" s="33"/>
      <c r="NBE4" s="33"/>
      <c r="NBF4" s="33"/>
      <c r="NBG4" s="33"/>
      <c r="NBH4" s="33"/>
      <c r="NBI4" s="33"/>
      <c r="NBJ4" s="33"/>
      <c r="NBK4" s="33"/>
      <c r="NBL4" s="33"/>
      <c r="NBM4" s="33"/>
      <c r="NBN4" s="33"/>
      <c r="NBO4" s="33"/>
      <c r="NBP4" s="33"/>
      <c r="NBQ4" s="33"/>
      <c r="NBR4" s="33"/>
      <c r="NBS4" s="33"/>
      <c r="NBT4" s="33"/>
      <c r="NBU4" s="33"/>
      <c r="NBV4" s="33"/>
      <c r="NBW4" s="33"/>
      <c r="NBX4" s="33"/>
      <c r="NBY4" s="33"/>
      <c r="NBZ4" s="33"/>
      <c r="NCA4" s="33"/>
      <c r="NCB4" s="33"/>
      <c r="NCC4" s="33"/>
      <c r="NCD4" s="33"/>
      <c r="NCE4" s="33"/>
      <c r="NCF4" s="33"/>
      <c r="NCG4" s="33"/>
      <c r="NCH4" s="33"/>
      <c r="NCI4" s="33"/>
      <c r="NCJ4" s="33"/>
      <c r="NCK4" s="33"/>
      <c r="NCL4" s="33"/>
      <c r="NCM4" s="33"/>
      <c r="NCN4" s="33"/>
      <c r="NCO4" s="33"/>
      <c r="NCP4" s="33"/>
      <c r="NCQ4" s="33"/>
      <c r="NCR4" s="33"/>
      <c r="NCS4" s="33"/>
      <c r="NCT4" s="33"/>
      <c r="NCU4" s="33"/>
      <c r="NCV4" s="33"/>
      <c r="NCW4" s="33"/>
      <c r="NCX4" s="33"/>
      <c r="NCY4" s="33"/>
      <c r="NCZ4" s="33"/>
      <c r="NDA4" s="33"/>
      <c r="NDB4" s="33"/>
      <c r="NDC4" s="33"/>
      <c r="NDD4" s="33"/>
      <c r="NDE4" s="33"/>
      <c r="NDF4" s="33"/>
      <c r="NDG4" s="33"/>
      <c r="NDH4" s="33"/>
      <c r="NDI4" s="33"/>
      <c r="NDJ4" s="33"/>
      <c r="NDK4" s="33"/>
      <c r="NDL4" s="33"/>
      <c r="NDM4" s="33"/>
      <c r="NDN4" s="33"/>
      <c r="NDO4" s="33"/>
      <c r="NDP4" s="33"/>
      <c r="NDQ4" s="33"/>
      <c r="NDR4" s="33"/>
      <c r="NDS4" s="33"/>
      <c r="NDT4" s="33"/>
      <c r="NDU4" s="33"/>
      <c r="NDV4" s="33"/>
      <c r="NDW4" s="33"/>
      <c r="NDX4" s="33"/>
      <c r="NDY4" s="33"/>
      <c r="NDZ4" s="33"/>
      <c r="NEA4" s="33"/>
      <c r="NEB4" s="33"/>
      <c r="NEC4" s="33"/>
      <c r="NED4" s="33"/>
      <c r="NEE4" s="33"/>
      <c r="NEF4" s="33"/>
      <c r="NEG4" s="33"/>
      <c r="NEH4" s="33"/>
      <c r="NEI4" s="33"/>
      <c r="NEJ4" s="33"/>
      <c r="NEK4" s="33"/>
      <c r="NEL4" s="33"/>
      <c r="NEM4" s="33"/>
      <c r="NEN4" s="33"/>
      <c r="NEO4" s="33"/>
      <c r="NEP4" s="33"/>
      <c r="NEQ4" s="33"/>
      <c r="NER4" s="33"/>
      <c r="NES4" s="33"/>
      <c r="NET4" s="33"/>
      <c r="NEU4" s="33"/>
      <c r="NEV4" s="33"/>
      <c r="NEW4" s="33"/>
      <c r="NEX4" s="33"/>
      <c r="NEY4" s="33"/>
      <c r="NEZ4" s="33"/>
      <c r="NFA4" s="33"/>
      <c r="NFB4" s="33"/>
      <c r="NFC4" s="33"/>
      <c r="NFD4" s="33"/>
      <c r="NFE4" s="33"/>
      <c r="NFF4" s="33"/>
      <c r="NFG4" s="33"/>
      <c r="NFH4" s="33"/>
      <c r="NFI4" s="33"/>
      <c r="NFJ4" s="33"/>
      <c r="NFK4" s="33"/>
      <c r="NFL4" s="33"/>
      <c r="NFM4" s="33"/>
      <c r="NFN4" s="33"/>
      <c r="NFO4" s="33"/>
      <c r="NFP4" s="33"/>
      <c r="NFQ4" s="33"/>
      <c r="NFR4" s="33"/>
      <c r="NFS4" s="33"/>
      <c r="NFT4" s="33"/>
      <c r="NFU4" s="33"/>
      <c r="NFV4" s="33"/>
      <c r="NFW4" s="33"/>
      <c r="NFX4" s="33"/>
      <c r="NFY4" s="33"/>
      <c r="NFZ4" s="33"/>
      <c r="NGA4" s="33"/>
      <c r="NGB4" s="33"/>
      <c r="NGC4" s="33"/>
      <c r="NGD4" s="33"/>
      <c r="NGE4" s="33"/>
      <c r="NGF4" s="33"/>
      <c r="NGG4" s="33"/>
      <c r="NGH4" s="33"/>
      <c r="NGI4" s="33"/>
      <c r="NGJ4" s="33"/>
      <c r="NGK4" s="33"/>
      <c r="NGL4" s="33"/>
      <c r="NGM4" s="33"/>
      <c r="NGN4" s="33"/>
      <c r="NGO4" s="33"/>
      <c r="NGP4" s="33"/>
      <c r="NGQ4" s="33"/>
      <c r="NGR4" s="33"/>
      <c r="NGS4" s="33"/>
      <c r="NGT4" s="33"/>
      <c r="NGU4" s="33"/>
      <c r="NGV4" s="33"/>
      <c r="NGW4" s="33"/>
      <c r="NGX4" s="33"/>
      <c r="NGY4" s="33"/>
      <c r="NGZ4" s="33"/>
      <c r="NHA4" s="33"/>
      <c r="NHB4" s="33"/>
      <c r="NHC4" s="33"/>
      <c r="NHD4" s="33"/>
      <c r="NHE4" s="33"/>
      <c r="NHF4" s="33"/>
      <c r="NHG4" s="33"/>
      <c r="NHH4" s="33"/>
      <c r="NHI4" s="33"/>
      <c r="NHJ4" s="33"/>
      <c r="NHK4" s="33"/>
      <c r="NHL4" s="33"/>
      <c r="NHM4" s="33"/>
      <c r="NHN4" s="33"/>
      <c r="NHO4" s="33"/>
      <c r="NHP4" s="33"/>
      <c r="NHQ4" s="33"/>
      <c r="NHR4" s="33"/>
      <c r="NHS4" s="33"/>
      <c r="NHT4" s="33"/>
      <c r="NHU4" s="33"/>
      <c r="NHV4" s="33"/>
      <c r="NHW4" s="33"/>
      <c r="NHX4" s="33"/>
      <c r="NHY4" s="33"/>
      <c r="NHZ4" s="33"/>
      <c r="NIA4" s="33"/>
      <c r="NIB4" s="33"/>
      <c r="NIC4" s="33"/>
      <c r="NID4" s="33"/>
      <c r="NIE4" s="33"/>
      <c r="NIF4" s="33"/>
      <c r="NIG4" s="33"/>
      <c r="NIH4" s="33"/>
      <c r="NII4" s="33"/>
      <c r="NIJ4" s="33"/>
      <c r="NIK4" s="33"/>
      <c r="NIL4" s="33"/>
      <c r="NIM4" s="33"/>
      <c r="NIN4" s="33"/>
      <c r="NIO4" s="33"/>
      <c r="NIP4" s="33"/>
      <c r="NIQ4" s="33"/>
      <c r="NIR4" s="33"/>
      <c r="NIS4" s="33"/>
      <c r="NIT4" s="33"/>
      <c r="NIU4" s="33"/>
      <c r="NIV4" s="33"/>
      <c r="NIW4" s="33"/>
      <c r="NIX4" s="33"/>
      <c r="NIY4" s="33"/>
      <c r="NIZ4" s="33"/>
      <c r="NJA4" s="33"/>
      <c r="NJB4" s="33"/>
      <c r="NJC4" s="33"/>
      <c r="NJD4" s="33"/>
      <c r="NJE4" s="33"/>
      <c r="NJF4" s="33"/>
      <c r="NJG4" s="33"/>
      <c r="NJH4" s="33"/>
      <c r="NJI4" s="33"/>
      <c r="NJJ4" s="33"/>
      <c r="NJK4" s="33"/>
      <c r="NJL4" s="33"/>
      <c r="NJM4" s="33"/>
      <c r="NJN4" s="33"/>
      <c r="NJO4" s="33"/>
      <c r="NJP4" s="33"/>
      <c r="NJQ4" s="33"/>
      <c r="NJR4" s="33"/>
      <c r="NJS4" s="33"/>
      <c r="NJT4" s="33"/>
      <c r="NJU4" s="33"/>
      <c r="NJV4" s="33"/>
      <c r="NJW4" s="33"/>
      <c r="NJX4" s="33"/>
      <c r="NJY4" s="33"/>
      <c r="NJZ4" s="33"/>
      <c r="NKA4" s="33"/>
      <c r="NKB4" s="33"/>
      <c r="NKC4" s="33"/>
      <c r="NKD4" s="33"/>
      <c r="NKE4" s="33"/>
      <c r="NKF4" s="33"/>
      <c r="NKG4" s="33"/>
      <c r="NKH4" s="33"/>
      <c r="NKI4" s="33"/>
      <c r="NKJ4" s="33"/>
      <c r="NKK4" s="33"/>
      <c r="NKL4" s="33"/>
      <c r="NKM4" s="33"/>
      <c r="NKN4" s="33"/>
      <c r="NKO4" s="33"/>
      <c r="NKP4" s="33"/>
      <c r="NKQ4" s="33"/>
      <c r="NKR4" s="33"/>
      <c r="NKS4" s="33"/>
      <c r="NKT4" s="33"/>
      <c r="NKU4" s="33"/>
      <c r="NKV4" s="33"/>
      <c r="NKW4" s="33"/>
      <c r="NKX4" s="33"/>
      <c r="NKY4" s="33"/>
      <c r="NKZ4" s="33"/>
      <c r="NLA4" s="33"/>
      <c r="NLB4" s="33"/>
      <c r="NLC4" s="33"/>
      <c r="NLD4" s="33"/>
      <c r="NLE4" s="33"/>
      <c r="NLF4" s="33"/>
      <c r="NLG4" s="33"/>
      <c r="NLH4" s="33"/>
      <c r="NLI4" s="33"/>
      <c r="NLJ4" s="33"/>
      <c r="NLK4" s="33"/>
      <c r="NLL4" s="33"/>
      <c r="NLM4" s="33"/>
      <c r="NLN4" s="33"/>
      <c r="NLO4" s="33"/>
      <c r="NLP4" s="33"/>
      <c r="NLQ4" s="33"/>
      <c r="NLR4" s="33"/>
      <c r="NLS4" s="33"/>
      <c r="NLT4" s="33"/>
      <c r="NLU4" s="33"/>
      <c r="NLV4" s="33"/>
      <c r="NLW4" s="33"/>
      <c r="NLX4" s="33"/>
      <c r="NLY4" s="33"/>
      <c r="NLZ4" s="33"/>
      <c r="NMA4" s="33"/>
      <c r="NMB4" s="33"/>
      <c r="NMC4" s="33"/>
      <c r="NMD4" s="33"/>
      <c r="NME4" s="33"/>
      <c r="NMF4" s="33"/>
      <c r="NMG4" s="33"/>
      <c r="NMH4" s="33"/>
      <c r="NMI4" s="33"/>
      <c r="NMJ4" s="33"/>
      <c r="NMK4" s="33"/>
      <c r="NML4" s="33"/>
      <c r="NMM4" s="33"/>
      <c r="NMN4" s="33"/>
      <c r="NMO4" s="33"/>
      <c r="NMP4" s="33"/>
      <c r="NMQ4" s="33"/>
      <c r="NMR4" s="33"/>
      <c r="NMS4" s="33"/>
      <c r="NMT4" s="33"/>
      <c r="NMU4" s="33"/>
      <c r="NMV4" s="33"/>
      <c r="NMW4" s="33"/>
      <c r="NMX4" s="33"/>
      <c r="NMY4" s="33"/>
      <c r="NMZ4" s="33"/>
      <c r="NNA4" s="33"/>
      <c r="NNB4" s="33"/>
      <c r="NNC4" s="33"/>
      <c r="NND4" s="33"/>
      <c r="NNE4" s="33"/>
      <c r="NNF4" s="33"/>
      <c r="NNG4" s="33"/>
      <c r="NNH4" s="33"/>
      <c r="NNI4" s="33"/>
      <c r="NNJ4" s="33"/>
      <c r="NNK4" s="33"/>
      <c r="NNL4" s="33"/>
      <c r="NNM4" s="33"/>
      <c r="NNN4" s="33"/>
      <c r="NNO4" s="33"/>
      <c r="NNP4" s="33"/>
      <c r="NNQ4" s="33"/>
      <c r="NNR4" s="33"/>
      <c r="NNS4" s="33"/>
      <c r="NNT4" s="33"/>
      <c r="NNU4" s="33"/>
      <c r="NNV4" s="33"/>
      <c r="NNW4" s="33"/>
      <c r="NNX4" s="33"/>
      <c r="NNY4" s="33"/>
      <c r="NNZ4" s="33"/>
      <c r="NOA4" s="33"/>
      <c r="NOB4" s="33"/>
      <c r="NOC4" s="33"/>
      <c r="NOD4" s="33"/>
      <c r="NOE4" s="33"/>
      <c r="NOF4" s="33"/>
      <c r="NOG4" s="33"/>
      <c r="NOH4" s="33"/>
      <c r="NOI4" s="33"/>
      <c r="NOJ4" s="33"/>
      <c r="NOK4" s="33"/>
      <c r="NOL4" s="33"/>
      <c r="NOM4" s="33"/>
      <c r="NON4" s="33"/>
      <c r="NOO4" s="33"/>
      <c r="NOP4" s="33"/>
      <c r="NOQ4" s="33"/>
      <c r="NOR4" s="33"/>
      <c r="NOS4" s="33"/>
      <c r="NOT4" s="33"/>
      <c r="NOU4" s="33"/>
      <c r="NOV4" s="33"/>
      <c r="NOW4" s="33"/>
      <c r="NOX4" s="33"/>
      <c r="NOY4" s="33"/>
      <c r="NOZ4" s="33"/>
      <c r="NPA4" s="33"/>
      <c r="NPB4" s="33"/>
      <c r="NPC4" s="33"/>
      <c r="NPD4" s="33"/>
      <c r="NPE4" s="33"/>
      <c r="NPF4" s="33"/>
      <c r="NPG4" s="33"/>
      <c r="NPH4" s="33"/>
      <c r="NPI4" s="33"/>
      <c r="NPJ4" s="33"/>
      <c r="NPK4" s="33"/>
      <c r="NPL4" s="33"/>
      <c r="NPM4" s="33"/>
      <c r="NPN4" s="33"/>
      <c r="NPO4" s="33"/>
      <c r="NPP4" s="33"/>
      <c r="NPQ4" s="33"/>
      <c r="NPR4" s="33"/>
      <c r="NPS4" s="33"/>
      <c r="NPT4" s="33"/>
      <c r="NPU4" s="33"/>
      <c r="NPV4" s="33"/>
      <c r="NPW4" s="33"/>
      <c r="NPX4" s="33"/>
      <c r="NPY4" s="33"/>
      <c r="NPZ4" s="33"/>
      <c r="NQA4" s="33"/>
      <c r="NQB4" s="33"/>
      <c r="NQC4" s="33"/>
      <c r="NQD4" s="33"/>
      <c r="NQE4" s="33"/>
      <c r="NQF4" s="33"/>
      <c r="NQG4" s="33"/>
      <c r="NQH4" s="33"/>
      <c r="NQI4" s="33"/>
      <c r="NQJ4" s="33"/>
      <c r="NQK4" s="33"/>
      <c r="NQL4" s="33"/>
      <c r="NQM4" s="33"/>
      <c r="NQN4" s="33"/>
      <c r="NQO4" s="33"/>
      <c r="NQP4" s="33"/>
      <c r="NQQ4" s="33"/>
      <c r="NQR4" s="33"/>
      <c r="NQS4" s="33"/>
      <c r="NQT4" s="33"/>
      <c r="NQU4" s="33"/>
      <c r="NQV4" s="33"/>
      <c r="NQW4" s="33"/>
      <c r="NQX4" s="33"/>
      <c r="NQY4" s="33"/>
      <c r="NQZ4" s="33"/>
      <c r="NRA4" s="33"/>
      <c r="NRB4" s="33"/>
      <c r="NRC4" s="33"/>
      <c r="NRD4" s="33"/>
      <c r="NRE4" s="33"/>
      <c r="NRF4" s="33"/>
      <c r="NRG4" s="33"/>
      <c r="NRH4" s="33"/>
      <c r="NRI4" s="33"/>
      <c r="NRJ4" s="33"/>
      <c r="NRK4" s="33"/>
      <c r="NRL4" s="33"/>
      <c r="NRM4" s="33"/>
      <c r="NRN4" s="33"/>
      <c r="NRO4" s="33"/>
      <c r="NRP4" s="33"/>
      <c r="NRQ4" s="33"/>
      <c r="NRR4" s="33"/>
      <c r="NRS4" s="33"/>
      <c r="NRT4" s="33"/>
      <c r="NRU4" s="33"/>
      <c r="NRV4" s="33"/>
      <c r="NRW4" s="33"/>
      <c r="NRX4" s="33"/>
      <c r="NRY4" s="33"/>
      <c r="NRZ4" s="33"/>
      <c r="NSA4" s="33"/>
      <c r="NSB4" s="33"/>
      <c r="NSC4" s="33"/>
      <c r="NSD4" s="33"/>
      <c r="NSE4" s="33"/>
      <c r="NSF4" s="33"/>
      <c r="NSG4" s="33"/>
      <c r="NSH4" s="33"/>
      <c r="NSI4" s="33"/>
      <c r="NSJ4" s="33"/>
      <c r="NSK4" s="33"/>
      <c r="NSL4" s="33"/>
      <c r="NSM4" s="33"/>
      <c r="NSN4" s="33"/>
      <c r="NSO4" s="33"/>
      <c r="NSP4" s="33"/>
      <c r="NSQ4" s="33"/>
      <c r="NSR4" s="33"/>
      <c r="NSS4" s="33"/>
      <c r="NST4" s="33"/>
      <c r="NSU4" s="33"/>
      <c r="NSV4" s="33"/>
      <c r="NSW4" s="33"/>
      <c r="NSX4" s="33"/>
      <c r="NSY4" s="33"/>
      <c r="NSZ4" s="33"/>
      <c r="NTA4" s="33"/>
      <c r="NTB4" s="33"/>
      <c r="NTC4" s="33"/>
      <c r="NTD4" s="33"/>
      <c r="NTE4" s="33"/>
      <c r="NTF4" s="33"/>
      <c r="NTG4" s="33"/>
      <c r="NTH4" s="33"/>
      <c r="NTI4" s="33"/>
      <c r="NTJ4" s="33"/>
      <c r="NTK4" s="33"/>
      <c r="NTL4" s="33"/>
      <c r="NTM4" s="33"/>
      <c r="NTN4" s="33"/>
      <c r="NTO4" s="33"/>
      <c r="NTP4" s="33"/>
      <c r="NTQ4" s="33"/>
      <c r="NTR4" s="33"/>
      <c r="NTS4" s="33"/>
      <c r="NTT4" s="33"/>
      <c r="NTU4" s="33"/>
      <c r="NTV4" s="33"/>
      <c r="NTW4" s="33"/>
      <c r="NTX4" s="33"/>
      <c r="NTY4" s="33"/>
      <c r="NTZ4" s="33"/>
      <c r="NUA4" s="33"/>
      <c r="NUB4" s="33"/>
      <c r="NUC4" s="33"/>
      <c r="NUD4" s="33"/>
      <c r="NUE4" s="33"/>
      <c r="NUF4" s="33"/>
      <c r="NUG4" s="33"/>
      <c r="NUH4" s="33"/>
      <c r="NUI4" s="33"/>
      <c r="NUJ4" s="33"/>
      <c r="NUK4" s="33"/>
      <c r="NUL4" s="33"/>
      <c r="NUM4" s="33"/>
      <c r="NUN4" s="33"/>
      <c r="NUO4" s="33"/>
      <c r="NUP4" s="33"/>
      <c r="NUQ4" s="33"/>
      <c r="NUR4" s="33"/>
      <c r="NUS4" s="33"/>
      <c r="NUT4" s="33"/>
      <c r="NUU4" s="33"/>
      <c r="NUV4" s="33"/>
      <c r="NUW4" s="33"/>
      <c r="NUX4" s="33"/>
      <c r="NUY4" s="33"/>
      <c r="NUZ4" s="33"/>
      <c r="NVA4" s="33"/>
      <c r="NVB4" s="33"/>
      <c r="NVC4" s="33"/>
      <c r="NVD4" s="33"/>
      <c r="NVE4" s="33"/>
      <c r="NVF4" s="33"/>
      <c r="NVG4" s="33"/>
      <c r="NVH4" s="33"/>
      <c r="NVI4" s="33"/>
      <c r="NVJ4" s="33"/>
      <c r="NVK4" s="33"/>
      <c r="NVL4" s="33"/>
      <c r="NVM4" s="33"/>
      <c r="NVN4" s="33"/>
      <c r="NVO4" s="33"/>
      <c r="NVP4" s="33"/>
      <c r="NVQ4" s="33"/>
      <c r="NVR4" s="33"/>
      <c r="NVS4" s="33"/>
      <c r="NVT4" s="33"/>
      <c r="NVU4" s="33"/>
      <c r="NVV4" s="33"/>
      <c r="NVW4" s="33"/>
      <c r="NVX4" s="33"/>
      <c r="NVY4" s="33"/>
      <c r="NVZ4" s="33"/>
      <c r="NWA4" s="33"/>
      <c r="NWB4" s="33"/>
      <c r="NWC4" s="33"/>
      <c r="NWD4" s="33"/>
      <c r="NWE4" s="33"/>
      <c r="NWF4" s="33"/>
      <c r="NWG4" s="33"/>
      <c r="NWH4" s="33"/>
      <c r="NWI4" s="33"/>
      <c r="NWJ4" s="33"/>
      <c r="NWK4" s="33"/>
      <c r="NWL4" s="33"/>
      <c r="NWM4" s="33"/>
      <c r="NWN4" s="33"/>
      <c r="NWO4" s="33"/>
      <c r="NWP4" s="33"/>
      <c r="NWQ4" s="33"/>
      <c r="NWR4" s="33"/>
      <c r="NWS4" s="33"/>
      <c r="NWT4" s="33"/>
      <c r="NWU4" s="33"/>
      <c r="NWV4" s="33"/>
      <c r="NWW4" s="33"/>
      <c r="NWX4" s="33"/>
      <c r="NWY4" s="33"/>
      <c r="NWZ4" s="33"/>
      <c r="NXA4" s="33"/>
      <c r="NXB4" s="33"/>
      <c r="NXC4" s="33"/>
      <c r="NXD4" s="33"/>
      <c r="NXE4" s="33"/>
      <c r="NXF4" s="33"/>
      <c r="NXG4" s="33"/>
      <c r="NXH4" s="33"/>
      <c r="NXI4" s="33"/>
      <c r="NXJ4" s="33"/>
      <c r="NXK4" s="33"/>
      <c r="NXL4" s="33"/>
      <c r="NXM4" s="33"/>
      <c r="NXN4" s="33"/>
      <c r="NXO4" s="33"/>
      <c r="NXP4" s="33"/>
      <c r="NXQ4" s="33"/>
      <c r="NXR4" s="33"/>
      <c r="NXS4" s="33"/>
      <c r="NXT4" s="33"/>
      <c r="NXU4" s="33"/>
      <c r="NXV4" s="33"/>
      <c r="NXW4" s="33"/>
      <c r="NXX4" s="33"/>
      <c r="NXY4" s="33"/>
      <c r="NXZ4" s="33"/>
      <c r="NYA4" s="33"/>
      <c r="NYB4" s="33"/>
      <c r="NYC4" s="33"/>
      <c r="NYD4" s="33"/>
      <c r="NYE4" s="33"/>
      <c r="NYF4" s="33"/>
      <c r="NYG4" s="33"/>
      <c r="NYH4" s="33"/>
      <c r="NYI4" s="33"/>
      <c r="NYJ4" s="33"/>
      <c r="NYK4" s="33"/>
      <c r="NYL4" s="33"/>
      <c r="NYM4" s="33"/>
      <c r="NYN4" s="33"/>
      <c r="NYO4" s="33"/>
      <c r="NYP4" s="33"/>
      <c r="NYQ4" s="33"/>
      <c r="NYR4" s="33"/>
      <c r="NYS4" s="33"/>
      <c r="NYT4" s="33"/>
      <c r="NYU4" s="33"/>
      <c r="NYV4" s="33"/>
      <c r="NYW4" s="33"/>
      <c r="NYX4" s="33"/>
      <c r="NYY4" s="33"/>
      <c r="NYZ4" s="33"/>
      <c r="NZA4" s="33"/>
      <c r="NZB4" s="33"/>
      <c r="NZC4" s="33"/>
      <c r="NZD4" s="33"/>
      <c r="NZE4" s="33"/>
      <c r="NZF4" s="33"/>
      <c r="NZG4" s="33"/>
      <c r="NZH4" s="33"/>
      <c r="NZI4" s="33"/>
      <c r="NZJ4" s="33"/>
      <c r="NZK4" s="33"/>
      <c r="NZL4" s="33"/>
      <c r="NZM4" s="33"/>
      <c r="NZN4" s="33"/>
      <c r="NZO4" s="33"/>
      <c r="NZP4" s="33"/>
      <c r="NZQ4" s="33"/>
      <c r="NZR4" s="33"/>
      <c r="NZS4" s="33"/>
      <c r="NZT4" s="33"/>
      <c r="NZU4" s="33"/>
      <c r="NZV4" s="33"/>
      <c r="NZW4" s="33"/>
      <c r="NZX4" s="33"/>
      <c r="NZY4" s="33"/>
      <c r="NZZ4" s="33"/>
      <c r="OAA4" s="33"/>
      <c r="OAB4" s="33"/>
      <c r="OAC4" s="33"/>
      <c r="OAD4" s="33"/>
      <c r="OAE4" s="33"/>
      <c r="OAF4" s="33"/>
      <c r="OAG4" s="33"/>
      <c r="OAH4" s="33"/>
      <c r="OAI4" s="33"/>
      <c r="OAJ4" s="33"/>
      <c r="OAK4" s="33"/>
      <c r="OAL4" s="33"/>
      <c r="OAM4" s="33"/>
      <c r="OAN4" s="33"/>
      <c r="OAO4" s="33"/>
      <c r="OAP4" s="33"/>
      <c r="OAQ4" s="33"/>
      <c r="OAR4" s="33"/>
      <c r="OAS4" s="33"/>
      <c r="OAT4" s="33"/>
      <c r="OAU4" s="33"/>
      <c r="OAV4" s="33"/>
      <c r="OAW4" s="33"/>
      <c r="OAX4" s="33"/>
      <c r="OAY4" s="33"/>
      <c r="OAZ4" s="33"/>
      <c r="OBA4" s="33"/>
      <c r="OBB4" s="33"/>
      <c r="OBC4" s="33"/>
      <c r="OBD4" s="33"/>
      <c r="OBE4" s="33"/>
      <c r="OBF4" s="33"/>
      <c r="OBG4" s="33"/>
      <c r="OBH4" s="33"/>
      <c r="OBI4" s="33"/>
      <c r="OBJ4" s="33"/>
      <c r="OBK4" s="33"/>
      <c r="OBL4" s="33"/>
      <c r="OBM4" s="33"/>
      <c r="OBN4" s="33"/>
      <c r="OBO4" s="33"/>
      <c r="OBP4" s="33"/>
      <c r="OBQ4" s="33"/>
      <c r="OBR4" s="33"/>
      <c r="OBS4" s="33"/>
      <c r="OBT4" s="33"/>
      <c r="OBU4" s="33"/>
      <c r="OBV4" s="33"/>
      <c r="OBW4" s="33"/>
      <c r="OBX4" s="33"/>
      <c r="OBY4" s="33"/>
      <c r="OBZ4" s="33"/>
      <c r="OCA4" s="33"/>
      <c r="OCB4" s="33"/>
      <c r="OCC4" s="33"/>
      <c r="OCD4" s="33"/>
      <c r="OCE4" s="33"/>
      <c r="OCF4" s="33"/>
      <c r="OCG4" s="33"/>
      <c r="OCH4" s="33"/>
      <c r="OCI4" s="33"/>
      <c r="OCJ4" s="33"/>
      <c r="OCK4" s="33"/>
      <c r="OCL4" s="33"/>
      <c r="OCM4" s="33"/>
      <c r="OCN4" s="33"/>
      <c r="OCO4" s="33"/>
      <c r="OCP4" s="33"/>
      <c r="OCQ4" s="33"/>
      <c r="OCR4" s="33"/>
      <c r="OCS4" s="33"/>
      <c r="OCT4" s="33"/>
      <c r="OCU4" s="33"/>
      <c r="OCV4" s="33"/>
      <c r="OCW4" s="33"/>
      <c r="OCX4" s="33"/>
      <c r="OCY4" s="33"/>
      <c r="OCZ4" s="33"/>
      <c r="ODA4" s="33"/>
      <c r="ODB4" s="33"/>
      <c r="ODC4" s="33"/>
      <c r="ODD4" s="33"/>
      <c r="ODE4" s="33"/>
      <c r="ODF4" s="33"/>
      <c r="ODG4" s="33"/>
      <c r="ODH4" s="33"/>
      <c r="ODI4" s="33"/>
      <c r="ODJ4" s="33"/>
      <c r="ODK4" s="33"/>
      <c r="ODL4" s="33"/>
      <c r="ODM4" s="33"/>
      <c r="ODN4" s="33"/>
      <c r="ODO4" s="33"/>
      <c r="ODP4" s="33"/>
      <c r="ODQ4" s="33"/>
      <c r="ODR4" s="33"/>
      <c r="ODS4" s="33"/>
      <c r="ODT4" s="33"/>
      <c r="ODU4" s="33"/>
      <c r="ODV4" s="33"/>
      <c r="ODW4" s="33"/>
      <c r="ODX4" s="33"/>
      <c r="ODY4" s="33"/>
      <c r="ODZ4" s="33"/>
      <c r="OEA4" s="33"/>
      <c r="OEB4" s="33"/>
      <c r="OEC4" s="33"/>
      <c r="OED4" s="33"/>
      <c r="OEE4" s="33"/>
      <c r="OEF4" s="33"/>
      <c r="OEG4" s="33"/>
      <c r="OEH4" s="33"/>
      <c r="OEI4" s="33"/>
      <c r="OEJ4" s="33"/>
      <c r="OEK4" s="33"/>
      <c r="OEL4" s="33"/>
      <c r="OEM4" s="33"/>
      <c r="OEN4" s="33"/>
      <c r="OEO4" s="33"/>
      <c r="OEP4" s="33"/>
      <c r="OEQ4" s="33"/>
      <c r="OER4" s="33"/>
      <c r="OES4" s="33"/>
      <c r="OET4" s="33"/>
      <c r="OEU4" s="33"/>
      <c r="OEV4" s="33"/>
      <c r="OEW4" s="33"/>
      <c r="OEX4" s="33"/>
      <c r="OEY4" s="33"/>
      <c r="OEZ4" s="33"/>
      <c r="OFA4" s="33"/>
      <c r="OFB4" s="33"/>
      <c r="OFC4" s="33"/>
      <c r="OFD4" s="33"/>
      <c r="OFE4" s="33"/>
      <c r="OFF4" s="33"/>
      <c r="OFG4" s="33"/>
      <c r="OFH4" s="33"/>
      <c r="OFI4" s="33"/>
      <c r="OFJ4" s="33"/>
      <c r="OFK4" s="33"/>
      <c r="OFL4" s="33"/>
      <c r="OFM4" s="33"/>
      <c r="OFN4" s="33"/>
      <c r="OFO4" s="33"/>
      <c r="OFP4" s="33"/>
      <c r="OFQ4" s="33"/>
      <c r="OFR4" s="33"/>
      <c r="OFS4" s="33"/>
      <c r="OFT4" s="33"/>
      <c r="OFU4" s="33"/>
      <c r="OFV4" s="33"/>
      <c r="OFW4" s="33"/>
      <c r="OFX4" s="33"/>
      <c r="OFY4" s="33"/>
      <c r="OFZ4" s="33"/>
      <c r="OGA4" s="33"/>
      <c r="OGB4" s="33"/>
      <c r="OGC4" s="33"/>
      <c r="OGD4" s="33"/>
      <c r="OGE4" s="33"/>
      <c r="OGF4" s="33"/>
      <c r="OGG4" s="33"/>
      <c r="OGH4" s="33"/>
      <c r="OGI4" s="33"/>
      <c r="OGJ4" s="33"/>
      <c r="OGK4" s="33"/>
      <c r="OGL4" s="33"/>
      <c r="OGM4" s="33"/>
      <c r="OGN4" s="33"/>
      <c r="OGO4" s="33"/>
      <c r="OGP4" s="33"/>
      <c r="OGQ4" s="33"/>
      <c r="OGR4" s="33"/>
      <c r="OGS4" s="33"/>
      <c r="OGT4" s="33"/>
      <c r="OGU4" s="33"/>
      <c r="OGV4" s="33"/>
      <c r="OGW4" s="33"/>
      <c r="OGX4" s="33"/>
      <c r="OGY4" s="33"/>
      <c r="OGZ4" s="33"/>
      <c r="OHA4" s="33"/>
      <c r="OHB4" s="33"/>
      <c r="OHC4" s="33"/>
      <c r="OHD4" s="33"/>
      <c r="OHE4" s="33"/>
      <c r="OHF4" s="33"/>
      <c r="OHG4" s="33"/>
      <c r="OHH4" s="33"/>
      <c r="OHI4" s="33"/>
      <c r="OHJ4" s="33"/>
      <c r="OHK4" s="33"/>
      <c r="OHL4" s="33"/>
      <c r="OHM4" s="33"/>
      <c r="OHN4" s="33"/>
      <c r="OHO4" s="33"/>
      <c r="OHP4" s="33"/>
      <c r="OHQ4" s="33"/>
      <c r="OHR4" s="33"/>
      <c r="OHS4" s="33"/>
      <c r="OHT4" s="33"/>
      <c r="OHU4" s="33"/>
      <c r="OHV4" s="33"/>
      <c r="OHW4" s="33"/>
      <c r="OHX4" s="33"/>
      <c r="OHY4" s="33"/>
      <c r="OHZ4" s="33"/>
      <c r="OIA4" s="33"/>
      <c r="OIB4" s="33"/>
      <c r="OIC4" s="33"/>
      <c r="OID4" s="33"/>
      <c r="OIE4" s="33"/>
      <c r="OIF4" s="33"/>
      <c r="OIG4" s="33"/>
      <c r="OIH4" s="33"/>
      <c r="OII4" s="33"/>
      <c r="OIJ4" s="33"/>
      <c r="OIK4" s="33"/>
      <c r="OIL4" s="33"/>
      <c r="OIM4" s="33"/>
      <c r="OIN4" s="33"/>
      <c r="OIO4" s="33"/>
      <c r="OIP4" s="33"/>
      <c r="OIQ4" s="33"/>
      <c r="OIR4" s="33"/>
      <c r="OIS4" s="33"/>
      <c r="OIT4" s="33"/>
      <c r="OIU4" s="33"/>
      <c r="OIV4" s="33"/>
      <c r="OIW4" s="33"/>
      <c r="OIX4" s="33"/>
      <c r="OIY4" s="33"/>
      <c r="OIZ4" s="33"/>
      <c r="OJA4" s="33"/>
      <c r="OJB4" s="33"/>
      <c r="OJC4" s="33"/>
      <c r="OJD4" s="33"/>
      <c r="OJE4" s="33"/>
      <c r="OJF4" s="33"/>
      <c r="OJG4" s="33"/>
      <c r="OJH4" s="33"/>
      <c r="OJI4" s="33"/>
      <c r="OJJ4" s="33"/>
      <c r="OJK4" s="33"/>
      <c r="OJL4" s="33"/>
      <c r="OJM4" s="33"/>
      <c r="OJN4" s="33"/>
      <c r="OJO4" s="33"/>
      <c r="OJP4" s="33"/>
      <c r="OJQ4" s="33"/>
      <c r="OJR4" s="33"/>
      <c r="OJS4" s="33"/>
      <c r="OJT4" s="33"/>
      <c r="OJU4" s="33"/>
      <c r="OJV4" s="33"/>
      <c r="OJW4" s="33"/>
      <c r="OJX4" s="33"/>
      <c r="OJY4" s="33"/>
      <c r="OJZ4" s="33"/>
      <c r="OKA4" s="33"/>
      <c r="OKB4" s="33"/>
      <c r="OKC4" s="33"/>
      <c r="OKD4" s="33"/>
      <c r="OKE4" s="33"/>
      <c r="OKF4" s="33"/>
      <c r="OKG4" s="33"/>
      <c r="OKH4" s="33"/>
      <c r="OKI4" s="33"/>
      <c r="OKJ4" s="33"/>
      <c r="OKK4" s="33"/>
      <c r="OKL4" s="33"/>
      <c r="OKM4" s="33"/>
      <c r="OKN4" s="33"/>
      <c r="OKO4" s="33"/>
      <c r="OKP4" s="33"/>
      <c r="OKQ4" s="33"/>
      <c r="OKR4" s="33"/>
      <c r="OKS4" s="33"/>
      <c r="OKT4" s="33"/>
      <c r="OKU4" s="33"/>
      <c r="OKV4" s="33"/>
      <c r="OKW4" s="33"/>
      <c r="OKX4" s="33"/>
      <c r="OKY4" s="33"/>
      <c r="OKZ4" s="33"/>
      <c r="OLA4" s="33"/>
      <c r="OLB4" s="33"/>
      <c r="OLC4" s="33"/>
      <c r="OLD4" s="33"/>
      <c r="OLE4" s="33"/>
      <c r="OLF4" s="33"/>
      <c r="OLG4" s="33"/>
      <c r="OLH4" s="33"/>
      <c r="OLI4" s="33"/>
      <c r="OLJ4" s="33"/>
      <c r="OLK4" s="33"/>
      <c r="OLL4" s="33"/>
      <c r="OLM4" s="33"/>
      <c r="OLN4" s="33"/>
      <c r="OLO4" s="33"/>
      <c r="OLP4" s="33"/>
      <c r="OLQ4" s="33"/>
      <c r="OLR4" s="33"/>
      <c r="OLS4" s="33"/>
      <c r="OLT4" s="33"/>
      <c r="OLU4" s="33"/>
      <c r="OLV4" s="33"/>
      <c r="OLW4" s="33"/>
      <c r="OLX4" s="33"/>
      <c r="OLY4" s="33"/>
      <c r="OLZ4" s="33"/>
      <c r="OMA4" s="33"/>
      <c r="OMB4" s="33"/>
      <c r="OMC4" s="33"/>
      <c r="OMD4" s="33"/>
      <c r="OME4" s="33"/>
      <c r="OMF4" s="33"/>
      <c r="OMG4" s="33"/>
      <c r="OMH4" s="33"/>
      <c r="OMI4" s="33"/>
      <c r="OMJ4" s="33"/>
      <c r="OMK4" s="33"/>
      <c r="OML4" s="33"/>
      <c r="OMM4" s="33"/>
      <c r="OMN4" s="33"/>
      <c r="OMO4" s="33"/>
      <c r="OMP4" s="33"/>
      <c r="OMQ4" s="33"/>
      <c r="OMR4" s="33"/>
      <c r="OMS4" s="33"/>
      <c r="OMT4" s="33"/>
      <c r="OMU4" s="33"/>
      <c r="OMV4" s="33"/>
      <c r="OMW4" s="33"/>
      <c r="OMX4" s="33"/>
      <c r="OMY4" s="33"/>
      <c r="OMZ4" s="33"/>
      <c r="ONA4" s="33"/>
      <c r="ONB4" s="33"/>
      <c r="ONC4" s="33"/>
      <c r="OND4" s="33"/>
      <c r="ONE4" s="33"/>
      <c r="ONF4" s="33"/>
      <c r="ONG4" s="33"/>
      <c r="ONH4" s="33"/>
      <c r="ONI4" s="33"/>
      <c r="ONJ4" s="33"/>
      <c r="ONK4" s="33"/>
      <c r="ONL4" s="33"/>
      <c r="ONM4" s="33"/>
      <c r="ONN4" s="33"/>
      <c r="ONO4" s="33"/>
      <c r="ONP4" s="33"/>
      <c r="ONQ4" s="33"/>
      <c r="ONR4" s="33"/>
      <c r="ONS4" s="33"/>
      <c r="ONT4" s="33"/>
      <c r="ONU4" s="33"/>
      <c r="ONV4" s="33"/>
      <c r="ONW4" s="33"/>
      <c r="ONX4" s="33"/>
      <c r="ONY4" s="33"/>
      <c r="ONZ4" s="33"/>
      <c r="OOA4" s="33"/>
      <c r="OOB4" s="33"/>
      <c r="OOC4" s="33"/>
      <c r="OOD4" s="33"/>
      <c r="OOE4" s="33"/>
      <c r="OOF4" s="33"/>
      <c r="OOG4" s="33"/>
      <c r="OOH4" s="33"/>
      <c r="OOI4" s="33"/>
      <c r="OOJ4" s="33"/>
      <c r="OOK4" s="33"/>
      <c r="OOL4" s="33"/>
      <c r="OOM4" s="33"/>
      <c r="OON4" s="33"/>
      <c r="OOO4" s="33"/>
      <c r="OOP4" s="33"/>
      <c r="OOQ4" s="33"/>
      <c r="OOR4" s="33"/>
      <c r="OOS4" s="33"/>
      <c r="OOT4" s="33"/>
      <c r="OOU4" s="33"/>
      <c r="OOV4" s="33"/>
      <c r="OOW4" s="33"/>
      <c r="OOX4" s="33"/>
      <c r="OOY4" s="33"/>
      <c r="OOZ4" s="33"/>
      <c r="OPA4" s="33"/>
      <c r="OPB4" s="33"/>
      <c r="OPC4" s="33"/>
      <c r="OPD4" s="33"/>
      <c r="OPE4" s="33"/>
      <c r="OPF4" s="33"/>
      <c r="OPG4" s="33"/>
      <c r="OPH4" s="33"/>
      <c r="OPI4" s="33"/>
      <c r="OPJ4" s="33"/>
      <c r="OPK4" s="33"/>
      <c r="OPL4" s="33"/>
      <c r="OPM4" s="33"/>
      <c r="OPN4" s="33"/>
      <c r="OPO4" s="33"/>
      <c r="OPP4" s="33"/>
      <c r="OPQ4" s="33"/>
      <c r="OPR4" s="33"/>
      <c r="OPS4" s="33"/>
      <c r="OPT4" s="33"/>
      <c r="OPU4" s="33"/>
      <c r="OPV4" s="33"/>
      <c r="OPW4" s="33"/>
      <c r="OPX4" s="33"/>
      <c r="OPY4" s="33"/>
      <c r="OPZ4" s="33"/>
      <c r="OQA4" s="33"/>
      <c r="OQB4" s="33"/>
      <c r="OQC4" s="33"/>
      <c r="OQD4" s="33"/>
      <c r="OQE4" s="33"/>
      <c r="OQF4" s="33"/>
      <c r="OQG4" s="33"/>
      <c r="OQH4" s="33"/>
      <c r="OQI4" s="33"/>
      <c r="OQJ4" s="33"/>
      <c r="OQK4" s="33"/>
      <c r="OQL4" s="33"/>
      <c r="OQM4" s="33"/>
      <c r="OQN4" s="33"/>
      <c r="OQO4" s="33"/>
      <c r="OQP4" s="33"/>
      <c r="OQQ4" s="33"/>
      <c r="OQR4" s="33"/>
      <c r="OQS4" s="33"/>
      <c r="OQT4" s="33"/>
      <c r="OQU4" s="33"/>
      <c r="OQV4" s="33"/>
      <c r="OQW4" s="33"/>
      <c r="OQX4" s="33"/>
      <c r="OQY4" s="33"/>
      <c r="OQZ4" s="33"/>
      <c r="ORA4" s="33"/>
      <c r="ORB4" s="33"/>
      <c r="ORC4" s="33"/>
      <c r="ORD4" s="33"/>
      <c r="ORE4" s="33"/>
      <c r="ORF4" s="33"/>
      <c r="ORG4" s="33"/>
      <c r="ORH4" s="33"/>
      <c r="ORI4" s="33"/>
      <c r="ORJ4" s="33"/>
      <c r="ORK4" s="33"/>
      <c r="ORL4" s="33"/>
      <c r="ORM4" s="33"/>
      <c r="ORN4" s="33"/>
      <c r="ORO4" s="33"/>
      <c r="ORP4" s="33"/>
      <c r="ORQ4" s="33"/>
      <c r="ORR4" s="33"/>
      <c r="ORS4" s="33"/>
      <c r="ORT4" s="33"/>
      <c r="ORU4" s="33"/>
      <c r="ORV4" s="33"/>
      <c r="ORW4" s="33"/>
      <c r="ORX4" s="33"/>
      <c r="ORY4" s="33"/>
      <c r="ORZ4" s="33"/>
      <c r="OSA4" s="33"/>
      <c r="OSB4" s="33"/>
      <c r="OSC4" s="33"/>
      <c r="OSD4" s="33"/>
      <c r="OSE4" s="33"/>
      <c r="OSF4" s="33"/>
      <c r="OSG4" s="33"/>
      <c r="OSH4" s="33"/>
      <c r="OSI4" s="33"/>
      <c r="OSJ4" s="33"/>
      <c r="OSK4" s="33"/>
      <c r="OSL4" s="33"/>
      <c r="OSM4" s="33"/>
      <c r="OSN4" s="33"/>
      <c r="OSO4" s="33"/>
      <c r="OSP4" s="33"/>
      <c r="OSQ4" s="33"/>
      <c r="OSR4" s="33"/>
      <c r="OSS4" s="33"/>
      <c r="OST4" s="33"/>
      <c r="OSU4" s="33"/>
      <c r="OSV4" s="33"/>
      <c r="OSW4" s="33"/>
      <c r="OSX4" s="33"/>
      <c r="OSY4" s="33"/>
      <c r="OSZ4" s="33"/>
      <c r="OTA4" s="33"/>
      <c r="OTB4" s="33"/>
      <c r="OTC4" s="33"/>
      <c r="OTD4" s="33"/>
      <c r="OTE4" s="33"/>
      <c r="OTF4" s="33"/>
      <c r="OTG4" s="33"/>
      <c r="OTH4" s="33"/>
      <c r="OTI4" s="33"/>
      <c r="OTJ4" s="33"/>
      <c r="OTK4" s="33"/>
      <c r="OTL4" s="33"/>
      <c r="OTM4" s="33"/>
      <c r="OTN4" s="33"/>
      <c r="OTO4" s="33"/>
      <c r="OTP4" s="33"/>
      <c r="OTQ4" s="33"/>
      <c r="OTR4" s="33"/>
      <c r="OTS4" s="33"/>
      <c r="OTT4" s="33"/>
      <c r="OTU4" s="33"/>
      <c r="OTV4" s="33"/>
      <c r="OTW4" s="33"/>
      <c r="OTX4" s="33"/>
      <c r="OTY4" s="33"/>
      <c r="OTZ4" s="33"/>
      <c r="OUA4" s="33"/>
      <c r="OUB4" s="33"/>
      <c r="OUC4" s="33"/>
      <c r="OUD4" s="33"/>
      <c r="OUE4" s="33"/>
      <c r="OUF4" s="33"/>
      <c r="OUG4" s="33"/>
      <c r="OUH4" s="33"/>
      <c r="OUI4" s="33"/>
      <c r="OUJ4" s="33"/>
      <c r="OUK4" s="33"/>
      <c r="OUL4" s="33"/>
      <c r="OUM4" s="33"/>
      <c r="OUN4" s="33"/>
      <c r="OUO4" s="33"/>
      <c r="OUP4" s="33"/>
      <c r="OUQ4" s="33"/>
      <c r="OUR4" s="33"/>
      <c r="OUS4" s="33"/>
      <c r="OUT4" s="33"/>
      <c r="OUU4" s="33"/>
      <c r="OUV4" s="33"/>
      <c r="OUW4" s="33"/>
      <c r="OUX4" s="33"/>
      <c r="OUY4" s="33"/>
      <c r="OUZ4" s="33"/>
      <c r="OVA4" s="33"/>
      <c r="OVB4" s="33"/>
      <c r="OVC4" s="33"/>
      <c r="OVD4" s="33"/>
      <c r="OVE4" s="33"/>
      <c r="OVF4" s="33"/>
      <c r="OVG4" s="33"/>
      <c r="OVH4" s="33"/>
      <c r="OVI4" s="33"/>
      <c r="OVJ4" s="33"/>
      <c r="OVK4" s="33"/>
      <c r="OVL4" s="33"/>
      <c r="OVM4" s="33"/>
      <c r="OVN4" s="33"/>
      <c r="OVO4" s="33"/>
      <c r="OVP4" s="33"/>
      <c r="OVQ4" s="33"/>
      <c r="OVR4" s="33"/>
      <c r="OVS4" s="33"/>
      <c r="OVT4" s="33"/>
      <c r="OVU4" s="33"/>
      <c r="OVV4" s="33"/>
      <c r="OVW4" s="33"/>
      <c r="OVX4" s="33"/>
      <c r="OVY4" s="33"/>
      <c r="OVZ4" s="33"/>
      <c r="OWA4" s="33"/>
      <c r="OWB4" s="33"/>
      <c r="OWC4" s="33"/>
      <c r="OWD4" s="33"/>
      <c r="OWE4" s="33"/>
      <c r="OWF4" s="33"/>
      <c r="OWG4" s="33"/>
      <c r="OWH4" s="33"/>
      <c r="OWI4" s="33"/>
      <c r="OWJ4" s="33"/>
      <c r="OWK4" s="33"/>
      <c r="OWL4" s="33"/>
      <c r="OWM4" s="33"/>
      <c r="OWN4" s="33"/>
      <c r="OWO4" s="33"/>
      <c r="OWP4" s="33"/>
      <c r="OWQ4" s="33"/>
      <c r="OWR4" s="33"/>
      <c r="OWS4" s="33"/>
      <c r="OWT4" s="33"/>
      <c r="OWU4" s="33"/>
      <c r="OWV4" s="33"/>
      <c r="OWW4" s="33"/>
      <c r="OWX4" s="33"/>
      <c r="OWY4" s="33"/>
      <c r="OWZ4" s="33"/>
      <c r="OXA4" s="33"/>
      <c r="OXB4" s="33"/>
      <c r="OXC4" s="33"/>
      <c r="OXD4" s="33"/>
      <c r="OXE4" s="33"/>
      <c r="OXF4" s="33"/>
      <c r="OXG4" s="33"/>
      <c r="OXH4" s="33"/>
      <c r="OXI4" s="33"/>
      <c r="OXJ4" s="33"/>
      <c r="OXK4" s="33"/>
      <c r="OXL4" s="33"/>
      <c r="OXM4" s="33"/>
      <c r="OXN4" s="33"/>
      <c r="OXO4" s="33"/>
      <c r="OXP4" s="33"/>
      <c r="OXQ4" s="33"/>
      <c r="OXR4" s="33"/>
      <c r="OXS4" s="33"/>
      <c r="OXT4" s="33"/>
      <c r="OXU4" s="33"/>
      <c r="OXV4" s="33"/>
      <c r="OXW4" s="33"/>
      <c r="OXX4" s="33"/>
      <c r="OXY4" s="33"/>
      <c r="OXZ4" s="33"/>
      <c r="OYA4" s="33"/>
      <c r="OYB4" s="33"/>
      <c r="OYC4" s="33"/>
      <c r="OYD4" s="33"/>
      <c r="OYE4" s="33"/>
      <c r="OYF4" s="33"/>
      <c r="OYG4" s="33"/>
      <c r="OYH4" s="33"/>
      <c r="OYI4" s="33"/>
      <c r="OYJ4" s="33"/>
      <c r="OYK4" s="33"/>
      <c r="OYL4" s="33"/>
      <c r="OYM4" s="33"/>
      <c r="OYN4" s="33"/>
      <c r="OYO4" s="33"/>
      <c r="OYP4" s="33"/>
      <c r="OYQ4" s="33"/>
      <c r="OYR4" s="33"/>
      <c r="OYS4" s="33"/>
      <c r="OYT4" s="33"/>
      <c r="OYU4" s="33"/>
      <c r="OYV4" s="33"/>
      <c r="OYW4" s="33"/>
      <c r="OYX4" s="33"/>
      <c r="OYY4" s="33"/>
      <c r="OYZ4" s="33"/>
      <c r="OZA4" s="33"/>
      <c r="OZB4" s="33"/>
      <c r="OZC4" s="33"/>
      <c r="OZD4" s="33"/>
      <c r="OZE4" s="33"/>
      <c r="OZF4" s="33"/>
      <c r="OZG4" s="33"/>
      <c r="OZH4" s="33"/>
      <c r="OZI4" s="33"/>
      <c r="OZJ4" s="33"/>
      <c r="OZK4" s="33"/>
      <c r="OZL4" s="33"/>
      <c r="OZM4" s="33"/>
      <c r="OZN4" s="33"/>
      <c r="OZO4" s="33"/>
      <c r="OZP4" s="33"/>
      <c r="OZQ4" s="33"/>
      <c r="OZR4" s="33"/>
      <c r="OZS4" s="33"/>
      <c r="OZT4" s="33"/>
      <c r="OZU4" s="33"/>
      <c r="OZV4" s="33"/>
      <c r="OZW4" s="33"/>
      <c r="OZX4" s="33"/>
      <c r="OZY4" s="33"/>
      <c r="OZZ4" s="33"/>
      <c r="PAA4" s="33"/>
      <c r="PAB4" s="33"/>
      <c r="PAC4" s="33"/>
      <c r="PAD4" s="33"/>
      <c r="PAE4" s="33"/>
      <c r="PAF4" s="33"/>
      <c r="PAG4" s="33"/>
      <c r="PAH4" s="33"/>
      <c r="PAI4" s="33"/>
      <c r="PAJ4" s="33"/>
      <c r="PAK4" s="33"/>
      <c r="PAL4" s="33"/>
      <c r="PAM4" s="33"/>
      <c r="PAN4" s="33"/>
      <c r="PAO4" s="33"/>
      <c r="PAP4" s="33"/>
      <c r="PAQ4" s="33"/>
      <c r="PAR4" s="33"/>
      <c r="PAS4" s="33"/>
      <c r="PAT4" s="33"/>
      <c r="PAU4" s="33"/>
      <c r="PAV4" s="33"/>
      <c r="PAW4" s="33"/>
      <c r="PAX4" s="33"/>
      <c r="PAY4" s="33"/>
      <c r="PAZ4" s="33"/>
      <c r="PBA4" s="33"/>
      <c r="PBB4" s="33"/>
      <c r="PBC4" s="33"/>
      <c r="PBD4" s="33"/>
      <c r="PBE4" s="33"/>
      <c r="PBF4" s="33"/>
      <c r="PBG4" s="33"/>
      <c r="PBH4" s="33"/>
      <c r="PBI4" s="33"/>
      <c r="PBJ4" s="33"/>
      <c r="PBK4" s="33"/>
      <c r="PBL4" s="33"/>
      <c r="PBM4" s="33"/>
      <c r="PBN4" s="33"/>
      <c r="PBO4" s="33"/>
      <c r="PBP4" s="33"/>
      <c r="PBQ4" s="33"/>
      <c r="PBR4" s="33"/>
      <c r="PBS4" s="33"/>
      <c r="PBT4" s="33"/>
      <c r="PBU4" s="33"/>
      <c r="PBV4" s="33"/>
      <c r="PBW4" s="33"/>
      <c r="PBX4" s="33"/>
      <c r="PBY4" s="33"/>
      <c r="PBZ4" s="33"/>
      <c r="PCA4" s="33"/>
      <c r="PCB4" s="33"/>
      <c r="PCC4" s="33"/>
      <c r="PCD4" s="33"/>
      <c r="PCE4" s="33"/>
      <c r="PCF4" s="33"/>
      <c r="PCG4" s="33"/>
      <c r="PCH4" s="33"/>
      <c r="PCI4" s="33"/>
      <c r="PCJ4" s="33"/>
      <c r="PCK4" s="33"/>
      <c r="PCL4" s="33"/>
      <c r="PCM4" s="33"/>
      <c r="PCN4" s="33"/>
      <c r="PCO4" s="33"/>
      <c r="PCP4" s="33"/>
      <c r="PCQ4" s="33"/>
      <c r="PCR4" s="33"/>
      <c r="PCS4" s="33"/>
      <c r="PCT4" s="33"/>
      <c r="PCU4" s="33"/>
      <c r="PCV4" s="33"/>
      <c r="PCW4" s="33"/>
      <c r="PCX4" s="33"/>
      <c r="PCY4" s="33"/>
      <c r="PCZ4" s="33"/>
      <c r="PDA4" s="33"/>
      <c r="PDB4" s="33"/>
      <c r="PDC4" s="33"/>
      <c r="PDD4" s="33"/>
      <c r="PDE4" s="33"/>
      <c r="PDF4" s="33"/>
      <c r="PDG4" s="33"/>
      <c r="PDH4" s="33"/>
      <c r="PDI4" s="33"/>
      <c r="PDJ4" s="33"/>
      <c r="PDK4" s="33"/>
      <c r="PDL4" s="33"/>
      <c r="PDM4" s="33"/>
      <c r="PDN4" s="33"/>
      <c r="PDO4" s="33"/>
      <c r="PDP4" s="33"/>
      <c r="PDQ4" s="33"/>
      <c r="PDR4" s="33"/>
      <c r="PDS4" s="33"/>
      <c r="PDT4" s="33"/>
      <c r="PDU4" s="33"/>
      <c r="PDV4" s="33"/>
      <c r="PDW4" s="33"/>
      <c r="PDX4" s="33"/>
      <c r="PDY4" s="33"/>
      <c r="PDZ4" s="33"/>
      <c r="PEA4" s="33"/>
      <c r="PEB4" s="33"/>
      <c r="PEC4" s="33"/>
      <c r="PED4" s="33"/>
      <c r="PEE4" s="33"/>
      <c r="PEF4" s="33"/>
      <c r="PEG4" s="33"/>
      <c r="PEH4" s="33"/>
      <c r="PEI4" s="33"/>
      <c r="PEJ4" s="33"/>
      <c r="PEK4" s="33"/>
      <c r="PEL4" s="33"/>
      <c r="PEM4" s="33"/>
      <c r="PEN4" s="33"/>
      <c r="PEO4" s="33"/>
      <c r="PEP4" s="33"/>
      <c r="PEQ4" s="33"/>
      <c r="PER4" s="33"/>
      <c r="PES4" s="33"/>
      <c r="PET4" s="33"/>
      <c r="PEU4" s="33"/>
      <c r="PEV4" s="33"/>
      <c r="PEW4" s="33"/>
      <c r="PEX4" s="33"/>
      <c r="PEY4" s="33"/>
      <c r="PEZ4" s="33"/>
      <c r="PFA4" s="33"/>
      <c r="PFB4" s="33"/>
      <c r="PFC4" s="33"/>
      <c r="PFD4" s="33"/>
      <c r="PFE4" s="33"/>
      <c r="PFF4" s="33"/>
      <c r="PFG4" s="33"/>
      <c r="PFH4" s="33"/>
      <c r="PFI4" s="33"/>
      <c r="PFJ4" s="33"/>
      <c r="PFK4" s="33"/>
      <c r="PFL4" s="33"/>
      <c r="PFM4" s="33"/>
      <c r="PFN4" s="33"/>
      <c r="PFO4" s="33"/>
      <c r="PFP4" s="33"/>
      <c r="PFQ4" s="33"/>
      <c r="PFR4" s="33"/>
      <c r="PFS4" s="33"/>
      <c r="PFT4" s="33"/>
      <c r="PFU4" s="33"/>
      <c r="PFV4" s="33"/>
      <c r="PFW4" s="33"/>
      <c r="PFX4" s="33"/>
      <c r="PFY4" s="33"/>
      <c r="PFZ4" s="33"/>
      <c r="PGA4" s="33"/>
      <c r="PGB4" s="33"/>
      <c r="PGC4" s="33"/>
      <c r="PGD4" s="33"/>
      <c r="PGE4" s="33"/>
      <c r="PGF4" s="33"/>
      <c r="PGG4" s="33"/>
      <c r="PGH4" s="33"/>
      <c r="PGI4" s="33"/>
      <c r="PGJ4" s="33"/>
      <c r="PGK4" s="33"/>
      <c r="PGL4" s="33"/>
      <c r="PGM4" s="33"/>
      <c r="PGN4" s="33"/>
      <c r="PGO4" s="33"/>
      <c r="PGP4" s="33"/>
      <c r="PGQ4" s="33"/>
      <c r="PGR4" s="33"/>
      <c r="PGS4" s="33"/>
      <c r="PGT4" s="33"/>
      <c r="PGU4" s="33"/>
      <c r="PGV4" s="33"/>
      <c r="PGW4" s="33"/>
      <c r="PGX4" s="33"/>
      <c r="PGY4" s="33"/>
      <c r="PGZ4" s="33"/>
      <c r="PHA4" s="33"/>
      <c r="PHB4" s="33"/>
      <c r="PHC4" s="33"/>
      <c r="PHD4" s="33"/>
      <c r="PHE4" s="33"/>
      <c r="PHF4" s="33"/>
      <c r="PHG4" s="33"/>
      <c r="PHH4" s="33"/>
      <c r="PHI4" s="33"/>
      <c r="PHJ4" s="33"/>
      <c r="PHK4" s="33"/>
      <c r="PHL4" s="33"/>
      <c r="PHM4" s="33"/>
      <c r="PHN4" s="33"/>
      <c r="PHO4" s="33"/>
      <c r="PHP4" s="33"/>
      <c r="PHQ4" s="33"/>
      <c r="PHR4" s="33"/>
      <c r="PHS4" s="33"/>
      <c r="PHT4" s="33"/>
      <c r="PHU4" s="33"/>
      <c r="PHV4" s="33"/>
      <c r="PHW4" s="33"/>
      <c r="PHX4" s="33"/>
      <c r="PHY4" s="33"/>
      <c r="PHZ4" s="33"/>
      <c r="PIA4" s="33"/>
      <c r="PIB4" s="33"/>
      <c r="PIC4" s="33"/>
      <c r="PID4" s="33"/>
      <c r="PIE4" s="33"/>
      <c r="PIF4" s="33"/>
      <c r="PIG4" s="33"/>
      <c r="PIH4" s="33"/>
      <c r="PII4" s="33"/>
      <c r="PIJ4" s="33"/>
      <c r="PIK4" s="33"/>
      <c r="PIL4" s="33"/>
      <c r="PIM4" s="33"/>
      <c r="PIN4" s="33"/>
      <c r="PIO4" s="33"/>
      <c r="PIP4" s="33"/>
      <c r="PIQ4" s="33"/>
      <c r="PIR4" s="33"/>
      <c r="PIS4" s="33"/>
      <c r="PIT4" s="33"/>
      <c r="PIU4" s="33"/>
      <c r="PIV4" s="33"/>
      <c r="PIW4" s="33"/>
      <c r="PIX4" s="33"/>
      <c r="PIY4" s="33"/>
      <c r="PIZ4" s="33"/>
      <c r="PJA4" s="33"/>
      <c r="PJB4" s="33"/>
      <c r="PJC4" s="33"/>
      <c r="PJD4" s="33"/>
      <c r="PJE4" s="33"/>
      <c r="PJF4" s="33"/>
      <c r="PJG4" s="33"/>
      <c r="PJH4" s="33"/>
      <c r="PJI4" s="33"/>
      <c r="PJJ4" s="33"/>
      <c r="PJK4" s="33"/>
      <c r="PJL4" s="33"/>
      <c r="PJM4" s="33"/>
      <c r="PJN4" s="33"/>
      <c r="PJO4" s="33"/>
      <c r="PJP4" s="33"/>
      <c r="PJQ4" s="33"/>
      <c r="PJR4" s="33"/>
      <c r="PJS4" s="33"/>
      <c r="PJT4" s="33"/>
      <c r="PJU4" s="33"/>
      <c r="PJV4" s="33"/>
      <c r="PJW4" s="33"/>
      <c r="PJX4" s="33"/>
      <c r="PJY4" s="33"/>
      <c r="PJZ4" s="33"/>
      <c r="PKA4" s="33"/>
      <c r="PKB4" s="33"/>
      <c r="PKC4" s="33"/>
      <c r="PKD4" s="33"/>
      <c r="PKE4" s="33"/>
      <c r="PKF4" s="33"/>
      <c r="PKG4" s="33"/>
      <c r="PKH4" s="33"/>
      <c r="PKI4" s="33"/>
      <c r="PKJ4" s="33"/>
      <c r="PKK4" s="33"/>
      <c r="PKL4" s="33"/>
      <c r="PKM4" s="33"/>
      <c r="PKN4" s="33"/>
      <c r="PKO4" s="33"/>
      <c r="PKP4" s="33"/>
      <c r="PKQ4" s="33"/>
      <c r="PKR4" s="33"/>
      <c r="PKS4" s="33"/>
      <c r="PKT4" s="33"/>
      <c r="PKU4" s="33"/>
      <c r="PKV4" s="33"/>
      <c r="PKW4" s="33"/>
      <c r="PKX4" s="33"/>
      <c r="PKY4" s="33"/>
      <c r="PKZ4" s="33"/>
      <c r="PLA4" s="33"/>
      <c r="PLB4" s="33"/>
      <c r="PLC4" s="33"/>
      <c r="PLD4" s="33"/>
      <c r="PLE4" s="33"/>
      <c r="PLF4" s="33"/>
      <c r="PLG4" s="33"/>
      <c r="PLH4" s="33"/>
      <c r="PLI4" s="33"/>
      <c r="PLJ4" s="33"/>
      <c r="PLK4" s="33"/>
      <c r="PLL4" s="33"/>
      <c r="PLM4" s="33"/>
      <c r="PLN4" s="33"/>
      <c r="PLO4" s="33"/>
      <c r="PLP4" s="33"/>
      <c r="PLQ4" s="33"/>
      <c r="PLR4" s="33"/>
      <c r="PLS4" s="33"/>
      <c r="PLT4" s="33"/>
      <c r="PLU4" s="33"/>
      <c r="PLV4" s="33"/>
      <c r="PLW4" s="33"/>
      <c r="PLX4" s="33"/>
      <c r="PLY4" s="33"/>
      <c r="PLZ4" s="33"/>
      <c r="PMA4" s="33"/>
      <c r="PMB4" s="33"/>
      <c r="PMC4" s="33"/>
      <c r="PMD4" s="33"/>
      <c r="PME4" s="33"/>
      <c r="PMF4" s="33"/>
      <c r="PMG4" s="33"/>
      <c r="PMH4" s="33"/>
      <c r="PMI4" s="33"/>
      <c r="PMJ4" s="33"/>
      <c r="PMK4" s="33"/>
      <c r="PML4" s="33"/>
      <c r="PMM4" s="33"/>
      <c r="PMN4" s="33"/>
      <c r="PMO4" s="33"/>
      <c r="PMP4" s="33"/>
      <c r="PMQ4" s="33"/>
      <c r="PMR4" s="33"/>
      <c r="PMS4" s="33"/>
      <c r="PMT4" s="33"/>
      <c r="PMU4" s="33"/>
      <c r="PMV4" s="33"/>
      <c r="PMW4" s="33"/>
      <c r="PMX4" s="33"/>
      <c r="PMY4" s="33"/>
      <c r="PMZ4" s="33"/>
      <c r="PNA4" s="33"/>
      <c r="PNB4" s="33"/>
      <c r="PNC4" s="33"/>
      <c r="PND4" s="33"/>
      <c r="PNE4" s="33"/>
      <c r="PNF4" s="33"/>
      <c r="PNG4" s="33"/>
      <c r="PNH4" s="33"/>
      <c r="PNI4" s="33"/>
      <c r="PNJ4" s="33"/>
      <c r="PNK4" s="33"/>
      <c r="PNL4" s="33"/>
      <c r="PNM4" s="33"/>
      <c r="PNN4" s="33"/>
      <c r="PNO4" s="33"/>
      <c r="PNP4" s="33"/>
      <c r="PNQ4" s="33"/>
      <c r="PNR4" s="33"/>
      <c r="PNS4" s="33"/>
      <c r="PNT4" s="33"/>
      <c r="PNU4" s="33"/>
      <c r="PNV4" s="33"/>
      <c r="PNW4" s="33"/>
      <c r="PNX4" s="33"/>
      <c r="PNY4" s="33"/>
      <c r="PNZ4" s="33"/>
      <c r="POA4" s="33"/>
      <c r="POB4" s="33"/>
      <c r="POC4" s="33"/>
      <c r="POD4" s="33"/>
      <c r="POE4" s="33"/>
      <c r="POF4" s="33"/>
      <c r="POG4" s="33"/>
      <c r="POH4" s="33"/>
      <c r="POI4" s="33"/>
      <c r="POJ4" s="33"/>
      <c r="POK4" s="33"/>
      <c r="POL4" s="33"/>
      <c r="POM4" s="33"/>
      <c r="PON4" s="33"/>
      <c r="POO4" s="33"/>
      <c r="POP4" s="33"/>
      <c r="POQ4" s="33"/>
      <c r="POR4" s="33"/>
      <c r="POS4" s="33"/>
      <c r="POT4" s="33"/>
      <c r="POU4" s="33"/>
      <c r="POV4" s="33"/>
      <c r="POW4" s="33"/>
      <c r="POX4" s="33"/>
      <c r="POY4" s="33"/>
      <c r="POZ4" s="33"/>
      <c r="PPA4" s="33"/>
      <c r="PPB4" s="33"/>
      <c r="PPC4" s="33"/>
      <c r="PPD4" s="33"/>
      <c r="PPE4" s="33"/>
      <c r="PPF4" s="33"/>
      <c r="PPG4" s="33"/>
      <c r="PPH4" s="33"/>
      <c r="PPI4" s="33"/>
      <c r="PPJ4" s="33"/>
      <c r="PPK4" s="33"/>
      <c r="PPL4" s="33"/>
      <c r="PPM4" s="33"/>
      <c r="PPN4" s="33"/>
      <c r="PPO4" s="33"/>
      <c r="PPP4" s="33"/>
      <c r="PPQ4" s="33"/>
      <c r="PPR4" s="33"/>
      <c r="PPS4" s="33"/>
      <c r="PPT4" s="33"/>
      <c r="PPU4" s="33"/>
      <c r="PPV4" s="33"/>
      <c r="PPW4" s="33"/>
      <c r="PPX4" s="33"/>
      <c r="PPY4" s="33"/>
      <c r="PPZ4" s="33"/>
      <c r="PQA4" s="33"/>
      <c r="PQB4" s="33"/>
      <c r="PQC4" s="33"/>
      <c r="PQD4" s="33"/>
      <c r="PQE4" s="33"/>
      <c r="PQF4" s="33"/>
      <c r="PQG4" s="33"/>
      <c r="PQH4" s="33"/>
      <c r="PQI4" s="33"/>
      <c r="PQJ4" s="33"/>
      <c r="PQK4" s="33"/>
      <c r="PQL4" s="33"/>
      <c r="PQM4" s="33"/>
      <c r="PQN4" s="33"/>
      <c r="PQO4" s="33"/>
      <c r="PQP4" s="33"/>
      <c r="PQQ4" s="33"/>
      <c r="PQR4" s="33"/>
      <c r="PQS4" s="33"/>
      <c r="PQT4" s="33"/>
      <c r="PQU4" s="33"/>
      <c r="PQV4" s="33"/>
      <c r="PQW4" s="33"/>
      <c r="PQX4" s="33"/>
      <c r="PQY4" s="33"/>
      <c r="PQZ4" s="33"/>
      <c r="PRA4" s="33"/>
      <c r="PRB4" s="33"/>
      <c r="PRC4" s="33"/>
      <c r="PRD4" s="33"/>
      <c r="PRE4" s="33"/>
      <c r="PRF4" s="33"/>
      <c r="PRG4" s="33"/>
      <c r="PRH4" s="33"/>
      <c r="PRI4" s="33"/>
      <c r="PRJ4" s="33"/>
      <c r="PRK4" s="33"/>
      <c r="PRL4" s="33"/>
      <c r="PRM4" s="33"/>
      <c r="PRN4" s="33"/>
      <c r="PRO4" s="33"/>
      <c r="PRP4" s="33"/>
      <c r="PRQ4" s="33"/>
      <c r="PRR4" s="33"/>
      <c r="PRS4" s="33"/>
      <c r="PRT4" s="33"/>
      <c r="PRU4" s="33"/>
      <c r="PRV4" s="33"/>
      <c r="PRW4" s="33"/>
      <c r="PRX4" s="33"/>
      <c r="PRY4" s="33"/>
      <c r="PRZ4" s="33"/>
      <c r="PSA4" s="33"/>
      <c r="PSB4" s="33"/>
      <c r="PSC4" s="33"/>
      <c r="PSD4" s="33"/>
      <c r="PSE4" s="33"/>
      <c r="PSF4" s="33"/>
      <c r="PSG4" s="33"/>
      <c r="PSH4" s="33"/>
      <c r="PSI4" s="33"/>
      <c r="PSJ4" s="33"/>
      <c r="PSK4" s="33"/>
      <c r="PSL4" s="33"/>
      <c r="PSM4" s="33"/>
      <c r="PSN4" s="33"/>
      <c r="PSO4" s="33"/>
      <c r="PSP4" s="33"/>
      <c r="PSQ4" s="33"/>
      <c r="PSR4" s="33"/>
      <c r="PSS4" s="33"/>
      <c r="PST4" s="33"/>
      <c r="PSU4" s="33"/>
      <c r="PSV4" s="33"/>
      <c r="PSW4" s="33"/>
      <c r="PSX4" s="33"/>
      <c r="PSY4" s="33"/>
      <c r="PSZ4" s="33"/>
      <c r="PTA4" s="33"/>
      <c r="PTB4" s="33"/>
      <c r="PTC4" s="33"/>
      <c r="PTD4" s="33"/>
      <c r="PTE4" s="33"/>
      <c r="PTF4" s="33"/>
      <c r="PTG4" s="33"/>
      <c r="PTH4" s="33"/>
      <c r="PTI4" s="33"/>
      <c r="PTJ4" s="33"/>
      <c r="PTK4" s="33"/>
      <c r="PTL4" s="33"/>
      <c r="PTM4" s="33"/>
      <c r="PTN4" s="33"/>
      <c r="PTO4" s="33"/>
      <c r="PTP4" s="33"/>
      <c r="PTQ4" s="33"/>
      <c r="PTR4" s="33"/>
      <c r="PTS4" s="33"/>
      <c r="PTT4" s="33"/>
      <c r="PTU4" s="33"/>
      <c r="PTV4" s="33"/>
      <c r="PTW4" s="33"/>
      <c r="PTX4" s="33"/>
      <c r="PTY4" s="33"/>
      <c r="PTZ4" s="33"/>
      <c r="PUA4" s="33"/>
      <c r="PUB4" s="33"/>
      <c r="PUC4" s="33"/>
      <c r="PUD4" s="33"/>
      <c r="PUE4" s="33"/>
      <c r="PUF4" s="33"/>
      <c r="PUG4" s="33"/>
      <c r="PUH4" s="33"/>
      <c r="PUI4" s="33"/>
      <c r="PUJ4" s="33"/>
      <c r="PUK4" s="33"/>
      <c r="PUL4" s="33"/>
      <c r="PUM4" s="33"/>
      <c r="PUN4" s="33"/>
      <c r="PUO4" s="33"/>
      <c r="PUP4" s="33"/>
      <c r="PUQ4" s="33"/>
      <c r="PUR4" s="33"/>
      <c r="PUS4" s="33"/>
      <c r="PUT4" s="33"/>
      <c r="PUU4" s="33"/>
      <c r="PUV4" s="33"/>
      <c r="PUW4" s="33"/>
      <c r="PUX4" s="33"/>
      <c r="PUY4" s="33"/>
      <c r="PUZ4" s="33"/>
      <c r="PVA4" s="33"/>
      <c r="PVB4" s="33"/>
      <c r="PVC4" s="33"/>
      <c r="PVD4" s="33"/>
      <c r="PVE4" s="33"/>
      <c r="PVF4" s="33"/>
      <c r="PVG4" s="33"/>
      <c r="PVH4" s="33"/>
      <c r="PVI4" s="33"/>
      <c r="PVJ4" s="33"/>
      <c r="PVK4" s="33"/>
      <c r="PVL4" s="33"/>
      <c r="PVM4" s="33"/>
      <c r="PVN4" s="33"/>
      <c r="PVO4" s="33"/>
      <c r="PVP4" s="33"/>
      <c r="PVQ4" s="33"/>
      <c r="PVR4" s="33"/>
      <c r="PVS4" s="33"/>
      <c r="PVT4" s="33"/>
      <c r="PVU4" s="33"/>
      <c r="PVV4" s="33"/>
      <c r="PVW4" s="33"/>
      <c r="PVX4" s="33"/>
      <c r="PVY4" s="33"/>
      <c r="PVZ4" s="33"/>
      <c r="PWA4" s="33"/>
      <c r="PWB4" s="33"/>
      <c r="PWC4" s="33"/>
      <c r="PWD4" s="33"/>
      <c r="PWE4" s="33"/>
      <c r="PWF4" s="33"/>
      <c r="PWG4" s="33"/>
      <c r="PWH4" s="33"/>
      <c r="PWI4" s="33"/>
      <c r="PWJ4" s="33"/>
      <c r="PWK4" s="33"/>
      <c r="PWL4" s="33"/>
      <c r="PWM4" s="33"/>
      <c r="PWN4" s="33"/>
      <c r="PWO4" s="33"/>
      <c r="PWP4" s="33"/>
      <c r="PWQ4" s="33"/>
      <c r="PWR4" s="33"/>
      <c r="PWS4" s="33"/>
      <c r="PWT4" s="33"/>
      <c r="PWU4" s="33"/>
      <c r="PWV4" s="33"/>
      <c r="PWW4" s="33"/>
      <c r="PWX4" s="33"/>
      <c r="PWY4" s="33"/>
      <c r="PWZ4" s="33"/>
      <c r="PXA4" s="33"/>
      <c r="PXB4" s="33"/>
      <c r="PXC4" s="33"/>
      <c r="PXD4" s="33"/>
      <c r="PXE4" s="33"/>
      <c r="PXF4" s="33"/>
      <c r="PXG4" s="33"/>
      <c r="PXH4" s="33"/>
      <c r="PXI4" s="33"/>
      <c r="PXJ4" s="33"/>
      <c r="PXK4" s="33"/>
      <c r="PXL4" s="33"/>
      <c r="PXM4" s="33"/>
      <c r="PXN4" s="33"/>
      <c r="PXO4" s="33"/>
      <c r="PXP4" s="33"/>
      <c r="PXQ4" s="33"/>
      <c r="PXR4" s="33"/>
      <c r="PXS4" s="33"/>
      <c r="PXT4" s="33"/>
      <c r="PXU4" s="33"/>
      <c r="PXV4" s="33"/>
      <c r="PXW4" s="33"/>
      <c r="PXX4" s="33"/>
      <c r="PXY4" s="33"/>
      <c r="PXZ4" s="33"/>
      <c r="PYA4" s="33"/>
      <c r="PYB4" s="33"/>
      <c r="PYC4" s="33"/>
      <c r="PYD4" s="33"/>
      <c r="PYE4" s="33"/>
      <c r="PYF4" s="33"/>
      <c r="PYG4" s="33"/>
      <c r="PYH4" s="33"/>
      <c r="PYI4" s="33"/>
      <c r="PYJ4" s="33"/>
      <c r="PYK4" s="33"/>
      <c r="PYL4" s="33"/>
      <c r="PYM4" s="33"/>
      <c r="PYN4" s="33"/>
      <c r="PYO4" s="33"/>
      <c r="PYP4" s="33"/>
      <c r="PYQ4" s="33"/>
      <c r="PYR4" s="33"/>
      <c r="PYS4" s="33"/>
      <c r="PYT4" s="33"/>
      <c r="PYU4" s="33"/>
      <c r="PYV4" s="33"/>
      <c r="PYW4" s="33"/>
      <c r="PYX4" s="33"/>
      <c r="PYY4" s="33"/>
      <c r="PYZ4" s="33"/>
      <c r="PZA4" s="33"/>
      <c r="PZB4" s="33"/>
      <c r="PZC4" s="33"/>
      <c r="PZD4" s="33"/>
      <c r="PZE4" s="33"/>
      <c r="PZF4" s="33"/>
      <c r="PZG4" s="33"/>
      <c r="PZH4" s="33"/>
      <c r="PZI4" s="33"/>
      <c r="PZJ4" s="33"/>
      <c r="PZK4" s="33"/>
      <c r="PZL4" s="33"/>
      <c r="PZM4" s="33"/>
      <c r="PZN4" s="33"/>
      <c r="PZO4" s="33"/>
      <c r="PZP4" s="33"/>
      <c r="PZQ4" s="33"/>
      <c r="PZR4" s="33"/>
      <c r="PZS4" s="33"/>
      <c r="PZT4" s="33"/>
      <c r="PZU4" s="33"/>
      <c r="PZV4" s="33"/>
      <c r="PZW4" s="33"/>
      <c r="PZX4" s="33"/>
      <c r="PZY4" s="33"/>
      <c r="PZZ4" s="33"/>
      <c r="QAA4" s="33"/>
      <c r="QAB4" s="33"/>
      <c r="QAC4" s="33"/>
      <c r="QAD4" s="33"/>
      <c r="QAE4" s="33"/>
      <c r="QAF4" s="33"/>
      <c r="QAG4" s="33"/>
      <c r="QAH4" s="33"/>
      <c r="QAI4" s="33"/>
      <c r="QAJ4" s="33"/>
      <c r="QAK4" s="33"/>
      <c r="QAL4" s="33"/>
      <c r="QAM4" s="33"/>
      <c r="QAN4" s="33"/>
      <c r="QAO4" s="33"/>
      <c r="QAP4" s="33"/>
      <c r="QAQ4" s="33"/>
      <c r="QAR4" s="33"/>
      <c r="QAS4" s="33"/>
      <c r="QAT4" s="33"/>
      <c r="QAU4" s="33"/>
      <c r="QAV4" s="33"/>
      <c r="QAW4" s="33"/>
      <c r="QAX4" s="33"/>
      <c r="QAY4" s="33"/>
      <c r="QAZ4" s="33"/>
      <c r="QBA4" s="33"/>
      <c r="QBB4" s="33"/>
      <c r="QBC4" s="33"/>
      <c r="QBD4" s="33"/>
      <c r="QBE4" s="33"/>
      <c r="QBF4" s="33"/>
      <c r="QBG4" s="33"/>
      <c r="QBH4" s="33"/>
      <c r="QBI4" s="33"/>
      <c r="QBJ4" s="33"/>
      <c r="QBK4" s="33"/>
      <c r="QBL4" s="33"/>
      <c r="QBM4" s="33"/>
      <c r="QBN4" s="33"/>
      <c r="QBO4" s="33"/>
      <c r="QBP4" s="33"/>
      <c r="QBQ4" s="33"/>
      <c r="QBR4" s="33"/>
      <c r="QBS4" s="33"/>
      <c r="QBT4" s="33"/>
      <c r="QBU4" s="33"/>
      <c r="QBV4" s="33"/>
      <c r="QBW4" s="33"/>
      <c r="QBX4" s="33"/>
      <c r="QBY4" s="33"/>
      <c r="QBZ4" s="33"/>
      <c r="QCA4" s="33"/>
      <c r="QCB4" s="33"/>
      <c r="QCC4" s="33"/>
      <c r="QCD4" s="33"/>
      <c r="QCE4" s="33"/>
      <c r="QCF4" s="33"/>
      <c r="QCG4" s="33"/>
      <c r="QCH4" s="33"/>
      <c r="QCI4" s="33"/>
      <c r="QCJ4" s="33"/>
      <c r="QCK4" s="33"/>
      <c r="QCL4" s="33"/>
      <c r="QCM4" s="33"/>
      <c r="QCN4" s="33"/>
      <c r="QCO4" s="33"/>
      <c r="QCP4" s="33"/>
      <c r="QCQ4" s="33"/>
      <c r="QCR4" s="33"/>
      <c r="QCS4" s="33"/>
      <c r="QCT4" s="33"/>
      <c r="QCU4" s="33"/>
      <c r="QCV4" s="33"/>
      <c r="QCW4" s="33"/>
      <c r="QCX4" s="33"/>
      <c r="QCY4" s="33"/>
      <c r="QCZ4" s="33"/>
      <c r="QDA4" s="33"/>
      <c r="QDB4" s="33"/>
      <c r="QDC4" s="33"/>
      <c r="QDD4" s="33"/>
      <c r="QDE4" s="33"/>
      <c r="QDF4" s="33"/>
      <c r="QDG4" s="33"/>
      <c r="QDH4" s="33"/>
      <c r="QDI4" s="33"/>
      <c r="QDJ4" s="33"/>
      <c r="QDK4" s="33"/>
      <c r="QDL4" s="33"/>
      <c r="QDM4" s="33"/>
      <c r="QDN4" s="33"/>
      <c r="QDO4" s="33"/>
      <c r="QDP4" s="33"/>
      <c r="QDQ4" s="33"/>
      <c r="QDR4" s="33"/>
      <c r="QDS4" s="33"/>
      <c r="QDT4" s="33"/>
      <c r="QDU4" s="33"/>
      <c r="QDV4" s="33"/>
      <c r="QDW4" s="33"/>
      <c r="QDX4" s="33"/>
      <c r="QDY4" s="33"/>
      <c r="QDZ4" s="33"/>
      <c r="QEA4" s="33"/>
      <c r="QEB4" s="33"/>
      <c r="QEC4" s="33"/>
      <c r="QED4" s="33"/>
      <c r="QEE4" s="33"/>
      <c r="QEF4" s="33"/>
      <c r="QEG4" s="33"/>
      <c r="QEH4" s="33"/>
      <c r="QEI4" s="33"/>
      <c r="QEJ4" s="33"/>
      <c r="QEK4" s="33"/>
      <c r="QEL4" s="33"/>
      <c r="QEM4" s="33"/>
      <c r="QEN4" s="33"/>
      <c r="QEO4" s="33"/>
      <c r="QEP4" s="33"/>
      <c r="QEQ4" s="33"/>
      <c r="QER4" s="33"/>
      <c r="QES4" s="33"/>
      <c r="QET4" s="33"/>
      <c r="QEU4" s="33"/>
      <c r="QEV4" s="33"/>
      <c r="QEW4" s="33"/>
      <c r="QEX4" s="33"/>
      <c r="QEY4" s="33"/>
      <c r="QEZ4" s="33"/>
      <c r="QFA4" s="33"/>
      <c r="QFB4" s="33"/>
      <c r="QFC4" s="33"/>
      <c r="QFD4" s="33"/>
      <c r="QFE4" s="33"/>
      <c r="QFF4" s="33"/>
      <c r="QFG4" s="33"/>
      <c r="QFH4" s="33"/>
      <c r="QFI4" s="33"/>
      <c r="QFJ4" s="33"/>
      <c r="QFK4" s="33"/>
      <c r="QFL4" s="33"/>
      <c r="QFM4" s="33"/>
      <c r="QFN4" s="33"/>
      <c r="QFO4" s="33"/>
      <c r="QFP4" s="33"/>
      <c r="QFQ4" s="33"/>
      <c r="QFR4" s="33"/>
      <c r="QFS4" s="33"/>
      <c r="QFT4" s="33"/>
      <c r="QFU4" s="33"/>
      <c r="QFV4" s="33"/>
      <c r="QFW4" s="33"/>
      <c r="QFX4" s="33"/>
      <c r="QFY4" s="33"/>
      <c r="QFZ4" s="33"/>
      <c r="QGA4" s="33"/>
      <c r="QGB4" s="33"/>
      <c r="QGC4" s="33"/>
      <c r="QGD4" s="33"/>
      <c r="QGE4" s="33"/>
      <c r="QGF4" s="33"/>
      <c r="QGG4" s="33"/>
      <c r="QGH4" s="33"/>
      <c r="QGI4" s="33"/>
      <c r="QGJ4" s="33"/>
      <c r="QGK4" s="33"/>
      <c r="QGL4" s="33"/>
      <c r="QGM4" s="33"/>
      <c r="QGN4" s="33"/>
      <c r="QGO4" s="33"/>
      <c r="QGP4" s="33"/>
      <c r="QGQ4" s="33"/>
      <c r="QGR4" s="33"/>
      <c r="QGS4" s="33"/>
      <c r="QGT4" s="33"/>
      <c r="QGU4" s="33"/>
      <c r="QGV4" s="33"/>
      <c r="QGW4" s="33"/>
      <c r="QGX4" s="33"/>
      <c r="QGY4" s="33"/>
      <c r="QGZ4" s="33"/>
      <c r="QHA4" s="33"/>
      <c r="QHB4" s="33"/>
      <c r="QHC4" s="33"/>
      <c r="QHD4" s="33"/>
      <c r="QHE4" s="33"/>
      <c r="QHF4" s="33"/>
      <c r="QHG4" s="33"/>
      <c r="QHH4" s="33"/>
      <c r="QHI4" s="33"/>
      <c r="QHJ4" s="33"/>
      <c r="QHK4" s="33"/>
      <c r="QHL4" s="33"/>
      <c r="QHM4" s="33"/>
      <c r="QHN4" s="33"/>
      <c r="QHO4" s="33"/>
      <c r="QHP4" s="33"/>
      <c r="QHQ4" s="33"/>
      <c r="QHR4" s="33"/>
      <c r="QHS4" s="33"/>
      <c r="QHT4" s="33"/>
      <c r="QHU4" s="33"/>
      <c r="QHV4" s="33"/>
      <c r="QHW4" s="33"/>
      <c r="QHX4" s="33"/>
      <c r="QHY4" s="33"/>
      <c r="QHZ4" s="33"/>
      <c r="QIA4" s="33"/>
      <c r="QIB4" s="33"/>
      <c r="QIC4" s="33"/>
      <c r="QID4" s="33"/>
      <c r="QIE4" s="33"/>
      <c r="QIF4" s="33"/>
      <c r="QIG4" s="33"/>
      <c r="QIH4" s="33"/>
      <c r="QII4" s="33"/>
      <c r="QIJ4" s="33"/>
      <c r="QIK4" s="33"/>
      <c r="QIL4" s="33"/>
      <c r="QIM4" s="33"/>
      <c r="QIN4" s="33"/>
      <c r="QIO4" s="33"/>
      <c r="QIP4" s="33"/>
      <c r="QIQ4" s="33"/>
      <c r="QIR4" s="33"/>
      <c r="QIS4" s="33"/>
      <c r="QIT4" s="33"/>
      <c r="QIU4" s="33"/>
      <c r="QIV4" s="33"/>
      <c r="QIW4" s="33"/>
      <c r="QIX4" s="33"/>
      <c r="QIY4" s="33"/>
      <c r="QIZ4" s="33"/>
      <c r="QJA4" s="33"/>
      <c r="QJB4" s="33"/>
      <c r="QJC4" s="33"/>
      <c r="QJD4" s="33"/>
      <c r="QJE4" s="33"/>
      <c r="QJF4" s="33"/>
      <c r="QJG4" s="33"/>
      <c r="QJH4" s="33"/>
      <c r="QJI4" s="33"/>
      <c r="QJJ4" s="33"/>
      <c r="QJK4" s="33"/>
      <c r="QJL4" s="33"/>
      <c r="QJM4" s="33"/>
      <c r="QJN4" s="33"/>
      <c r="QJO4" s="33"/>
      <c r="QJP4" s="33"/>
      <c r="QJQ4" s="33"/>
      <c r="QJR4" s="33"/>
      <c r="QJS4" s="33"/>
      <c r="QJT4" s="33"/>
      <c r="QJU4" s="33"/>
      <c r="QJV4" s="33"/>
      <c r="QJW4" s="33"/>
      <c r="QJX4" s="33"/>
      <c r="QJY4" s="33"/>
      <c r="QJZ4" s="33"/>
      <c r="QKA4" s="33"/>
      <c r="QKB4" s="33"/>
      <c r="QKC4" s="33"/>
      <c r="QKD4" s="33"/>
      <c r="QKE4" s="33"/>
      <c r="QKF4" s="33"/>
      <c r="QKG4" s="33"/>
      <c r="QKH4" s="33"/>
      <c r="QKI4" s="33"/>
      <c r="QKJ4" s="33"/>
      <c r="QKK4" s="33"/>
      <c r="QKL4" s="33"/>
      <c r="QKM4" s="33"/>
      <c r="QKN4" s="33"/>
      <c r="QKO4" s="33"/>
      <c r="QKP4" s="33"/>
      <c r="QKQ4" s="33"/>
      <c r="QKR4" s="33"/>
      <c r="QKS4" s="33"/>
      <c r="QKT4" s="33"/>
      <c r="QKU4" s="33"/>
      <c r="QKV4" s="33"/>
      <c r="QKW4" s="33"/>
      <c r="QKX4" s="33"/>
      <c r="QKY4" s="33"/>
      <c r="QKZ4" s="33"/>
      <c r="QLA4" s="33"/>
      <c r="QLB4" s="33"/>
      <c r="QLC4" s="33"/>
      <c r="QLD4" s="33"/>
      <c r="QLE4" s="33"/>
      <c r="QLF4" s="33"/>
      <c r="QLG4" s="33"/>
      <c r="QLH4" s="33"/>
      <c r="QLI4" s="33"/>
      <c r="QLJ4" s="33"/>
      <c r="QLK4" s="33"/>
      <c r="QLL4" s="33"/>
      <c r="QLM4" s="33"/>
      <c r="QLN4" s="33"/>
      <c r="QLO4" s="33"/>
      <c r="QLP4" s="33"/>
      <c r="QLQ4" s="33"/>
      <c r="QLR4" s="33"/>
      <c r="QLS4" s="33"/>
      <c r="QLT4" s="33"/>
      <c r="QLU4" s="33"/>
      <c r="QLV4" s="33"/>
      <c r="QLW4" s="33"/>
      <c r="QLX4" s="33"/>
      <c r="QLY4" s="33"/>
      <c r="QLZ4" s="33"/>
      <c r="QMA4" s="33"/>
      <c r="QMB4" s="33"/>
      <c r="QMC4" s="33"/>
      <c r="QMD4" s="33"/>
      <c r="QME4" s="33"/>
      <c r="QMF4" s="33"/>
      <c r="QMG4" s="33"/>
      <c r="QMH4" s="33"/>
      <c r="QMI4" s="33"/>
      <c r="QMJ4" s="33"/>
      <c r="QMK4" s="33"/>
      <c r="QML4" s="33"/>
      <c r="QMM4" s="33"/>
      <c r="QMN4" s="33"/>
      <c r="QMO4" s="33"/>
      <c r="QMP4" s="33"/>
      <c r="QMQ4" s="33"/>
      <c r="QMR4" s="33"/>
      <c r="QMS4" s="33"/>
      <c r="QMT4" s="33"/>
      <c r="QMU4" s="33"/>
      <c r="QMV4" s="33"/>
      <c r="QMW4" s="33"/>
      <c r="QMX4" s="33"/>
      <c r="QMY4" s="33"/>
      <c r="QMZ4" s="33"/>
      <c r="QNA4" s="33"/>
      <c r="QNB4" s="33"/>
      <c r="QNC4" s="33"/>
      <c r="QND4" s="33"/>
      <c r="QNE4" s="33"/>
      <c r="QNF4" s="33"/>
      <c r="QNG4" s="33"/>
      <c r="QNH4" s="33"/>
      <c r="QNI4" s="33"/>
      <c r="QNJ4" s="33"/>
      <c r="QNK4" s="33"/>
      <c r="QNL4" s="33"/>
      <c r="QNM4" s="33"/>
      <c r="QNN4" s="33"/>
      <c r="QNO4" s="33"/>
      <c r="QNP4" s="33"/>
      <c r="QNQ4" s="33"/>
      <c r="QNR4" s="33"/>
      <c r="QNS4" s="33"/>
      <c r="QNT4" s="33"/>
      <c r="QNU4" s="33"/>
      <c r="QNV4" s="33"/>
      <c r="QNW4" s="33"/>
      <c r="QNX4" s="33"/>
      <c r="QNY4" s="33"/>
      <c r="QNZ4" s="33"/>
      <c r="QOA4" s="33"/>
      <c r="QOB4" s="33"/>
      <c r="QOC4" s="33"/>
      <c r="QOD4" s="33"/>
      <c r="QOE4" s="33"/>
      <c r="QOF4" s="33"/>
      <c r="QOG4" s="33"/>
      <c r="QOH4" s="33"/>
      <c r="QOI4" s="33"/>
      <c r="QOJ4" s="33"/>
      <c r="QOK4" s="33"/>
      <c r="QOL4" s="33"/>
      <c r="QOM4" s="33"/>
      <c r="QON4" s="33"/>
      <c r="QOO4" s="33"/>
      <c r="QOP4" s="33"/>
      <c r="QOQ4" s="33"/>
      <c r="QOR4" s="33"/>
      <c r="QOS4" s="33"/>
      <c r="QOT4" s="33"/>
      <c r="QOU4" s="33"/>
      <c r="QOV4" s="33"/>
      <c r="QOW4" s="33"/>
      <c r="QOX4" s="33"/>
      <c r="QOY4" s="33"/>
      <c r="QOZ4" s="33"/>
      <c r="QPA4" s="33"/>
      <c r="QPB4" s="33"/>
      <c r="QPC4" s="33"/>
      <c r="QPD4" s="33"/>
      <c r="QPE4" s="33"/>
      <c r="QPF4" s="33"/>
      <c r="QPG4" s="33"/>
      <c r="QPH4" s="33"/>
      <c r="QPI4" s="33"/>
      <c r="QPJ4" s="33"/>
      <c r="QPK4" s="33"/>
      <c r="QPL4" s="33"/>
      <c r="QPM4" s="33"/>
      <c r="QPN4" s="33"/>
      <c r="QPO4" s="33"/>
      <c r="QPP4" s="33"/>
      <c r="QPQ4" s="33"/>
      <c r="QPR4" s="33"/>
      <c r="QPS4" s="33"/>
      <c r="QPT4" s="33"/>
      <c r="QPU4" s="33"/>
      <c r="QPV4" s="33"/>
      <c r="QPW4" s="33"/>
      <c r="QPX4" s="33"/>
      <c r="QPY4" s="33"/>
      <c r="QPZ4" s="33"/>
      <c r="QQA4" s="33"/>
      <c r="QQB4" s="33"/>
      <c r="QQC4" s="33"/>
      <c r="QQD4" s="33"/>
      <c r="QQE4" s="33"/>
      <c r="QQF4" s="33"/>
      <c r="QQG4" s="33"/>
      <c r="QQH4" s="33"/>
      <c r="QQI4" s="33"/>
      <c r="QQJ4" s="33"/>
      <c r="QQK4" s="33"/>
      <c r="QQL4" s="33"/>
      <c r="QQM4" s="33"/>
      <c r="QQN4" s="33"/>
      <c r="QQO4" s="33"/>
      <c r="QQP4" s="33"/>
      <c r="QQQ4" s="33"/>
      <c r="QQR4" s="33"/>
      <c r="QQS4" s="33"/>
      <c r="QQT4" s="33"/>
      <c r="QQU4" s="33"/>
      <c r="QQV4" s="33"/>
      <c r="QQW4" s="33"/>
      <c r="QQX4" s="33"/>
      <c r="QQY4" s="33"/>
      <c r="QQZ4" s="33"/>
      <c r="QRA4" s="33"/>
      <c r="QRB4" s="33"/>
      <c r="QRC4" s="33"/>
      <c r="QRD4" s="33"/>
      <c r="QRE4" s="33"/>
      <c r="QRF4" s="33"/>
      <c r="QRG4" s="33"/>
      <c r="QRH4" s="33"/>
      <c r="QRI4" s="33"/>
      <c r="QRJ4" s="33"/>
      <c r="QRK4" s="33"/>
      <c r="QRL4" s="33"/>
      <c r="QRM4" s="33"/>
      <c r="QRN4" s="33"/>
      <c r="QRO4" s="33"/>
      <c r="QRP4" s="33"/>
      <c r="QRQ4" s="33"/>
      <c r="QRR4" s="33"/>
      <c r="QRS4" s="33"/>
      <c r="QRT4" s="33"/>
      <c r="QRU4" s="33"/>
      <c r="QRV4" s="33"/>
      <c r="QRW4" s="33"/>
      <c r="QRX4" s="33"/>
      <c r="QRY4" s="33"/>
      <c r="QRZ4" s="33"/>
      <c r="QSA4" s="33"/>
      <c r="QSB4" s="33"/>
      <c r="QSC4" s="33"/>
      <c r="QSD4" s="33"/>
      <c r="QSE4" s="33"/>
      <c r="QSF4" s="33"/>
      <c r="QSG4" s="33"/>
      <c r="QSH4" s="33"/>
      <c r="QSI4" s="33"/>
      <c r="QSJ4" s="33"/>
      <c r="QSK4" s="33"/>
      <c r="QSL4" s="33"/>
      <c r="QSM4" s="33"/>
      <c r="QSN4" s="33"/>
      <c r="QSO4" s="33"/>
      <c r="QSP4" s="33"/>
      <c r="QSQ4" s="33"/>
      <c r="QSR4" s="33"/>
      <c r="QSS4" s="33"/>
      <c r="QST4" s="33"/>
      <c r="QSU4" s="33"/>
      <c r="QSV4" s="33"/>
      <c r="QSW4" s="33"/>
      <c r="QSX4" s="33"/>
      <c r="QSY4" s="33"/>
      <c r="QSZ4" s="33"/>
      <c r="QTA4" s="33"/>
      <c r="QTB4" s="33"/>
      <c r="QTC4" s="33"/>
      <c r="QTD4" s="33"/>
      <c r="QTE4" s="33"/>
      <c r="QTF4" s="33"/>
      <c r="QTG4" s="33"/>
      <c r="QTH4" s="33"/>
      <c r="QTI4" s="33"/>
      <c r="QTJ4" s="33"/>
      <c r="QTK4" s="33"/>
      <c r="QTL4" s="33"/>
      <c r="QTM4" s="33"/>
      <c r="QTN4" s="33"/>
      <c r="QTO4" s="33"/>
      <c r="QTP4" s="33"/>
      <c r="QTQ4" s="33"/>
      <c r="QTR4" s="33"/>
      <c r="QTS4" s="33"/>
      <c r="QTT4" s="33"/>
      <c r="QTU4" s="33"/>
      <c r="QTV4" s="33"/>
      <c r="QTW4" s="33"/>
      <c r="QTX4" s="33"/>
      <c r="QTY4" s="33"/>
      <c r="QTZ4" s="33"/>
      <c r="QUA4" s="33"/>
      <c r="QUB4" s="33"/>
      <c r="QUC4" s="33"/>
      <c r="QUD4" s="33"/>
      <c r="QUE4" s="33"/>
      <c r="QUF4" s="33"/>
      <c r="QUG4" s="33"/>
      <c r="QUH4" s="33"/>
      <c r="QUI4" s="33"/>
      <c r="QUJ4" s="33"/>
      <c r="QUK4" s="33"/>
      <c r="QUL4" s="33"/>
      <c r="QUM4" s="33"/>
      <c r="QUN4" s="33"/>
      <c r="QUO4" s="33"/>
      <c r="QUP4" s="33"/>
      <c r="QUQ4" s="33"/>
      <c r="QUR4" s="33"/>
      <c r="QUS4" s="33"/>
      <c r="QUT4" s="33"/>
      <c r="QUU4" s="33"/>
      <c r="QUV4" s="33"/>
      <c r="QUW4" s="33"/>
      <c r="QUX4" s="33"/>
      <c r="QUY4" s="33"/>
      <c r="QUZ4" s="33"/>
      <c r="QVA4" s="33"/>
      <c r="QVB4" s="33"/>
      <c r="QVC4" s="33"/>
      <c r="QVD4" s="33"/>
      <c r="QVE4" s="33"/>
      <c r="QVF4" s="33"/>
      <c r="QVG4" s="33"/>
      <c r="QVH4" s="33"/>
      <c r="QVI4" s="33"/>
      <c r="QVJ4" s="33"/>
      <c r="QVK4" s="33"/>
      <c r="QVL4" s="33"/>
      <c r="QVM4" s="33"/>
      <c r="QVN4" s="33"/>
      <c r="QVO4" s="33"/>
      <c r="QVP4" s="33"/>
      <c r="QVQ4" s="33"/>
      <c r="QVR4" s="33"/>
      <c r="QVS4" s="33"/>
      <c r="QVT4" s="33"/>
      <c r="QVU4" s="33"/>
      <c r="QVV4" s="33"/>
      <c r="QVW4" s="33"/>
      <c r="QVX4" s="33"/>
      <c r="QVY4" s="33"/>
      <c r="QVZ4" s="33"/>
      <c r="QWA4" s="33"/>
      <c r="QWB4" s="33"/>
      <c r="QWC4" s="33"/>
      <c r="QWD4" s="33"/>
      <c r="QWE4" s="33"/>
      <c r="QWF4" s="33"/>
      <c r="QWG4" s="33"/>
      <c r="QWH4" s="33"/>
      <c r="QWI4" s="33"/>
      <c r="QWJ4" s="33"/>
      <c r="QWK4" s="33"/>
      <c r="QWL4" s="33"/>
      <c r="QWM4" s="33"/>
      <c r="QWN4" s="33"/>
      <c r="QWO4" s="33"/>
      <c r="QWP4" s="33"/>
      <c r="QWQ4" s="33"/>
      <c r="QWR4" s="33"/>
      <c r="QWS4" s="33"/>
      <c r="QWT4" s="33"/>
      <c r="QWU4" s="33"/>
      <c r="QWV4" s="33"/>
      <c r="QWW4" s="33"/>
      <c r="QWX4" s="33"/>
      <c r="QWY4" s="33"/>
      <c r="QWZ4" s="33"/>
      <c r="QXA4" s="33"/>
      <c r="QXB4" s="33"/>
      <c r="QXC4" s="33"/>
      <c r="QXD4" s="33"/>
      <c r="QXE4" s="33"/>
      <c r="QXF4" s="33"/>
      <c r="QXG4" s="33"/>
      <c r="QXH4" s="33"/>
      <c r="QXI4" s="33"/>
      <c r="QXJ4" s="33"/>
      <c r="QXK4" s="33"/>
      <c r="QXL4" s="33"/>
      <c r="QXM4" s="33"/>
      <c r="QXN4" s="33"/>
      <c r="QXO4" s="33"/>
      <c r="QXP4" s="33"/>
      <c r="QXQ4" s="33"/>
      <c r="QXR4" s="33"/>
      <c r="QXS4" s="33"/>
      <c r="QXT4" s="33"/>
      <c r="QXU4" s="33"/>
      <c r="QXV4" s="33"/>
      <c r="QXW4" s="33"/>
      <c r="QXX4" s="33"/>
      <c r="QXY4" s="33"/>
      <c r="QXZ4" s="33"/>
      <c r="QYA4" s="33"/>
      <c r="QYB4" s="33"/>
      <c r="QYC4" s="33"/>
      <c r="QYD4" s="33"/>
      <c r="QYE4" s="33"/>
      <c r="QYF4" s="33"/>
      <c r="QYG4" s="33"/>
      <c r="QYH4" s="33"/>
      <c r="QYI4" s="33"/>
      <c r="QYJ4" s="33"/>
      <c r="QYK4" s="33"/>
      <c r="QYL4" s="33"/>
      <c r="QYM4" s="33"/>
      <c r="QYN4" s="33"/>
      <c r="QYO4" s="33"/>
      <c r="QYP4" s="33"/>
      <c r="QYQ4" s="33"/>
      <c r="QYR4" s="33"/>
      <c r="QYS4" s="33"/>
      <c r="QYT4" s="33"/>
      <c r="QYU4" s="33"/>
      <c r="QYV4" s="33"/>
      <c r="QYW4" s="33"/>
      <c r="QYX4" s="33"/>
      <c r="QYY4" s="33"/>
      <c r="QYZ4" s="33"/>
      <c r="QZA4" s="33"/>
      <c r="QZB4" s="33"/>
      <c r="QZC4" s="33"/>
      <c r="QZD4" s="33"/>
      <c r="QZE4" s="33"/>
      <c r="QZF4" s="33"/>
      <c r="QZG4" s="33"/>
      <c r="QZH4" s="33"/>
      <c r="QZI4" s="33"/>
      <c r="QZJ4" s="33"/>
      <c r="QZK4" s="33"/>
      <c r="QZL4" s="33"/>
      <c r="QZM4" s="33"/>
      <c r="QZN4" s="33"/>
      <c r="QZO4" s="33"/>
      <c r="QZP4" s="33"/>
      <c r="QZQ4" s="33"/>
      <c r="QZR4" s="33"/>
      <c r="QZS4" s="33"/>
      <c r="QZT4" s="33"/>
      <c r="QZU4" s="33"/>
      <c r="QZV4" s="33"/>
      <c r="QZW4" s="33"/>
      <c r="QZX4" s="33"/>
      <c r="QZY4" s="33"/>
      <c r="QZZ4" s="33"/>
      <c r="RAA4" s="33"/>
      <c r="RAB4" s="33"/>
      <c r="RAC4" s="33"/>
      <c r="RAD4" s="33"/>
      <c r="RAE4" s="33"/>
      <c r="RAF4" s="33"/>
      <c r="RAG4" s="33"/>
      <c r="RAH4" s="33"/>
      <c r="RAI4" s="33"/>
      <c r="RAJ4" s="33"/>
      <c r="RAK4" s="33"/>
      <c r="RAL4" s="33"/>
      <c r="RAM4" s="33"/>
      <c r="RAN4" s="33"/>
      <c r="RAO4" s="33"/>
      <c r="RAP4" s="33"/>
      <c r="RAQ4" s="33"/>
      <c r="RAR4" s="33"/>
      <c r="RAS4" s="33"/>
      <c r="RAT4" s="33"/>
      <c r="RAU4" s="33"/>
      <c r="RAV4" s="33"/>
      <c r="RAW4" s="33"/>
      <c r="RAX4" s="33"/>
      <c r="RAY4" s="33"/>
      <c r="RAZ4" s="33"/>
      <c r="RBA4" s="33"/>
      <c r="RBB4" s="33"/>
      <c r="RBC4" s="33"/>
      <c r="RBD4" s="33"/>
      <c r="RBE4" s="33"/>
      <c r="RBF4" s="33"/>
      <c r="RBG4" s="33"/>
      <c r="RBH4" s="33"/>
      <c r="RBI4" s="33"/>
      <c r="RBJ4" s="33"/>
      <c r="RBK4" s="33"/>
      <c r="RBL4" s="33"/>
      <c r="RBM4" s="33"/>
      <c r="RBN4" s="33"/>
      <c r="RBO4" s="33"/>
      <c r="RBP4" s="33"/>
      <c r="RBQ4" s="33"/>
      <c r="RBR4" s="33"/>
      <c r="RBS4" s="33"/>
      <c r="RBT4" s="33"/>
      <c r="RBU4" s="33"/>
      <c r="RBV4" s="33"/>
      <c r="RBW4" s="33"/>
      <c r="RBX4" s="33"/>
      <c r="RBY4" s="33"/>
      <c r="RBZ4" s="33"/>
      <c r="RCA4" s="33"/>
      <c r="RCB4" s="33"/>
      <c r="RCC4" s="33"/>
      <c r="RCD4" s="33"/>
      <c r="RCE4" s="33"/>
      <c r="RCF4" s="33"/>
      <c r="RCG4" s="33"/>
      <c r="RCH4" s="33"/>
      <c r="RCI4" s="33"/>
      <c r="RCJ4" s="33"/>
      <c r="RCK4" s="33"/>
      <c r="RCL4" s="33"/>
      <c r="RCM4" s="33"/>
      <c r="RCN4" s="33"/>
      <c r="RCO4" s="33"/>
      <c r="RCP4" s="33"/>
      <c r="RCQ4" s="33"/>
      <c r="RCR4" s="33"/>
      <c r="RCS4" s="33"/>
      <c r="RCT4" s="33"/>
      <c r="RCU4" s="33"/>
      <c r="RCV4" s="33"/>
      <c r="RCW4" s="33"/>
      <c r="RCX4" s="33"/>
      <c r="RCY4" s="33"/>
      <c r="RCZ4" s="33"/>
      <c r="RDA4" s="33"/>
      <c r="RDB4" s="33"/>
      <c r="RDC4" s="33"/>
      <c r="RDD4" s="33"/>
      <c r="RDE4" s="33"/>
      <c r="RDF4" s="33"/>
      <c r="RDG4" s="33"/>
      <c r="RDH4" s="33"/>
      <c r="RDI4" s="33"/>
      <c r="RDJ4" s="33"/>
      <c r="RDK4" s="33"/>
      <c r="RDL4" s="33"/>
      <c r="RDM4" s="33"/>
      <c r="RDN4" s="33"/>
      <c r="RDO4" s="33"/>
      <c r="RDP4" s="33"/>
      <c r="RDQ4" s="33"/>
      <c r="RDR4" s="33"/>
      <c r="RDS4" s="33"/>
      <c r="RDT4" s="33"/>
      <c r="RDU4" s="33"/>
      <c r="RDV4" s="33"/>
      <c r="RDW4" s="33"/>
      <c r="RDX4" s="33"/>
      <c r="RDY4" s="33"/>
      <c r="RDZ4" s="33"/>
      <c r="REA4" s="33"/>
      <c r="REB4" s="33"/>
      <c r="REC4" s="33"/>
      <c r="RED4" s="33"/>
      <c r="REE4" s="33"/>
      <c r="REF4" s="33"/>
      <c r="REG4" s="33"/>
      <c r="REH4" s="33"/>
      <c r="REI4" s="33"/>
      <c r="REJ4" s="33"/>
      <c r="REK4" s="33"/>
      <c r="REL4" s="33"/>
      <c r="REM4" s="33"/>
      <c r="REN4" s="33"/>
      <c r="REO4" s="33"/>
      <c r="REP4" s="33"/>
      <c r="REQ4" s="33"/>
      <c r="RER4" s="33"/>
      <c r="RES4" s="33"/>
      <c r="RET4" s="33"/>
      <c r="REU4" s="33"/>
      <c r="REV4" s="33"/>
      <c r="REW4" s="33"/>
      <c r="REX4" s="33"/>
      <c r="REY4" s="33"/>
      <c r="REZ4" s="33"/>
      <c r="RFA4" s="33"/>
      <c r="RFB4" s="33"/>
      <c r="RFC4" s="33"/>
      <c r="RFD4" s="33"/>
      <c r="RFE4" s="33"/>
      <c r="RFF4" s="33"/>
      <c r="RFG4" s="33"/>
      <c r="RFH4" s="33"/>
      <c r="RFI4" s="33"/>
      <c r="RFJ4" s="33"/>
      <c r="RFK4" s="33"/>
      <c r="RFL4" s="33"/>
      <c r="RFM4" s="33"/>
      <c r="RFN4" s="33"/>
      <c r="RFO4" s="33"/>
      <c r="RFP4" s="33"/>
      <c r="RFQ4" s="33"/>
      <c r="RFR4" s="33"/>
      <c r="RFS4" s="33"/>
      <c r="RFT4" s="33"/>
      <c r="RFU4" s="33"/>
      <c r="RFV4" s="33"/>
      <c r="RFW4" s="33"/>
      <c r="RFX4" s="33"/>
      <c r="RFY4" s="33"/>
      <c r="RFZ4" s="33"/>
      <c r="RGA4" s="33"/>
      <c r="RGB4" s="33"/>
      <c r="RGC4" s="33"/>
      <c r="RGD4" s="33"/>
      <c r="RGE4" s="33"/>
      <c r="RGF4" s="33"/>
      <c r="RGG4" s="33"/>
      <c r="RGH4" s="33"/>
      <c r="RGI4" s="33"/>
      <c r="RGJ4" s="33"/>
      <c r="RGK4" s="33"/>
      <c r="RGL4" s="33"/>
      <c r="RGM4" s="33"/>
      <c r="RGN4" s="33"/>
      <c r="RGO4" s="33"/>
      <c r="RGP4" s="33"/>
      <c r="RGQ4" s="33"/>
      <c r="RGR4" s="33"/>
      <c r="RGS4" s="33"/>
      <c r="RGT4" s="33"/>
      <c r="RGU4" s="33"/>
      <c r="RGV4" s="33"/>
      <c r="RGW4" s="33"/>
      <c r="RGX4" s="33"/>
      <c r="RGY4" s="33"/>
      <c r="RGZ4" s="33"/>
      <c r="RHA4" s="33"/>
      <c r="RHB4" s="33"/>
      <c r="RHC4" s="33"/>
      <c r="RHD4" s="33"/>
      <c r="RHE4" s="33"/>
      <c r="RHF4" s="33"/>
      <c r="RHG4" s="33"/>
      <c r="RHH4" s="33"/>
      <c r="RHI4" s="33"/>
      <c r="RHJ4" s="33"/>
      <c r="RHK4" s="33"/>
      <c r="RHL4" s="33"/>
      <c r="RHM4" s="33"/>
      <c r="RHN4" s="33"/>
      <c r="RHO4" s="33"/>
      <c r="RHP4" s="33"/>
      <c r="RHQ4" s="33"/>
      <c r="RHR4" s="33"/>
      <c r="RHS4" s="33"/>
      <c r="RHT4" s="33"/>
      <c r="RHU4" s="33"/>
      <c r="RHV4" s="33"/>
      <c r="RHW4" s="33"/>
      <c r="RHX4" s="33"/>
      <c r="RHY4" s="33"/>
      <c r="RHZ4" s="33"/>
      <c r="RIA4" s="33"/>
      <c r="RIB4" s="33"/>
      <c r="RIC4" s="33"/>
      <c r="RID4" s="33"/>
      <c r="RIE4" s="33"/>
      <c r="RIF4" s="33"/>
      <c r="RIG4" s="33"/>
      <c r="RIH4" s="33"/>
      <c r="RII4" s="33"/>
      <c r="RIJ4" s="33"/>
      <c r="RIK4" s="33"/>
      <c r="RIL4" s="33"/>
      <c r="RIM4" s="33"/>
      <c r="RIN4" s="33"/>
      <c r="RIO4" s="33"/>
      <c r="RIP4" s="33"/>
      <c r="RIQ4" s="33"/>
      <c r="RIR4" s="33"/>
      <c r="RIS4" s="33"/>
      <c r="RIT4" s="33"/>
      <c r="RIU4" s="33"/>
      <c r="RIV4" s="33"/>
      <c r="RIW4" s="33"/>
      <c r="RIX4" s="33"/>
      <c r="RIY4" s="33"/>
      <c r="RIZ4" s="33"/>
      <c r="RJA4" s="33"/>
      <c r="RJB4" s="33"/>
      <c r="RJC4" s="33"/>
      <c r="RJD4" s="33"/>
      <c r="RJE4" s="33"/>
      <c r="RJF4" s="33"/>
      <c r="RJG4" s="33"/>
      <c r="RJH4" s="33"/>
      <c r="RJI4" s="33"/>
      <c r="RJJ4" s="33"/>
      <c r="RJK4" s="33"/>
      <c r="RJL4" s="33"/>
      <c r="RJM4" s="33"/>
      <c r="RJN4" s="33"/>
      <c r="RJO4" s="33"/>
      <c r="RJP4" s="33"/>
      <c r="RJQ4" s="33"/>
      <c r="RJR4" s="33"/>
      <c r="RJS4" s="33"/>
      <c r="RJT4" s="33"/>
      <c r="RJU4" s="33"/>
      <c r="RJV4" s="33"/>
      <c r="RJW4" s="33"/>
      <c r="RJX4" s="33"/>
      <c r="RJY4" s="33"/>
      <c r="RJZ4" s="33"/>
      <c r="RKA4" s="33"/>
      <c r="RKB4" s="33"/>
      <c r="RKC4" s="33"/>
      <c r="RKD4" s="33"/>
      <c r="RKE4" s="33"/>
      <c r="RKF4" s="33"/>
      <c r="RKG4" s="33"/>
      <c r="RKH4" s="33"/>
      <c r="RKI4" s="33"/>
      <c r="RKJ4" s="33"/>
      <c r="RKK4" s="33"/>
      <c r="RKL4" s="33"/>
      <c r="RKM4" s="33"/>
      <c r="RKN4" s="33"/>
      <c r="RKO4" s="33"/>
      <c r="RKP4" s="33"/>
      <c r="RKQ4" s="33"/>
      <c r="RKR4" s="33"/>
      <c r="RKS4" s="33"/>
      <c r="RKT4" s="33"/>
      <c r="RKU4" s="33"/>
      <c r="RKV4" s="33"/>
      <c r="RKW4" s="33"/>
      <c r="RKX4" s="33"/>
      <c r="RKY4" s="33"/>
      <c r="RKZ4" s="33"/>
      <c r="RLA4" s="33"/>
      <c r="RLB4" s="33"/>
      <c r="RLC4" s="33"/>
      <c r="RLD4" s="33"/>
      <c r="RLE4" s="33"/>
      <c r="RLF4" s="33"/>
      <c r="RLG4" s="33"/>
      <c r="RLH4" s="33"/>
      <c r="RLI4" s="33"/>
      <c r="RLJ4" s="33"/>
      <c r="RLK4" s="33"/>
      <c r="RLL4" s="33"/>
      <c r="RLM4" s="33"/>
      <c r="RLN4" s="33"/>
      <c r="RLO4" s="33"/>
      <c r="RLP4" s="33"/>
      <c r="RLQ4" s="33"/>
      <c r="RLR4" s="33"/>
      <c r="RLS4" s="33"/>
      <c r="RLT4" s="33"/>
      <c r="RLU4" s="33"/>
      <c r="RLV4" s="33"/>
      <c r="RLW4" s="33"/>
      <c r="RLX4" s="33"/>
      <c r="RLY4" s="33"/>
      <c r="RLZ4" s="33"/>
      <c r="RMA4" s="33"/>
      <c r="RMB4" s="33"/>
      <c r="RMC4" s="33"/>
      <c r="RMD4" s="33"/>
      <c r="RME4" s="33"/>
      <c r="RMF4" s="33"/>
      <c r="RMG4" s="33"/>
      <c r="RMH4" s="33"/>
      <c r="RMI4" s="33"/>
      <c r="RMJ4" s="33"/>
      <c r="RMK4" s="33"/>
      <c r="RML4" s="33"/>
      <c r="RMM4" s="33"/>
      <c r="RMN4" s="33"/>
      <c r="RMO4" s="33"/>
      <c r="RMP4" s="33"/>
      <c r="RMQ4" s="33"/>
      <c r="RMR4" s="33"/>
      <c r="RMS4" s="33"/>
      <c r="RMT4" s="33"/>
      <c r="RMU4" s="33"/>
      <c r="RMV4" s="33"/>
      <c r="RMW4" s="33"/>
      <c r="RMX4" s="33"/>
      <c r="RMY4" s="33"/>
      <c r="RMZ4" s="33"/>
      <c r="RNA4" s="33"/>
      <c r="RNB4" s="33"/>
      <c r="RNC4" s="33"/>
      <c r="RND4" s="33"/>
      <c r="RNE4" s="33"/>
      <c r="RNF4" s="33"/>
      <c r="RNG4" s="33"/>
      <c r="RNH4" s="33"/>
      <c r="RNI4" s="33"/>
      <c r="RNJ4" s="33"/>
      <c r="RNK4" s="33"/>
      <c r="RNL4" s="33"/>
      <c r="RNM4" s="33"/>
      <c r="RNN4" s="33"/>
      <c r="RNO4" s="33"/>
      <c r="RNP4" s="33"/>
      <c r="RNQ4" s="33"/>
      <c r="RNR4" s="33"/>
      <c r="RNS4" s="33"/>
      <c r="RNT4" s="33"/>
      <c r="RNU4" s="33"/>
      <c r="RNV4" s="33"/>
      <c r="RNW4" s="33"/>
      <c r="RNX4" s="33"/>
      <c r="RNY4" s="33"/>
      <c r="RNZ4" s="33"/>
      <c r="ROA4" s="33"/>
      <c r="ROB4" s="33"/>
      <c r="ROC4" s="33"/>
      <c r="ROD4" s="33"/>
      <c r="ROE4" s="33"/>
      <c r="ROF4" s="33"/>
      <c r="ROG4" s="33"/>
      <c r="ROH4" s="33"/>
      <c r="ROI4" s="33"/>
      <c r="ROJ4" s="33"/>
      <c r="ROK4" s="33"/>
      <c r="ROL4" s="33"/>
      <c r="ROM4" s="33"/>
      <c r="RON4" s="33"/>
      <c r="ROO4" s="33"/>
      <c r="ROP4" s="33"/>
      <c r="ROQ4" s="33"/>
      <c r="ROR4" s="33"/>
      <c r="ROS4" s="33"/>
      <c r="ROT4" s="33"/>
      <c r="ROU4" s="33"/>
      <c r="ROV4" s="33"/>
      <c r="ROW4" s="33"/>
      <c r="ROX4" s="33"/>
      <c r="ROY4" s="33"/>
      <c r="ROZ4" s="33"/>
      <c r="RPA4" s="33"/>
      <c r="RPB4" s="33"/>
      <c r="RPC4" s="33"/>
      <c r="RPD4" s="33"/>
      <c r="RPE4" s="33"/>
      <c r="RPF4" s="33"/>
      <c r="RPG4" s="33"/>
      <c r="RPH4" s="33"/>
      <c r="RPI4" s="33"/>
      <c r="RPJ4" s="33"/>
      <c r="RPK4" s="33"/>
      <c r="RPL4" s="33"/>
      <c r="RPM4" s="33"/>
      <c r="RPN4" s="33"/>
      <c r="RPO4" s="33"/>
      <c r="RPP4" s="33"/>
      <c r="RPQ4" s="33"/>
      <c r="RPR4" s="33"/>
      <c r="RPS4" s="33"/>
      <c r="RPT4" s="33"/>
      <c r="RPU4" s="33"/>
      <c r="RPV4" s="33"/>
      <c r="RPW4" s="33"/>
      <c r="RPX4" s="33"/>
      <c r="RPY4" s="33"/>
      <c r="RPZ4" s="33"/>
      <c r="RQA4" s="33"/>
      <c r="RQB4" s="33"/>
      <c r="RQC4" s="33"/>
      <c r="RQD4" s="33"/>
      <c r="RQE4" s="33"/>
      <c r="RQF4" s="33"/>
      <c r="RQG4" s="33"/>
      <c r="RQH4" s="33"/>
      <c r="RQI4" s="33"/>
      <c r="RQJ4" s="33"/>
      <c r="RQK4" s="33"/>
      <c r="RQL4" s="33"/>
      <c r="RQM4" s="33"/>
      <c r="RQN4" s="33"/>
      <c r="RQO4" s="33"/>
      <c r="RQP4" s="33"/>
      <c r="RQQ4" s="33"/>
      <c r="RQR4" s="33"/>
      <c r="RQS4" s="33"/>
      <c r="RQT4" s="33"/>
      <c r="RQU4" s="33"/>
      <c r="RQV4" s="33"/>
      <c r="RQW4" s="33"/>
      <c r="RQX4" s="33"/>
      <c r="RQY4" s="33"/>
      <c r="RQZ4" s="33"/>
      <c r="RRA4" s="33"/>
      <c r="RRB4" s="33"/>
      <c r="RRC4" s="33"/>
      <c r="RRD4" s="33"/>
      <c r="RRE4" s="33"/>
      <c r="RRF4" s="33"/>
      <c r="RRG4" s="33"/>
      <c r="RRH4" s="33"/>
      <c r="RRI4" s="33"/>
      <c r="RRJ4" s="33"/>
      <c r="RRK4" s="33"/>
      <c r="RRL4" s="33"/>
      <c r="RRM4" s="33"/>
      <c r="RRN4" s="33"/>
      <c r="RRO4" s="33"/>
      <c r="RRP4" s="33"/>
      <c r="RRQ4" s="33"/>
      <c r="RRR4" s="33"/>
      <c r="RRS4" s="33"/>
      <c r="RRT4" s="33"/>
      <c r="RRU4" s="33"/>
      <c r="RRV4" s="33"/>
      <c r="RRW4" s="33"/>
      <c r="RRX4" s="33"/>
      <c r="RRY4" s="33"/>
      <c r="RRZ4" s="33"/>
      <c r="RSA4" s="33"/>
      <c r="RSB4" s="33"/>
      <c r="RSC4" s="33"/>
      <c r="RSD4" s="33"/>
      <c r="RSE4" s="33"/>
      <c r="RSF4" s="33"/>
      <c r="RSG4" s="33"/>
      <c r="RSH4" s="33"/>
      <c r="RSI4" s="33"/>
      <c r="RSJ4" s="33"/>
      <c r="RSK4" s="33"/>
      <c r="RSL4" s="33"/>
      <c r="RSM4" s="33"/>
      <c r="RSN4" s="33"/>
      <c r="RSO4" s="33"/>
      <c r="RSP4" s="33"/>
      <c r="RSQ4" s="33"/>
      <c r="RSR4" s="33"/>
      <c r="RSS4" s="33"/>
      <c r="RST4" s="33"/>
      <c r="RSU4" s="33"/>
      <c r="RSV4" s="33"/>
      <c r="RSW4" s="33"/>
      <c r="RSX4" s="33"/>
      <c r="RSY4" s="33"/>
      <c r="RSZ4" s="33"/>
      <c r="RTA4" s="33"/>
      <c r="RTB4" s="33"/>
      <c r="RTC4" s="33"/>
      <c r="RTD4" s="33"/>
      <c r="RTE4" s="33"/>
      <c r="RTF4" s="33"/>
      <c r="RTG4" s="33"/>
      <c r="RTH4" s="33"/>
      <c r="RTI4" s="33"/>
      <c r="RTJ4" s="33"/>
      <c r="RTK4" s="33"/>
      <c r="RTL4" s="33"/>
      <c r="RTM4" s="33"/>
      <c r="RTN4" s="33"/>
      <c r="RTO4" s="33"/>
      <c r="RTP4" s="33"/>
      <c r="RTQ4" s="33"/>
      <c r="RTR4" s="33"/>
      <c r="RTS4" s="33"/>
      <c r="RTT4" s="33"/>
      <c r="RTU4" s="33"/>
      <c r="RTV4" s="33"/>
      <c r="RTW4" s="33"/>
      <c r="RTX4" s="33"/>
      <c r="RTY4" s="33"/>
      <c r="RTZ4" s="33"/>
      <c r="RUA4" s="33"/>
      <c r="RUB4" s="33"/>
      <c r="RUC4" s="33"/>
      <c r="RUD4" s="33"/>
      <c r="RUE4" s="33"/>
      <c r="RUF4" s="33"/>
      <c r="RUG4" s="33"/>
      <c r="RUH4" s="33"/>
      <c r="RUI4" s="33"/>
      <c r="RUJ4" s="33"/>
      <c r="RUK4" s="33"/>
      <c r="RUL4" s="33"/>
      <c r="RUM4" s="33"/>
      <c r="RUN4" s="33"/>
      <c r="RUO4" s="33"/>
      <c r="RUP4" s="33"/>
      <c r="RUQ4" s="33"/>
      <c r="RUR4" s="33"/>
      <c r="RUS4" s="33"/>
      <c r="RUT4" s="33"/>
      <c r="RUU4" s="33"/>
      <c r="RUV4" s="33"/>
      <c r="RUW4" s="33"/>
      <c r="RUX4" s="33"/>
      <c r="RUY4" s="33"/>
      <c r="RUZ4" s="33"/>
      <c r="RVA4" s="33"/>
      <c r="RVB4" s="33"/>
      <c r="RVC4" s="33"/>
      <c r="RVD4" s="33"/>
      <c r="RVE4" s="33"/>
      <c r="RVF4" s="33"/>
      <c r="RVG4" s="33"/>
      <c r="RVH4" s="33"/>
      <c r="RVI4" s="33"/>
      <c r="RVJ4" s="33"/>
      <c r="RVK4" s="33"/>
      <c r="RVL4" s="33"/>
      <c r="RVM4" s="33"/>
      <c r="RVN4" s="33"/>
      <c r="RVO4" s="33"/>
      <c r="RVP4" s="33"/>
      <c r="RVQ4" s="33"/>
      <c r="RVR4" s="33"/>
      <c r="RVS4" s="33"/>
      <c r="RVT4" s="33"/>
      <c r="RVU4" s="33"/>
      <c r="RVV4" s="33"/>
      <c r="RVW4" s="33"/>
      <c r="RVX4" s="33"/>
      <c r="RVY4" s="33"/>
      <c r="RVZ4" s="33"/>
      <c r="RWA4" s="33"/>
      <c r="RWB4" s="33"/>
      <c r="RWC4" s="33"/>
      <c r="RWD4" s="33"/>
      <c r="RWE4" s="33"/>
      <c r="RWF4" s="33"/>
      <c r="RWG4" s="33"/>
      <c r="RWH4" s="33"/>
      <c r="RWI4" s="33"/>
      <c r="RWJ4" s="33"/>
      <c r="RWK4" s="33"/>
      <c r="RWL4" s="33"/>
      <c r="RWM4" s="33"/>
      <c r="RWN4" s="33"/>
      <c r="RWO4" s="33"/>
      <c r="RWP4" s="33"/>
      <c r="RWQ4" s="33"/>
      <c r="RWR4" s="33"/>
      <c r="RWS4" s="33"/>
      <c r="RWT4" s="33"/>
      <c r="RWU4" s="33"/>
      <c r="RWV4" s="33"/>
      <c r="RWW4" s="33"/>
      <c r="RWX4" s="33"/>
      <c r="RWY4" s="33"/>
      <c r="RWZ4" s="33"/>
      <c r="RXA4" s="33"/>
      <c r="RXB4" s="33"/>
      <c r="RXC4" s="33"/>
      <c r="RXD4" s="33"/>
      <c r="RXE4" s="33"/>
      <c r="RXF4" s="33"/>
      <c r="RXG4" s="33"/>
      <c r="RXH4" s="33"/>
      <c r="RXI4" s="33"/>
      <c r="RXJ4" s="33"/>
      <c r="RXK4" s="33"/>
      <c r="RXL4" s="33"/>
      <c r="RXM4" s="33"/>
      <c r="RXN4" s="33"/>
      <c r="RXO4" s="33"/>
      <c r="RXP4" s="33"/>
      <c r="RXQ4" s="33"/>
      <c r="RXR4" s="33"/>
      <c r="RXS4" s="33"/>
      <c r="RXT4" s="33"/>
      <c r="RXU4" s="33"/>
      <c r="RXV4" s="33"/>
      <c r="RXW4" s="33"/>
      <c r="RXX4" s="33"/>
      <c r="RXY4" s="33"/>
      <c r="RXZ4" s="33"/>
      <c r="RYA4" s="33"/>
      <c r="RYB4" s="33"/>
      <c r="RYC4" s="33"/>
      <c r="RYD4" s="33"/>
      <c r="RYE4" s="33"/>
      <c r="RYF4" s="33"/>
      <c r="RYG4" s="33"/>
      <c r="RYH4" s="33"/>
      <c r="RYI4" s="33"/>
      <c r="RYJ4" s="33"/>
      <c r="RYK4" s="33"/>
      <c r="RYL4" s="33"/>
      <c r="RYM4" s="33"/>
      <c r="RYN4" s="33"/>
      <c r="RYO4" s="33"/>
      <c r="RYP4" s="33"/>
      <c r="RYQ4" s="33"/>
      <c r="RYR4" s="33"/>
      <c r="RYS4" s="33"/>
      <c r="RYT4" s="33"/>
      <c r="RYU4" s="33"/>
      <c r="RYV4" s="33"/>
      <c r="RYW4" s="33"/>
      <c r="RYX4" s="33"/>
      <c r="RYY4" s="33"/>
      <c r="RYZ4" s="33"/>
      <c r="RZA4" s="33"/>
      <c r="RZB4" s="33"/>
      <c r="RZC4" s="33"/>
      <c r="RZD4" s="33"/>
      <c r="RZE4" s="33"/>
      <c r="RZF4" s="33"/>
      <c r="RZG4" s="33"/>
      <c r="RZH4" s="33"/>
      <c r="RZI4" s="33"/>
      <c r="RZJ4" s="33"/>
      <c r="RZK4" s="33"/>
      <c r="RZL4" s="33"/>
      <c r="RZM4" s="33"/>
      <c r="RZN4" s="33"/>
      <c r="RZO4" s="33"/>
      <c r="RZP4" s="33"/>
      <c r="RZQ4" s="33"/>
      <c r="RZR4" s="33"/>
      <c r="RZS4" s="33"/>
      <c r="RZT4" s="33"/>
      <c r="RZU4" s="33"/>
      <c r="RZV4" s="33"/>
      <c r="RZW4" s="33"/>
      <c r="RZX4" s="33"/>
      <c r="RZY4" s="33"/>
      <c r="RZZ4" s="33"/>
      <c r="SAA4" s="33"/>
      <c r="SAB4" s="33"/>
      <c r="SAC4" s="33"/>
      <c r="SAD4" s="33"/>
      <c r="SAE4" s="33"/>
      <c r="SAF4" s="33"/>
      <c r="SAG4" s="33"/>
      <c r="SAH4" s="33"/>
      <c r="SAI4" s="33"/>
      <c r="SAJ4" s="33"/>
      <c r="SAK4" s="33"/>
      <c r="SAL4" s="33"/>
      <c r="SAM4" s="33"/>
      <c r="SAN4" s="33"/>
      <c r="SAO4" s="33"/>
      <c r="SAP4" s="33"/>
      <c r="SAQ4" s="33"/>
      <c r="SAR4" s="33"/>
      <c r="SAS4" s="33"/>
      <c r="SAT4" s="33"/>
      <c r="SAU4" s="33"/>
      <c r="SAV4" s="33"/>
      <c r="SAW4" s="33"/>
      <c r="SAX4" s="33"/>
      <c r="SAY4" s="33"/>
      <c r="SAZ4" s="33"/>
      <c r="SBA4" s="33"/>
      <c r="SBB4" s="33"/>
      <c r="SBC4" s="33"/>
      <c r="SBD4" s="33"/>
      <c r="SBE4" s="33"/>
      <c r="SBF4" s="33"/>
      <c r="SBG4" s="33"/>
      <c r="SBH4" s="33"/>
      <c r="SBI4" s="33"/>
      <c r="SBJ4" s="33"/>
      <c r="SBK4" s="33"/>
      <c r="SBL4" s="33"/>
      <c r="SBM4" s="33"/>
      <c r="SBN4" s="33"/>
      <c r="SBO4" s="33"/>
      <c r="SBP4" s="33"/>
      <c r="SBQ4" s="33"/>
      <c r="SBR4" s="33"/>
      <c r="SBS4" s="33"/>
      <c r="SBT4" s="33"/>
      <c r="SBU4" s="33"/>
      <c r="SBV4" s="33"/>
      <c r="SBW4" s="33"/>
      <c r="SBX4" s="33"/>
      <c r="SBY4" s="33"/>
      <c r="SBZ4" s="33"/>
      <c r="SCA4" s="33"/>
      <c r="SCB4" s="33"/>
      <c r="SCC4" s="33"/>
      <c r="SCD4" s="33"/>
      <c r="SCE4" s="33"/>
      <c r="SCF4" s="33"/>
      <c r="SCG4" s="33"/>
      <c r="SCH4" s="33"/>
      <c r="SCI4" s="33"/>
      <c r="SCJ4" s="33"/>
      <c r="SCK4" s="33"/>
      <c r="SCL4" s="33"/>
      <c r="SCM4" s="33"/>
      <c r="SCN4" s="33"/>
      <c r="SCO4" s="33"/>
      <c r="SCP4" s="33"/>
      <c r="SCQ4" s="33"/>
      <c r="SCR4" s="33"/>
      <c r="SCS4" s="33"/>
      <c r="SCT4" s="33"/>
      <c r="SCU4" s="33"/>
      <c r="SCV4" s="33"/>
      <c r="SCW4" s="33"/>
      <c r="SCX4" s="33"/>
      <c r="SCY4" s="33"/>
      <c r="SCZ4" s="33"/>
      <c r="SDA4" s="33"/>
      <c r="SDB4" s="33"/>
      <c r="SDC4" s="33"/>
      <c r="SDD4" s="33"/>
      <c r="SDE4" s="33"/>
      <c r="SDF4" s="33"/>
      <c r="SDG4" s="33"/>
      <c r="SDH4" s="33"/>
      <c r="SDI4" s="33"/>
      <c r="SDJ4" s="33"/>
      <c r="SDK4" s="33"/>
      <c r="SDL4" s="33"/>
      <c r="SDM4" s="33"/>
      <c r="SDN4" s="33"/>
      <c r="SDO4" s="33"/>
      <c r="SDP4" s="33"/>
      <c r="SDQ4" s="33"/>
      <c r="SDR4" s="33"/>
      <c r="SDS4" s="33"/>
      <c r="SDT4" s="33"/>
      <c r="SDU4" s="33"/>
      <c r="SDV4" s="33"/>
      <c r="SDW4" s="33"/>
      <c r="SDX4" s="33"/>
      <c r="SDY4" s="33"/>
      <c r="SDZ4" s="33"/>
      <c r="SEA4" s="33"/>
      <c r="SEB4" s="33"/>
      <c r="SEC4" s="33"/>
      <c r="SED4" s="33"/>
      <c r="SEE4" s="33"/>
      <c r="SEF4" s="33"/>
      <c r="SEG4" s="33"/>
      <c r="SEH4" s="33"/>
      <c r="SEI4" s="33"/>
      <c r="SEJ4" s="33"/>
      <c r="SEK4" s="33"/>
      <c r="SEL4" s="33"/>
      <c r="SEM4" s="33"/>
      <c r="SEN4" s="33"/>
      <c r="SEO4" s="33"/>
      <c r="SEP4" s="33"/>
      <c r="SEQ4" s="33"/>
      <c r="SER4" s="33"/>
      <c r="SES4" s="33"/>
      <c r="SET4" s="33"/>
      <c r="SEU4" s="33"/>
      <c r="SEV4" s="33"/>
      <c r="SEW4" s="33"/>
      <c r="SEX4" s="33"/>
      <c r="SEY4" s="33"/>
      <c r="SEZ4" s="33"/>
      <c r="SFA4" s="33"/>
      <c r="SFB4" s="33"/>
      <c r="SFC4" s="33"/>
      <c r="SFD4" s="33"/>
      <c r="SFE4" s="33"/>
      <c r="SFF4" s="33"/>
      <c r="SFG4" s="33"/>
      <c r="SFH4" s="33"/>
      <c r="SFI4" s="33"/>
      <c r="SFJ4" s="33"/>
      <c r="SFK4" s="33"/>
      <c r="SFL4" s="33"/>
      <c r="SFM4" s="33"/>
      <c r="SFN4" s="33"/>
      <c r="SFO4" s="33"/>
      <c r="SFP4" s="33"/>
      <c r="SFQ4" s="33"/>
      <c r="SFR4" s="33"/>
      <c r="SFS4" s="33"/>
      <c r="SFT4" s="33"/>
      <c r="SFU4" s="33"/>
      <c r="SFV4" s="33"/>
      <c r="SFW4" s="33"/>
      <c r="SFX4" s="33"/>
      <c r="SFY4" s="33"/>
      <c r="SFZ4" s="33"/>
      <c r="SGA4" s="33"/>
      <c r="SGB4" s="33"/>
      <c r="SGC4" s="33"/>
      <c r="SGD4" s="33"/>
      <c r="SGE4" s="33"/>
      <c r="SGF4" s="33"/>
      <c r="SGG4" s="33"/>
      <c r="SGH4" s="33"/>
      <c r="SGI4" s="33"/>
      <c r="SGJ4" s="33"/>
      <c r="SGK4" s="33"/>
      <c r="SGL4" s="33"/>
      <c r="SGM4" s="33"/>
      <c r="SGN4" s="33"/>
      <c r="SGO4" s="33"/>
      <c r="SGP4" s="33"/>
      <c r="SGQ4" s="33"/>
      <c r="SGR4" s="33"/>
      <c r="SGS4" s="33"/>
      <c r="SGT4" s="33"/>
      <c r="SGU4" s="33"/>
      <c r="SGV4" s="33"/>
      <c r="SGW4" s="33"/>
      <c r="SGX4" s="33"/>
      <c r="SGY4" s="33"/>
      <c r="SGZ4" s="33"/>
      <c r="SHA4" s="33"/>
      <c r="SHB4" s="33"/>
      <c r="SHC4" s="33"/>
      <c r="SHD4" s="33"/>
      <c r="SHE4" s="33"/>
      <c r="SHF4" s="33"/>
      <c r="SHG4" s="33"/>
      <c r="SHH4" s="33"/>
      <c r="SHI4" s="33"/>
      <c r="SHJ4" s="33"/>
      <c r="SHK4" s="33"/>
      <c r="SHL4" s="33"/>
      <c r="SHM4" s="33"/>
      <c r="SHN4" s="33"/>
      <c r="SHO4" s="33"/>
      <c r="SHP4" s="33"/>
      <c r="SHQ4" s="33"/>
      <c r="SHR4" s="33"/>
      <c r="SHS4" s="33"/>
      <c r="SHT4" s="33"/>
      <c r="SHU4" s="33"/>
      <c r="SHV4" s="33"/>
      <c r="SHW4" s="33"/>
      <c r="SHX4" s="33"/>
      <c r="SHY4" s="33"/>
      <c r="SHZ4" s="33"/>
      <c r="SIA4" s="33"/>
      <c r="SIB4" s="33"/>
      <c r="SIC4" s="33"/>
      <c r="SID4" s="33"/>
      <c r="SIE4" s="33"/>
      <c r="SIF4" s="33"/>
      <c r="SIG4" s="33"/>
      <c r="SIH4" s="33"/>
      <c r="SII4" s="33"/>
      <c r="SIJ4" s="33"/>
      <c r="SIK4" s="33"/>
      <c r="SIL4" s="33"/>
      <c r="SIM4" s="33"/>
      <c r="SIN4" s="33"/>
      <c r="SIO4" s="33"/>
      <c r="SIP4" s="33"/>
      <c r="SIQ4" s="33"/>
      <c r="SIR4" s="33"/>
      <c r="SIS4" s="33"/>
      <c r="SIT4" s="33"/>
      <c r="SIU4" s="33"/>
      <c r="SIV4" s="33"/>
      <c r="SIW4" s="33"/>
      <c r="SIX4" s="33"/>
      <c r="SIY4" s="33"/>
      <c r="SIZ4" s="33"/>
      <c r="SJA4" s="33"/>
      <c r="SJB4" s="33"/>
      <c r="SJC4" s="33"/>
      <c r="SJD4" s="33"/>
      <c r="SJE4" s="33"/>
      <c r="SJF4" s="33"/>
      <c r="SJG4" s="33"/>
      <c r="SJH4" s="33"/>
      <c r="SJI4" s="33"/>
      <c r="SJJ4" s="33"/>
      <c r="SJK4" s="33"/>
      <c r="SJL4" s="33"/>
      <c r="SJM4" s="33"/>
      <c r="SJN4" s="33"/>
      <c r="SJO4" s="33"/>
      <c r="SJP4" s="33"/>
      <c r="SJQ4" s="33"/>
      <c r="SJR4" s="33"/>
      <c r="SJS4" s="33"/>
      <c r="SJT4" s="33"/>
      <c r="SJU4" s="33"/>
      <c r="SJV4" s="33"/>
      <c r="SJW4" s="33"/>
      <c r="SJX4" s="33"/>
      <c r="SJY4" s="33"/>
      <c r="SJZ4" s="33"/>
      <c r="SKA4" s="33"/>
      <c r="SKB4" s="33"/>
      <c r="SKC4" s="33"/>
      <c r="SKD4" s="33"/>
      <c r="SKE4" s="33"/>
      <c r="SKF4" s="33"/>
      <c r="SKG4" s="33"/>
      <c r="SKH4" s="33"/>
      <c r="SKI4" s="33"/>
      <c r="SKJ4" s="33"/>
      <c r="SKK4" s="33"/>
      <c r="SKL4" s="33"/>
      <c r="SKM4" s="33"/>
      <c r="SKN4" s="33"/>
      <c r="SKO4" s="33"/>
      <c r="SKP4" s="33"/>
      <c r="SKQ4" s="33"/>
      <c r="SKR4" s="33"/>
      <c r="SKS4" s="33"/>
      <c r="SKT4" s="33"/>
      <c r="SKU4" s="33"/>
      <c r="SKV4" s="33"/>
      <c r="SKW4" s="33"/>
      <c r="SKX4" s="33"/>
      <c r="SKY4" s="33"/>
      <c r="SKZ4" s="33"/>
      <c r="SLA4" s="33"/>
      <c r="SLB4" s="33"/>
      <c r="SLC4" s="33"/>
      <c r="SLD4" s="33"/>
      <c r="SLE4" s="33"/>
      <c r="SLF4" s="33"/>
      <c r="SLG4" s="33"/>
      <c r="SLH4" s="33"/>
      <c r="SLI4" s="33"/>
      <c r="SLJ4" s="33"/>
      <c r="SLK4" s="33"/>
      <c r="SLL4" s="33"/>
      <c r="SLM4" s="33"/>
      <c r="SLN4" s="33"/>
      <c r="SLO4" s="33"/>
      <c r="SLP4" s="33"/>
      <c r="SLQ4" s="33"/>
      <c r="SLR4" s="33"/>
      <c r="SLS4" s="33"/>
      <c r="SLT4" s="33"/>
      <c r="SLU4" s="33"/>
      <c r="SLV4" s="33"/>
      <c r="SLW4" s="33"/>
      <c r="SLX4" s="33"/>
      <c r="SLY4" s="33"/>
      <c r="SLZ4" s="33"/>
      <c r="SMA4" s="33"/>
      <c r="SMB4" s="33"/>
      <c r="SMC4" s="33"/>
      <c r="SMD4" s="33"/>
      <c r="SME4" s="33"/>
      <c r="SMF4" s="33"/>
      <c r="SMG4" s="33"/>
      <c r="SMH4" s="33"/>
      <c r="SMI4" s="33"/>
      <c r="SMJ4" s="33"/>
      <c r="SMK4" s="33"/>
      <c r="SML4" s="33"/>
      <c r="SMM4" s="33"/>
      <c r="SMN4" s="33"/>
      <c r="SMO4" s="33"/>
      <c r="SMP4" s="33"/>
      <c r="SMQ4" s="33"/>
      <c r="SMR4" s="33"/>
      <c r="SMS4" s="33"/>
      <c r="SMT4" s="33"/>
      <c r="SMU4" s="33"/>
      <c r="SMV4" s="33"/>
      <c r="SMW4" s="33"/>
      <c r="SMX4" s="33"/>
      <c r="SMY4" s="33"/>
      <c r="SMZ4" s="33"/>
      <c r="SNA4" s="33"/>
      <c r="SNB4" s="33"/>
      <c r="SNC4" s="33"/>
      <c r="SND4" s="33"/>
      <c r="SNE4" s="33"/>
      <c r="SNF4" s="33"/>
      <c r="SNG4" s="33"/>
      <c r="SNH4" s="33"/>
      <c r="SNI4" s="33"/>
      <c r="SNJ4" s="33"/>
      <c r="SNK4" s="33"/>
      <c r="SNL4" s="33"/>
      <c r="SNM4" s="33"/>
      <c r="SNN4" s="33"/>
      <c r="SNO4" s="33"/>
      <c r="SNP4" s="33"/>
      <c r="SNQ4" s="33"/>
      <c r="SNR4" s="33"/>
      <c r="SNS4" s="33"/>
      <c r="SNT4" s="33"/>
      <c r="SNU4" s="33"/>
      <c r="SNV4" s="33"/>
      <c r="SNW4" s="33"/>
      <c r="SNX4" s="33"/>
      <c r="SNY4" s="33"/>
      <c r="SNZ4" s="33"/>
      <c r="SOA4" s="33"/>
      <c r="SOB4" s="33"/>
      <c r="SOC4" s="33"/>
      <c r="SOD4" s="33"/>
      <c r="SOE4" s="33"/>
      <c r="SOF4" s="33"/>
      <c r="SOG4" s="33"/>
      <c r="SOH4" s="33"/>
      <c r="SOI4" s="33"/>
      <c r="SOJ4" s="33"/>
      <c r="SOK4" s="33"/>
      <c r="SOL4" s="33"/>
      <c r="SOM4" s="33"/>
      <c r="SON4" s="33"/>
      <c r="SOO4" s="33"/>
      <c r="SOP4" s="33"/>
      <c r="SOQ4" s="33"/>
      <c r="SOR4" s="33"/>
      <c r="SOS4" s="33"/>
      <c r="SOT4" s="33"/>
      <c r="SOU4" s="33"/>
      <c r="SOV4" s="33"/>
      <c r="SOW4" s="33"/>
      <c r="SOX4" s="33"/>
      <c r="SOY4" s="33"/>
      <c r="SOZ4" s="33"/>
      <c r="SPA4" s="33"/>
      <c r="SPB4" s="33"/>
      <c r="SPC4" s="33"/>
      <c r="SPD4" s="33"/>
      <c r="SPE4" s="33"/>
      <c r="SPF4" s="33"/>
      <c r="SPG4" s="33"/>
      <c r="SPH4" s="33"/>
      <c r="SPI4" s="33"/>
      <c r="SPJ4" s="33"/>
      <c r="SPK4" s="33"/>
      <c r="SPL4" s="33"/>
      <c r="SPM4" s="33"/>
      <c r="SPN4" s="33"/>
      <c r="SPO4" s="33"/>
      <c r="SPP4" s="33"/>
      <c r="SPQ4" s="33"/>
      <c r="SPR4" s="33"/>
      <c r="SPS4" s="33"/>
      <c r="SPT4" s="33"/>
      <c r="SPU4" s="33"/>
      <c r="SPV4" s="33"/>
      <c r="SPW4" s="33"/>
      <c r="SPX4" s="33"/>
      <c r="SPY4" s="33"/>
      <c r="SPZ4" s="33"/>
      <c r="SQA4" s="33"/>
      <c r="SQB4" s="33"/>
      <c r="SQC4" s="33"/>
      <c r="SQD4" s="33"/>
      <c r="SQE4" s="33"/>
      <c r="SQF4" s="33"/>
      <c r="SQG4" s="33"/>
      <c r="SQH4" s="33"/>
      <c r="SQI4" s="33"/>
      <c r="SQJ4" s="33"/>
      <c r="SQK4" s="33"/>
      <c r="SQL4" s="33"/>
      <c r="SQM4" s="33"/>
      <c r="SQN4" s="33"/>
      <c r="SQO4" s="33"/>
      <c r="SQP4" s="33"/>
      <c r="SQQ4" s="33"/>
      <c r="SQR4" s="33"/>
      <c r="SQS4" s="33"/>
      <c r="SQT4" s="33"/>
      <c r="SQU4" s="33"/>
      <c r="SQV4" s="33"/>
      <c r="SQW4" s="33"/>
      <c r="SQX4" s="33"/>
      <c r="SQY4" s="33"/>
      <c r="SQZ4" s="33"/>
      <c r="SRA4" s="33"/>
      <c r="SRB4" s="33"/>
      <c r="SRC4" s="33"/>
      <c r="SRD4" s="33"/>
      <c r="SRE4" s="33"/>
      <c r="SRF4" s="33"/>
      <c r="SRG4" s="33"/>
      <c r="SRH4" s="33"/>
      <c r="SRI4" s="33"/>
      <c r="SRJ4" s="33"/>
      <c r="SRK4" s="33"/>
      <c r="SRL4" s="33"/>
      <c r="SRM4" s="33"/>
      <c r="SRN4" s="33"/>
      <c r="SRO4" s="33"/>
      <c r="SRP4" s="33"/>
      <c r="SRQ4" s="33"/>
      <c r="SRR4" s="33"/>
      <c r="SRS4" s="33"/>
      <c r="SRT4" s="33"/>
      <c r="SRU4" s="33"/>
      <c r="SRV4" s="33"/>
      <c r="SRW4" s="33"/>
      <c r="SRX4" s="33"/>
      <c r="SRY4" s="33"/>
      <c r="SRZ4" s="33"/>
      <c r="SSA4" s="33"/>
      <c r="SSB4" s="33"/>
      <c r="SSC4" s="33"/>
      <c r="SSD4" s="33"/>
      <c r="SSE4" s="33"/>
      <c r="SSF4" s="33"/>
      <c r="SSG4" s="33"/>
      <c r="SSH4" s="33"/>
      <c r="SSI4" s="33"/>
      <c r="SSJ4" s="33"/>
      <c r="SSK4" s="33"/>
      <c r="SSL4" s="33"/>
      <c r="SSM4" s="33"/>
      <c r="SSN4" s="33"/>
      <c r="SSO4" s="33"/>
      <c r="SSP4" s="33"/>
      <c r="SSQ4" s="33"/>
      <c r="SSR4" s="33"/>
      <c r="SSS4" s="33"/>
      <c r="SST4" s="33"/>
      <c r="SSU4" s="33"/>
      <c r="SSV4" s="33"/>
      <c r="SSW4" s="33"/>
      <c r="SSX4" s="33"/>
      <c r="SSY4" s="33"/>
      <c r="SSZ4" s="33"/>
      <c r="STA4" s="33"/>
      <c r="STB4" s="33"/>
      <c r="STC4" s="33"/>
      <c r="STD4" s="33"/>
      <c r="STE4" s="33"/>
      <c r="STF4" s="33"/>
      <c r="STG4" s="33"/>
      <c r="STH4" s="33"/>
      <c r="STI4" s="33"/>
      <c r="STJ4" s="33"/>
      <c r="STK4" s="33"/>
      <c r="STL4" s="33"/>
      <c r="STM4" s="33"/>
      <c r="STN4" s="33"/>
      <c r="STO4" s="33"/>
      <c r="STP4" s="33"/>
      <c r="STQ4" s="33"/>
      <c r="STR4" s="33"/>
      <c r="STS4" s="33"/>
      <c r="STT4" s="33"/>
      <c r="STU4" s="33"/>
      <c r="STV4" s="33"/>
      <c r="STW4" s="33"/>
      <c r="STX4" s="33"/>
      <c r="STY4" s="33"/>
      <c r="STZ4" s="33"/>
      <c r="SUA4" s="33"/>
      <c r="SUB4" s="33"/>
      <c r="SUC4" s="33"/>
      <c r="SUD4" s="33"/>
      <c r="SUE4" s="33"/>
      <c r="SUF4" s="33"/>
      <c r="SUG4" s="33"/>
      <c r="SUH4" s="33"/>
      <c r="SUI4" s="33"/>
      <c r="SUJ4" s="33"/>
      <c r="SUK4" s="33"/>
      <c r="SUL4" s="33"/>
      <c r="SUM4" s="33"/>
      <c r="SUN4" s="33"/>
      <c r="SUO4" s="33"/>
      <c r="SUP4" s="33"/>
      <c r="SUQ4" s="33"/>
      <c r="SUR4" s="33"/>
      <c r="SUS4" s="33"/>
      <c r="SUT4" s="33"/>
      <c r="SUU4" s="33"/>
      <c r="SUV4" s="33"/>
      <c r="SUW4" s="33"/>
      <c r="SUX4" s="33"/>
      <c r="SUY4" s="33"/>
      <c r="SUZ4" s="33"/>
      <c r="SVA4" s="33"/>
      <c r="SVB4" s="33"/>
      <c r="SVC4" s="33"/>
      <c r="SVD4" s="33"/>
      <c r="SVE4" s="33"/>
      <c r="SVF4" s="33"/>
      <c r="SVG4" s="33"/>
      <c r="SVH4" s="33"/>
      <c r="SVI4" s="33"/>
      <c r="SVJ4" s="33"/>
      <c r="SVK4" s="33"/>
      <c r="SVL4" s="33"/>
      <c r="SVM4" s="33"/>
      <c r="SVN4" s="33"/>
      <c r="SVO4" s="33"/>
      <c r="SVP4" s="33"/>
      <c r="SVQ4" s="33"/>
      <c r="SVR4" s="33"/>
      <c r="SVS4" s="33"/>
      <c r="SVT4" s="33"/>
      <c r="SVU4" s="33"/>
      <c r="SVV4" s="33"/>
      <c r="SVW4" s="33"/>
      <c r="SVX4" s="33"/>
      <c r="SVY4" s="33"/>
      <c r="SVZ4" s="33"/>
      <c r="SWA4" s="33"/>
      <c r="SWB4" s="33"/>
      <c r="SWC4" s="33"/>
      <c r="SWD4" s="33"/>
      <c r="SWE4" s="33"/>
      <c r="SWF4" s="33"/>
      <c r="SWG4" s="33"/>
      <c r="SWH4" s="33"/>
      <c r="SWI4" s="33"/>
      <c r="SWJ4" s="33"/>
      <c r="SWK4" s="33"/>
      <c r="SWL4" s="33"/>
      <c r="SWM4" s="33"/>
      <c r="SWN4" s="33"/>
      <c r="SWO4" s="33"/>
      <c r="SWP4" s="33"/>
      <c r="SWQ4" s="33"/>
      <c r="SWR4" s="33"/>
      <c r="SWS4" s="33"/>
      <c r="SWT4" s="33"/>
      <c r="SWU4" s="33"/>
      <c r="SWV4" s="33"/>
      <c r="SWW4" s="33"/>
      <c r="SWX4" s="33"/>
      <c r="SWY4" s="33"/>
      <c r="SWZ4" s="33"/>
      <c r="SXA4" s="33"/>
      <c r="SXB4" s="33"/>
      <c r="SXC4" s="33"/>
      <c r="SXD4" s="33"/>
      <c r="SXE4" s="33"/>
      <c r="SXF4" s="33"/>
      <c r="SXG4" s="33"/>
      <c r="SXH4" s="33"/>
      <c r="SXI4" s="33"/>
      <c r="SXJ4" s="33"/>
      <c r="SXK4" s="33"/>
      <c r="SXL4" s="33"/>
      <c r="SXM4" s="33"/>
      <c r="SXN4" s="33"/>
      <c r="SXO4" s="33"/>
      <c r="SXP4" s="33"/>
      <c r="SXQ4" s="33"/>
      <c r="SXR4" s="33"/>
      <c r="SXS4" s="33"/>
      <c r="SXT4" s="33"/>
      <c r="SXU4" s="33"/>
      <c r="SXV4" s="33"/>
      <c r="SXW4" s="33"/>
      <c r="SXX4" s="33"/>
      <c r="SXY4" s="33"/>
      <c r="SXZ4" s="33"/>
      <c r="SYA4" s="33"/>
      <c r="SYB4" s="33"/>
      <c r="SYC4" s="33"/>
      <c r="SYD4" s="33"/>
      <c r="SYE4" s="33"/>
      <c r="SYF4" s="33"/>
      <c r="SYG4" s="33"/>
      <c r="SYH4" s="33"/>
      <c r="SYI4" s="33"/>
      <c r="SYJ4" s="33"/>
      <c r="SYK4" s="33"/>
      <c r="SYL4" s="33"/>
      <c r="SYM4" s="33"/>
      <c r="SYN4" s="33"/>
      <c r="SYO4" s="33"/>
      <c r="SYP4" s="33"/>
      <c r="SYQ4" s="33"/>
      <c r="SYR4" s="33"/>
      <c r="SYS4" s="33"/>
      <c r="SYT4" s="33"/>
      <c r="SYU4" s="33"/>
      <c r="SYV4" s="33"/>
      <c r="SYW4" s="33"/>
      <c r="SYX4" s="33"/>
      <c r="SYY4" s="33"/>
      <c r="SYZ4" s="33"/>
      <c r="SZA4" s="33"/>
      <c r="SZB4" s="33"/>
      <c r="SZC4" s="33"/>
      <c r="SZD4" s="33"/>
      <c r="SZE4" s="33"/>
      <c r="SZF4" s="33"/>
      <c r="SZG4" s="33"/>
      <c r="SZH4" s="33"/>
      <c r="SZI4" s="33"/>
      <c r="SZJ4" s="33"/>
      <c r="SZK4" s="33"/>
      <c r="SZL4" s="33"/>
      <c r="SZM4" s="33"/>
      <c r="SZN4" s="33"/>
      <c r="SZO4" s="33"/>
      <c r="SZP4" s="33"/>
      <c r="SZQ4" s="33"/>
      <c r="SZR4" s="33"/>
      <c r="SZS4" s="33"/>
      <c r="SZT4" s="33"/>
      <c r="SZU4" s="33"/>
      <c r="SZV4" s="33"/>
      <c r="SZW4" s="33"/>
      <c r="SZX4" s="33"/>
      <c r="SZY4" s="33"/>
      <c r="SZZ4" s="33"/>
      <c r="TAA4" s="33"/>
      <c r="TAB4" s="33"/>
      <c r="TAC4" s="33"/>
      <c r="TAD4" s="33"/>
      <c r="TAE4" s="33"/>
      <c r="TAF4" s="33"/>
      <c r="TAG4" s="33"/>
      <c r="TAH4" s="33"/>
      <c r="TAI4" s="33"/>
      <c r="TAJ4" s="33"/>
      <c r="TAK4" s="33"/>
      <c r="TAL4" s="33"/>
      <c r="TAM4" s="33"/>
      <c r="TAN4" s="33"/>
      <c r="TAO4" s="33"/>
      <c r="TAP4" s="33"/>
      <c r="TAQ4" s="33"/>
      <c r="TAR4" s="33"/>
      <c r="TAS4" s="33"/>
      <c r="TAT4" s="33"/>
      <c r="TAU4" s="33"/>
      <c r="TAV4" s="33"/>
      <c r="TAW4" s="33"/>
      <c r="TAX4" s="33"/>
      <c r="TAY4" s="33"/>
      <c r="TAZ4" s="33"/>
      <c r="TBA4" s="33"/>
      <c r="TBB4" s="33"/>
      <c r="TBC4" s="33"/>
      <c r="TBD4" s="33"/>
      <c r="TBE4" s="33"/>
      <c r="TBF4" s="33"/>
      <c r="TBG4" s="33"/>
      <c r="TBH4" s="33"/>
      <c r="TBI4" s="33"/>
      <c r="TBJ4" s="33"/>
      <c r="TBK4" s="33"/>
      <c r="TBL4" s="33"/>
      <c r="TBM4" s="33"/>
      <c r="TBN4" s="33"/>
      <c r="TBO4" s="33"/>
      <c r="TBP4" s="33"/>
      <c r="TBQ4" s="33"/>
      <c r="TBR4" s="33"/>
      <c r="TBS4" s="33"/>
      <c r="TBT4" s="33"/>
      <c r="TBU4" s="33"/>
      <c r="TBV4" s="33"/>
      <c r="TBW4" s="33"/>
      <c r="TBX4" s="33"/>
      <c r="TBY4" s="33"/>
      <c r="TBZ4" s="33"/>
      <c r="TCA4" s="33"/>
      <c r="TCB4" s="33"/>
      <c r="TCC4" s="33"/>
      <c r="TCD4" s="33"/>
      <c r="TCE4" s="33"/>
      <c r="TCF4" s="33"/>
      <c r="TCG4" s="33"/>
      <c r="TCH4" s="33"/>
      <c r="TCI4" s="33"/>
      <c r="TCJ4" s="33"/>
      <c r="TCK4" s="33"/>
      <c r="TCL4" s="33"/>
      <c r="TCM4" s="33"/>
      <c r="TCN4" s="33"/>
      <c r="TCO4" s="33"/>
      <c r="TCP4" s="33"/>
      <c r="TCQ4" s="33"/>
      <c r="TCR4" s="33"/>
      <c r="TCS4" s="33"/>
      <c r="TCT4" s="33"/>
      <c r="TCU4" s="33"/>
      <c r="TCV4" s="33"/>
      <c r="TCW4" s="33"/>
      <c r="TCX4" s="33"/>
      <c r="TCY4" s="33"/>
      <c r="TCZ4" s="33"/>
      <c r="TDA4" s="33"/>
      <c r="TDB4" s="33"/>
      <c r="TDC4" s="33"/>
      <c r="TDD4" s="33"/>
      <c r="TDE4" s="33"/>
      <c r="TDF4" s="33"/>
      <c r="TDG4" s="33"/>
      <c r="TDH4" s="33"/>
      <c r="TDI4" s="33"/>
      <c r="TDJ4" s="33"/>
      <c r="TDK4" s="33"/>
      <c r="TDL4" s="33"/>
      <c r="TDM4" s="33"/>
      <c r="TDN4" s="33"/>
      <c r="TDO4" s="33"/>
      <c r="TDP4" s="33"/>
      <c r="TDQ4" s="33"/>
      <c r="TDR4" s="33"/>
      <c r="TDS4" s="33"/>
      <c r="TDT4" s="33"/>
      <c r="TDU4" s="33"/>
      <c r="TDV4" s="33"/>
      <c r="TDW4" s="33"/>
      <c r="TDX4" s="33"/>
      <c r="TDY4" s="33"/>
      <c r="TDZ4" s="33"/>
      <c r="TEA4" s="33"/>
      <c r="TEB4" s="33"/>
      <c r="TEC4" s="33"/>
      <c r="TED4" s="33"/>
      <c r="TEE4" s="33"/>
      <c r="TEF4" s="33"/>
      <c r="TEG4" s="33"/>
      <c r="TEH4" s="33"/>
      <c r="TEI4" s="33"/>
      <c r="TEJ4" s="33"/>
      <c r="TEK4" s="33"/>
      <c r="TEL4" s="33"/>
      <c r="TEM4" s="33"/>
      <c r="TEN4" s="33"/>
      <c r="TEO4" s="33"/>
      <c r="TEP4" s="33"/>
      <c r="TEQ4" s="33"/>
      <c r="TER4" s="33"/>
      <c r="TES4" s="33"/>
      <c r="TET4" s="33"/>
      <c r="TEU4" s="33"/>
      <c r="TEV4" s="33"/>
      <c r="TEW4" s="33"/>
      <c r="TEX4" s="33"/>
      <c r="TEY4" s="33"/>
      <c r="TEZ4" s="33"/>
      <c r="TFA4" s="33"/>
      <c r="TFB4" s="33"/>
      <c r="TFC4" s="33"/>
      <c r="TFD4" s="33"/>
      <c r="TFE4" s="33"/>
      <c r="TFF4" s="33"/>
      <c r="TFG4" s="33"/>
      <c r="TFH4" s="33"/>
      <c r="TFI4" s="33"/>
      <c r="TFJ4" s="33"/>
      <c r="TFK4" s="33"/>
      <c r="TFL4" s="33"/>
      <c r="TFM4" s="33"/>
      <c r="TFN4" s="33"/>
      <c r="TFO4" s="33"/>
      <c r="TFP4" s="33"/>
      <c r="TFQ4" s="33"/>
      <c r="TFR4" s="33"/>
      <c r="TFS4" s="33"/>
      <c r="TFT4" s="33"/>
      <c r="TFU4" s="33"/>
      <c r="TFV4" s="33"/>
      <c r="TFW4" s="33"/>
      <c r="TFX4" s="33"/>
      <c r="TFY4" s="33"/>
      <c r="TFZ4" s="33"/>
      <c r="TGA4" s="33"/>
      <c r="TGB4" s="33"/>
      <c r="TGC4" s="33"/>
      <c r="TGD4" s="33"/>
      <c r="TGE4" s="33"/>
      <c r="TGF4" s="33"/>
      <c r="TGG4" s="33"/>
      <c r="TGH4" s="33"/>
      <c r="TGI4" s="33"/>
      <c r="TGJ4" s="33"/>
      <c r="TGK4" s="33"/>
      <c r="TGL4" s="33"/>
      <c r="TGM4" s="33"/>
      <c r="TGN4" s="33"/>
      <c r="TGO4" s="33"/>
      <c r="TGP4" s="33"/>
      <c r="TGQ4" s="33"/>
      <c r="TGR4" s="33"/>
      <c r="TGS4" s="33"/>
      <c r="TGT4" s="33"/>
      <c r="TGU4" s="33"/>
      <c r="TGV4" s="33"/>
      <c r="TGW4" s="33"/>
      <c r="TGX4" s="33"/>
      <c r="TGY4" s="33"/>
      <c r="TGZ4" s="33"/>
      <c r="THA4" s="33"/>
      <c r="THB4" s="33"/>
      <c r="THC4" s="33"/>
      <c r="THD4" s="33"/>
      <c r="THE4" s="33"/>
      <c r="THF4" s="33"/>
      <c r="THG4" s="33"/>
      <c r="THH4" s="33"/>
      <c r="THI4" s="33"/>
      <c r="THJ4" s="33"/>
      <c r="THK4" s="33"/>
      <c r="THL4" s="33"/>
      <c r="THM4" s="33"/>
      <c r="THN4" s="33"/>
      <c r="THO4" s="33"/>
      <c r="THP4" s="33"/>
      <c r="THQ4" s="33"/>
      <c r="THR4" s="33"/>
      <c r="THS4" s="33"/>
      <c r="THT4" s="33"/>
      <c r="THU4" s="33"/>
      <c r="THV4" s="33"/>
      <c r="THW4" s="33"/>
      <c r="THX4" s="33"/>
      <c r="THY4" s="33"/>
      <c r="THZ4" s="33"/>
      <c r="TIA4" s="33"/>
      <c r="TIB4" s="33"/>
      <c r="TIC4" s="33"/>
      <c r="TID4" s="33"/>
      <c r="TIE4" s="33"/>
      <c r="TIF4" s="33"/>
      <c r="TIG4" s="33"/>
      <c r="TIH4" s="33"/>
      <c r="TII4" s="33"/>
      <c r="TIJ4" s="33"/>
      <c r="TIK4" s="33"/>
      <c r="TIL4" s="33"/>
      <c r="TIM4" s="33"/>
      <c r="TIN4" s="33"/>
      <c r="TIO4" s="33"/>
      <c r="TIP4" s="33"/>
      <c r="TIQ4" s="33"/>
      <c r="TIR4" s="33"/>
      <c r="TIS4" s="33"/>
      <c r="TIT4" s="33"/>
      <c r="TIU4" s="33"/>
      <c r="TIV4" s="33"/>
      <c r="TIW4" s="33"/>
      <c r="TIX4" s="33"/>
      <c r="TIY4" s="33"/>
      <c r="TIZ4" s="33"/>
      <c r="TJA4" s="33"/>
      <c r="TJB4" s="33"/>
      <c r="TJC4" s="33"/>
      <c r="TJD4" s="33"/>
      <c r="TJE4" s="33"/>
      <c r="TJF4" s="33"/>
      <c r="TJG4" s="33"/>
      <c r="TJH4" s="33"/>
      <c r="TJI4" s="33"/>
      <c r="TJJ4" s="33"/>
      <c r="TJK4" s="33"/>
      <c r="TJL4" s="33"/>
      <c r="TJM4" s="33"/>
      <c r="TJN4" s="33"/>
      <c r="TJO4" s="33"/>
      <c r="TJP4" s="33"/>
      <c r="TJQ4" s="33"/>
      <c r="TJR4" s="33"/>
      <c r="TJS4" s="33"/>
      <c r="TJT4" s="33"/>
      <c r="TJU4" s="33"/>
      <c r="TJV4" s="33"/>
      <c r="TJW4" s="33"/>
      <c r="TJX4" s="33"/>
      <c r="TJY4" s="33"/>
      <c r="TJZ4" s="33"/>
      <c r="TKA4" s="33"/>
      <c r="TKB4" s="33"/>
      <c r="TKC4" s="33"/>
      <c r="TKD4" s="33"/>
      <c r="TKE4" s="33"/>
      <c r="TKF4" s="33"/>
      <c r="TKG4" s="33"/>
      <c r="TKH4" s="33"/>
      <c r="TKI4" s="33"/>
      <c r="TKJ4" s="33"/>
      <c r="TKK4" s="33"/>
      <c r="TKL4" s="33"/>
      <c r="TKM4" s="33"/>
      <c r="TKN4" s="33"/>
      <c r="TKO4" s="33"/>
      <c r="TKP4" s="33"/>
      <c r="TKQ4" s="33"/>
      <c r="TKR4" s="33"/>
      <c r="TKS4" s="33"/>
      <c r="TKT4" s="33"/>
      <c r="TKU4" s="33"/>
      <c r="TKV4" s="33"/>
      <c r="TKW4" s="33"/>
      <c r="TKX4" s="33"/>
      <c r="TKY4" s="33"/>
      <c r="TKZ4" s="33"/>
      <c r="TLA4" s="33"/>
      <c r="TLB4" s="33"/>
      <c r="TLC4" s="33"/>
      <c r="TLD4" s="33"/>
      <c r="TLE4" s="33"/>
      <c r="TLF4" s="33"/>
      <c r="TLG4" s="33"/>
      <c r="TLH4" s="33"/>
      <c r="TLI4" s="33"/>
      <c r="TLJ4" s="33"/>
      <c r="TLK4" s="33"/>
      <c r="TLL4" s="33"/>
      <c r="TLM4" s="33"/>
      <c r="TLN4" s="33"/>
      <c r="TLO4" s="33"/>
      <c r="TLP4" s="33"/>
      <c r="TLQ4" s="33"/>
      <c r="TLR4" s="33"/>
      <c r="TLS4" s="33"/>
      <c r="TLT4" s="33"/>
      <c r="TLU4" s="33"/>
      <c r="TLV4" s="33"/>
      <c r="TLW4" s="33"/>
      <c r="TLX4" s="33"/>
      <c r="TLY4" s="33"/>
      <c r="TLZ4" s="33"/>
      <c r="TMA4" s="33"/>
      <c r="TMB4" s="33"/>
      <c r="TMC4" s="33"/>
      <c r="TMD4" s="33"/>
      <c r="TME4" s="33"/>
      <c r="TMF4" s="33"/>
      <c r="TMG4" s="33"/>
      <c r="TMH4" s="33"/>
      <c r="TMI4" s="33"/>
      <c r="TMJ4" s="33"/>
      <c r="TMK4" s="33"/>
      <c r="TML4" s="33"/>
      <c r="TMM4" s="33"/>
      <c r="TMN4" s="33"/>
      <c r="TMO4" s="33"/>
      <c r="TMP4" s="33"/>
      <c r="TMQ4" s="33"/>
      <c r="TMR4" s="33"/>
      <c r="TMS4" s="33"/>
      <c r="TMT4" s="33"/>
      <c r="TMU4" s="33"/>
      <c r="TMV4" s="33"/>
      <c r="TMW4" s="33"/>
      <c r="TMX4" s="33"/>
      <c r="TMY4" s="33"/>
      <c r="TMZ4" s="33"/>
      <c r="TNA4" s="33"/>
      <c r="TNB4" s="33"/>
      <c r="TNC4" s="33"/>
      <c r="TND4" s="33"/>
      <c r="TNE4" s="33"/>
      <c r="TNF4" s="33"/>
      <c r="TNG4" s="33"/>
      <c r="TNH4" s="33"/>
      <c r="TNI4" s="33"/>
      <c r="TNJ4" s="33"/>
      <c r="TNK4" s="33"/>
      <c r="TNL4" s="33"/>
      <c r="TNM4" s="33"/>
      <c r="TNN4" s="33"/>
      <c r="TNO4" s="33"/>
      <c r="TNP4" s="33"/>
      <c r="TNQ4" s="33"/>
      <c r="TNR4" s="33"/>
      <c r="TNS4" s="33"/>
      <c r="TNT4" s="33"/>
      <c r="TNU4" s="33"/>
      <c r="TNV4" s="33"/>
      <c r="TNW4" s="33"/>
      <c r="TNX4" s="33"/>
      <c r="TNY4" s="33"/>
      <c r="TNZ4" s="33"/>
      <c r="TOA4" s="33"/>
      <c r="TOB4" s="33"/>
      <c r="TOC4" s="33"/>
      <c r="TOD4" s="33"/>
      <c r="TOE4" s="33"/>
      <c r="TOF4" s="33"/>
      <c r="TOG4" s="33"/>
      <c r="TOH4" s="33"/>
      <c r="TOI4" s="33"/>
      <c r="TOJ4" s="33"/>
      <c r="TOK4" s="33"/>
      <c r="TOL4" s="33"/>
      <c r="TOM4" s="33"/>
      <c r="TON4" s="33"/>
      <c r="TOO4" s="33"/>
      <c r="TOP4" s="33"/>
      <c r="TOQ4" s="33"/>
      <c r="TOR4" s="33"/>
      <c r="TOS4" s="33"/>
      <c r="TOT4" s="33"/>
      <c r="TOU4" s="33"/>
      <c r="TOV4" s="33"/>
      <c r="TOW4" s="33"/>
      <c r="TOX4" s="33"/>
      <c r="TOY4" s="33"/>
      <c r="TOZ4" s="33"/>
      <c r="TPA4" s="33"/>
      <c r="TPB4" s="33"/>
      <c r="TPC4" s="33"/>
      <c r="TPD4" s="33"/>
      <c r="TPE4" s="33"/>
      <c r="TPF4" s="33"/>
      <c r="TPG4" s="33"/>
      <c r="TPH4" s="33"/>
      <c r="TPI4" s="33"/>
      <c r="TPJ4" s="33"/>
      <c r="TPK4" s="33"/>
      <c r="TPL4" s="33"/>
      <c r="TPM4" s="33"/>
      <c r="TPN4" s="33"/>
      <c r="TPO4" s="33"/>
      <c r="TPP4" s="33"/>
      <c r="TPQ4" s="33"/>
      <c r="TPR4" s="33"/>
      <c r="TPS4" s="33"/>
      <c r="TPT4" s="33"/>
      <c r="TPU4" s="33"/>
      <c r="TPV4" s="33"/>
      <c r="TPW4" s="33"/>
      <c r="TPX4" s="33"/>
      <c r="TPY4" s="33"/>
      <c r="TPZ4" s="33"/>
      <c r="TQA4" s="33"/>
      <c r="TQB4" s="33"/>
      <c r="TQC4" s="33"/>
      <c r="TQD4" s="33"/>
      <c r="TQE4" s="33"/>
      <c r="TQF4" s="33"/>
      <c r="TQG4" s="33"/>
      <c r="TQH4" s="33"/>
      <c r="TQI4" s="33"/>
      <c r="TQJ4" s="33"/>
      <c r="TQK4" s="33"/>
      <c r="TQL4" s="33"/>
      <c r="TQM4" s="33"/>
      <c r="TQN4" s="33"/>
      <c r="TQO4" s="33"/>
      <c r="TQP4" s="33"/>
      <c r="TQQ4" s="33"/>
      <c r="TQR4" s="33"/>
      <c r="TQS4" s="33"/>
      <c r="TQT4" s="33"/>
      <c r="TQU4" s="33"/>
      <c r="TQV4" s="33"/>
      <c r="TQW4" s="33"/>
      <c r="TQX4" s="33"/>
      <c r="TQY4" s="33"/>
      <c r="TQZ4" s="33"/>
      <c r="TRA4" s="33"/>
      <c r="TRB4" s="33"/>
      <c r="TRC4" s="33"/>
      <c r="TRD4" s="33"/>
      <c r="TRE4" s="33"/>
      <c r="TRF4" s="33"/>
      <c r="TRG4" s="33"/>
      <c r="TRH4" s="33"/>
      <c r="TRI4" s="33"/>
      <c r="TRJ4" s="33"/>
      <c r="TRK4" s="33"/>
      <c r="TRL4" s="33"/>
      <c r="TRM4" s="33"/>
      <c r="TRN4" s="33"/>
      <c r="TRO4" s="33"/>
      <c r="TRP4" s="33"/>
      <c r="TRQ4" s="33"/>
      <c r="TRR4" s="33"/>
      <c r="TRS4" s="33"/>
      <c r="TRT4" s="33"/>
      <c r="TRU4" s="33"/>
      <c r="TRV4" s="33"/>
      <c r="TRW4" s="33"/>
      <c r="TRX4" s="33"/>
      <c r="TRY4" s="33"/>
      <c r="TRZ4" s="33"/>
      <c r="TSA4" s="33"/>
      <c r="TSB4" s="33"/>
      <c r="TSC4" s="33"/>
      <c r="TSD4" s="33"/>
      <c r="TSE4" s="33"/>
      <c r="TSF4" s="33"/>
      <c r="TSG4" s="33"/>
      <c r="TSH4" s="33"/>
      <c r="TSI4" s="33"/>
      <c r="TSJ4" s="33"/>
      <c r="TSK4" s="33"/>
      <c r="TSL4" s="33"/>
      <c r="TSM4" s="33"/>
      <c r="TSN4" s="33"/>
      <c r="TSO4" s="33"/>
      <c r="TSP4" s="33"/>
      <c r="TSQ4" s="33"/>
      <c r="TSR4" s="33"/>
      <c r="TSS4" s="33"/>
      <c r="TST4" s="33"/>
      <c r="TSU4" s="33"/>
      <c r="TSV4" s="33"/>
      <c r="TSW4" s="33"/>
      <c r="TSX4" s="33"/>
      <c r="TSY4" s="33"/>
      <c r="TSZ4" s="33"/>
      <c r="TTA4" s="33"/>
      <c r="TTB4" s="33"/>
      <c r="TTC4" s="33"/>
      <c r="TTD4" s="33"/>
      <c r="TTE4" s="33"/>
      <c r="TTF4" s="33"/>
      <c r="TTG4" s="33"/>
      <c r="TTH4" s="33"/>
      <c r="TTI4" s="33"/>
      <c r="TTJ4" s="33"/>
      <c r="TTK4" s="33"/>
      <c r="TTL4" s="33"/>
      <c r="TTM4" s="33"/>
      <c r="TTN4" s="33"/>
      <c r="TTO4" s="33"/>
      <c r="TTP4" s="33"/>
      <c r="TTQ4" s="33"/>
      <c r="TTR4" s="33"/>
      <c r="TTS4" s="33"/>
      <c r="TTT4" s="33"/>
      <c r="TTU4" s="33"/>
      <c r="TTV4" s="33"/>
      <c r="TTW4" s="33"/>
      <c r="TTX4" s="33"/>
      <c r="TTY4" s="33"/>
      <c r="TTZ4" s="33"/>
      <c r="TUA4" s="33"/>
      <c r="TUB4" s="33"/>
      <c r="TUC4" s="33"/>
      <c r="TUD4" s="33"/>
      <c r="TUE4" s="33"/>
      <c r="TUF4" s="33"/>
      <c r="TUG4" s="33"/>
      <c r="TUH4" s="33"/>
      <c r="TUI4" s="33"/>
      <c r="TUJ4" s="33"/>
      <c r="TUK4" s="33"/>
      <c r="TUL4" s="33"/>
      <c r="TUM4" s="33"/>
      <c r="TUN4" s="33"/>
      <c r="TUO4" s="33"/>
      <c r="TUP4" s="33"/>
      <c r="TUQ4" s="33"/>
      <c r="TUR4" s="33"/>
      <c r="TUS4" s="33"/>
      <c r="TUT4" s="33"/>
      <c r="TUU4" s="33"/>
      <c r="TUV4" s="33"/>
      <c r="TUW4" s="33"/>
      <c r="TUX4" s="33"/>
      <c r="TUY4" s="33"/>
      <c r="TUZ4" s="33"/>
      <c r="TVA4" s="33"/>
      <c r="TVB4" s="33"/>
      <c r="TVC4" s="33"/>
      <c r="TVD4" s="33"/>
      <c r="TVE4" s="33"/>
      <c r="TVF4" s="33"/>
      <c r="TVG4" s="33"/>
      <c r="TVH4" s="33"/>
      <c r="TVI4" s="33"/>
      <c r="TVJ4" s="33"/>
      <c r="TVK4" s="33"/>
      <c r="TVL4" s="33"/>
      <c r="TVM4" s="33"/>
      <c r="TVN4" s="33"/>
      <c r="TVO4" s="33"/>
      <c r="TVP4" s="33"/>
      <c r="TVQ4" s="33"/>
      <c r="TVR4" s="33"/>
      <c r="TVS4" s="33"/>
      <c r="TVT4" s="33"/>
      <c r="TVU4" s="33"/>
      <c r="TVV4" s="33"/>
      <c r="TVW4" s="33"/>
      <c r="TVX4" s="33"/>
      <c r="TVY4" s="33"/>
      <c r="TVZ4" s="33"/>
      <c r="TWA4" s="33"/>
      <c r="TWB4" s="33"/>
      <c r="TWC4" s="33"/>
      <c r="TWD4" s="33"/>
      <c r="TWE4" s="33"/>
      <c r="TWF4" s="33"/>
      <c r="TWG4" s="33"/>
      <c r="TWH4" s="33"/>
      <c r="TWI4" s="33"/>
      <c r="TWJ4" s="33"/>
      <c r="TWK4" s="33"/>
      <c r="TWL4" s="33"/>
      <c r="TWM4" s="33"/>
      <c r="TWN4" s="33"/>
      <c r="TWO4" s="33"/>
      <c r="TWP4" s="33"/>
      <c r="TWQ4" s="33"/>
      <c r="TWR4" s="33"/>
      <c r="TWS4" s="33"/>
      <c r="TWT4" s="33"/>
      <c r="TWU4" s="33"/>
      <c r="TWV4" s="33"/>
      <c r="TWW4" s="33"/>
      <c r="TWX4" s="33"/>
      <c r="TWY4" s="33"/>
      <c r="TWZ4" s="33"/>
      <c r="TXA4" s="33"/>
      <c r="TXB4" s="33"/>
      <c r="TXC4" s="33"/>
      <c r="TXD4" s="33"/>
      <c r="TXE4" s="33"/>
      <c r="TXF4" s="33"/>
      <c r="TXG4" s="33"/>
      <c r="TXH4" s="33"/>
      <c r="TXI4" s="33"/>
      <c r="TXJ4" s="33"/>
      <c r="TXK4" s="33"/>
      <c r="TXL4" s="33"/>
      <c r="TXM4" s="33"/>
      <c r="TXN4" s="33"/>
      <c r="TXO4" s="33"/>
      <c r="TXP4" s="33"/>
      <c r="TXQ4" s="33"/>
      <c r="TXR4" s="33"/>
      <c r="TXS4" s="33"/>
      <c r="TXT4" s="33"/>
      <c r="TXU4" s="33"/>
      <c r="TXV4" s="33"/>
      <c r="TXW4" s="33"/>
      <c r="TXX4" s="33"/>
      <c r="TXY4" s="33"/>
      <c r="TXZ4" s="33"/>
      <c r="TYA4" s="33"/>
      <c r="TYB4" s="33"/>
      <c r="TYC4" s="33"/>
      <c r="TYD4" s="33"/>
      <c r="TYE4" s="33"/>
      <c r="TYF4" s="33"/>
      <c r="TYG4" s="33"/>
      <c r="TYH4" s="33"/>
      <c r="TYI4" s="33"/>
      <c r="TYJ4" s="33"/>
      <c r="TYK4" s="33"/>
      <c r="TYL4" s="33"/>
      <c r="TYM4" s="33"/>
      <c r="TYN4" s="33"/>
      <c r="TYO4" s="33"/>
      <c r="TYP4" s="33"/>
      <c r="TYQ4" s="33"/>
      <c r="TYR4" s="33"/>
      <c r="TYS4" s="33"/>
      <c r="TYT4" s="33"/>
      <c r="TYU4" s="33"/>
      <c r="TYV4" s="33"/>
      <c r="TYW4" s="33"/>
      <c r="TYX4" s="33"/>
      <c r="TYY4" s="33"/>
      <c r="TYZ4" s="33"/>
      <c r="TZA4" s="33"/>
      <c r="TZB4" s="33"/>
      <c r="TZC4" s="33"/>
      <c r="TZD4" s="33"/>
      <c r="TZE4" s="33"/>
      <c r="TZF4" s="33"/>
      <c r="TZG4" s="33"/>
      <c r="TZH4" s="33"/>
      <c r="TZI4" s="33"/>
      <c r="TZJ4" s="33"/>
      <c r="TZK4" s="33"/>
      <c r="TZL4" s="33"/>
      <c r="TZM4" s="33"/>
      <c r="TZN4" s="33"/>
      <c r="TZO4" s="33"/>
      <c r="TZP4" s="33"/>
      <c r="TZQ4" s="33"/>
      <c r="TZR4" s="33"/>
      <c r="TZS4" s="33"/>
      <c r="TZT4" s="33"/>
      <c r="TZU4" s="33"/>
      <c r="TZV4" s="33"/>
      <c r="TZW4" s="33"/>
      <c r="TZX4" s="33"/>
      <c r="TZY4" s="33"/>
      <c r="TZZ4" s="33"/>
      <c r="UAA4" s="33"/>
      <c r="UAB4" s="33"/>
      <c r="UAC4" s="33"/>
      <c r="UAD4" s="33"/>
      <c r="UAE4" s="33"/>
      <c r="UAF4" s="33"/>
      <c r="UAG4" s="33"/>
      <c r="UAH4" s="33"/>
      <c r="UAI4" s="33"/>
      <c r="UAJ4" s="33"/>
      <c r="UAK4" s="33"/>
      <c r="UAL4" s="33"/>
      <c r="UAM4" s="33"/>
      <c r="UAN4" s="33"/>
      <c r="UAO4" s="33"/>
      <c r="UAP4" s="33"/>
      <c r="UAQ4" s="33"/>
      <c r="UAR4" s="33"/>
      <c r="UAS4" s="33"/>
      <c r="UAT4" s="33"/>
      <c r="UAU4" s="33"/>
      <c r="UAV4" s="33"/>
      <c r="UAW4" s="33"/>
      <c r="UAX4" s="33"/>
      <c r="UAY4" s="33"/>
      <c r="UAZ4" s="33"/>
      <c r="UBA4" s="33"/>
      <c r="UBB4" s="33"/>
      <c r="UBC4" s="33"/>
      <c r="UBD4" s="33"/>
      <c r="UBE4" s="33"/>
      <c r="UBF4" s="33"/>
      <c r="UBG4" s="33"/>
      <c r="UBH4" s="33"/>
      <c r="UBI4" s="33"/>
      <c r="UBJ4" s="33"/>
      <c r="UBK4" s="33"/>
      <c r="UBL4" s="33"/>
      <c r="UBM4" s="33"/>
      <c r="UBN4" s="33"/>
      <c r="UBO4" s="33"/>
      <c r="UBP4" s="33"/>
      <c r="UBQ4" s="33"/>
      <c r="UBR4" s="33"/>
      <c r="UBS4" s="33"/>
      <c r="UBT4" s="33"/>
      <c r="UBU4" s="33"/>
      <c r="UBV4" s="33"/>
      <c r="UBW4" s="33"/>
      <c r="UBX4" s="33"/>
      <c r="UBY4" s="33"/>
      <c r="UBZ4" s="33"/>
      <c r="UCA4" s="33"/>
      <c r="UCB4" s="33"/>
      <c r="UCC4" s="33"/>
      <c r="UCD4" s="33"/>
      <c r="UCE4" s="33"/>
      <c r="UCF4" s="33"/>
      <c r="UCG4" s="33"/>
      <c r="UCH4" s="33"/>
      <c r="UCI4" s="33"/>
      <c r="UCJ4" s="33"/>
      <c r="UCK4" s="33"/>
      <c r="UCL4" s="33"/>
      <c r="UCM4" s="33"/>
      <c r="UCN4" s="33"/>
      <c r="UCO4" s="33"/>
      <c r="UCP4" s="33"/>
      <c r="UCQ4" s="33"/>
      <c r="UCR4" s="33"/>
      <c r="UCS4" s="33"/>
      <c r="UCT4" s="33"/>
      <c r="UCU4" s="33"/>
      <c r="UCV4" s="33"/>
      <c r="UCW4" s="33"/>
      <c r="UCX4" s="33"/>
      <c r="UCY4" s="33"/>
      <c r="UCZ4" s="33"/>
      <c r="UDA4" s="33"/>
      <c r="UDB4" s="33"/>
      <c r="UDC4" s="33"/>
      <c r="UDD4" s="33"/>
      <c r="UDE4" s="33"/>
      <c r="UDF4" s="33"/>
      <c r="UDG4" s="33"/>
      <c r="UDH4" s="33"/>
      <c r="UDI4" s="33"/>
      <c r="UDJ4" s="33"/>
      <c r="UDK4" s="33"/>
      <c r="UDL4" s="33"/>
      <c r="UDM4" s="33"/>
      <c r="UDN4" s="33"/>
      <c r="UDO4" s="33"/>
      <c r="UDP4" s="33"/>
      <c r="UDQ4" s="33"/>
      <c r="UDR4" s="33"/>
      <c r="UDS4" s="33"/>
      <c r="UDT4" s="33"/>
      <c r="UDU4" s="33"/>
      <c r="UDV4" s="33"/>
      <c r="UDW4" s="33"/>
      <c r="UDX4" s="33"/>
      <c r="UDY4" s="33"/>
      <c r="UDZ4" s="33"/>
      <c r="UEA4" s="33"/>
      <c r="UEB4" s="33"/>
      <c r="UEC4" s="33"/>
      <c r="UED4" s="33"/>
      <c r="UEE4" s="33"/>
      <c r="UEF4" s="33"/>
      <c r="UEG4" s="33"/>
      <c r="UEH4" s="33"/>
      <c r="UEI4" s="33"/>
      <c r="UEJ4" s="33"/>
      <c r="UEK4" s="33"/>
      <c r="UEL4" s="33"/>
      <c r="UEM4" s="33"/>
      <c r="UEN4" s="33"/>
      <c r="UEO4" s="33"/>
      <c r="UEP4" s="33"/>
      <c r="UEQ4" s="33"/>
      <c r="UER4" s="33"/>
      <c r="UES4" s="33"/>
      <c r="UET4" s="33"/>
      <c r="UEU4" s="33"/>
      <c r="UEV4" s="33"/>
      <c r="UEW4" s="33"/>
      <c r="UEX4" s="33"/>
      <c r="UEY4" s="33"/>
      <c r="UEZ4" s="33"/>
      <c r="UFA4" s="33"/>
      <c r="UFB4" s="33"/>
      <c r="UFC4" s="33"/>
      <c r="UFD4" s="33"/>
      <c r="UFE4" s="33"/>
      <c r="UFF4" s="33"/>
      <c r="UFG4" s="33"/>
      <c r="UFH4" s="33"/>
      <c r="UFI4" s="33"/>
      <c r="UFJ4" s="33"/>
      <c r="UFK4" s="33"/>
      <c r="UFL4" s="33"/>
      <c r="UFM4" s="33"/>
      <c r="UFN4" s="33"/>
      <c r="UFO4" s="33"/>
      <c r="UFP4" s="33"/>
      <c r="UFQ4" s="33"/>
      <c r="UFR4" s="33"/>
      <c r="UFS4" s="33"/>
      <c r="UFT4" s="33"/>
      <c r="UFU4" s="33"/>
      <c r="UFV4" s="33"/>
      <c r="UFW4" s="33"/>
      <c r="UFX4" s="33"/>
      <c r="UFY4" s="33"/>
      <c r="UFZ4" s="33"/>
      <c r="UGA4" s="33"/>
      <c r="UGB4" s="33"/>
      <c r="UGC4" s="33"/>
      <c r="UGD4" s="33"/>
      <c r="UGE4" s="33"/>
      <c r="UGF4" s="33"/>
      <c r="UGG4" s="33"/>
      <c r="UGH4" s="33"/>
      <c r="UGI4" s="33"/>
      <c r="UGJ4" s="33"/>
      <c r="UGK4" s="33"/>
      <c r="UGL4" s="33"/>
      <c r="UGM4" s="33"/>
      <c r="UGN4" s="33"/>
      <c r="UGO4" s="33"/>
      <c r="UGP4" s="33"/>
      <c r="UGQ4" s="33"/>
      <c r="UGR4" s="33"/>
      <c r="UGS4" s="33"/>
      <c r="UGT4" s="33"/>
      <c r="UGU4" s="33"/>
      <c r="UGV4" s="33"/>
      <c r="UGW4" s="33"/>
      <c r="UGX4" s="33"/>
      <c r="UGY4" s="33"/>
      <c r="UGZ4" s="33"/>
      <c r="UHA4" s="33"/>
      <c r="UHB4" s="33"/>
      <c r="UHC4" s="33"/>
      <c r="UHD4" s="33"/>
      <c r="UHE4" s="33"/>
      <c r="UHF4" s="33"/>
      <c r="UHG4" s="33"/>
      <c r="UHH4" s="33"/>
      <c r="UHI4" s="33"/>
      <c r="UHJ4" s="33"/>
      <c r="UHK4" s="33"/>
      <c r="UHL4" s="33"/>
      <c r="UHM4" s="33"/>
      <c r="UHN4" s="33"/>
      <c r="UHO4" s="33"/>
      <c r="UHP4" s="33"/>
      <c r="UHQ4" s="33"/>
      <c r="UHR4" s="33"/>
      <c r="UHS4" s="33"/>
      <c r="UHT4" s="33"/>
      <c r="UHU4" s="33"/>
      <c r="UHV4" s="33"/>
      <c r="UHW4" s="33"/>
      <c r="UHX4" s="33"/>
      <c r="UHY4" s="33"/>
      <c r="UHZ4" s="33"/>
      <c r="UIA4" s="33"/>
      <c r="UIB4" s="33"/>
      <c r="UIC4" s="33"/>
      <c r="UID4" s="33"/>
      <c r="UIE4" s="33"/>
      <c r="UIF4" s="33"/>
      <c r="UIG4" s="33"/>
      <c r="UIH4" s="33"/>
      <c r="UII4" s="33"/>
      <c r="UIJ4" s="33"/>
      <c r="UIK4" s="33"/>
      <c r="UIL4" s="33"/>
      <c r="UIM4" s="33"/>
      <c r="UIN4" s="33"/>
      <c r="UIO4" s="33"/>
      <c r="UIP4" s="33"/>
      <c r="UIQ4" s="33"/>
      <c r="UIR4" s="33"/>
      <c r="UIS4" s="33"/>
      <c r="UIT4" s="33"/>
      <c r="UIU4" s="33"/>
      <c r="UIV4" s="33"/>
      <c r="UIW4" s="33"/>
      <c r="UIX4" s="33"/>
      <c r="UIY4" s="33"/>
      <c r="UIZ4" s="33"/>
      <c r="UJA4" s="33"/>
      <c r="UJB4" s="33"/>
      <c r="UJC4" s="33"/>
      <c r="UJD4" s="33"/>
      <c r="UJE4" s="33"/>
      <c r="UJF4" s="33"/>
      <c r="UJG4" s="33"/>
      <c r="UJH4" s="33"/>
      <c r="UJI4" s="33"/>
      <c r="UJJ4" s="33"/>
      <c r="UJK4" s="33"/>
      <c r="UJL4" s="33"/>
      <c r="UJM4" s="33"/>
      <c r="UJN4" s="33"/>
      <c r="UJO4" s="33"/>
      <c r="UJP4" s="33"/>
      <c r="UJQ4" s="33"/>
      <c r="UJR4" s="33"/>
      <c r="UJS4" s="33"/>
      <c r="UJT4" s="33"/>
      <c r="UJU4" s="33"/>
      <c r="UJV4" s="33"/>
      <c r="UJW4" s="33"/>
      <c r="UJX4" s="33"/>
      <c r="UJY4" s="33"/>
      <c r="UJZ4" s="33"/>
      <c r="UKA4" s="33"/>
      <c r="UKB4" s="33"/>
      <c r="UKC4" s="33"/>
      <c r="UKD4" s="33"/>
      <c r="UKE4" s="33"/>
      <c r="UKF4" s="33"/>
      <c r="UKG4" s="33"/>
      <c r="UKH4" s="33"/>
      <c r="UKI4" s="33"/>
      <c r="UKJ4" s="33"/>
      <c r="UKK4" s="33"/>
      <c r="UKL4" s="33"/>
      <c r="UKM4" s="33"/>
      <c r="UKN4" s="33"/>
      <c r="UKO4" s="33"/>
      <c r="UKP4" s="33"/>
      <c r="UKQ4" s="33"/>
      <c r="UKR4" s="33"/>
      <c r="UKS4" s="33"/>
      <c r="UKT4" s="33"/>
      <c r="UKU4" s="33"/>
      <c r="UKV4" s="33"/>
      <c r="UKW4" s="33"/>
      <c r="UKX4" s="33"/>
      <c r="UKY4" s="33"/>
      <c r="UKZ4" s="33"/>
      <c r="ULA4" s="33"/>
      <c r="ULB4" s="33"/>
      <c r="ULC4" s="33"/>
      <c r="ULD4" s="33"/>
      <c r="ULE4" s="33"/>
      <c r="ULF4" s="33"/>
      <c r="ULG4" s="33"/>
      <c r="ULH4" s="33"/>
      <c r="ULI4" s="33"/>
      <c r="ULJ4" s="33"/>
      <c r="ULK4" s="33"/>
      <c r="ULL4" s="33"/>
      <c r="ULM4" s="33"/>
      <c r="ULN4" s="33"/>
      <c r="ULO4" s="33"/>
      <c r="ULP4" s="33"/>
      <c r="ULQ4" s="33"/>
      <c r="ULR4" s="33"/>
      <c r="ULS4" s="33"/>
      <c r="ULT4" s="33"/>
      <c r="ULU4" s="33"/>
      <c r="ULV4" s="33"/>
      <c r="ULW4" s="33"/>
      <c r="ULX4" s="33"/>
      <c r="ULY4" s="33"/>
      <c r="ULZ4" s="33"/>
      <c r="UMA4" s="33"/>
      <c r="UMB4" s="33"/>
      <c r="UMC4" s="33"/>
      <c r="UMD4" s="33"/>
      <c r="UME4" s="33"/>
      <c r="UMF4" s="33"/>
      <c r="UMG4" s="33"/>
      <c r="UMH4" s="33"/>
      <c r="UMI4" s="33"/>
      <c r="UMJ4" s="33"/>
      <c r="UMK4" s="33"/>
      <c r="UML4" s="33"/>
      <c r="UMM4" s="33"/>
      <c r="UMN4" s="33"/>
      <c r="UMO4" s="33"/>
      <c r="UMP4" s="33"/>
      <c r="UMQ4" s="33"/>
      <c r="UMR4" s="33"/>
      <c r="UMS4" s="33"/>
      <c r="UMT4" s="33"/>
      <c r="UMU4" s="33"/>
      <c r="UMV4" s="33"/>
      <c r="UMW4" s="33"/>
      <c r="UMX4" s="33"/>
      <c r="UMY4" s="33"/>
      <c r="UMZ4" s="33"/>
      <c r="UNA4" s="33"/>
      <c r="UNB4" s="33"/>
      <c r="UNC4" s="33"/>
      <c r="UND4" s="33"/>
      <c r="UNE4" s="33"/>
      <c r="UNF4" s="33"/>
      <c r="UNG4" s="33"/>
      <c r="UNH4" s="33"/>
      <c r="UNI4" s="33"/>
      <c r="UNJ4" s="33"/>
      <c r="UNK4" s="33"/>
      <c r="UNL4" s="33"/>
      <c r="UNM4" s="33"/>
      <c r="UNN4" s="33"/>
      <c r="UNO4" s="33"/>
      <c r="UNP4" s="33"/>
      <c r="UNQ4" s="33"/>
      <c r="UNR4" s="33"/>
      <c r="UNS4" s="33"/>
      <c r="UNT4" s="33"/>
      <c r="UNU4" s="33"/>
      <c r="UNV4" s="33"/>
      <c r="UNW4" s="33"/>
      <c r="UNX4" s="33"/>
      <c r="UNY4" s="33"/>
      <c r="UNZ4" s="33"/>
      <c r="UOA4" s="33"/>
      <c r="UOB4" s="33"/>
      <c r="UOC4" s="33"/>
      <c r="UOD4" s="33"/>
      <c r="UOE4" s="33"/>
      <c r="UOF4" s="33"/>
      <c r="UOG4" s="33"/>
      <c r="UOH4" s="33"/>
      <c r="UOI4" s="33"/>
      <c r="UOJ4" s="33"/>
      <c r="UOK4" s="33"/>
      <c r="UOL4" s="33"/>
      <c r="UOM4" s="33"/>
      <c r="UON4" s="33"/>
      <c r="UOO4" s="33"/>
      <c r="UOP4" s="33"/>
      <c r="UOQ4" s="33"/>
      <c r="UOR4" s="33"/>
      <c r="UOS4" s="33"/>
      <c r="UOT4" s="33"/>
      <c r="UOU4" s="33"/>
      <c r="UOV4" s="33"/>
      <c r="UOW4" s="33"/>
      <c r="UOX4" s="33"/>
      <c r="UOY4" s="33"/>
      <c r="UOZ4" s="33"/>
      <c r="UPA4" s="33"/>
      <c r="UPB4" s="33"/>
      <c r="UPC4" s="33"/>
      <c r="UPD4" s="33"/>
      <c r="UPE4" s="33"/>
      <c r="UPF4" s="33"/>
      <c r="UPG4" s="33"/>
      <c r="UPH4" s="33"/>
      <c r="UPI4" s="33"/>
      <c r="UPJ4" s="33"/>
      <c r="UPK4" s="33"/>
      <c r="UPL4" s="33"/>
      <c r="UPM4" s="33"/>
      <c r="UPN4" s="33"/>
      <c r="UPO4" s="33"/>
      <c r="UPP4" s="33"/>
      <c r="UPQ4" s="33"/>
      <c r="UPR4" s="33"/>
      <c r="UPS4" s="33"/>
      <c r="UPT4" s="33"/>
      <c r="UPU4" s="33"/>
      <c r="UPV4" s="33"/>
      <c r="UPW4" s="33"/>
      <c r="UPX4" s="33"/>
      <c r="UPY4" s="33"/>
      <c r="UPZ4" s="33"/>
      <c r="UQA4" s="33"/>
      <c r="UQB4" s="33"/>
      <c r="UQC4" s="33"/>
      <c r="UQD4" s="33"/>
      <c r="UQE4" s="33"/>
      <c r="UQF4" s="33"/>
      <c r="UQG4" s="33"/>
      <c r="UQH4" s="33"/>
      <c r="UQI4" s="33"/>
      <c r="UQJ4" s="33"/>
      <c r="UQK4" s="33"/>
      <c r="UQL4" s="33"/>
      <c r="UQM4" s="33"/>
      <c r="UQN4" s="33"/>
      <c r="UQO4" s="33"/>
      <c r="UQP4" s="33"/>
      <c r="UQQ4" s="33"/>
      <c r="UQR4" s="33"/>
      <c r="UQS4" s="33"/>
      <c r="UQT4" s="33"/>
      <c r="UQU4" s="33"/>
      <c r="UQV4" s="33"/>
      <c r="UQW4" s="33"/>
      <c r="UQX4" s="33"/>
      <c r="UQY4" s="33"/>
      <c r="UQZ4" s="33"/>
      <c r="URA4" s="33"/>
      <c r="URB4" s="33"/>
      <c r="URC4" s="33"/>
      <c r="URD4" s="33"/>
      <c r="URE4" s="33"/>
      <c r="URF4" s="33"/>
      <c r="URG4" s="33"/>
      <c r="URH4" s="33"/>
      <c r="URI4" s="33"/>
      <c r="URJ4" s="33"/>
      <c r="URK4" s="33"/>
      <c r="URL4" s="33"/>
      <c r="URM4" s="33"/>
      <c r="URN4" s="33"/>
      <c r="URO4" s="33"/>
      <c r="URP4" s="33"/>
      <c r="URQ4" s="33"/>
      <c r="URR4" s="33"/>
      <c r="URS4" s="33"/>
      <c r="URT4" s="33"/>
      <c r="URU4" s="33"/>
      <c r="URV4" s="33"/>
      <c r="URW4" s="33"/>
      <c r="URX4" s="33"/>
      <c r="URY4" s="33"/>
      <c r="URZ4" s="33"/>
      <c r="USA4" s="33"/>
      <c r="USB4" s="33"/>
      <c r="USC4" s="33"/>
      <c r="USD4" s="33"/>
      <c r="USE4" s="33"/>
      <c r="USF4" s="33"/>
      <c r="USG4" s="33"/>
      <c r="USH4" s="33"/>
      <c r="USI4" s="33"/>
      <c r="USJ4" s="33"/>
      <c r="USK4" s="33"/>
      <c r="USL4" s="33"/>
      <c r="USM4" s="33"/>
      <c r="USN4" s="33"/>
      <c r="USO4" s="33"/>
      <c r="USP4" s="33"/>
      <c r="USQ4" s="33"/>
      <c r="USR4" s="33"/>
      <c r="USS4" s="33"/>
      <c r="UST4" s="33"/>
      <c r="USU4" s="33"/>
      <c r="USV4" s="33"/>
      <c r="USW4" s="33"/>
      <c r="USX4" s="33"/>
      <c r="USY4" s="33"/>
      <c r="USZ4" s="33"/>
      <c r="UTA4" s="33"/>
      <c r="UTB4" s="33"/>
      <c r="UTC4" s="33"/>
      <c r="UTD4" s="33"/>
      <c r="UTE4" s="33"/>
      <c r="UTF4" s="33"/>
      <c r="UTG4" s="33"/>
      <c r="UTH4" s="33"/>
      <c r="UTI4" s="33"/>
      <c r="UTJ4" s="33"/>
      <c r="UTK4" s="33"/>
      <c r="UTL4" s="33"/>
      <c r="UTM4" s="33"/>
      <c r="UTN4" s="33"/>
      <c r="UTO4" s="33"/>
      <c r="UTP4" s="33"/>
      <c r="UTQ4" s="33"/>
      <c r="UTR4" s="33"/>
      <c r="UTS4" s="33"/>
      <c r="UTT4" s="33"/>
      <c r="UTU4" s="33"/>
      <c r="UTV4" s="33"/>
      <c r="UTW4" s="33"/>
      <c r="UTX4" s="33"/>
      <c r="UTY4" s="33"/>
      <c r="UTZ4" s="33"/>
      <c r="UUA4" s="33"/>
      <c r="UUB4" s="33"/>
      <c r="UUC4" s="33"/>
      <c r="UUD4" s="33"/>
      <c r="UUE4" s="33"/>
      <c r="UUF4" s="33"/>
      <c r="UUG4" s="33"/>
      <c r="UUH4" s="33"/>
      <c r="UUI4" s="33"/>
      <c r="UUJ4" s="33"/>
      <c r="UUK4" s="33"/>
      <c r="UUL4" s="33"/>
      <c r="UUM4" s="33"/>
      <c r="UUN4" s="33"/>
      <c r="UUO4" s="33"/>
      <c r="UUP4" s="33"/>
      <c r="UUQ4" s="33"/>
      <c r="UUR4" s="33"/>
      <c r="UUS4" s="33"/>
      <c r="UUT4" s="33"/>
      <c r="UUU4" s="33"/>
      <c r="UUV4" s="33"/>
      <c r="UUW4" s="33"/>
      <c r="UUX4" s="33"/>
      <c r="UUY4" s="33"/>
      <c r="UUZ4" s="33"/>
      <c r="UVA4" s="33"/>
      <c r="UVB4" s="33"/>
      <c r="UVC4" s="33"/>
      <c r="UVD4" s="33"/>
      <c r="UVE4" s="33"/>
      <c r="UVF4" s="33"/>
      <c r="UVG4" s="33"/>
      <c r="UVH4" s="33"/>
      <c r="UVI4" s="33"/>
      <c r="UVJ4" s="33"/>
      <c r="UVK4" s="33"/>
      <c r="UVL4" s="33"/>
      <c r="UVM4" s="33"/>
      <c r="UVN4" s="33"/>
      <c r="UVO4" s="33"/>
      <c r="UVP4" s="33"/>
      <c r="UVQ4" s="33"/>
      <c r="UVR4" s="33"/>
      <c r="UVS4" s="33"/>
      <c r="UVT4" s="33"/>
      <c r="UVU4" s="33"/>
      <c r="UVV4" s="33"/>
      <c r="UVW4" s="33"/>
      <c r="UVX4" s="33"/>
      <c r="UVY4" s="33"/>
      <c r="UVZ4" s="33"/>
      <c r="UWA4" s="33"/>
      <c r="UWB4" s="33"/>
      <c r="UWC4" s="33"/>
      <c r="UWD4" s="33"/>
      <c r="UWE4" s="33"/>
      <c r="UWF4" s="33"/>
      <c r="UWG4" s="33"/>
      <c r="UWH4" s="33"/>
      <c r="UWI4" s="33"/>
      <c r="UWJ4" s="33"/>
      <c r="UWK4" s="33"/>
      <c r="UWL4" s="33"/>
      <c r="UWM4" s="33"/>
      <c r="UWN4" s="33"/>
      <c r="UWO4" s="33"/>
      <c r="UWP4" s="33"/>
      <c r="UWQ4" s="33"/>
      <c r="UWR4" s="33"/>
      <c r="UWS4" s="33"/>
      <c r="UWT4" s="33"/>
      <c r="UWU4" s="33"/>
      <c r="UWV4" s="33"/>
      <c r="UWW4" s="33"/>
      <c r="UWX4" s="33"/>
      <c r="UWY4" s="33"/>
      <c r="UWZ4" s="33"/>
      <c r="UXA4" s="33"/>
      <c r="UXB4" s="33"/>
      <c r="UXC4" s="33"/>
      <c r="UXD4" s="33"/>
      <c r="UXE4" s="33"/>
      <c r="UXF4" s="33"/>
      <c r="UXG4" s="33"/>
      <c r="UXH4" s="33"/>
      <c r="UXI4" s="33"/>
      <c r="UXJ4" s="33"/>
      <c r="UXK4" s="33"/>
      <c r="UXL4" s="33"/>
      <c r="UXM4" s="33"/>
      <c r="UXN4" s="33"/>
      <c r="UXO4" s="33"/>
      <c r="UXP4" s="33"/>
      <c r="UXQ4" s="33"/>
      <c r="UXR4" s="33"/>
      <c r="UXS4" s="33"/>
      <c r="UXT4" s="33"/>
      <c r="UXU4" s="33"/>
      <c r="UXV4" s="33"/>
      <c r="UXW4" s="33"/>
      <c r="UXX4" s="33"/>
      <c r="UXY4" s="33"/>
      <c r="UXZ4" s="33"/>
      <c r="UYA4" s="33"/>
      <c r="UYB4" s="33"/>
      <c r="UYC4" s="33"/>
      <c r="UYD4" s="33"/>
      <c r="UYE4" s="33"/>
      <c r="UYF4" s="33"/>
      <c r="UYG4" s="33"/>
      <c r="UYH4" s="33"/>
      <c r="UYI4" s="33"/>
      <c r="UYJ4" s="33"/>
      <c r="UYK4" s="33"/>
      <c r="UYL4" s="33"/>
      <c r="UYM4" s="33"/>
      <c r="UYN4" s="33"/>
      <c r="UYO4" s="33"/>
      <c r="UYP4" s="33"/>
      <c r="UYQ4" s="33"/>
      <c r="UYR4" s="33"/>
      <c r="UYS4" s="33"/>
      <c r="UYT4" s="33"/>
      <c r="UYU4" s="33"/>
      <c r="UYV4" s="33"/>
      <c r="UYW4" s="33"/>
      <c r="UYX4" s="33"/>
      <c r="UYY4" s="33"/>
      <c r="UYZ4" s="33"/>
      <c r="UZA4" s="33"/>
      <c r="UZB4" s="33"/>
      <c r="UZC4" s="33"/>
      <c r="UZD4" s="33"/>
      <c r="UZE4" s="33"/>
      <c r="UZF4" s="33"/>
      <c r="UZG4" s="33"/>
      <c r="UZH4" s="33"/>
      <c r="UZI4" s="33"/>
      <c r="UZJ4" s="33"/>
      <c r="UZK4" s="33"/>
      <c r="UZL4" s="33"/>
      <c r="UZM4" s="33"/>
      <c r="UZN4" s="33"/>
      <c r="UZO4" s="33"/>
      <c r="UZP4" s="33"/>
      <c r="UZQ4" s="33"/>
      <c r="UZR4" s="33"/>
      <c r="UZS4" s="33"/>
      <c r="UZT4" s="33"/>
      <c r="UZU4" s="33"/>
      <c r="UZV4" s="33"/>
      <c r="UZW4" s="33"/>
      <c r="UZX4" s="33"/>
      <c r="UZY4" s="33"/>
      <c r="UZZ4" s="33"/>
      <c r="VAA4" s="33"/>
      <c r="VAB4" s="33"/>
      <c r="VAC4" s="33"/>
      <c r="VAD4" s="33"/>
      <c r="VAE4" s="33"/>
      <c r="VAF4" s="33"/>
      <c r="VAG4" s="33"/>
      <c r="VAH4" s="33"/>
      <c r="VAI4" s="33"/>
      <c r="VAJ4" s="33"/>
      <c r="VAK4" s="33"/>
      <c r="VAL4" s="33"/>
      <c r="VAM4" s="33"/>
      <c r="VAN4" s="33"/>
      <c r="VAO4" s="33"/>
      <c r="VAP4" s="33"/>
      <c r="VAQ4" s="33"/>
      <c r="VAR4" s="33"/>
      <c r="VAS4" s="33"/>
      <c r="VAT4" s="33"/>
      <c r="VAU4" s="33"/>
      <c r="VAV4" s="33"/>
      <c r="VAW4" s="33"/>
      <c r="VAX4" s="33"/>
      <c r="VAY4" s="33"/>
      <c r="VAZ4" s="33"/>
      <c r="VBA4" s="33"/>
      <c r="VBB4" s="33"/>
      <c r="VBC4" s="33"/>
      <c r="VBD4" s="33"/>
      <c r="VBE4" s="33"/>
      <c r="VBF4" s="33"/>
      <c r="VBG4" s="33"/>
      <c r="VBH4" s="33"/>
      <c r="VBI4" s="33"/>
      <c r="VBJ4" s="33"/>
      <c r="VBK4" s="33"/>
      <c r="VBL4" s="33"/>
      <c r="VBM4" s="33"/>
      <c r="VBN4" s="33"/>
      <c r="VBO4" s="33"/>
      <c r="VBP4" s="33"/>
      <c r="VBQ4" s="33"/>
      <c r="VBR4" s="33"/>
      <c r="VBS4" s="33"/>
      <c r="VBT4" s="33"/>
      <c r="VBU4" s="33"/>
      <c r="VBV4" s="33"/>
      <c r="VBW4" s="33"/>
      <c r="VBX4" s="33"/>
      <c r="VBY4" s="33"/>
      <c r="VBZ4" s="33"/>
      <c r="VCA4" s="33"/>
      <c r="VCB4" s="33"/>
      <c r="VCC4" s="33"/>
      <c r="VCD4" s="33"/>
      <c r="VCE4" s="33"/>
      <c r="VCF4" s="33"/>
      <c r="VCG4" s="33"/>
      <c r="VCH4" s="33"/>
      <c r="VCI4" s="33"/>
      <c r="VCJ4" s="33"/>
      <c r="VCK4" s="33"/>
      <c r="VCL4" s="33"/>
      <c r="VCM4" s="33"/>
      <c r="VCN4" s="33"/>
      <c r="VCO4" s="33"/>
      <c r="VCP4" s="33"/>
      <c r="VCQ4" s="33"/>
      <c r="VCR4" s="33"/>
      <c r="VCS4" s="33"/>
      <c r="VCT4" s="33"/>
      <c r="VCU4" s="33"/>
      <c r="VCV4" s="33"/>
      <c r="VCW4" s="33"/>
      <c r="VCX4" s="33"/>
      <c r="VCY4" s="33"/>
      <c r="VCZ4" s="33"/>
      <c r="VDA4" s="33"/>
      <c r="VDB4" s="33"/>
      <c r="VDC4" s="33"/>
      <c r="VDD4" s="33"/>
      <c r="VDE4" s="33"/>
      <c r="VDF4" s="33"/>
      <c r="VDG4" s="33"/>
      <c r="VDH4" s="33"/>
      <c r="VDI4" s="33"/>
      <c r="VDJ4" s="33"/>
      <c r="VDK4" s="33"/>
      <c r="VDL4" s="33"/>
      <c r="VDM4" s="33"/>
      <c r="VDN4" s="33"/>
      <c r="VDO4" s="33"/>
      <c r="VDP4" s="33"/>
      <c r="VDQ4" s="33"/>
      <c r="VDR4" s="33"/>
      <c r="VDS4" s="33"/>
      <c r="VDT4" s="33"/>
      <c r="VDU4" s="33"/>
      <c r="VDV4" s="33"/>
      <c r="VDW4" s="33"/>
      <c r="VDX4" s="33"/>
      <c r="VDY4" s="33"/>
      <c r="VDZ4" s="33"/>
      <c r="VEA4" s="33"/>
      <c r="VEB4" s="33"/>
      <c r="VEC4" s="33"/>
      <c r="VED4" s="33"/>
      <c r="VEE4" s="33"/>
      <c r="VEF4" s="33"/>
      <c r="VEG4" s="33"/>
      <c r="VEH4" s="33"/>
      <c r="VEI4" s="33"/>
      <c r="VEJ4" s="33"/>
      <c r="VEK4" s="33"/>
      <c r="VEL4" s="33"/>
      <c r="VEM4" s="33"/>
      <c r="VEN4" s="33"/>
      <c r="VEO4" s="33"/>
      <c r="VEP4" s="33"/>
      <c r="VEQ4" s="33"/>
      <c r="VER4" s="33"/>
      <c r="VES4" s="33"/>
      <c r="VET4" s="33"/>
      <c r="VEU4" s="33"/>
      <c r="VEV4" s="33"/>
      <c r="VEW4" s="33"/>
      <c r="VEX4" s="33"/>
      <c r="VEY4" s="33"/>
      <c r="VEZ4" s="33"/>
      <c r="VFA4" s="33"/>
      <c r="VFB4" s="33"/>
      <c r="VFC4" s="33"/>
      <c r="VFD4" s="33"/>
      <c r="VFE4" s="33"/>
      <c r="VFF4" s="33"/>
      <c r="VFG4" s="33"/>
      <c r="VFH4" s="33"/>
      <c r="VFI4" s="33"/>
      <c r="VFJ4" s="33"/>
      <c r="VFK4" s="33"/>
      <c r="VFL4" s="33"/>
      <c r="VFM4" s="33"/>
      <c r="VFN4" s="33"/>
      <c r="VFO4" s="33"/>
      <c r="VFP4" s="33"/>
      <c r="VFQ4" s="33"/>
      <c r="VFR4" s="33"/>
      <c r="VFS4" s="33"/>
      <c r="VFT4" s="33"/>
      <c r="VFU4" s="33"/>
      <c r="VFV4" s="33"/>
      <c r="VFW4" s="33"/>
      <c r="VFX4" s="33"/>
      <c r="VFY4" s="33"/>
      <c r="VFZ4" s="33"/>
      <c r="VGA4" s="33"/>
      <c r="VGB4" s="33"/>
      <c r="VGC4" s="33"/>
      <c r="VGD4" s="33"/>
      <c r="VGE4" s="33"/>
      <c r="VGF4" s="33"/>
      <c r="VGG4" s="33"/>
      <c r="VGH4" s="33"/>
      <c r="VGI4" s="33"/>
      <c r="VGJ4" s="33"/>
      <c r="VGK4" s="33"/>
      <c r="VGL4" s="33"/>
      <c r="VGM4" s="33"/>
      <c r="VGN4" s="33"/>
      <c r="VGO4" s="33"/>
      <c r="VGP4" s="33"/>
      <c r="VGQ4" s="33"/>
      <c r="VGR4" s="33"/>
      <c r="VGS4" s="33"/>
      <c r="VGT4" s="33"/>
      <c r="VGU4" s="33"/>
      <c r="VGV4" s="33"/>
      <c r="VGW4" s="33"/>
      <c r="VGX4" s="33"/>
      <c r="VGY4" s="33"/>
      <c r="VGZ4" s="33"/>
      <c r="VHA4" s="33"/>
      <c r="VHB4" s="33"/>
      <c r="VHC4" s="33"/>
      <c r="VHD4" s="33"/>
      <c r="VHE4" s="33"/>
      <c r="VHF4" s="33"/>
      <c r="VHG4" s="33"/>
      <c r="VHH4" s="33"/>
      <c r="VHI4" s="33"/>
      <c r="VHJ4" s="33"/>
      <c r="VHK4" s="33"/>
      <c r="VHL4" s="33"/>
      <c r="VHM4" s="33"/>
      <c r="VHN4" s="33"/>
      <c r="VHO4" s="33"/>
      <c r="VHP4" s="33"/>
      <c r="VHQ4" s="33"/>
      <c r="VHR4" s="33"/>
      <c r="VHS4" s="33"/>
      <c r="VHT4" s="33"/>
      <c r="VHU4" s="33"/>
      <c r="VHV4" s="33"/>
      <c r="VHW4" s="33"/>
      <c r="VHX4" s="33"/>
      <c r="VHY4" s="33"/>
      <c r="VHZ4" s="33"/>
      <c r="VIA4" s="33"/>
      <c r="VIB4" s="33"/>
      <c r="VIC4" s="33"/>
      <c r="VID4" s="33"/>
      <c r="VIE4" s="33"/>
      <c r="VIF4" s="33"/>
      <c r="VIG4" s="33"/>
      <c r="VIH4" s="33"/>
      <c r="VII4" s="33"/>
      <c r="VIJ4" s="33"/>
      <c r="VIK4" s="33"/>
      <c r="VIL4" s="33"/>
      <c r="VIM4" s="33"/>
      <c r="VIN4" s="33"/>
      <c r="VIO4" s="33"/>
      <c r="VIP4" s="33"/>
      <c r="VIQ4" s="33"/>
      <c r="VIR4" s="33"/>
      <c r="VIS4" s="33"/>
      <c r="VIT4" s="33"/>
      <c r="VIU4" s="33"/>
      <c r="VIV4" s="33"/>
      <c r="VIW4" s="33"/>
      <c r="VIX4" s="33"/>
      <c r="VIY4" s="33"/>
      <c r="VIZ4" s="33"/>
      <c r="VJA4" s="33"/>
      <c r="VJB4" s="33"/>
      <c r="VJC4" s="33"/>
      <c r="VJD4" s="33"/>
      <c r="VJE4" s="33"/>
      <c r="VJF4" s="33"/>
      <c r="VJG4" s="33"/>
      <c r="VJH4" s="33"/>
      <c r="VJI4" s="33"/>
      <c r="VJJ4" s="33"/>
      <c r="VJK4" s="33"/>
      <c r="VJL4" s="33"/>
      <c r="VJM4" s="33"/>
      <c r="VJN4" s="33"/>
      <c r="VJO4" s="33"/>
      <c r="VJP4" s="33"/>
      <c r="VJQ4" s="33"/>
      <c r="VJR4" s="33"/>
      <c r="VJS4" s="33"/>
      <c r="VJT4" s="33"/>
      <c r="VJU4" s="33"/>
      <c r="VJV4" s="33"/>
      <c r="VJW4" s="33"/>
      <c r="VJX4" s="33"/>
      <c r="VJY4" s="33"/>
      <c r="VJZ4" s="33"/>
      <c r="VKA4" s="33"/>
      <c r="VKB4" s="33"/>
      <c r="VKC4" s="33"/>
      <c r="VKD4" s="33"/>
      <c r="VKE4" s="33"/>
      <c r="VKF4" s="33"/>
      <c r="VKG4" s="33"/>
      <c r="VKH4" s="33"/>
      <c r="VKI4" s="33"/>
      <c r="VKJ4" s="33"/>
      <c r="VKK4" s="33"/>
      <c r="VKL4" s="33"/>
      <c r="VKM4" s="33"/>
      <c r="VKN4" s="33"/>
      <c r="VKO4" s="33"/>
      <c r="VKP4" s="33"/>
      <c r="VKQ4" s="33"/>
      <c r="VKR4" s="33"/>
      <c r="VKS4" s="33"/>
      <c r="VKT4" s="33"/>
      <c r="VKU4" s="33"/>
      <c r="VKV4" s="33"/>
      <c r="VKW4" s="33"/>
      <c r="VKX4" s="33"/>
      <c r="VKY4" s="33"/>
      <c r="VKZ4" s="33"/>
      <c r="VLA4" s="33"/>
      <c r="VLB4" s="33"/>
      <c r="VLC4" s="33"/>
      <c r="VLD4" s="33"/>
      <c r="VLE4" s="33"/>
      <c r="VLF4" s="33"/>
      <c r="VLG4" s="33"/>
      <c r="VLH4" s="33"/>
      <c r="VLI4" s="33"/>
      <c r="VLJ4" s="33"/>
      <c r="VLK4" s="33"/>
      <c r="VLL4" s="33"/>
      <c r="VLM4" s="33"/>
      <c r="VLN4" s="33"/>
      <c r="VLO4" s="33"/>
      <c r="VLP4" s="33"/>
      <c r="VLQ4" s="33"/>
      <c r="VLR4" s="33"/>
      <c r="VLS4" s="33"/>
      <c r="VLT4" s="33"/>
      <c r="VLU4" s="33"/>
      <c r="VLV4" s="33"/>
      <c r="VLW4" s="33"/>
      <c r="VLX4" s="33"/>
      <c r="VLY4" s="33"/>
      <c r="VLZ4" s="33"/>
      <c r="VMA4" s="33"/>
      <c r="VMB4" s="33"/>
      <c r="VMC4" s="33"/>
      <c r="VMD4" s="33"/>
      <c r="VME4" s="33"/>
      <c r="VMF4" s="33"/>
      <c r="VMG4" s="33"/>
      <c r="VMH4" s="33"/>
      <c r="VMI4" s="33"/>
      <c r="VMJ4" s="33"/>
      <c r="VMK4" s="33"/>
      <c r="VML4" s="33"/>
      <c r="VMM4" s="33"/>
      <c r="VMN4" s="33"/>
      <c r="VMO4" s="33"/>
      <c r="VMP4" s="33"/>
      <c r="VMQ4" s="33"/>
      <c r="VMR4" s="33"/>
      <c r="VMS4" s="33"/>
      <c r="VMT4" s="33"/>
      <c r="VMU4" s="33"/>
      <c r="VMV4" s="33"/>
      <c r="VMW4" s="33"/>
      <c r="VMX4" s="33"/>
      <c r="VMY4" s="33"/>
      <c r="VMZ4" s="33"/>
      <c r="VNA4" s="33"/>
      <c r="VNB4" s="33"/>
      <c r="VNC4" s="33"/>
      <c r="VND4" s="33"/>
      <c r="VNE4" s="33"/>
      <c r="VNF4" s="33"/>
      <c r="VNG4" s="33"/>
      <c r="VNH4" s="33"/>
      <c r="VNI4" s="33"/>
      <c r="VNJ4" s="33"/>
      <c r="VNK4" s="33"/>
      <c r="VNL4" s="33"/>
      <c r="VNM4" s="33"/>
      <c r="VNN4" s="33"/>
      <c r="VNO4" s="33"/>
      <c r="VNP4" s="33"/>
      <c r="VNQ4" s="33"/>
      <c r="VNR4" s="33"/>
      <c r="VNS4" s="33"/>
      <c r="VNT4" s="33"/>
      <c r="VNU4" s="33"/>
      <c r="VNV4" s="33"/>
      <c r="VNW4" s="33"/>
      <c r="VNX4" s="33"/>
      <c r="VNY4" s="33"/>
      <c r="VNZ4" s="33"/>
      <c r="VOA4" s="33"/>
      <c r="VOB4" s="33"/>
      <c r="VOC4" s="33"/>
      <c r="VOD4" s="33"/>
      <c r="VOE4" s="33"/>
      <c r="VOF4" s="33"/>
      <c r="VOG4" s="33"/>
      <c r="VOH4" s="33"/>
      <c r="VOI4" s="33"/>
      <c r="VOJ4" s="33"/>
      <c r="VOK4" s="33"/>
      <c r="VOL4" s="33"/>
      <c r="VOM4" s="33"/>
      <c r="VON4" s="33"/>
      <c r="VOO4" s="33"/>
      <c r="VOP4" s="33"/>
      <c r="VOQ4" s="33"/>
      <c r="VOR4" s="33"/>
      <c r="VOS4" s="33"/>
      <c r="VOT4" s="33"/>
      <c r="VOU4" s="33"/>
      <c r="VOV4" s="33"/>
      <c r="VOW4" s="33"/>
      <c r="VOX4" s="33"/>
      <c r="VOY4" s="33"/>
      <c r="VOZ4" s="33"/>
      <c r="VPA4" s="33"/>
      <c r="VPB4" s="33"/>
      <c r="VPC4" s="33"/>
      <c r="VPD4" s="33"/>
      <c r="VPE4" s="33"/>
      <c r="VPF4" s="33"/>
      <c r="VPG4" s="33"/>
      <c r="VPH4" s="33"/>
      <c r="VPI4" s="33"/>
      <c r="VPJ4" s="33"/>
      <c r="VPK4" s="33"/>
      <c r="VPL4" s="33"/>
      <c r="VPM4" s="33"/>
      <c r="VPN4" s="33"/>
      <c r="VPO4" s="33"/>
      <c r="VPP4" s="33"/>
      <c r="VPQ4" s="33"/>
      <c r="VPR4" s="33"/>
      <c r="VPS4" s="33"/>
      <c r="VPT4" s="33"/>
      <c r="VPU4" s="33"/>
      <c r="VPV4" s="33"/>
      <c r="VPW4" s="33"/>
      <c r="VPX4" s="33"/>
      <c r="VPY4" s="33"/>
      <c r="VPZ4" s="33"/>
      <c r="VQA4" s="33"/>
      <c r="VQB4" s="33"/>
      <c r="VQC4" s="33"/>
      <c r="VQD4" s="33"/>
      <c r="VQE4" s="33"/>
      <c r="VQF4" s="33"/>
      <c r="VQG4" s="33"/>
      <c r="VQH4" s="33"/>
      <c r="VQI4" s="33"/>
      <c r="VQJ4" s="33"/>
      <c r="VQK4" s="33"/>
      <c r="VQL4" s="33"/>
      <c r="VQM4" s="33"/>
      <c r="VQN4" s="33"/>
      <c r="VQO4" s="33"/>
      <c r="VQP4" s="33"/>
      <c r="VQQ4" s="33"/>
      <c r="VQR4" s="33"/>
      <c r="VQS4" s="33"/>
      <c r="VQT4" s="33"/>
      <c r="VQU4" s="33"/>
      <c r="VQV4" s="33"/>
      <c r="VQW4" s="33"/>
      <c r="VQX4" s="33"/>
      <c r="VQY4" s="33"/>
      <c r="VQZ4" s="33"/>
      <c r="VRA4" s="33"/>
      <c r="VRB4" s="33"/>
      <c r="VRC4" s="33"/>
      <c r="VRD4" s="33"/>
      <c r="VRE4" s="33"/>
      <c r="VRF4" s="33"/>
      <c r="VRG4" s="33"/>
      <c r="VRH4" s="33"/>
      <c r="VRI4" s="33"/>
      <c r="VRJ4" s="33"/>
      <c r="VRK4" s="33"/>
      <c r="VRL4" s="33"/>
      <c r="VRM4" s="33"/>
      <c r="VRN4" s="33"/>
      <c r="VRO4" s="33"/>
      <c r="VRP4" s="33"/>
      <c r="VRQ4" s="33"/>
      <c r="VRR4" s="33"/>
      <c r="VRS4" s="33"/>
      <c r="VRT4" s="33"/>
      <c r="VRU4" s="33"/>
      <c r="VRV4" s="33"/>
      <c r="VRW4" s="33"/>
      <c r="VRX4" s="33"/>
      <c r="VRY4" s="33"/>
      <c r="VRZ4" s="33"/>
      <c r="VSA4" s="33"/>
      <c r="VSB4" s="33"/>
      <c r="VSC4" s="33"/>
      <c r="VSD4" s="33"/>
      <c r="VSE4" s="33"/>
      <c r="VSF4" s="33"/>
      <c r="VSG4" s="33"/>
      <c r="VSH4" s="33"/>
      <c r="VSI4" s="33"/>
      <c r="VSJ4" s="33"/>
      <c r="VSK4" s="33"/>
      <c r="VSL4" s="33"/>
      <c r="VSM4" s="33"/>
      <c r="VSN4" s="33"/>
      <c r="VSO4" s="33"/>
      <c r="VSP4" s="33"/>
      <c r="VSQ4" s="33"/>
      <c r="VSR4" s="33"/>
      <c r="VSS4" s="33"/>
      <c r="VST4" s="33"/>
      <c r="VSU4" s="33"/>
      <c r="VSV4" s="33"/>
      <c r="VSW4" s="33"/>
      <c r="VSX4" s="33"/>
      <c r="VSY4" s="33"/>
      <c r="VSZ4" s="33"/>
      <c r="VTA4" s="33"/>
      <c r="VTB4" s="33"/>
      <c r="VTC4" s="33"/>
      <c r="VTD4" s="33"/>
      <c r="VTE4" s="33"/>
      <c r="VTF4" s="33"/>
      <c r="VTG4" s="33"/>
      <c r="VTH4" s="33"/>
      <c r="VTI4" s="33"/>
      <c r="VTJ4" s="33"/>
      <c r="VTK4" s="33"/>
      <c r="VTL4" s="33"/>
      <c r="VTM4" s="33"/>
      <c r="VTN4" s="33"/>
      <c r="VTO4" s="33"/>
      <c r="VTP4" s="33"/>
      <c r="VTQ4" s="33"/>
      <c r="VTR4" s="33"/>
      <c r="VTS4" s="33"/>
      <c r="VTT4" s="33"/>
      <c r="VTU4" s="33"/>
      <c r="VTV4" s="33"/>
      <c r="VTW4" s="33"/>
      <c r="VTX4" s="33"/>
      <c r="VTY4" s="33"/>
      <c r="VTZ4" s="33"/>
      <c r="VUA4" s="33"/>
      <c r="VUB4" s="33"/>
      <c r="VUC4" s="33"/>
      <c r="VUD4" s="33"/>
      <c r="VUE4" s="33"/>
      <c r="VUF4" s="33"/>
      <c r="VUG4" s="33"/>
      <c r="VUH4" s="33"/>
      <c r="VUI4" s="33"/>
      <c r="VUJ4" s="33"/>
      <c r="VUK4" s="33"/>
      <c r="VUL4" s="33"/>
      <c r="VUM4" s="33"/>
      <c r="VUN4" s="33"/>
      <c r="VUO4" s="33"/>
      <c r="VUP4" s="33"/>
      <c r="VUQ4" s="33"/>
      <c r="VUR4" s="33"/>
      <c r="VUS4" s="33"/>
      <c r="VUT4" s="33"/>
      <c r="VUU4" s="33"/>
      <c r="VUV4" s="33"/>
      <c r="VUW4" s="33"/>
      <c r="VUX4" s="33"/>
      <c r="VUY4" s="33"/>
      <c r="VUZ4" s="33"/>
      <c r="VVA4" s="33"/>
      <c r="VVB4" s="33"/>
      <c r="VVC4" s="33"/>
      <c r="VVD4" s="33"/>
      <c r="VVE4" s="33"/>
      <c r="VVF4" s="33"/>
      <c r="VVG4" s="33"/>
      <c r="VVH4" s="33"/>
      <c r="VVI4" s="33"/>
      <c r="VVJ4" s="33"/>
      <c r="VVK4" s="33"/>
      <c r="VVL4" s="33"/>
      <c r="VVM4" s="33"/>
      <c r="VVN4" s="33"/>
      <c r="VVO4" s="33"/>
      <c r="VVP4" s="33"/>
      <c r="VVQ4" s="33"/>
      <c r="VVR4" s="33"/>
      <c r="VVS4" s="33"/>
      <c r="VVT4" s="33"/>
      <c r="VVU4" s="33"/>
      <c r="VVV4" s="33"/>
      <c r="VVW4" s="33"/>
      <c r="VVX4" s="33"/>
      <c r="VVY4" s="33"/>
      <c r="VVZ4" s="33"/>
      <c r="VWA4" s="33"/>
      <c r="VWB4" s="33"/>
      <c r="VWC4" s="33"/>
      <c r="VWD4" s="33"/>
      <c r="VWE4" s="33"/>
      <c r="VWF4" s="33"/>
      <c r="VWG4" s="33"/>
      <c r="VWH4" s="33"/>
      <c r="VWI4" s="33"/>
      <c r="VWJ4" s="33"/>
      <c r="VWK4" s="33"/>
      <c r="VWL4" s="33"/>
      <c r="VWM4" s="33"/>
      <c r="VWN4" s="33"/>
      <c r="VWO4" s="33"/>
      <c r="VWP4" s="33"/>
      <c r="VWQ4" s="33"/>
      <c r="VWR4" s="33"/>
      <c r="VWS4" s="33"/>
      <c r="VWT4" s="33"/>
      <c r="VWU4" s="33"/>
      <c r="VWV4" s="33"/>
      <c r="VWW4" s="33"/>
      <c r="VWX4" s="33"/>
      <c r="VWY4" s="33"/>
      <c r="VWZ4" s="33"/>
      <c r="VXA4" s="33"/>
      <c r="VXB4" s="33"/>
      <c r="VXC4" s="33"/>
      <c r="VXD4" s="33"/>
      <c r="VXE4" s="33"/>
      <c r="VXF4" s="33"/>
      <c r="VXG4" s="33"/>
      <c r="VXH4" s="33"/>
      <c r="VXI4" s="33"/>
      <c r="VXJ4" s="33"/>
      <c r="VXK4" s="33"/>
      <c r="VXL4" s="33"/>
      <c r="VXM4" s="33"/>
      <c r="VXN4" s="33"/>
      <c r="VXO4" s="33"/>
      <c r="VXP4" s="33"/>
      <c r="VXQ4" s="33"/>
      <c r="VXR4" s="33"/>
      <c r="VXS4" s="33"/>
      <c r="VXT4" s="33"/>
      <c r="VXU4" s="33"/>
      <c r="VXV4" s="33"/>
      <c r="VXW4" s="33"/>
      <c r="VXX4" s="33"/>
      <c r="VXY4" s="33"/>
      <c r="VXZ4" s="33"/>
      <c r="VYA4" s="33"/>
      <c r="VYB4" s="33"/>
      <c r="VYC4" s="33"/>
      <c r="VYD4" s="33"/>
      <c r="VYE4" s="33"/>
      <c r="VYF4" s="33"/>
      <c r="VYG4" s="33"/>
      <c r="VYH4" s="33"/>
      <c r="VYI4" s="33"/>
      <c r="VYJ4" s="33"/>
      <c r="VYK4" s="33"/>
      <c r="VYL4" s="33"/>
      <c r="VYM4" s="33"/>
      <c r="VYN4" s="33"/>
      <c r="VYO4" s="33"/>
      <c r="VYP4" s="33"/>
      <c r="VYQ4" s="33"/>
      <c r="VYR4" s="33"/>
      <c r="VYS4" s="33"/>
      <c r="VYT4" s="33"/>
      <c r="VYU4" s="33"/>
      <c r="VYV4" s="33"/>
      <c r="VYW4" s="33"/>
      <c r="VYX4" s="33"/>
      <c r="VYY4" s="33"/>
      <c r="VYZ4" s="33"/>
      <c r="VZA4" s="33"/>
      <c r="VZB4" s="33"/>
      <c r="VZC4" s="33"/>
      <c r="VZD4" s="33"/>
      <c r="VZE4" s="33"/>
      <c r="VZF4" s="33"/>
      <c r="VZG4" s="33"/>
      <c r="VZH4" s="33"/>
      <c r="VZI4" s="33"/>
      <c r="VZJ4" s="33"/>
      <c r="VZK4" s="33"/>
      <c r="VZL4" s="33"/>
      <c r="VZM4" s="33"/>
      <c r="VZN4" s="33"/>
      <c r="VZO4" s="33"/>
      <c r="VZP4" s="33"/>
      <c r="VZQ4" s="33"/>
      <c r="VZR4" s="33"/>
      <c r="VZS4" s="33"/>
      <c r="VZT4" s="33"/>
      <c r="VZU4" s="33"/>
      <c r="VZV4" s="33"/>
      <c r="VZW4" s="33"/>
      <c r="VZX4" s="33"/>
      <c r="VZY4" s="33"/>
      <c r="VZZ4" s="33"/>
      <c r="WAA4" s="33"/>
      <c r="WAB4" s="33"/>
      <c r="WAC4" s="33"/>
      <c r="WAD4" s="33"/>
      <c r="WAE4" s="33"/>
      <c r="WAF4" s="33"/>
      <c r="WAG4" s="33"/>
      <c r="WAH4" s="33"/>
      <c r="WAI4" s="33"/>
      <c r="WAJ4" s="33"/>
      <c r="WAK4" s="33"/>
      <c r="WAL4" s="33"/>
      <c r="WAM4" s="33"/>
      <c r="WAN4" s="33"/>
      <c r="WAO4" s="33"/>
      <c r="WAP4" s="33"/>
      <c r="WAQ4" s="33"/>
      <c r="WAR4" s="33"/>
      <c r="WAS4" s="33"/>
      <c r="WAT4" s="33"/>
      <c r="WAU4" s="33"/>
      <c r="WAV4" s="33"/>
      <c r="WAW4" s="33"/>
      <c r="WAX4" s="33"/>
      <c r="WAY4" s="33"/>
      <c r="WAZ4" s="33"/>
      <c r="WBA4" s="33"/>
      <c r="WBB4" s="33"/>
      <c r="WBC4" s="33"/>
      <c r="WBD4" s="33"/>
      <c r="WBE4" s="33"/>
      <c r="WBF4" s="33"/>
      <c r="WBG4" s="33"/>
      <c r="WBH4" s="33"/>
      <c r="WBI4" s="33"/>
      <c r="WBJ4" s="33"/>
      <c r="WBK4" s="33"/>
      <c r="WBL4" s="33"/>
      <c r="WBM4" s="33"/>
      <c r="WBN4" s="33"/>
      <c r="WBO4" s="33"/>
      <c r="WBP4" s="33"/>
      <c r="WBQ4" s="33"/>
      <c r="WBR4" s="33"/>
      <c r="WBS4" s="33"/>
      <c r="WBT4" s="33"/>
      <c r="WBU4" s="33"/>
      <c r="WBV4" s="33"/>
      <c r="WBW4" s="33"/>
      <c r="WBX4" s="33"/>
      <c r="WBY4" s="33"/>
      <c r="WBZ4" s="33"/>
      <c r="WCA4" s="33"/>
      <c r="WCB4" s="33"/>
      <c r="WCC4" s="33"/>
      <c r="WCD4" s="33"/>
      <c r="WCE4" s="33"/>
      <c r="WCF4" s="33"/>
      <c r="WCG4" s="33"/>
      <c r="WCH4" s="33"/>
      <c r="WCI4" s="33"/>
      <c r="WCJ4" s="33"/>
      <c r="WCK4" s="33"/>
      <c r="WCL4" s="33"/>
      <c r="WCM4" s="33"/>
      <c r="WCN4" s="33"/>
      <c r="WCO4" s="33"/>
      <c r="WCP4" s="33"/>
      <c r="WCQ4" s="33"/>
      <c r="WCR4" s="33"/>
      <c r="WCS4" s="33"/>
      <c r="WCT4" s="33"/>
      <c r="WCU4" s="33"/>
      <c r="WCV4" s="33"/>
      <c r="WCW4" s="33"/>
      <c r="WCX4" s="33"/>
      <c r="WCY4" s="33"/>
      <c r="WCZ4" s="33"/>
      <c r="WDA4" s="33"/>
      <c r="WDB4" s="33"/>
      <c r="WDC4" s="33"/>
      <c r="WDD4" s="33"/>
      <c r="WDE4" s="33"/>
      <c r="WDF4" s="33"/>
      <c r="WDG4" s="33"/>
      <c r="WDH4" s="33"/>
      <c r="WDI4" s="33"/>
      <c r="WDJ4" s="33"/>
      <c r="WDK4" s="33"/>
      <c r="WDL4" s="33"/>
      <c r="WDM4" s="33"/>
      <c r="WDN4" s="33"/>
      <c r="WDO4" s="33"/>
      <c r="WDP4" s="33"/>
      <c r="WDQ4" s="33"/>
      <c r="WDR4" s="33"/>
      <c r="WDS4" s="33"/>
      <c r="WDT4" s="33"/>
      <c r="WDU4" s="33"/>
      <c r="WDV4" s="33"/>
      <c r="WDW4" s="33"/>
      <c r="WDX4" s="33"/>
      <c r="WDY4" s="33"/>
      <c r="WDZ4" s="33"/>
      <c r="WEA4" s="33"/>
      <c r="WEB4" s="33"/>
      <c r="WEC4" s="33"/>
      <c r="WED4" s="33"/>
      <c r="WEE4" s="33"/>
      <c r="WEF4" s="33"/>
      <c r="WEG4" s="33"/>
      <c r="WEH4" s="33"/>
      <c r="WEI4" s="33"/>
      <c r="WEJ4" s="33"/>
      <c r="WEK4" s="33"/>
      <c r="WEL4" s="33"/>
      <c r="WEM4" s="33"/>
      <c r="WEN4" s="33"/>
      <c r="WEO4" s="33"/>
      <c r="WEP4" s="33"/>
      <c r="WEQ4" s="33"/>
      <c r="WER4" s="33"/>
      <c r="WES4" s="33"/>
      <c r="WET4" s="33"/>
      <c r="WEU4" s="33"/>
      <c r="WEV4" s="33"/>
      <c r="WEW4" s="33"/>
      <c r="WEX4" s="33"/>
      <c r="WEY4" s="33"/>
      <c r="WEZ4" s="33"/>
      <c r="WFA4" s="33"/>
      <c r="WFB4" s="33"/>
      <c r="WFC4" s="33"/>
      <c r="WFD4" s="33"/>
      <c r="WFE4" s="33"/>
      <c r="WFF4" s="33"/>
      <c r="WFG4" s="33"/>
      <c r="WFH4" s="33"/>
      <c r="WFI4" s="33"/>
      <c r="WFJ4" s="33"/>
      <c r="WFK4" s="33"/>
      <c r="WFL4" s="33"/>
      <c r="WFM4" s="33"/>
      <c r="WFN4" s="33"/>
      <c r="WFO4" s="33"/>
      <c r="WFP4" s="33"/>
      <c r="WFQ4" s="33"/>
      <c r="WFR4" s="33"/>
      <c r="WFS4" s="33"/>
      <c r="WFT4" s="33"/>
      <c r="WFU4" s="33"/>
      <c r="WFV4" s="33"/>
      <c r="WFW4" s="33"/>
      <c r="WFX4" s="33"/>
      <c r="WFY4" s="33"/>
      <c r="WFZ4" s="33"/>
      <c r="WGA4" s="33"/>
      <c r="WGB4" s="33"/>
      <c r="WGC4" s="33"/>
      <c r="WGD4" s="33"/>
      <c r="WGE4" s="33"/>
      <c r="WGF4" s="33"/>
      <c r="WGG4" s="33"/>
      <c r="WGH4" s="33"/>
      <c r="WGI4" s="33"/>
      <c r="WGJ4" s="33"/>
      <c r="WGK4" s="33"/>
      <c r="WGL4" s="33"/>
      <c r="WGM4" s="33"/>
      <c r="WGN4" s="33"/>
      <c r="WGO4" s="33"/>
      <c r="WGP4" s="33"/>
      <c r="WGQ4" s="33"/>
      <c r="WGR4" s="33"/>
      <c r="WGS4" s="33"/>
      <c r="WGT4" s="33"/>
      <c r="WGU4" s="33"/>
      <c r="WGV4" s="33"/>
      <c r="WGW4" s="33"/>
      <c r="WGX4" s="33"/>
      <c r="WGY4" s="33"/>
      <c r="WGZ4" s="33"/>
      <c r="WHA4" s="33"/>
      <c r="WHB4" s="33"/>
      <c r="WHC4" s="33"/>
      <c r="WHD4" s="33"/>
      <c r="WHE4" s="33"/>
      <c r="WHF4" s="33"/>
      <c r="WHG4" s="33"/>
      <c r="WHH4" s="33"/>
      <c r="WHI4" s="33"/>
      <c r="WHJ4" s="33"/>
      <c r="WHK4" s="33"/>
      <c r="WHL4" s="33"/>
      <c r="WHM4" s="33"/>
      <c r="WHN4" s="33"/>
      <c r="WHO4" s="33"/>
      <c r="WHP4" s="33"/>
      <c r="WHQ4" s="33"/>
      <c r="WHR4" s="33"/>
      <c r="WHS4" s="33"/>
      <c r="WHT4" s="33"/>
      <c r="WHU4" s="33"/>
      <c r="WHV4" s="33"/>
      <c r="WHW4" s="33"/>
      <c r="WHX4" s="33"/>
      <c r="WHY4" s="33"/>
      <c r="WHZ4" s="33"/>
      <c r="WIA4" s="33"/>
      <c r="WIB4" s="33"/>
      <c r="WIC4" s="33"/>
      <c r="WID4" s="33"/>
      <c r="WIE4" s="33"/>
      <c r="WIF4" s="33"/>
      <c r="WIG4" s="33"/>
      <c r="WIH4" s="33"/>
      <c r="WII4" s="33"/>
      <c r="WIJ4" s="33"/>
      <c r="WIK4" s="33"/>
      <c r="WIL4" s="33"/>
      <c r="WIM4" s="33"/>
      <c r="WIN4" s="33"/>
      <c r="WIO4" s="33"/>
      <c r="WIP4" s="33"/>
      <c r="WIQ4" s="33"/>
      <c r="WIR4" s="33"/>
      <c r="WIS4" s="33"/>
      <c r="WIT4" s="33"/>
      <c r="WIU4" s="33"/>
      <c r="WIV4" s="33"/>
      <c r="WIW4" s="33"/>
      <c r="WIX4" s="33"/>
      <c r="WIY4" s="33"/>
      <c r="WIZ4" s="33"/>
      <c r="WJA4" s="33"/>
      <c r="WJB4" s="33"/>
      <c r="WJC4" s="33"/>
      <c r="WJD4" s="33"/>
      <c r="WJE4" s="33"/>
      <c r="WJF4" s="33"/>
      <c r="WJG4" s="33"/>
      <c r="WJH4" s="33"/>
      <c r="WJI4" s="33"/>
      <c r="WJJ4" s="33"/>
      <c r="WJK4" s="33"/>
      <c r="WJL4" s="33"/>
      <c r="WJM4" s="33"/>
      <c r="WJN4" s="33"/>
      <c r="WJO4" s="33"/>
      <c r="WJP4" s="33"/>
      <c r="WJQ4" s="33"/>
      <c r="WJR4" s="33"/>
      <c r="WJS4" s="33"/>
      <c r="WJT4" s="33"/>
      <c r="WJU4" s="33"/>
      <c r="WJV4" s="33"/>
      <c r="WJW4" s="33"/>
      <c r="WJX4" s="33"/>
      <c r="WJY4" s="33"/>
      <c r="WJZ4" s="33"/>
      <c r="WKA4" s="33"/>
      <c r="WKB4" s="33"/>
      <c r="WKC4" s="33"/>
      <c r="WKD4" s="33"/>
      <c r="WKE4" s="33"/>
      <c r="WKF4" s="33"/>
      <c r="WKG4" s="33"/>
      <c r="WKH4" s="33"/>
      <c r="WKI4" s="33"/>
      <c r="WKJ4" s="33"/>
      <c r="WKK4" s="33"/>
      <c r="WKL4" s="33"/>
      <c r="WKM4" s="33"/>
      <c r="WKN4" s="33"/>
      <c r="WKO4" s="33"/>
      <c r="WKP4" s="33"/>
      <c r="WKQ4" s="33"/>
      <c r="WKR4" s="33"/>
      <c r="WKS4" s="33"/>
      <c r="WKT4" s="33"/>
      <c r="WKU4" s="33"/>
      <c r="WKV4" s="33"/>
      <c r="WKW4" s="33"/>
      <c r="WKX4" s="33"/>
      <c r="WKY4" s="33"/>
      <c r="WKZ4" s="33"/>
      <c r="WLA4" s="33"/>
      <c r="WLB4" s="33"/>
      <c r="WLC4" s="33"/>
      <c r="WLD4" s="33"/>
      <c r="WLE4" s="33"/>
      <c r="WLF4" s="33"/>
      <c r="WLG4" s="33"/>
      <c r="WLH4" s="33"/>
      <c r="WLI4" s="33"/>
      <c r="WLJ4" s="33"/>
      <c r="WLK4" s="33"/>
      <c r="WLL4" s="33"/>
      <c r="WLM4" s="33"/>
      <c r="WLN4" s="33"/>
      <c r="WLO4" s="33"/>
      <c r="WLP4" s="33"/>
      <c r="WLQ4" s="33"/>
      <c r="WLR4" s="33"/>
      <c r="WLS4" s="33"/>
      <c r="WLT4" s="33"/>
      <c r="WLU4" s="33"/>
      <c r="WLV4" s="33"/>
      <c r="WLW4" s="33"/>
      <c r="WLX4" s="33"/>
      <c r="WLY4" s="33"/>
      <c r="WLZ4" s="33"/>
      <c r="WMA4" s="33"/>
      <c r="WMB4" s="33"/>
      <c r="WMC4" s="33"/>
      <c r="WMD4" s="33"/>
      <c r="WME4" s="33"/>
      <c r="WMF4" s="33"/>
      <c r="WMG4" s="33"/>
      <c r="WMH4" s="33"/>
      <c r="WMI4" s="33"/>
      <c r="WMJ4" s="33"/>
      <c r="WMK4" s="33"/>
      <c r="WML4" s="33"/>
      <c r="WMM4" s="33"/>
      <c r="WMN4" s="33"/>
      <c r="WMO4" s="33"/>
      <c r="WMP4" s="33"/>
      <c r="WMQ4" s="33"/>
      <c r="WMR4" s="33"/>
      <c r="WMS4" s="33"/>
      <c r="WMT4" s="33"/>
      <c r="WMU4" s="33"/>
      <c r="WMV4" s="33"/>
      <c r="WMW4" s="33"/>
      <c r="WMX4" s="33"/>
      <c r="WMY4" s="33"/>
      <c r="WMZ4" s="33"/>
      <c r="WNA4" s="33"/>
      <c r="WNB4" s="33"/>
      <c r="WNC4" s="33"/>
      <c r="WND4" s="33"/>
      <c r="WNE4" s="33"/>
      <c r="WNF4" s="33"/>
      <c r="WNG4" s="33"/>
      <c r="WNH4" s="33"/>
      <c r="WNI4" s="33"/>
      <c r="WNJ4" s="33"/>
      <c r="WNK4" s="33"/>
      <c r="WNL4" s="33"/>
      <c r="WNM4" s="33"/>
      <c r="WNN4" s="33"/>
      <c r="WNO4" s="33"/>
      <c r="WNP4" s="33"/>
      <c r="WNQ4" s="33"/>
      <c r="WNR4" s="33"/>
      <c r="WNS4" s="33"/>
      <c r="WNT4" s="33"/>
      <c r="WNU4" s="33"/>
      <c r="WNV4" s="33"/>
      <c r="WNW4" s="33"/>
      <c r="WNX4" s="33"/>
      <c r="WNY4" s="33"/>
      <c r="WNZ4" s="33"/>
      <c r="WOA4" s="33"/>
      <c r="WOB4" s="33"/>
      <c r="WOC4" s="33"/>
      <c r="WOD4" s="33"/>
      <c r="WOE4" s="33"/>
      <c r="WOF4" s="33"/>
      <c r="WOG4" s="33"/>
      <c r="WOH4" s="33"/>
      <c r="WOI4" s="33"/>
      <c r="WOJ4" s="33"/>
      <c r="WOK4" s="33"/>
      <c r="WOL4" s="33"/>
      <c r="WOM4" s="33"/>
      <c r="WON4" s="33"/>
      <c r="WOO4" s="33"/>
      <c r="WOP4" s="33"/>
      <c r="WOQ4" s="33"/>
      <c r="WOR4" s="33"/>
      <c r="WOS4" s="33"/>
      <c r="WOT4" s="33"/>
      <c r="WOU4" s="33"/>
      <c r="WOV4" s="33"/>
      <c r="WOW4" s="33"/>
      <c r="WOX4" s="33"/>
      <c r="WOY4" s="33"/>
      <c r="WOZ4" s="33"/>
      <c r="WPA4" s="33"/>
      <c r="WPB4" s="33"/>
      <c r="WPC4" s="33"/>
      <c r="WPD4" s="33"/>
      <c r="WPE4" s="33"/>
      <c r="WPF4" s="33"/>
      <c r="WPG4" s="33"/>
      <c r="WPH4" s="33"/>
      <c r="WPI4" s="33"/>
      <c r="WPJ4" s="33"/>
      <c r="WPK4" s="33"/>
      <c r="WPL4" s="33"/>
      <c r="WPM4" s="33"/>
      <c r="WPN4" s="33"/>
      <c r="WPO4" s="33"/>
      <c r="WPP4" s="33"/>
      <c r="WPQ4" s="33"/>
      <c r="WPR4" s="33"/>
      <c r="WPS4" s="33"/>
      <c r="WPT4" s="33"/>
      <c r="WPU4" s="33"/>
      <c r="WPV4" s="33"/>
      <c r="WPW4" s="33"/>
      <c r="WPX4" s="33"/>
      <c r="WPY4" s="33"/>
      <c r="WPZ4" s="33"/>
      <c r="WQA4" s="33"/>
      <c r="WQB4" s="33"/>
      <c r="WQC4" s="33"/>
      <c r="WQD4" s="33"/>
      <c r="WQE4" s="33"/>
      <c r="WQF4" s="33"/>
      <c r="WQG4" s="33"/>
      <c r="WQH4" s="33"/>
      <c r="WQI4" s="33"/>
      <c r="WQJ4" s="33"/>
      <c r="WQK4" s="33"/>
      <c r="WQL4" s="33"/>
      <c r="WQM4" s="33"/>
      <c r="WQN4" s="33"/>
      <c r="WQO4" s="33"/>
      <c r="WQP4" s="33"/>
      <c r="WQQ4" s="33"/>
      <c r="WQR4" s="33"/>
      <c r="WQS4" s="33"/>
      <c r="WQT4" s="33"/>
      <c r="WQU4" s="33"/>
      <c r="WQV4" s="33"/>
      <c r="WQW4" s="33"/>
      <c r="WQX4" s="33"/>
      <c r="WQY4" s="33"/>
      <c r="WQZ4" s="33"/>
      <c r="WRA4" s="33"/>
      <c r="WRB4" s="33"/>
      <c r="WRC4" s="33"/>
      <c r="WRD4" s="33"/>
      <c r="WRE4" s="33"/>
      <c r="WRF4" s="33"/>
      <c r="WRG4" s="33"/>
      <c r="WRH4" s="33"/>
      <c r="WRI4" s="33"/>
      <c r="WRJ4" s="33"/>
      <c r="WRK4" s="33"/>
      <c r="WRL4" s="33"/>
      <c r="WRM4" s="33"/>
      <c r="WRN4" s="33"/>
      <c r="WRO4" s="33"/>
      <c r="WRP4" s="33"/>
      <c r="WRQ4" s="33"/>
      <c r="WRR4" s="33"/>
      <c r="WRS4" s="33"/>
      <c r="WRT4" s="33"/>
      <c r="WRU4" s="33"/>
      <c r="WRV4" s="33"/>
      <c r="WRW4" s="33"/>
      <c r="WRX4" s="33"/>
      <c r="WRY4" s="33"/>
      <c r="WRZ4" s="33"/>
      <c r="WSA4" s="33"/>
      <c r="WSB4" s="33"/>
      <c r="WSC4" s="33"/>
      <c r="WSD4" s="33"/>
      <c r="WSE4" s="33"/>
      <c r="WSF4" s="33"/>
      <c r="WSG4" s="33"/>
      <c r="WSH4" s="33"/>
      <c r="WSI4" s="33"/>
      <c r="WSJ4" s="33"/>
      <c r="WSK4" s="33"/>
      <c r="WSL4" s="33"/>
      <c r="WSM4" s="33"/>
      <c r="WSN4" s="33"/>
      <c r="WSO4" s="33"/>
      <c r="WSP4" s="33"/>
      <c r="WSQ4" s="33"/>
      <c r="WSR4" s="33"/>
      <c r="WSS4" s="33"/>
      <c r="WST4" s="33"/>
      <c r="WSU4" s="33"/>
      <c r="WSV4" s="33"/>
      <c r="WSW4" s="33"/>
      <c r="WSX4" s="33"/>
      <c r="WSY4" s="33"/>
      <c r="WSZ4" s="33"/>
      <c r="WTA4" s="33"/>
      <c r="WTB4" s="33"/>
      <c r="WTC4" s="33"/>
      <c r="WTD4" s="33"/>
      <c r="WTE4" s="33"/>
      <c r="WTF4" s="33"/>
      <c r="WTG4" s="33"/>
      <c r="WTH4" s="33"/>
      <c r="WTI4" s="33"/>
      <c r="WTJ4" s="33"/>
      <c r="WTK4" s="33"/>
      <c r="WTL4" s="33"/>
      <c r="WTM4" s="33"/>
      <c r="WTN4" s="33"/>
      <c r="WTO4" s="33"/>
      <c r="WTP4" s="33"/>
      <c r="WTQ4" s="33"/>
      <c r="WTR4" s="33"/>
      <c r="WTS4" s="33"/>
      <c r="WTT4" s="33"/>
      <c r="WTU4" s="33"/>
      <c r="WTV4" s="33"/>
      <c r="WTW4" s="33"/>
      <c r="WTX4" s="33"/>
      <c r="WTY4" s="33"/>
      <c r="WTZ4" s="33"/>
      <c r="WUA4" s="33"/>
      <c r="WUB4" s="33"/>
      <c r="WUC4" s="33"/>
      <c r="WUD4" s="33"/>
      <c r="WUE4" s="33"/>
      <c r="WUF4" s="33"/>
      <c r="WUG4" s="33"/>
      <c r="WUH4" s="33"/>
      <c r="WUI4" s="33"/>
      <c r="WUJ4" s="33"/>
      <c r="WUK4" s="33"/>
      <c r="WUL4" s="33"/>
      <c r="WUM4" s="33"/>
      <c r="WUN4" s="33"/>
      <c r="WUO4" s="33"/>
      <c r="WUP4" s="33"/>
      <c r="WUQ4" s="33"/>
      <c r="WUR4" s="33"/>
      <c r="WUS4" s="33"/>
      <c r="WUT4" s="33"/>
      <c r="WUU4" s="33"/>
      <c r="WUV4" s="33"/>
      <c r="WUW4" s="33"/>
      <c r="WUX4" s="33"/>
      <c r="WUY4" s="33"/>
      <c r="WUZ4" s="33"/>
      <c r="WVA4" s="33"/>
      <c r="WVB4" s="33"/>
      <c r="WVC4" s="33"/>
      <c r="WVD4" s="33"/>
      <c r="WVE4" s="33"/>
      <c r="WVF4" s="33"/>
      <c r="WVG4" s="33"/>
      <c r="WVH4" s="33"/>
      <c r="WVI4" s="33"/>
      <c r="WVJ4" s="33"/>
      <c r="WVK4" s="33"/>
      <c r="WVL4" s="33"/>
      <c r="WVM4" s="33"/>
      <c r="WVN4" s="33"/>
      <c r="WVO4" s="33"/>
      <c r="WVP4" s="33"/>
      <c r="WVQ4" s="33"/>
      <c r="WVR4" s="33"/>
      <c r="WVS4" s="33"/>
      <c r="WVT4" s="33"/>
      <c r="WVU4" s="33"/>
      <c r="WVV4" s="33"/>
      <c r="WVW4" s="33"/>
      <c r="WVX4" s="33"/>
      <c r="WVY4" s="33"/>
      <c r="WVZ4" s="33"/>
      <c r="WWA4" s="33"/>
      <c r="WWB4" s="33"/>
      <c r="WWC4" s="33"/>
      <c r="WWD4" s="33"/>
      <c r="WWE4" s="33"/>
      <c r="WWF4" s="33"/>
      <c r="WWG4" s="33"/>
      <c r="WWH4" s="33"/>
      <c r="WWI4" s="33"/>
      <c r="WWJ4" s="33"/>
      <c r="WWK4" s="33"/>
      <c r="WWL4" s="33"/>
      <c r="WWM4" s="33"/>
      <c r="WWN4" s="33"/>
      <c r="WWO4" s="33"/>
      <c r="WWP4" s="33"/>
      <c r="WWQ4" s="33"/>
      <c r="WWR4" s="33"/>
      <c r="WWS4" s="33"/>
      <c r="WWT4" s="33"/>
      <c r="WWU4" s="33"/>
      <c r="WWV4" s="33"/>
      <c r="WWW4" s="33"/>
      <c r="WWX4" s="33"/>
      <c r="WWY4" s="33"/>
      <c r="WWZ4" s="33"/>
      <c r="WXA4" s="33"/>
      <c r="WXB4" s="33"/>
      <c r="WXC4" s="33"/>
      <c r="WXD4" s="33"/>
      <c r="WXE4" s="33"/>
      <c r="WXF4" s="33"/>
      <c r="WXG4" s="33"/>
      <c r="WXH4" s="33"/>
      <c r="WXI4" s="33"/>
      <c r="WXJ4" s="33"/>
      <c r="WXK4" s="33"/>
      <c r="WXL4" s="33"/>
      <c r="WXM4" s="33"/>
      <c r="WXN4" s="33"/>
      <c r="WXO4" s="33"/>
      <c r="WXP4" s="33"/>
      <c r="WXQ4" s="33"/>
      <c r="WXR4" s="33"/>
      <c r="WXS4" s="33"/>
      <c r="WXT4" s="33"/>
      <c r="WXU4" s="33"/>
      <c r="WXV4" s="33"/>
      <c r="WXW4" s="33"/>
      <c r="WXX4" s="33"/>
      <c r="WXY4" s="33"/>
      <c r="WXZ4" s="33"/>
      <c r="WYA4" s="33"/>
      <c r="WYB4" s="33"/>
      <c r="WYC4" s="33"/>
      <c r="WYD4" s="33"/>
      <c r="WYE4" s="33"/>
      <c r="WYF4" s="33"/>
      <c r="WYG4" s="33"/>
      <c r="WYH4" s="33"/>
      <c r="WYI4" s="33"/>
      <c r="WYJ4" s="33"/>
      <c r="WYK4" s="33"/>
      <c r="WYL4" s="33"/>
      <c r="WYM4" s="33"/>
      <c r="WYN4" s="33"/>
      <c r="WYO4" s="33"/>
      <c r="WYP4" s="33"/>
      <c r="WYQ4" s="33"/>
      <c r="WYR4" s="33"/>
      <c r="WYS4" s="33"/>
      <c r="WYT4" s="33"/>
      <c r="WYU4" s="33"/>
      <c r="WYV4" s="33"/>
      <c r="WYW4" s="33"/>
      <c r="WYX4" s="33"/>
      <c r="WYY4" s="33"/>
      <c r="WYZ4" s="33"/>
      <c r="WZA4" s="33"/>
      <c r="WZB4" s="33"/>
      <c r="WZC4" s="33"/>
      <c r="WZD4" s="33"/>
      <c r="WZE4" s="33"/>
      <c r="WZF4" s="33"/>
      <c r="WZG4" s="33"/>
      <c r="WZH4" s="33"/>
      <c r="WZI4" s="33"/>
      <c r="WZJ4" s="33"/>
      <c r="WZK4" s="33"/>
      <c r="WZL4" s="33"/>
      <c r="WZM4" s="33"/>
      <c r="WZN4" s="33"/>
      <c r="WZO4" s="33"/>
      <c r="WZP4" s="33"/>
      <c r="WZQ4" s="33"/>
      <c r="WZR4" s="33"/>
      <c r="WZS4" s="33"/>
      <c r="WZT4" s="33"/>
      <c r="WZU4" s="33"/>
      <c r="WZV4" s="33"/>
      <c r="WZW4" s="33"/>
      <c r="WZX4" s="33"/>
      <c r="WZY4" s="33"/>
      <c r="WZZ4" s="33"/>
      <c r="XAA4" s="33"/>
      <c r="XAB4" s="33"/>
      <c r="XAC4" s="33"/>
      <c r="XAD4" s="33"/>
      <c r="XAE4" s="33"/>
      <c r="XAF4" s="33"/>
      <c r="XAG4" s="33"/>
      <c r="XAH4" s="33"/>
      <c r="XAI4" s="33"/>
      <c r="XAJ4" s="33"/>
      <c r="XAK4" s="33"/>
      <c r="XAL4" s="33"/>
      <c r="XAM4" s="33"/>
      <c r="XAN4" s="33"/>
      <c r="XAO4" s="33"/>
      <c r="XAP4" s="33"/>
      <c r="XAQ4" s="33"/>
      <c r="XAR4" s="33"/>
      <c r="XAS4" s="33"/>
      <c r="XAT4" s="33"/>
      <c r="XAU4" s="33"/>
      <c r="XAV4" s="33"/>
      <c r="XAW4" s="33"/>
      <c r="XAX4" s="33"/>
      <c r="XAY4" s="33"/>
      <c r="XAZ4" s="33"/>
      <c r="XBA4" s="33"/>
      <c r="XBB4" s="33"/>
      <c r="XBC4" s="33"/>
      <c r="XBD4" s="33"/>
      <c r="XBE4" s="33"/>
      <c r="XBF4" s="33"/>
      <c r="XBG4" s="33"/>
      <c r="XBH4" s="33"/>
      <c r="XBI4" s="33"/>
      <c r="XBJ4" s="33"/>
      <c r="XBK4" s="33"/>
      <c r="XBL4" s="33"/>
      <c r="XBM4" s="33"/>
      <c r="XBN4" s="33"/>
      <c r="XBO4" s="33"/>
      <c r="XBP4" s="33"/>
      <c r="XBQ4" s="33"/>
      <c r="XBR4" s="33"/>
      <c r="XBS4" s="33"/>
      <c r="XBT4" s="33"/>
      <c r="XBU4" s="33"/>
      <c r="XBV4" s="33"/>
      <c r="XBW4" s="33"/>
      <c r="XBX4" s="33"/>
      <c r="XBY4" s="33"/>
      <c r="XBZ4" s="33"/>
      <c r="XCA4" s="33"/>
      <c r="XCB4" s="33"/>
      <c r="XCC4" s="33"/>
      <c r="XCD4" s="33"/>
      <c r="XCE4" s="33"/>
      <c r="XCF4" s="33"/>
      <c r="XCG4" s="33"/>
      <c r="XCH4" s="33"/>
      <c r="XCI4" s="33"/>
      <c r="XCJ4" s="33"/>
      <c r="XCK4" s="33"/>
      <c r="XCL4" s="33"/>
      <c r="XCM4" s="33"/>
      <c r="XCN4" s="33"/>
      <c r="XCO4" s="33"/>
      <c r="XCP4" s="33"/>
      <c r="XCQ4" s="33"/>
      <c r="XCR4" s="33"/>
      <c r="XCS4" s="33"/>
      <c r="XCT4" s="33"/>
      <c r="XCU4" s="33"/>
      <c r="XCV4" s="33"/>
      <c r="XCW4" s="33"/>
      <c r="XCX4" s="33"/>
      <c r="XCY4" s="33"/>
      <c r="XCZ4" s="33"/>
      <c r="XDA4" s="33"/>
      <c r="XDB4" s="33"/>
      <c r="XDC4" s="33"/>
      <c r="XDD4" s="33"/>
      <c r="XDE4" s="33"/>
      <c r="XDF4" s="33"/>
      <c r="XDG4" s="33"/>
      <c r="XDH4" s="33"/>
      <c r="XDI4" s="33"/>
    </row>
    <row r="5" spans="1:16337" s="35" customFormat="1" ht="122.25" customHeight="1">
      <c r="A5" s="34">
        <v>1</v>
      </c>
      <c r="C5" s="36">
        <v>1</v>
      </c>
      <c r="D5" s="37" t="s">
        <v>333</v>
      </c>
      <c r="E5" s="38" t="s">
        <v>334</v>
      </c>
      <c r="F5" s="39">
        <v>1726849</v>
      </c>
      <c r="G5" s="40">
        <f>1726849*2</f>
        <v>3453698</v>
      </c>
      <c r="H5" s="41" t="s">
        <v>335</v>
      </c>
      <c r="I5" s="42" t="s">
        <v>336</v>
      </c>
      <c r="J5" s="43" t="s">
        <v>337</v>
      </c>
      <c r="K5" s="44" t="s">
        <v>338</v>
      </c>
      <c r="L5" s="45" t="s">
        <v>339</v>
      </c>
      <c r="M5" s="46"/>
    </row>
    <row r="6" spans="1:16337" s="35" customFormat="1" ht="73.5" customHeight="1">
      <c r="A6" s="47">
        <v>5</v>
      </c>
      <c r="C6" s="48">
        <v>2</v>
      </c>
      <c r="D6" s="49" t="s">
        <v>340</v>
      </c>
      <c r="E6" s="50" t="s">
        <v>341</v>
      </c>
      <c r="F6" s="39">
        <v>300000</v>
      </c>
      <c r="G6" s="40">
        <v>300000</v>
      </c>
      <c r="H6" s="41" t="s">
        <v>342</v>
      </c>
      <c r="I6" s="42" t="s">
        <v>343</v>
      </c>
      <c r="J6" s="41" t="s">
        <v>344</v>
      </c>
      <c r="K6" s="51" t="s">
        <v>345</v>
      </c>
      <c r="L6" s="45" t="s">
        <v>346</v>
      </c>
      <c r="M6" s="52"/>
    </row>
    <row r="7" spans="1:16337" s="35" customFormat="1" ht="108" customHeight="1">
      <c r="A7" s="47">
        <v>6</v>
      </c>
      <c r="C7" s="48">
        <v>3</v>
      </c>
      <c r="D7" s="49" t="s">
        <v>88</v>
      </c>
      <c r="E7" s="53" t="s">
        <v>347</v>
      </c>
      <c r="F7" s="39">
        <f>46440</f>
        <v>46440</v>
      </c>
      <c r="G7" s="40">
        <v>46440</v>
      </c>
      <c r="H7" s="41" t="s">
        <v>348</v>
      </c>
      <c r="I7" s="42" t="s">
        <v>349</v>
      </c>
      <c r="J7" s="41" t="s">
        <v>350</v>
      </c>
      <c r="K7" s="42" t="s">
        <v>351</v>
      </c>
      <c r="L7" s="45" t="s">
        <v>352</v>
      </c>
      <c r="M7" s="52"/>
    </row>
    <row r="8" spans="1:16337" s="35" customFormat="1" ht="150" customHeight="1">
      <c r="A8" s="47">
        <v>8</v>
      </c>
      <c r="C8" s="48">
        <v>4</v>
      </c>
      <c r="D8" s="54" t="s">
        <v>353</v>
      </c>
      <c r="E8" s="55" t="s">
        <v>354</v>
      </c>
      <c r="F8" s="39">
        <f>56203-18468</f>
        <v>37735</v>
      </c>
      <c r="G8" s="40">
        <f>56203-18468</f>
        <v>37735</v>
      </c>
      <c r="H8" s="41" t="s">
        <v>355</v>
      </c>
      <c r="I8" s="42" t="s">
        <v>356</v>
      </c>
      <c r="J8" s="41" t="s">
        <v>357</v>
      </c>
      <c r="K8" s="42" t="s">
        <v>358</v>
      </c>
      <c r="L8" s="45" t="s">
        <v>346</v>
      </c>
      <c r="M8" s="46"/>
    </row>
    <row r="9" spans="1:16337" s="35" customFormat="1" ht="132.75" customHeight="1">
      <c r="A9" s="47">
        <v>2</v>
      </c>
      <c r="C9" s="48">
        <v>5</v>
      </c>
      <c r="D9" s="49" t="s">
        <v>359</v>
      </c>
      <c r="E9" s="50" t="s">
        <v>360</v>
      </c>
      <c r="F9" s="39">
        <v>216000</v>
      </c>
      <c r="G9" s="40">
        <v>648000</v>
      </c>
      <c r="H9" s="41" t="s">
        <v>361</v>
      </c>
      <c r="I9" s="56" t="s">
        <v>362</v>
      </c>
      <c r="J9" s="57" t="s">
        <v>337</v>
      </c>
      <c r="K9" s="58" t="s">
        <v>338</v>
      </c>
      <c r="L9" s="45" t="s">
        <v>363</v>
      </c>
      <c r="M9" s="52"/>
    </row>
    <row r="10" spans="1:16337" s="35" customFormat="1" ht="156.75" customHeight="1">
      <c r="A10" s="47">
        <v>9</v>
      </c>
      <c r="C10" s="48">
        <v>6</v>
      </c>
      <c r="D10" s="54" t="s">
        <v>364</v>
      </c>
      <c r="E10" s="55" t="s">
        <v>365</v>
      </c>
      <c r="F10" s="39">
        <v>335038</v>
      </c>
      <c r="G10" s="40">
        <v>335038</v>
      </c>
      <c r="H10" s="41" t="s">
        <v>366</v>
      </c>
      <c r="I10" s="56" t="s">
        <v>367</v>
      </c>
      <c r="J10" s="59" t="s">
        <v>897</v>
      </c>
      <c r="K10" s="56" t="s">
        <v>368</v>
      </c>
      <c r="L10" s="45" t="s">
        <v>346</v>
      </c>
      <c r="M10" s="60"/>
    </row>
    <row r="11" spans="1:16337" ht="39.950000000000003" customHeight="1">
      <c r="A11" s="22"/>
      <c r="B11" s="23"/>
      <c r="C11" s="61" t="s">
        <v>369</v>
      </c>
      <c r="D11" s="16"/>
      <c r="E11" s="15"/>
      <c r="F11" s="62">
        <f>SUM(F12:F32)</f>
        <v>342850</v>
      </c>
      <c r="G11" s="28"/>
      <c r="H11" s="63"/>
      <c r="I11" s="64"/>
      <c r="J11" s="63"/>
      <c r="K11" s="64"/>
      <c r="L11" s="65" t="s">
        <v>370</v>
      </c>
      <c r="M11" s="32"/>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c r="IW11" s="33"/>
      <c r="IX11" s="33"/>
      <c r="IY11" s="33"/>
      <c r="IZ11" s="33"/>
      <c r="JA11" s="33"/>
      <c r="JB11" s="33"/>
      <c r="JC11" s="33"/>
      <c r="JD11" s="33"/>
      <c r="JE11" s="33"/>
      <c r="JF11" s="33"/>
      <c r="JG11" s="33"/>
      <c r="JH11" s="33"/>
      <c r="JI11" s="33"/>
      <c r="JJ11" s="33"/>
      <c r="JK11" s="33"/>
      <c r="JL11" s="33"/>
      <c r="JM11" s="33"/>
      <c r="JN11" s="33"/>
      <c r="JO11" s="33"/>
      <c r="JP11" s="33"/>
      <c r="JQ11" s="33"/>
      <c r="JR11" s="33"/>
      <c r="JS11" s="33"/>
      <c r="JT11" s="33"/>
      <c r="JU11" s="33"/>
      <c r="JV11" s="33"/>
      <c r="JW11" s="33"/>
      <c r="JX11" s="33"/>
      <c r="JY11" s="33"/>
      <c r="JZ11" s="33"/>
      <c r="KA11" s="33"/>
      <c r="KB11" s="33"/>
      <c r="KC11" s="33"/>
      <c r="KD11" s="33"/>
      <c r="KE11" s="33"/>
      <c r="KF11" s="33"/>
      <c r="KG11" s="33"/>
      <c r="KH11" s="33"/>
      <c r="KI11" s="33"/>
      <c r="KJ11" s="33"/>
      <c r="KK11" s="33"/>
      <c r="KL11" s="33"/>
      <c r="KM11" s="33"/>
      <c r="KN11" s="33"/>
      <c r="KO11" s="33"/>
      <c r="KP11" s="33"/>
      <c r="KQ11" s="33"/>
      <c r="KR11" s="33"/>
      <c r="KS11" s="33"/>
      <c r="KT11" s="33"/>
      <c r="KU11" s="33"/>
      <c r="KV11" s="33"/>
      <c r="KW11" s="33"/>
      <c r="KX11" s="33"/>
      <c r="KY11" s="33"/>
      <c r="KZ11" s="33"/>
      <c r="LA11" s="33"/>
      <c r="LB11" s="33"/>
      <c r="LC11" s="33"/>
      <c r="LD11" s="33"/>
      <c r="LE11" s="33"/>
      <c r="LF11" s="33"/>
      <c r="LG11" s="33"/>
      <c r="LH11" s="33"/>
      <c r="LI11" s="33"/>
      <c r="LJ11" s="33"/>
      <c r="LK11" s="33"/>
      <c r="LL11" s="33"/>
      <c r="LM11" s="33"/>
      <c r="LN11" s="33"/>
      <c r="LO11" s="33"/>
      <c r="LP11" s="33"/>
      <c r="LQ11" s="33"/>
      <c r="LR11" s="33"/>
      <c r="LS11" s="33"/>
      <c r="LT11" s="33"/>
      <c r="LU11" s="33"/>
      <c r="LV11" s="33"/>
      <c r="LW11" s="33"/>
      <c r="LX11" s="33"/>
      <c r="LY11" s="33"/>
      <c r="LZ11" s="33"/>
      <c r="MA11" s="33"/>
      <c r="MB11" s="33"/>
      <c r="MC11" s="33"/>
      <c r="MD11" s="33"/>
      <c r="ME11" s="33"/>
      <c r="MF11" s="33"/>
      <c r="MG11" s="33"/>
      <c r="MH11" s="33"/>
      <c r="MI11" s="33"/>
      <c r="MJ11" s="33"/>
      <c r="MK11" s="33"/>
      <c r="ML11" s="33"/>
      <c r="MM11" s="33"/>
      <c r="MN11" s="33"/>
      <c r="MO11" s="33"/>
      <c r="MP11" s="33"/>
      <c r="MQ11" s="33"/>
      <c r="MR11" s="33"/>
      <c r="MS11" s="33"/>
      <c r="MT11" s="33"/>
      <c r="MU11" s="33"/>
      <c r="MV11" s="33"/>
      <c r="MW11" s="33"/>
      <c r="MX11" s="33"/>
      <c r="MY11" s="33"/>
      <c r="MZ11" s="33"/>
      <c r="NA11" s="33"/>
      <c r="NB11" s="33"/>
      <c r="NC11" s="33"/>
      <c r="ND11" s="33"/>
      <c r="NE11" s="33"/>
      <c r="NF11" s="33"/>
      <c r="NG11" s="33"/>
      <c r="NH11" s="33"/>
      <c r="NI11" s="33"/>
      <c r="NJ11" s="33"/>
      <c r="NK11" s="33"/>
      <c r="NL11" s="33"/>
      <c r="NM11" s="33"/>
      <c r="NN11" s="33"/>
      <c r="NO11" s="33"/>
      <c r="NP11" s="33"/>
      <c r="NQ11" s="33"/>
      <c r="NR11" s="33"/>
      <c r="NS11" s="33"/>
      <c r="NT11" s="33"/>
      <c r="NU11" s="33"/>
      <c r="NV11" s="33"/>
      <c r="NW11" s="33"/>
      <c r="NX11" s="33"/>
      <c r="NY11" s="33"/>
      <c r="NZ11" s="33"/>
      <c r="OA11" s="33"/>
      <c r="OB11" s="33"/>
      <c r="OC11" s="33"/>
      <c r="OD11" s="33"/>
      <c r="OE11" s="33"/>
      <c r="OF11" s="33"/>
      <c r="OG11" s="33"/>
      <c r="OH11" s="33"/>
      <c r="OI11" s="33"/>
      <c r="OJ11" s="33"/>
      <c r="OK11" s="33"/>
      <c r="OL11" s="33"/>
      <c r="OM11" s="33"/>
      <c r="ON11" s="33"/>
      <c r="OO11" s="33"/>
      <c r="OP11" s="33"/>
      <c r="OQ11" s="33"/>
      <c r="OR11" s="33"/>
      <c r="OS11" s="33"/>
      <c r="OT11" s="33"/>
      <c r="OU11" s="33"/>
      <c r="OV11" s="33"/>
      <c r="OW11" s="33"/>
      <c r="OX11" s="33"/>
      <c r="OY11" s="33"/>
      <c r="OZ11" s="33"/>
      <c r="PA11" s="33"/>
      <c r="PB11" s="33"/>
      <c r="PC11" s="33"/>
      <c r="PD11" s="33"/>
      <c r="PE11" s="33"/>
      <c r="PF11" s="33"/>
      <c r="PG11" s="33"/>
      <c r="PH11" s="33"/>
      <c r="PI11" s="33"/>
      <c r="PJ11" s="33"/>
      <c r="PK11" s="33"/>
      <c r="PL11" s="33"/>
      <c r="PM11" s="33"/>
      <c r="PN11" s="33"/>
      <c r="PO11" s="33"/>
      <c r="PP11" s="33"/>
      <c r="PQ11" s="33"/>
      <c r="PR11" s="33"/>
      <c r="PS11" s="33"/>
      <c r="PT11" s="33"/>
      <c r="PU11" s="33"/>
      <c r="PV11" s="33"/>
      <c r="PW11" s="33"/>
      <c r="PX11" s="33"/>
      <c r="PY11" s="33"/>
      <c r="PZ11" s="33"/>
      <c r="QA11" s="33"/>
      <c r="QB11" s="33"/>
      <c r="QC11" s="33"/>
      <c r="QD11" s="33"/>
      <c r="QE11" s="33"/>
      <c r="QF11" s="33"/>
      <c r="QG11" s="33"/>
      <c r="QH11" s="33"/>
      <c r="QI11" s="33"/>
      <c r="QJ11" s="33"/>
      <c r="QK11" s="33"/>
      <c r="QL11" s="33"/>
      <c r="QM11" s="33"/>
      <c r="QN11" s="33"/>
      <c r="QO11" s="33"/>
      <c r="QP11" s="33"/>
      <c r="QQ11" s="33"/>
      <c r="QR11" s="33"/>
      <c r="QS11" s="33"/>
      <c r="QT11" s="33"/>
      <c r="QU11" s="33"/>
      <c r="QV11" s="33"/>
      <c r="QW11" s="33"/>
      <c r="QX11" s="33"/>
      <c r="QY11" s="33"/>
      <c r="QZ11" s="33"/>
      <c r="RA11" s="33"/>
      <c r="RB11" s="33"/>
      <c r="RC11" s="33"/>
      <c r="RD11" s="33"/>
      <c r="RE11" s="33"/>
      <c r="RF11" s="33"/>
      <c r="RG11" s="33"/>
      <c r="RH11" s="33"/>
      <c r="RI11" s="33"/>
      <c r="RJ11" s="33"/>
      <c r="RK11" s="33"/>
      <c r="RL11" s="33"/>
      <c r="RM11" s="33"/>
      <c r="RN11" s="33"/>
      <c r="RO11" s="33"/>
      <c r="RP11" s="33"/>
      <c r="RQ11" s="33"/>
      <c r="RR11" s="33"/>
      <c r="RS11" s="33"/>
      <c r="RT11" s="33"/>
      <c r="RU11" s="33"/>
      <c r="RV11" s="33"/>
      <c r="RW11" s="33"/>
      <c r="RX11" s="33"/>
      <c r="RY11" s="33"/>
      <c r="RZ11" s="33"/>
      <c r="SA11" s="33"/>
      <c r="SB11" s="33"/>
      <c r="SC11" s="33"/>
      <c r="SD11" s="33"/>
      <c r="SE11" s="33"/>
      <c r="SF11" s="33"/>
      <c r="SG11" s="33"/>
      <c r="SH11" s="33"/>
      <c r="SI11" s="33"/>
      <c r="SJ11" s="33"/>
      <c r="SK11" s="33"/>
      <c r="SL11" s="33"/>
      <c r="SM11" s="33"/>
      <c r="SN11" s="33"/>
      <c r="SO11" s="33"/>
      <c r="SP11" s="33"/>
      <c r="SQ11" s="33"/>
      <c r="SR11" s="33"/>
      <c r="SS11" s="33"/>
      <c r="ST11" s="33"/>
      <c r="SU11" s="33"/>
      <c r="SV11" s="33"/>
      <c r="SW11" s="33"/>
      <c r="SX11" s="33"/>
      <c r="SY11" s="33"/>
      <c r="SZ11" s="33"/>
      <c r="TA11" s="33"/>
      <c r="TB11" s="33"/>
      <c r="TC11" s="33"/>
      <c r="TD11" s="33"/>
      <c r="TE11" s="33"/>
      <c r="TF11" s="33"/>
      <c r="TG11" s="33"/>
      <c r="TH11" s="33"/>
      <c r="TI11" s="33"/>
      <c r="TJ11" s="33"/>
      <c r="TK11" s="33"/>
      <c r="TL11" s="33"/>
      <c r="TM11" s="33"/>
      <c r="TN11" s="33"/>
      <c r="TO11" s="33"/>
      <c r="TP11" s="33"/>
      <c r="TQ11" s="33"/>
      <c r="TR11" s="33"/>
      <c r="TS11" s="33"/>
      <c r="TT11" s="33"/>
      <c r="TU11" s="33"/>
      <c r="TV11" s="33"/>
      <c r="TW11" s="33"/>
      <c r="TX11" s="33"/>
      <c r="TY11" s="33"/>
      <c r="TZ11" s="33"/>
      <c r="UA11" s="33"/>
      <c r="UB11" s="33"/>
      <c r="UC11" s="33"/>
      <c r="UD11" s="33"/>
      <c r="UE11" s="33"/>
      <c r="UF11" s="33"/>
      <c r="UG11" s="33"/>
      <c r="UH11" s="33"/>
      <c r="UI11" s="33"/>
      <c r="UJ11" s="33"/>
      <c r="UK11" s="33"/>
      <c r="UL11" s="33"/>
      <c r="UM11" s="33"/>
      <c r="UN11" s="33"/>
      <c r="UO11" s="33"/>
      <c r="UP11" s="33"/>
      <c r="UQ11" s="33"/>
      <c r="UR11" s="33"/>
      <c r="US11" s="33"/>
      <c r="UT11" s="33"/>
      <c r="UU11" s="33"/>
      <c r="UV11" s="33"/>
      <c r="UW11" s="33"/>
      <c r="UX11" s="33"/>
      <c r="UY11" s="33"/>
      <c r="UZ11" s="33"/>
      <c r="VA11" s="33"/>
      <c r="VB11" s="33"/>
      <c r="VC11" s="33"/>
      <c r="VD11" s="33"/>
      <c r="VE11" s="33"/>
      <c r="VF11" s="33"/>
      <c r="VG11" s="33"/>
      <c r="VH11" s="33"/>
      <c r="VI11" s="33"/>
      <c r="VJ11" s="33"/>
      <c r="VK11" s="33"/>
      <c r="VL11" s="33"/>
      <c r="VM11" s="33"/>
      <c r="VN11" s="33"/>
      <c r="VO11" s="33"/>
      <c r="VP11" s="33"/>
      <c r="VQ11" s="33"/>
      <c r="VR11" s="33"/>
      <c r="VS11" s="33"/>
      <c r="VT11" s="33"/>
      <c r="VU11" s="33"/>
      <c r="VV11" s="33"/>
      <c r="VW11" s="33"/>
      <c r="VX11" s="33"/>
      <c r="VY11" s="33"/>
      <c r="VZ11" s="33"/>
      <c r="WA11" s="33"/>
      <c r="WB11" s="33"/>
      <c r="WC11" s="33"/>
      <c r="WD11" s="33"/>
      <c r="WE11" s="33"/>
      <c r="WF11" s="33"/>
      <c r="WG11" s="33"/>
      <c r="WH11" s="33"/>
      <c r="WI11" s="33"/>
      <c r="WJ11" s="33"/>
      <c r="WK11" s="33"/>
      <c r="WL11" s="33"/>
      <c r="WM11" s="33"/>
      <c r="WN11" s="33"/>
      <c r="WO11" s="33"/>
      <c r="WP11" s="33"/>
      <c r="WQ11" s="33"/>
      <c r="WR11" s="33"/>
      <c r="WS11" s="33"/>
      <c r="WT11" s="33"/>
      <c r="WU11" s="33"/>
      <c r="WV11" s="33"/>
      <c r="WW11" s="33"/>
      <c r="WX11" s="33"/>
      <c r="WY11" s="33"/>
      <c r="WZ11" s="33"/>
      <c r="XA11" s="33"/>
      <c r="XB11" s="33"/>
      <c r="XC11" s="33"/>
      <c r="XD11" s="33"/>
      <c r="XE11" s="33"/>
      <c r="XF11" s="33"/>
      <c r="XG11" s="33"/>
      <c r="XH11" s="33"/>
      <c r="XI11" s="33"/>
      <c r="XJ11" s="33"/>
      <c r="XK11" s="33"/>
      <c r="XL11" s="33"/>
      <c r="XM11" s="33"/>
      <c r="XN11" s="33"/>
      <c r="XO11" s="33"/>
      <c r="XP11" s="33"/>
      <c r="XQ11" s="33"/>
      <c r="XR11" s="33"/>
      <c r="XS11" s="33"/>
      <c r="XT11" s="33"/>
      <c r="XU11" s="33"/>
      <c r="XV11" s="33"/>
      <c r="XW11" s="33"/>
      <c r="XX11" s="33"/>
      <c r="XY11" s="33"/>
      <c r="XZ11" s="33"/>
      <c r="YA11" s="33"/>
      <c r="YB11" s="33"/>
      <c r="YC11" s="33"/>
      <c r="YD11" s="33"/>
      <c r="YE11" s="33"/>
      <c r="YF11" s="33"/>
      <c r="YG11" s="33"/>
      <c r="YH11" s="33"/>
      <c r="YI11" s="33"/>
      <c r="YJ11" s="33"/>
      <c r="YK11" s="33"/>
      <c r="YL11" s="33"/>
      <c r="YM11" s="33"/>
      <c r="YN11" s="33"/>
      <c r="YO11" s="33"/>
      <c r="YP11" s="33"/>
      <c r="YQ11" s="33"/>
      <c r="YR11" s="33"/>
      <c r="YS11" s="33"/>
      <c r="YT11" s="33"/>
      <c r="YU11" s="33"/>
      <c r="YV11" s="33"/>
      <c r="YW11" s="33"/>
      <c r="YX11" s="33"/>
      <c r="YY11" s="33"/>
      <c r="YZ11" s="33"/>
      <c r="ZA11" s="33"/>
      <c r="ZB11" s="33"/>
      <c r="ZC11" s="33"/>
      <c r="ZD11" s="33"/>
      <c r="ZE11" s="33"/>
      <c r="ZF11" s="33"/>
      <c r="ZG11" s="33"/>
      <c r="ZH11" s="33"/>
      <c r="ZI11" s="33"/>
      <c r="ZJ11" s="33"/>
      <c r="ZK11" s="33"/>
      <c r="ZL11" s="33"/>
      <c r="ZM11" s="33"/>
      <c r="ZN11" s="33"/>
      <c r="ZO11" s="33"/>
      <c r="ZP11" s="33"/>
      <c r="ZQ11" s="33"/>
      <c r="ZR11" s="33"/>
      <c r="ZS11" s="33"/>
      <c r="ZT11" s="33"/>
      <c r="ZU11" s="33"/>
      <c r="ZV11" s="33"/>
      <c r="ZW11" s="33"/>
      <c r="ZX11" s="33"/>
      <c r="ZY11" s="33"/>
      <c r="ZZ11" s="33"/>
      <c r="AAA11" s="33"/>
      <c r="AAB11" s="33"/>
      <c r="AAC11" s="33"/>
      <c r="AAD11" s="33"/>
      <c r="AAE11" s="33"/>
      <c r="AAF11" s="33"/>
      <c r="AAG11" s="33"/>
      <c r="AAH11" s="33"/>
      <c r="AAI11" s="33"/>
      <c r="AAJ11" s="33"/>
      <c r="AAK11" s="33"/>
      <c r="AAL11" s="33"/>
      <c r="AAM11" s="33"/>
      <c r="AAN11" s="33"/>
      <c r="AAO11" s="33"/>
      <c r="AAP11" s="33"/>
      <c r="AAQ11" s="33"/>
      <c r="AAR11" s="33"/>
      <c r="AAS11" s="33"/>
      <c r="AAT11" s="33"/>
      <c r="AAU11" s="33"/>
      <c r="AAV11" s="33"/>
      <c r="AAW11" s="33"/>
      <c r="AAX11" s="33"/>
      <c r="AAY11" s="33"/>
      <c r="AAZ11" s="33"/>
      <c r="ABA11" s="33"/>
      <c r="ABB11" s="33"/>
      <c r="ABC11" s="33"/>
      <c r="ABD11" s="33"/>
      <c r="ABE11" s="33"/>
      <c r="ABF11" s="33"/>
      <c r="ABG11" s="33"/>
      <c r="ABH11" s="33"/>
      <c r="ABI11" s="33"/>
      <c r="ABJ11" s="33"/>
      <c r="ABK11" s="33"/>
      <c r="ABL11" s="33"/>
      <c r="ABM11" s="33"/>
      <c r="ABN11" s="33"/>
      <c r="ABO11" s="33"/>
      <c r="ABP11" s="33"/>
      <c r="ABQ11" s="33"/>
      <c r="ABR11" s="33"/>
      <c r="ABS11" s="33"/>
      <c r="ABT11" s="33"/>
      <c r="ABU11" s="33"/>
      <c r="ABV11" s="33"/>
      <c r="ABW11" s="33"/>
      <c r="ABX11" s="33"/>
      <c r="ABY11" s="33"/>
      <c r="ABZ11" s="33"/>
      <c r="ACA11" s="33"/>
      <c r="ACB11" s="33"/>
      <c r="ACC11" s="33"/>
      <c r="ACD11" s="33"/>
      <c r="ACE11" s="33"/>
      <c r="ACF11" s="33"/>
      <c r="ACG11" s="33"/>
      <c r="ACH11" s="33"/>
      <c r="ACI11" s="33"/>
      <c r="ACJ11" s="33"/>
      <c r="ACK11" s="33"/>
      <c r="ACL11" s="33"/>
      <c r="ACM11" s="33"/>
      <c r="ACN11" s="33"/>
      <c r="ACO11" s="33"/>
      <c r="ACP11" s="33"/>
      <c r="ACQ11" s="33"/>
      <c r="ACR11" s="33"/>
      <c r="ACS11" s="33"/>
      <c r="ACT11" s="33"/>
      <c r="ACU11" s="33"/>
      <c r="ACV11" s="33"/>
      <c r="ACW11" s="33"/>
      <c r="ACX11" s="33"/>
      <c r="ACY11" s="33"/>
      <c r="ACZ11" s="33"/>
      <c r="ADA11" s="33"/>
      <c r="ADB11" s="33"/>
      <c r="ADC11" s="33"/>
      <c r="ADD11" s="33"/>
      <c r="ADE11" s="33"/>
      <c r="ADF11" s="33"/>
      <c r="ADG11" s="33"/>
      <c r="ADH11" s="33"/>
      <c r="ADI11" s="33"/>
      <c r="ADJ11" s="33"/>
      <c r="ADK11" s="33"/>
      <c r="ADL11" s="33"/>
      <c r="ADM11" s="33"/>
      <c r="ADN11" s="33"/>
      <c r="ADO11" s="33"/>
      <c r="ADP11" s="33"/>
      <c r="ADQ11" s="33"/>
      <c r="ADR11" s="33"/>
      <c r="ADS11" s="33"/>
      <c r="ADT11" s="33"/>
      <c r="ADU11" s="33"/>
      <c r="ADV11" s="33"/>
      <c r="ADW11" s="33"/>
      <c r="ADX11" s="33"/>
      <c r="ADY11" s="33"/>
      <c r="ADZ11" s="33"/>
      <c r="AEA11" s="33"/>
      <c r="AEB11" s="33"/>
      <c r="AEC11" s="33"/>
      <c r="AED11" s="33"/>
      <c r="AEE11" s="33"/>
      <c r="AEF11" s="33"/>
      <c r="AEG11" s="33"/>
      <c r="AEH11" s="33"/>
      <c r="AEI11" s="33"/>
      <c r="AEJ11" s="33"/>
      <c r="AEK11" s="33"/>
      <c r="AEL11" s="33"/>
      <c r="AEM11" s="33"/>
      <c r="AEN11" s="33"/>
      <c r="AEO11" s="33"/>
      <c r="AEP11" s="33"/>
      <c r="AEQ11" s="33"/>
      <c r="AER11" s="33"/>
      <c r="AES11" s="33"/>
      <c r="AET11" s="33"/>
      <c r="AEU11" s="33"/>
      <c r="AEV11" s="33"/>
      <c r="AEW11" s="33"/>
      <c r="AEX11" s="33"/>
      <c r="AEY11" s="33"/>
      <c r="AEZ11" s="33"/>
      <c r="AFA11" s="33"/>
      <c r="AFB11" s="33"/>
      <c r="AFC11" s="33"/>
      <c r="AFD11" s="33"/>
      <c r="AFE11" s="33"/>
      <c r="AFF11" s="33"/>
      <c r="AFG11" s="33"/>
      <c r="AFH11" s="33"/>
      <c r="AFI11" s="33"/>
      <c r="AFJ11" s="33"/>
      <c r="AFK11" s="33"/>
      <c r="AFL11" s="33"/>
      <c r="AFM11" s="33"/>
      <c r="AFN11" s="33"/>
      <c r="AFO11" s="33"/>
      <c r="AFP11" s="33"/>
      <c r="AFQ11" s="33"/>
      <c r="AFR11" s="33"/>
      <c r="AFS11" s="33"/>
      <c r="AFT11" s="33"/>
      <c r="AFU11" s="33"/>
      <c r="AFV11" s="33"/>
      <c r="AFW11" s="33"/>
      <c r="AFX11" s="33"/>
      <c r="AFY11" s="33"/>
      <c r="AFZ11" s="33"/>
      <c r="AGA11" s="33"/>
      <c r="AGB11" s="33"/>
      <c r="AGC11" s="33"/>
      <c r="AGD11" s="33"/>
      <c r="AGE11" s="33"/>
      <c r="AGF11" s="33"/>
      <c r="AGG11" s="33"/>
      <c r="AGH11" s="33"/>
      <c r="AGI11" s="33"/>
      <c r="AGJ11" s="33"/>
      <c r="AGK11" s="33"/>
      <c r="AGL11" s="33"/>
      <c r="AGM11" s="33"/>
      <c r="AGN11" s="33"/>
      <c r="AGO11" s="33"/>
      <c r="AGP11" s="33"/>
      <c r="AGQ11" s="33"/>
      <c r="AGR11" s="33"/>
      <c r="AGS11" s="33"/>
      <c r="AGT11" s="33"/>
      <c r="AGU11" s="33"/>
      <c r="AGV11" s="33"/>
      <c r="AGW11" s="33"/>
      <c r="AGX11" s="33"/>
      <c r="AGY11" s="33"/>
      <c r="AGZ11" s="33"/>
      <c r="AHA11" s="33"/>
      <c r="AHB11" s="33"/>
      <c r="AHC11" s="33"/>
      <c r="AHD11" s="33"/>
      <c r="AHE11" s="33"/>
      <c r="AHF11" s="33"/>
      <c r="AHG11" s="33"/>
      <c r="AHH11" s="33"/>
      <c r="AHI11" s="33"/>
      <c r="AHJ11" s="33"/>
      <c r="AHK11" s="33"/>
      <c r="AHL11" s="33"/>
      <c r="AHM11" s="33"/>
      <c r="AHN11" s="33"/>
      <c r="AHO11" s="33"/>
      <c r="AHP11" s="33"/>
      <c r="AHQ11" s="33"/>
      <c r="AHR11" s="33"/>
      <c r="AHS11" s="33"/>
      <c r="AHT11" s="33"/>
      <c r="AHU11" s="33"/>
      <c r="AHV11" s="33"/>
      <c r="AHW11" s="33"/>
      <c r="AHX11" s="33"/>
      <c r="AHY11" s="33"/>
      <c r="AHZ11" s="33"/>
      <c r="AIA11" s="33"/>
      <c r="AIB11" s="33"/>
      <c r="AIC11" s="33"/>
      <c r="AID11" s="33"/>
      <c r="AIE11" s="33"/>
      <c r="AIF11" s="33"/>
      <c r="AIG11" s="33"/>
      <c r="AIH11" s="33"/>
      <c r="AII11" s="33"/>
      <c r="AIJ11" s="33"/>
      <c r="AIK11" s="33"/>
      <c r="AIL11" s="33"/>
      <c r="AIM11" s="33"/>
      <c r="AIN11" s="33"/>
      <c r="AIO11" s="33"/>
      <c r="AIP11" s="33"/>
      <c r="AIQ11" s="33"/>
      <c r="AIR11" s="33"/>
      <c r="AIS11" s="33"/>
      <c r="AIT11" s="33"/>
      <c r="AIU11" s="33"/>
      <c r="AIV11" s="33"/>
      <c r="AIW11" s="33"/>
      <c r="AIX11" s="33"/>
      <c r="AIY11" s="33"/>
      <c r="AIZ11" s="33"/>
      <c r="AJA11" s="33"/>
      <c r="AJB11" s="33"/>
      <c r="AJC11" s="33"/>
      <c r="AJD11" s="33"/>
      <c r="AJE11" s="33"/>
      <c r="AJF11" s="33"/>
      <c r="AJG11" s="33"/>
      <c r="AJH11" s="33"/>
      <c r="AJI11" s="33"/>
      <c r="AJJ11" s="33"/>
      <c r="AJK11" s="33"/>
      <c r="AJL11" s="33"/>
      <c r="AJM11" s="33"/>
      <c r="AJN11" s="33"/>
      <c r="AJO11" s="33"/>
      <c r="AJP11" s="33"/>
      <c r="AJQ11" s="33"/>
      <c r="AJR11" s="33"/>
      <c r="AJS11" s="33"/>
      <c r="AJT11" s="33"/>
      <c r="AJU11" s="33"/>
      <c r="AJV11" s="33"/>
      <c r="AJW11" s="33"/>
      <c r="AJX11" s="33"/>
      <c r="AJY11" s="33"/>
      <c r="AJZ11" s="33"/>
      <c r="AKA11" s="33"/>
      <c r="AKB11" s="33"/>
      <c r="AKC11" s="33"/>
      <c r="AKD11" s="33"/>
      <c r="AKE11" s="33"/>
      <c r="AKF11" s="33"/>
      <c r="AKG11" s="33"/>
      <c r="AKH11" s="33"/>
      <c r="AKI11" s="33"/>
      <c r="AKJ11" s="33"/>
      <c r="AKK11" s="33"/>
      <c r="AKL11" s="33"/>
      <c r="AKM11" s="33"/>
      <c r="AKN11" s="33"/>
      <c r="AKO11" s="33"/>
      <c r="AKP11" s="33"/>
      <c r="AKQ11" s="33"/>
      <c r="AKR11" s="33"/>
      <c r="AKS11" s="33"/>
      <c r="AKT11" s="33"/>
      <c r="AKU11" s="33"/>
      <c r="AKV11" s="33"/>
      <c r="AKW11" s="33"/>
      <c r="AKX11" s="33"/>
      <c r="AKY11" s="33"/>
      <c r="AKZ11" s="33"/>
      <c r="ALA11" s="33"/>
      <c r="ALB11" s="33"/>
      <c r="ALC11" s="33"/>
      <c r="ALD11" s="33"/>
      <c r="ALE11" s="33"/>
      <c r="ALF11" s="33"/>
      <c r="ALG11" s="33"/>
      <c r="ALH11" s="33"/>
      <c r="ALI11" s="33"/>
      <c r="ALJ11" s="33"/>
      <c r="ALK11" s="33"/>
      <c r="ALL11" s="33"/>
      <c r="ALM11" s="33"/>
      <c r="ALN11" s="33"/>
      <c r="ALO11" s="33"/>
      <c r="ALP11" s="33"/>
      <c r="ALQ11" s="33"/>
      <c r="ALR11" s="33"/>
      <c r="ALS11" s="33"/>
      <c r="ALT11" s="33"/>
      <c r="ALU11" s="33"/>
      <c r="ALV11" s="33"/>
      <c r="ALW11" s="33"/>
      <c r="ALX11" s="33"/>
      <c r="ALY11" s="33"/>
      <c r="ALZ11" s="33"/>
      <c r="AMA11" s="33"/>
      <c r="AMB11" s="33"/>
      <c r="AMC11" s="33"/>
      <c r="AMD11" s="33"/>
      <c r="AME11" s="33"/>
      <c r="AMF11" s="33"/>
      <c r="AMG11" s="33"/>
      <c r="AMH11" s="33"/>
      <c r="AMI11" s="33"/>
      <c r="AMJ11" s="33"/>
      <c r="AMK11" s="33"/>
      <c r="AML11" s="33"/>
      <c r="AMM11" s="33"/>
      <c r="AMN11" s="33"/>
      <c r="AMO11" s="33"/>
      <c r="AMP11" s="33"/>
      <c r="AMQ11" s="33"/>
      <c r="AMR11" s="33"/>
      <c r="AMS11" s="33"/>
      <c r="AMT11" s="33"/>
      <c r="AMU11" s="33"/>
      <c r="AMV11" s="33"/>
      <c r="AMW11" s="33"/>
      <c r="AMX11" s="33"/>
      <c r="AMY11" s="33"/>
      <c r="AMZ11" s="33"/>
      <c r="ANA11" s="33"/>
      <c r="ANB11" s="33"/>
      <c r="ANC11" s="33"/>
      <c r="AND11" s="33"/>
      <c r="ANE11" s="33"/>
      <c r="ANF11" s="33"/>
      <c r="ANG11" s="33"/>
      <c r="ANH11" s="33"/>
      <c r="ANI11" s="33"/>
      <c r="ANJ11" s="33"/>
      <c r="ANK11" s="33"/>
      <c r="ANL11" s="33"/>
      <c r="ANM11" s="33"/>
      <c r="ANN11" s="33"/>
      <c r="ANO11" s="33"/>
      <c r="ANP11" s="33"/>
      <c r="ANQ11" s="33"/>
      <c r="ANR11" s="33"/>
      <c r="ANS11" s="33"/>
      <c r="ANT11" s="33"/>
      <c r="ANU11" s="33"/>
      <c r="ANV11" s="33"/>
      <c r="ANW11" s="33"/>
      <c r="ANX11" s="33"/>
      <c r="ANY11" s="33"/>
      <c r="ANZ11" s="33"/>
      <c r="AOA11" s="33"/>
      <c r="AOB11" s="33"/>
      <c r="AOC11" s="33"/>
      <c r="AOD11" s="33"/>
      <c r="AOE11" s="33"/>
      <c r="AOF11" s="33"/>
      <c r="AOG11" s="33"/>
      <c r="AOH11" s="33"/>
      <c r="AOI11" s="33"/>
      <c r="AOJ11" s="33"/>
      <c r="AOK11" s="33"/>
      <c r="AOL11" s="33"/>
      <c r="AOM11" s="33"/>
      <c r="AON11" s="33"/>
      <c r="AOO11" s="33"/>
      <c r="AOP11" s="33"/>
      <c r="AOQ11" s="33"/>
      <c r="AOR11" s="33"/>
      <c r="AOS11" s="33"/>
      <c r="AOT11" s="33"/>
      <c r="AOU11" s="33"/>
      <c r="AOV11" s="33"/>
      <c r="AOW11" s="33"/>
      <c r="AOX11" s="33"/>
      <c r="AOY11" s="33"/>
      <c r="AOZ11" s="33"/>
      <c r="APA11" s="33"/>
      <c r="APB11" s="33"/>
      <c r="APC11" s="33"/>
      <c r="APD11" s="33"/>
      <c r="APE11" s="33"/>
      <c r="APF11" s="33"/>
      <c r="APG11" s="33"/>
      <c r="APH11" s="33"/>
      <c r="API11" s="33"/>
      <c r="APJ11" s="33"/>
      <c r="APK11" s="33"/>
      <c r="APL11" s="33"/>
      <c r="APM11" s="33"/>
      <c r="APN11" s="33"/>
      <c r="APO11" s="33"/>
      <c r="APP11" s="33"/>
      <c r="APQ11" s="33"/>
      <c r="APR11" s="33"/>
      <c r="APS11" s="33"/>
      <c r="APT11" s="33"/>
      <c r="APU11" s="33"/>
      <c r="APV11" s="33"/>
      <c r="APW11" s="33"/>
      <c r="APX11" s="33"/>
      <c r="APY11" s="33"/>
      <c r="APZ11" s="33"/>
      <c r="AQA11" s="33"/>
      <c r="AQB11" s="33"/>
      <c r="AQC11" s="33"/>
      <c r="AQD11" s="33"/>
      <c r="AQE11" s="33"/>
      <c r="AQF11" s="33"/>
      <c r="AQG11" s="33"/>
      <c r="AQH11" s="33"/>
      <c r="AQI11" s="33"/>
      <c r="AQJ11" s="33"/>
      <c r="AQK11" s="33"/>
      <c r="AQL11" s="33"/>
      <c r="AQM11" s="33"/>
      <c r="AQN11" s="33"/>
      <c r="AQO11" s="33"/>
      <c r="AQP11" s="33"/>
      <c r="AQQ11" s="33"/>
      <c r="AQR11" s="33"/>
      <c r="AQS11" s="33"/>
      <c r="AQT11" s="33"/>
      <c r="AQU11" s="33"/>
      <c r="AQV11" s="33"/>
      <c r="AQW11" s="33"/>
      <c r="AQX11" s="33"/>
      <c r="AQY11" s="33"/>
      <c r="AQZ11" s="33"/>
      <c r="ARA11" s="33"/>
      <c r="ARB11" s="33"/>
      <c r="ARC11" s="33"/>
      <c r="ARD11" s="33"/>
      <c r="ARE11" s="33"/>
      <c r="ARF11" s="33"/>
      <c r="ARG11" s="33"/>
      <c r="ARH11" s="33"/>
      <c r="ARI11" s="33"/>
      <c r="ARJ11" s="33"/>
      <c r="ARK11" s="33"/>
      <c r="ARL11" s="33"/>
      <c r="ARM11" s="33"/>
      <c r="ARN11" s="33"/>
      <c r="ARO11" s="33"/>
      <c r="ARP11" s="33"/>
      <c r="ARQ11" s="33"/>
      <c r="ARR11" s="33"/>
      <c r="ARS11" s="33"/>
      <c r="ART11" s="33"/>
      <c r="ARU11" s="33"/>
      <c r="ARV11" s="33"/>
      <c r="ARW11" s="33"/>
      <c r="ARX11" s="33"/>
      <c r="ARY11" s="33"/>
      <c r="ARZ11" s="33"/>
      <c r="ASA11" s="33"/>
      <c r="ASB11" s="33"/>
      <c r="ASC11" s="33"/>
      <c r="ASD11" s="33"/>
      <c r="ASE11" s="33"/>
      <c r="ASF11" s="33"/>
      <c r="ASG11" s="33"/>
      <c r="ASH11" s="33"/>
      <c r="ASI11" s="33"/>
      <c r="ASJ11" s="33"/>
      <c r="ASK11" s="33"/>
      <c r="ASL11" s="33"/>
      <c r="ASM11" s="33"/>
      <c r="ASN11" s="33"/>
      <c r="ASO11" s="33"/>
      <c r="ASP11" s="33"/>
      <c r="ASQ11" s="33"/>
      <c r="ASR11" s="33"/>
      <c r="ASS11" s="33"/>
      <c r="AST11" s="33"/>
      <c r="ASU11" s="33"/>
      <c r="ASV11" s="33"/>
      <c r="ASW11" s="33"/>
      <c r="ASX11" s="33"/>
      <c r="ASY11" s="33"/>
      <c r="ASZ11" s="33"/>
      <c r="ATA11" s="33"/>
      <c r="ATB11" s="33"/>
      <c r="ATC11" s="33"/>
      <c r="ATD11" s="33"/>
      <c r="ATE11" s="33"/>
      <c r="ATF11" s="33"/>
      <c r="ATG11" s="33"/>
      <c r="ATH11" s="33"/>
      <c r="ATI11" s="33"/>
      <c r="ATJ11" s="33"/>
      <c r="ATK11" s="33"/>
      <c r="ATL11" s="33"/>
      <c r="ATM11" s="33"/>
      <c r="ATN11" s="33"/>
      <c r="ATO11" s="33"/>
      <c r="ATP11" s="33"/>
      <c r="ATQ11" s="33"/>
      <c r="ATR11" s="33"/>
      <c r="ATS11" s="33"/>
      <c r="ATT11" s="33"/>
      <c r="ATU11" s="33"/>
      <c r="ATV11" s="33"/>
      <c r="ATW11" s="33"/>
      <c r="ATX11" s="33"/>
      <c r="ATY11" s="33"/>
      <c r="ATZ11" s="33"/>
      <c r="AUA11" s="33"/>
      <c r="AUB11" s="33"/>
      <c r="AUC11" s="33"/>
      <c r="AUD11" s="33"/>
      <c r="AUE11" s="33"/>
      <c r="AUF11" s="33"/>
      <c r="AUG11" s="33"/>
      <c r="AUH11" s="33"/>
      <c r="AUI11" s="33"/>
      <c r="AUJ11" s="33"/>
      <c r="AUK11" s="33"/>
      <c r="AUL11" s="33"/>
      <c r="AUM11" s="33"/>
      <c r="AUN11" s="33"/>
      <c r="AUO11" s="33"/>
      <c r="AUP11" s="33"/>
      <c r="AUQ11" s="33"/>
      <c r="AUR11" s="33"/>
      <c r="AUS11" s="33"/>
      <c r="AUT11" s="33"/>
      <c r="AUU11" s="33"/>
      <c r="AUV11" s="33"/>
      <c r="AUW11" s="33"/>
      <c r="AUX11" s="33"/>
      <c r="AUY11" s="33"/>
      <c r="AUZ11" s="33"/>
      <c r="AVA11" s="33"/>
      <c r="AVB11" s="33"/>
      <c r="AVC11" s="33"/>
      <c r="AVD11" s="33"/>
      <c r="AVE11" s="33"/>
      <c r="AVF11" s="33"/>
      <c r="AVG11" s="33"/>
      <c r="AVH11" s="33"/>
      <c r="AVI11" s="33"/>
      <c r="AVJ11" s="33"/>
      <c r="AVK11" s="33"/>
      <c r="AVL11" s="33"/>
      <c r="AVM11" s="33"/>
      <c r="AVN11" s="33"/>
      <c r="AVO11" s="33"/>
      <c r="AVP11" s="33"/>
      <c r="AVQ11" s="33"/>
      <c r="AVR11" s="33"/>
      <c r="AVS11" s="33"/>
      <c r="AVT11" s="33"/>
      <c r="AVU11" s="33"/>
      <c r="AVV11" s="33"/>
      <c r="AVW11" s="33"/>
      <c r="AVX11" s="33"/>
      <c r="AVY11" s="33"/>
      <c r="AVZ11" s="33"/>
      <c r="AWA11" s="33"/>
      <c r="AWB11" s="33"/>
      <c r="AWC11" s="33"/>
      <c r="AWD11" s="33"/>
      <c r="AWE11" s="33"/>
      <c r="AWF11" s="33"/>
      <c r="AWG11" s="33"/>
      <c r="AWH11" s="33"/>
      <c r="AWI11" s="33"/>
      <c r="AWJ11" s="33"/>
      <c r="AWK11" s="33"/>
      <c r="AWL11" s="33"/>
      <c r="AWM11" s="33"/>
      <c r="AWN11" s="33"/>
      <c r="AWO11" s="33"/>
      <c r="AWP11" s="33"/>
      <c r="AWQ11" s="33"/>
      <c r="AWR11" s="33"/>
      <c r="AWS11" s="33"/>
      <c r="AWT11" s="33"/>
      <c r="AWU11" s="33"/>
      <c r="AWV11" s="33"/>
      <c r="AWW11" s="33"/>
      <c r="AWX11" s="33"/>
      <c r="AWY11" s="33"/>
      <c r="AWZ11" s="33"/>
      <c r="AXA11" s="33"/>
      <c r="AXB11" s="33"/>
      <c r="AXC11" s="33"/>
      <c r="AXD11" s="33"/>
      <c r="AXE11" s="33"/>
      <c r="AXF11" s="33"/>
      <c r="AXG11" s="33"/>
      <c r="AXH11" s="33"/>
      <c r="AXI11" s="33"/>
      <c r="AXJ11" s="33"/>
      <c r="AXK11" s="33"/>
      <c r="AXL11" s="33"/>
      <c r="AXM11" s="33"/>
      <c r="AXN11" s="33"/>
      <c r="AXO11" s="33"/>
      <c r="AXP11" s="33"/>
      <c r="AXQ11" s="33"/>
      <c r="AXR11" s="33"/>
      <c r="AXS11" s="33"/>
      <c r="AXT11" s="33"/>
      <c r="AXU11" s="33"/>
      <c r="AXV11" s="33"/>
      <c r="AXW11" s="33"/>
      <c r="AXX11" s="33"/>
      <c r="AXY11" s="33"/>
      <c r="AXZ11" s="33"/>
      <c r="AYA11" s="33"/>
      <c r="AYB11" s="33"/>
      <c r="AYC11" s="33"/>
      <c r="AYD11" s="33"/>
      <c r="AYE11" s="33"/>
      <c r="AYF11" s="33"/>
      <c r="AYG11" s="33"/>
      <c r="AYH11" s="33"/>
      <c r="AYI11" s="33"/>
      <c r="AYJ11" s="33"/>
      <c r="AYK11" s="33"/>
      <c r="AYL11" s="33"/>
      <c r="AYM11" s="33"/>
      <c r="AYN11" s="33"/>
      <c r="AYO11" s="33"/>
      <c r="AYP11" s="33"/>
      <c r="AYQ11" s="33"/>
      <c r="AYR11" s="33"/>
      <c r="AYS11" s="33"/>
      <c r="AYT11" s="33"/>
      <c r="AYU11" s="33"/>
      <c r="AYV11" s="33"/>
      <c r="AYW11" s="33"/>
      <c r="AYX11" s="33"/>
      <c r="AYY11" s="33"/>
      <c r="AYZ11" s="33"/>
      <c r="AZA11" s="33"/>
      <c r="AZB11" s="33"/>
      <c r="AZC11" s="33"/>
      <c r="AZD11" s="33"/>
      <c r="AZE11" s="33"/>
      <c r="AZF11" s="33"/>
      <c r="AZG11" s="33"/>
      <c r="AZH11" s="33"/>
      <c r="AZI11" s="33"/>
      <c r="AZJ11" s="33"/>
      <c r="AZK11" s="33"/>
      <c r="AZL11" s="33"/>
      <c r="AZM11" s="33"/>
      <c r="AZN11" s="33"/>
      <c r="AZO11" s="33"/>
      <c r="AZP11" s="33"/>
      <c r="AZQ11" s="33"/>
      <c r="AZR11" s="33"/>
      <c r="AZS11" s="33"/>
      <c r="AZT11" s="33"/>
      <c r="AZU11" s="33"/>
      <c r="AZV11" s="33"/>
      <c r="AZW11" s="33"/>
      <c r="AZX11" s="33"/>
      <c r="AZY11" s="33"/>
      <c r="AZZ11" s="33"/>
      <c r="BAA11" s="33"/>
      <c r="BAB11" s="33"/>
      <c r="BAC11" s="33"/>
      <c r="BAD11" s="33"/>
      <c r="BAE11" s="33"/>
      <c r="BAF11" s="33"/>
      <c r="BAG11" s="33"/>
      <c r="BAH11" s="33"/>
      <c r="BAI11" s="33"/>
      <c r="BAJ11" s="33"/>
      <c r="BAK11" s="33"/>
      <c r="BAL11" s="33"/>
      <c r="BAM11" s="33"/>
      <c r="BAN11" s="33"/>
      <c r="BAO11" s="33"/>
      <c r="BAP11" s="33"/>
      <c r="BAQ11" s="33"/>
      <c r="BAR11" s="33"/>
      <c r="BAS11" s="33"/>
      <c r="BAT11" s="33"/>
      <c r="BAU11" s="33"/>
      <c r="BAV11" s="33"/>
      <c r="BAW11" s="33"/>
      <c r="BAX11" s="33"/>
      <c r="BAY11" s="33"/>
      <c r="BAZ11" s="33"/>
      <c r="BBA11" s="33"/>
      <c r="BBB11" s="33"/>
      <c r="BBC11" s="33"/>
      <c r="BBD11" s="33"/>
      <c r="BBE11" s="33"/>
      <c r="BBF11" s="33"/>
      <c r="BBG11" s="33"/>
      <c r="BBH11" s="33"/>
      <c r="BBI11" s="33"/>
      <c r="BBJ11" s="33"/>
      <c r="BBK11" s="33"/>
      <c r="BBL11" s="33"/>
      <c r="BBM11" s="33"/>
      <c r="BBN11" s="33"/>
      <c r="BBO11" s="33"/>
      <c r="BBP11" s="33"/>
      <c r="BBQ11" s="33"/>
      <c r="BBR11" s="33"/>
      <c r="BBS11" s="33"/>
      <c r="BBT11" s="33"/>
      <c r="BBU11" s="33"/>
      <c r="BBV11" s="33"/>
      <c r="BBW11" s="33"/>
      <c r="BBX11" s="33"/>
      <c r="BBY11" s="33"/>
      <c r="BBZ11" s="33"/>
      <c r="BCA11" s="33"/>
      <c r="BCB11" s="33"/>
      <c r="BCC11" s="33"/>
      <c r="BCD11" s="33"/>
      <c r="BCE11" s="33"/>
      <c r="BCF11" s="33"/>
      <c r="BCG11" s="33"/>
      <c r="BCH11" s="33"/>
      <c r="BCI11" s="33"/>
      <c r="BCJ11" s="33"/>
      <c r="BCK11" s="33"/>
      <c r="BCL11" s="33"/>
      <c r="BCM11" s="33"/>
      <c r="BCN11" s="33"/>
      <c r="BCO11" s="33"/>
      <c r="BCP11" s="33"/>
      <c r="BCQ11" s="33"/>
      <c r="BCR11" s="33"/>
      <c r="BCS11" s="33"/>
      <c r="BCT11" s="33"/>
      <c r="BCU11" s="33"/>
      <c r="BCV11" s="33"/>
      <c r="BCW11" s="33"/>
      <c r="BCX11" s="33"/>
      <c r="BCY11" s="33"/>
      <c r="BCZ11" s="33"/>
      <c r="BDA11" s="33"/>
      <c r="BDB11" s="33"/>
      <c r="BDC11" s="33"/>
      <c r="BDD11" s="33"/>
      <c r="BDE11" s="33"/>
      <c r="BDF11" s="33"/>
      <c r="BDG11" s="33"/>
      <c r="BDH11" s="33"/>
      <c r="BDI11" s="33"/>
      <c r="BDJ11" s="33"/>
      <c r="BDK11" s="33"/>
      <c r="BDL11" s="33"/>
      <c r="BDM11" s="33"/>
      <c r="BDN11" s="33"/>
      <c r="BDO11" s="33"/>
      <c r="BDP11" s="33"/>
      <c r="BDQ11" s="33"/>
      <c r="BDR11" s="33"/>
      <c r="BDS11" s="33"/>
      <c r="BDT11" s="33"/>
      <c r="BDU11" s="33"/>
      <c r="BDV11" s="33"/>
      <c r="BDW11" s="33"/>
      <c r="BDX11" s="33"/>
      <c r="BDY11" s="33"/>
      <c r="BDZ11" s="33"/>
      <c r="BEA11" s="33"/>
      <c r="BEB11" s="33"/>
      <c r="BEC11" s="33"/>
      <c r="BED11" s="33"/>
      <c r="BEE11" s="33"/>
      <c r="BEF11" s="33"/>
      <c r="BEG11" s="33"/>
      <c r="BEH11" s="33"/>
      <c r="BEI11" s="33"/>
      <c r="BEJ11" s="33"/>
      <c r="BEK11" s="33"/>
      <c r="BEL11" s="33"/>
      <c r="BEM11" s="33"/>
      <c r="BEN11" s="33"/>
      <c r="BEO11" s="33"/>
      <c r="BEP11" s="33"/>
      <c r="BEQ11" s="33"/>
      <c r="BER11" s="33"/>
      <c r="BES11" s="33"/>
      <c r="BET11" s="33"/>
      <c r="BEU11" s="33"/>
      <c r="BEV11" s="33"/>
      <c r="BEW11" s="33"/>
      <c r="BEX11" s="33"/>
      <c r="BEY11" s="33"/>
      <c r="BEZ11" s="33"/>
      <c r="BFA11" s="33"/>
      <c r="BFB11" s="33"/>
      <c r="BFC11" s="33"/>
      <c r="BFD11" s="33"/>
      <c r="BFE11" s="33"/>
      <c r="BFF11" s="33"/>
      <c r="BFG11" s="33"/>
      <c r="BFH11" s="33"/>
      <c r="BFI11" s="33"/>
      <c r="BFJ11" s="33"/>
      <c r="BFK11" s="33"/>
      <c r="BFL11" s="33"/>
      <c r="BFM11" s="33"/>
      <c r="BFN11" s="33"/>
      <c r="BFO11" s="33"/>
      <c r="BFP11" s="33"/>
      <c r="BFQ11" s="33"/>
      <c r="BFR11" s="33"/>
      <c r="BFS11" s="33"/>
      <c r="BFT11" s="33"/>
      <c r="BFU11" s="33"/>
      <c r="BFV11" s="33"/>
      <c r="BFW11" s="33"/>
      <c r="BFX11" s="33"/>
      <c r="BFY11" s="33"/>
      <c r="BFZ11" s="33"/>
      <c r="BGA11" s="33"/>
      <c r="BGB11" s="33"/>
      <c r="BGC11" s="33"/>
      <c r="BGD11" s="33"/>
      <c r="BGE11" s="33"/>
      <c r="BGF11" s="33"/>
      <c r="BGG11" s="33"/>
      <c r="BGH11" s="33"/>
      <c r="BGI11" s="33"/>
      <c r="BGJ11" s="33"/>
      <c r="BGK11" s="33"/>
      <c r="BGL11" s="33"/>
      <c r="BGM11" s="33"/>
      <c r="BGN11" s="33"/>
      <c r="BGO11" s="33"/>
      <c r="BGP11" s="33"/>
      <c r="BGQ11" s="33"/>
      <c r="BGR11" s="33"/>
      <c r="BGS11" s="33"/>
      <c r="BGT11" s="33"/>
      <c r="BGU11" s="33"/>
      <c r="BGV11" s="33"/>
      <c r="BGW11" s="33"/>
      <c r="BGX11" s="33"/>
      <c r="BGY11" s="33"/>
      <c r="BGZ11" s="33"/>
      <c r="BHA11" s="33"/>
      <c r="BHB11" s="33"/>
      <c r="BHC11" s="33"/>
      <c r="BHD11" s="33"/>
      <c r="BHE11" s="33"/>
      <c r="BHF11" s="33"/>
      <c r="BHG11" s="33"/>
      <c r="BHH11" s="33"/>
      <c r="BHI11" s="33"/>
      <c r="BHJ11" s="33"/>
      <c r="BHK11" s="33"/>
      <c r="BHL11" s="33"/>
      <c r="BHM11" s="33"/>
      <c r="BHN11" s="33"/>
      <c r="BHO11" s="33"/>
      <c r="BHP11" s="33"/>
      <c r="BHQ11" s="33"/>
      <c r="BHR11" s="33"/>
      <c r="BHS11" s="33"/>
      <c r="BHT11" s="33"/>
      <c r="BHU11" s="33"/>
      <c r="BHV11" s="33"/>
      <c r="BHW11" s="33"/>
      <c r="BHX11" s="33"/>
      <c r="BHY11" s="33"/>
      <c r="BHZ11" s="33"/>
      <c r="BIA11" s="33"/>
      <c r="BIB11" s="33"/>
      <c r="BIC11" s="33"/>
      <c r="BID11" s="33"/>
      <c r="BIE11" s="33"/>
      <c r="BIF11" s="33"/>
      <c r="BIG11" s="33"/>
      <c r="BIH11" s="33"/>
      <c r="BII11" s="33"/>
      <c r="BIJ11" s="33"/>
      <c r="BIK11" s="33"/>
      <c r="BIL11" s="33"/>
      <c r="BIM11" s="33"/>
      <c r="BIN11" s="33"/>
      <c r="BIO11" s="33"/>
      <c r="BIP11" s="33"/>
      <c r="BIQ11" s="33"/>
      <c r="BIR11" s="33"/>
      <c r="BIS11" s="33"/>
      <c r="BIT11" s="33"/>
      <c r="BIU11" s="33"/>
      <c r="BIV11" s="33"/>
      <c r="BIW11" s="33"/>
      <c r="BIX11" s="33"/>
      <c r="BIY11" s="33"/>
      <c r="BIZ11" s="33"/>
      <c r="BJA11" s="33"/>
      <c r="BJB11" s="33"/>
      <c r="BJC11" s="33"/>
      <c r="BJD11" s="33"/>
      <c r="BJE11" s="33"/>
      <c r="BJF11" s="33"/>
      <c r="BJG11" s="33"/>
      <c r="BJH11" s="33"/>
      <c r="BJI11" s="33"/>
      <c r="BJJ11" s="33"/>
      <c r="BJK11" s="33"/>
      <c r="BJL11" s="33"/>
      <c r="BJM11" s="33"/>
      <c r="BJN11" s="33"/>
      <c r="BJO11" s="33"/>
      <c r="BJP11" s="33"/>
      <c r="BJQ11" s="33"/>
      <c r="BJR11" s="33"/>
      <c r="BJS11" s="33"/>
      <c r="BJT11" s="33"/>
      <c r="BJU11" s="33"/>
      <c r="BJV11" s="33"/>
      <c r="BJW11" s="33"/>
      <c r="BJX11" s="33"/>
      <c r="BJY11" s="33"/>
      <c r="BJZ11" s="33"/>
      <c r="BKA11" s="33"/>
      <c r="BKB11" s="33"/>
      <c r="BKC11" s="33"/>
      <c r="BKD11" s="33"/>
      <c r="BKE11" s="33"/>
      <c r="BKF11" s="33"/>
      <c r="BKG11" s="33"/>
      <c r="BKH11" s="33"/>
      <c r="BKI11" s="33"/>
      <c r="BKJ11" s="33"/>
      <c r="BKK11" s="33"/>
      <c r="BKL11" s="33"/>
      <c r="BKM11" s="33"/>
      <c r="BKN11" s="33"/>
      <c r="BKO11" s="33"/>
      <c r="BKP11" s="33"/>
      <c r="BKQ11" s="33"/>
      <c r="BKR11" s="33"/>
      <c r="BKS11" s="33"/>
      <c r="BKT11" s="33"/>
      <c r="BKU11" s="33"/>
      <c r="BKV11" s="33"/>
      <c r="BKW11" s="33"/>
      <c r="BKX11" s="33"/>
      <c r="BKY11" s="33"/>
      <c r="BKZ11" s="33"/>
      <c r="BLA11" s="33"/>
      <c r="BLB11" s="33"/>
      <c r="BLC11" s="33"/>
      <c r="BLD11" s="33"/>
      <c r="BLE11" s="33"/>
      <c r="BLF11" s="33"/>
      <c r="BLG11" s="33"/>
      <c r="BLH11" s="33"/>
      <c r="BLI11" s="33"/>
      <c r="BLJ11" s="33"/>
      <c r="BLK11" s="33"/>
      <c r="BLL11" s="33"/>
      <c r="BLM11" s="33"/>
      <c r="BLN11" s="33"/>
      <c r="BLO11" s="33"/>
      <c r="BLP11" s="33"/>
      <c r="BLQ11" s="33"/>
      <c r="BLR11" s="33"/>
      <c r="BLS11" s="33"/>
      <c r="BLT11" s="33"/>
      <c r="BLU11" s="33"/>
      <c r="BLV11" s="33"/>
      <c r="BLW11" s="33"/>
      <c r="BLX11" s="33"/>
      <c r="BLY11" s="33"/>
      <c r="BLZ11" s="33"/>
      <c r="BMA11" s="33"/>
      <c r="BMB11" s="33"/>
      <c r="BMC11" s="33"/>
      <c r="BMD11" s="33"/>
      <c r="BME11" s="33"/>
      <c r="BMF11" s="33"/>
      <c r="BMG11" s="33"/>
      <c r="BMH11" s="33"/>
      <c r="BMI11" s="33"/>
      <c r="BMJ11" s="33"/>
      <c r="BMK11" s="33"/>
      <c r="BML11" s="33"/>
      <c r="BMM11" s="33"/>
      <c r="BMN11" s="33"/>
      <c r="BMO11" s="33"/>
      <c r="BMP11" s="33"/>
      <c r="BMQ11" s="33"/>
      <c r="BMR11" s="33"/>
      <c r="BMS11" s="33"/>
      <c r="BMT11" s="33"/>
      <c r="BMU11" s="33"/>
      <c r="BMV11" s="33"/>
      <c r="BMW11" s="33"/>
      <c r="BMX11" s="33"/>
      <c r="BMY11" s="33"/>
      <c r="BMZ11" s="33"/>
      <c r="BNA11" s="33"/>
      <c r="BNB11" s="33"/>
      <c r="BNC11" s="33"/>
      <c r="BND11" s="33"/>
      <c r="BNE11" s="33"/>
      <c r="BNF11" s="33"/>
      <c r="BNG11" s="33"/>
      <c r="BNH11" s="33"/>
      <c r="BNI11" s="33"/>
      <c r="BNJ11" s="33"/>
      <c r="BNK11" s="33"/>
      <c r="BNL11" s="33"/>
      <c r="BNM11" s="33"/>
      <c r="BNN11" s="33"/>
      <c r="BNO11" s="33"/>
      <c r="BNP11" s="33"/>
      <c r="BNQ11" s="33"/>
      <c r="BNR11" s="33"/>
      <c r="BNS11" s="33"/>
      <c r="BNT11" s="33"/>
      <c r="BNU11" s="33"/>
      <c r="BNV11" s="33"/>
      <c r="BNW11" s="33"/>
      <c r="BNX11" s="33"/>
      <c r="BNY11" s="33"/>
      <c r="BNZ11" s="33"/>
      <c r="BOA11" s="33"/>
      <c r="BOB11" s="33"/>
      <c r="BOC11" s="33"/>
      <c r="BOD11" s="33"/>
      <c r="BOE11" s="33"/>
      <c r="BOF11" s="33"/>
      <c r="BOG11" s="33"/>
      <c r="BOH11" s="33"/>
      <c r="BOI11" s="33"/>
      <c r="BOJ11" s="33"/>
      <c r="BOK11" s="33"/>
      <c r="BOL11" s="33"/>
      <c r="BOM11" s="33"/>
      <c r="BON11" s="33"/>
      <c r="BOO11" s="33"/>
      <c r="BOP11" s="33"/>
      <c r="BOQ11" s="33"/>
      <c r="BOR11" s="33"/>
      <c r="BOS11" s="33"/>
      <c r="BOT11" s="33"/>
      <c r="BOU11" s="33"/>
      <c r="BOV11" s="33"/>
      <c r="BOW11" s="33"/>
      <c r="BOX11" s="33"/>
      <c r="BOY11" s="33"/>
      <c r="BOZ11" s="33"/>
      <c r="BPA11" s="33"/>
      <c r="BPB11" s="33"/>
      <c r="BPC11" s="33"/>
      <c r="BPD11" s="33"/>
      <c r="BPE11" s="33"/>
      <c r="BPF11" s="33"/>
      <c r="BPG11" s="33"/>
      <c r="BPH11" s="33"/>
      <c r="BPI11" s="33"/>
      <c r="BPJ11" s="33"/>
      <c r="BPK11" s="33"/>
      <c r="BPL11" s="33"/>
      <c r="BPM11" s="33"/>
      <c r="BPN11" s="33"/>
      <c r="BPO11" s="33"/>
      <c r="BPP11" s="33"/>
      <c r="BPQ11" s="33"/>
      <c r="BPR11" s="33"/>
      <c r="BPS11" s="33"/>
      <c r="BPT11" s="33"/>
      <c r="BPU11" s="33"/>
      <c r="BPV11" s="33"/>
      <c r="BPW11" s="33"/>
      <c r="BPX11" s="33"/>
      <c r="BPY11" s="33"/>
      <c r="BPZ11" s="33"/>
      <c r="BQA11" s="33"/>
      <c r="BQB11" s="33"/>
      <c r="BQC11" s="33"/>
      <c r="BQD11" s="33"/>
      <c r="BQE11" s="33"/>
      <c r="BQF11" s="33"/>
      <c r="BQG11" s="33"/>
      <c r="BQH11" s="33"/>
      <c r="BQI11" s="33"/>
      <c r="BQJ11" s="33"/>
      <c r="BQK11" s="33"/>
      <c r="BQL11" s="33"/>
      <c r="BQM11" s="33"/>
      <c r="BQN11" s="33"/>
      <c r="BQO11" s="33"/>
      <c r="BQP11" s="33"/>
      <c r="BQQ11" s="33"/>
      <c r="BQR11" s="33"/>
      <c r="BQS11" s="33"/>
      <c r="BQT11" s="33"/>
      <c r="BQU11" s="33"/>
      <c r="BQV11" s="33"/>
      <c r="BQW11" s="33"/>
      <c r="BQX11" s="33"/>
      <c r="BQY11" s="33"/>
      <c r="BQZ11" s="33"/>
      <c r="BRA11" s="33"/>
      <c r="BRB11" s="33"/>
      <c r="BRC11" s="33"/>
      <c r="BRD11" s="33"/>
      <c r="BRE11" s="33"/>
      <c r="BRF11" s="33"/>
      <c r="BRG11" s="33"/>
      <c r="BRH11" s="33"/>
      <c r="BRI11" s="33"/>
      <c r="BRJ11" s="33"/>
      <c r="BRK11" s="33"/>
      <c r="BRL11" s="33"/>
      <c r="BRM11" s="33"/>
      <c r="BRN11" s="33"/>
      <c r="BRO11" s="33"/>
      <c r="BRP11" s="33"/>
      <c r="BRQ11" s="33"/>
      <c r="BRR11" s="33"/>
      <c r="BRS11" s="33"/>
      <c r="BRT11" s="33"/>
      <c r="BRU11" s="33"/>
      <c r="BRV11" s="33"/>
      <c r="BRW11" s="33"/>
      <c r="BRX11" s="33"/>
      <c r="BRY11" s="33"/>
      <c r="BRZ11" s="33"/>
      <c r="BSA11" s="33"/>
      <c r="BSB11" s="33"/>
      <c r="BSC11" s="33"/>
      <c r="BSD11" s="33"/>
      <c r="BSE11" s="33"/>
      <c r="BSF11" s="33"/>
      <c r="BSG11" s="33"/>
      <c r="BSH11" s="33"/>
      <c r="BSI11" s="33"/>
      <c r="BSJ11" s="33"/>
      <c r="BSK11" s="33"/>
      <c r="BSL11" s="33"/>
      <c r="BSM11" s="33"/>
      <c r="BSN11" s="33"/>
      <c r="BSO11" s="33"/>
      <c r="BSP11" s="33"/>
      <c r="BSQ11" s="33"/>
      <c r="BSR11" s="33"/>
      <c r="BSS11" s="33"/>
      <c r="BST11" s="33"/>
      <c r="BSU11" s="33"/>
      <c r="BSV11" s="33"/>
      <c r="BSW11" s="33"/>
      <c r="BSX11" s="33"/>
      <c r="BSY11" s="33"/>
      <c r="BSZ11" s="33"/>
      <c r="BTA11" s="33"/>
      <c r="BTB11" s="33"/>
      <c r="BTC11" s="33"/>
      <c r="BTD11" s="33"/>
      <c r="BTE11" s="33"/>
      <c r="BTF11" s="33"/>
      <c r="BTG11" s="33"/>
      <c r="BTH11" s="33"/>
      <c r="BTI11" s="33"/>
      <c r="BTJ11" s="33"/>
      <c r="BTK11" s="33"/>
      <c r="BTL11" s="33"/>
      <c r="BTM11" s="33"/>
      <c r="BTN11" s="33"/>
      <c r="BTO11" s="33"/>
      <c r="BTP11" s="33"/>
      <c r="BTQ11" s="33"/>
      <c r="BTR11" s="33"/>
      <c r="BTS11" s="33"/>
      <c r="BTT11" s="33"/>
      <c r="BTU11" s="33"/>
      <c r="BTV11" s="33"/>
      <c r="BTW11" s="33"/>
      <c r="BTX11" s="33"/>
      <c r="BTY11" s="33"/>
      <c r="BTZ11" s="33"/>
      <c r="BUA11" s="33"/>
      <c r="BUB11" s="33"/>
      <c r="BUC11" s="33"/>
      <c r="BUD11" s="33"/>
      <c r="BUE11" s="33"/>
      <c r="BUF11" s="33"/>
      <c r="BUG11" s="33"/>
      <c r="BUH11" s="33"/>
      <c r="BUI11" s="33"/>
      <c r="BUJ11" s="33"/>
      <c r="BUK11" s="33"/>
      <c r="BUL11" s="33"/>
      <c r="BUM11" s="33"/>
      <c r="BUN11" s="33"/>
      <c r="BUO11" s="33"/>
      <c r="BUP11" s="33"/>
      <c r="BUQ11" s="33"/>
      <c r="BUR11" s="33"/>
      <c r="BUS11" s="33"/>
      <c r="BUT11" s="33"/>
      <c r="BUU11" s="33"/>
      <c r="BUV11" s="33"/>
      <c r="BUW11" s="33"/>
      <c r="BUX11" s="33"/>
      <c r="BUY11" s="33"/>
      <c r="BUZ11" s="33"/>
      <c r="BVA11" s="33"/>
      <c r="BVB11" s="33"/>
      <c r="BVC11" s="33"/>
      <c r="BVD11" s="33"/>
      <c r="BVE11" s="33"/>
      <c r="BVF11" s="33"/>
      <c r="BVG11" s="33"/>
      <c r="BVH11" s="33"/>
      <c r="BVI11" s="33"/>
      <c r="BVJ11" s="33"/>
      <c r="BVK11" s="33"/>
      <c r="BVL11" s="33"/>
      <c r="BVM11" s="33"/>
      <c r="BVN11" s="33"/>
      <c r="BVO11" s="33"/>
      <c r="BVP11" s="33"/>
      <c r="BVQ11" s="33"/>
      <c r="BVR11" s="33"/>
      <c r="BVS11" s="33"/>
      <c r="BVT11" s="33"/>
      <c r="BVU11" s="33"/>
      <c r="BVV11" s="33"/>
      <c r="BVW11" s="33"/>
      <c r="BVX11" s="33"/>
      <c r="BVY11" s="33"/>
      <c r="BVZ11" s="33"/>
      <c r="BWA11" s="33"/>
      <c r="BWB11" s="33"/>
      <c r="BWC11" s="33"/>
      <c r="BWD11" s="33"/>
      <c r="BWE11" s="33"/>
      <c r="BWF11" s="33"/>
      <c r="BWG11" s="33"/>
      <c r="BWH11" s="33"/>
      <c r="BWI11" s="33"/>
      <c r="BWJ11" s="33"/>
      <c r="BWK11" s="33"/>
      <c r="BWL11" s="33"/>
      <c r="BWM11" s="33"/>
      <c r="BWN11" s="33"/>
      <c r="BWO11" s="33"/>
      <c r="BWP11" s="33"/>
      <c r="BWQ11" s="33"/>
      <c r="BWR11" s="33"/>
      <c r="BWS11" s="33"/>
      <c r="BWT11" s="33"/>
      <c r="BWU11" s="33"/>
      <c r="BWV11" s="33"/>
      <c r="BWW11" s="33"/>
      <c r="BWX11" s="33"/>
      <c r="BWY11" s="33"/>
      <c r="BWZ11" s="33"/>
      <c r="BXA11" s="33"/>
      <c r="BXB11" s="33"/>
      <c r="BXC11" s="33"/>
      <c r="BXD11" s="33"/>
      <c r="BXE11" s="33"/>
      <c r="BXF11" s="33"/>
      <c r="BXG11" s="33"/>
      <c r="BXH11" s="33"/>
      <c r="BXI11" s="33"/>
      <c r="BXJ11" s="33"/>
      <c r="BXK11" s="33"/>
      <c r="BXL11" s="33"/>
      <c r="BXM11" s="33"/>
      <c r="BXN11" s="33"/>
      <c r="BXO11" s="33"/>
      <c r="BXP11" s="33"/>
      <c r="BXQ11" s="33"/>
      <c r="BXR11" s="33"/>
      <c r="BXS11" s="33"/>
      <c r="BXT11" s="33"/>
      <c r="BXU11" s="33"/>
      <c r="BXV11" s="33"/>
      <c r="BXW11" s="33"/>
      <c r="BXX11" s="33"/>
      <c r="BXY11" s="33"/>
      <c r="BXZ11" s="33"/>
      <c r="BYA11" s="33"/>
      <c r="BYB11" s="33"/>
      <c r="BYC11" s="33"/>
      <c r="BYD11" s="33"/>
      <c r="BYE11" s="33"/>
      <c r="BYF11" s="33"/>
      <c r="BYG11" s="33"/>
      <c r="BYH11" s="33"/>
      <c r="BYI11" s="33"/>
      <c r="BYJ11" s="33"/>
      <c r="BYK11" s="33"/>
      <c r="BYL11" s="33"/>
      <c r="BYM11" s="33"/>
      <c r="BYN11" s="33"/>
      <c r="BYO11" s="33"/>
      <c r="BYP11" s="33"/>
      <c r="BYQ11" s="33"/>
      <c r="BYR11" s="33"/>
      <c r="BYS11" s="33"/>
      <c r="BYT11" s="33"/>
      <c r="BYU11" s="33"/>
      <c r="BYV11" s="33"/>
      <c r="BYW11" s="33"/>
      <c r="BYX11" s="33"/>
      <c r="BYY11" s="33"/>
      <c r="BYZ11" s="33"/>
      <c r="BZA11" s="33"/>
      <c r="BZB11" s="33"/>
      <c r="BZC11" s="33"/>
      <c r="BZD11" s="33"/>
      <c r="BZE11" s="33"/>
      <c r="BZF11" s="33"/>
      <c r="BZG11" s="33"/>
      <c r="BZH11" s="33"/>
      <c r="BZI11" s="33"/>
      <c r="BZJ11" s="33"/>
      <c r="BZK11" s="33"/>
      <c r="BZL11" s="33"/>
      <c r="BZM11" s="33"/>
      <c r="BZN11" s="33"/>
      <c r="BZO11" s="33"/>
      <c r="BZP11" s="33"/>
      <c r="BZQ11" s="33"/>
      <c r="BZR11" s="33"/>
      <c r="BZS11" s="33"/>
      <c r="BZT11" s="33"/>
      <c r="BZU11" s="33"/>
      <c r="BZV11" s="33"/>
      <c r="BZW11" s="33"/>
      <c r="BZX11" s="33"/>
      <c r="BZY11" s="33"/>
      <c r="BZZ11" s="33"/>
      <c r="CAA11" s="33"/>
      <c r="CAB11" s="33"/>
      <c r="CAC11" s="33"/>
      <c r="CAD11" s="33"/>
      <c r="CAE11" s="33"/>
      <c r="CAF11" s="33"/>
      <c r="CAG11" s="33"/>
      <c r="CAH11" s="33"/>
      <c r="CAI11" s="33"/>
      <c r="CAJ11" s="33"/>
      <c r="CAK11" s="33"/>
      <c r="CAL11" s="33"/>
      <c r="CAM11" s="33"/>
      <c r="CAN11" s="33"/>
      <c r="CAO11" s="33"/>
      <c r="CAP11" s="33"/>
      <c r="CAQ11" s="33"/>
      <c r="CAR11" s="33"/>
      <c r="CAS11" s="33"/>
      <c r="CAT11" s="33"/>
      <c r="CAU11" s="33"/>
      <c r="CAV11" s="33"/>
      <c r="CAW11" s="33"/>
      <c r="CAX11" s="33"/>
      <c r="CAY11" s="33"/>
      <c r="CAZ11" s="33"/>
      <c r="CBA11" s="33"/>
      <c r="CBB11" s="33"/>
      <c r="CBC11" s="33"/>
      <c r="CBD11" s="33"/>
      <c r="CBE11" s="33"/>
      <c r="CBF11" s="33"/>
      <c r="CBG11" s="33"/>
      <c r="CBH11" s="33"/>
      <c r="CBI11" s="33"/>
      <c r="CBJ11" s="33"/>
      <c r="CBK11" s="33"/>
      <c r="CBL11" s="33"/>
      <c r="CBM11" s="33"/>
      <c r="CBN11" s="33"/>
      <c r="CBO11" s="33"/>
      <c r="CBP11" s="33"/>
      <c r="CBQ11" s="33"/>
      <c r="CBR11" s="33"/>
      <c r="CBS11" s="33"/>
      <c r="CBT11" s="33"/>
      <c r="CBU11" s="33"/>
      <c r="CBV11" s="33"/>
      <c r="CBW11" s="33"/>
      <c r="CBX11" s="33"/>
      <c r="CBY11" s="33"/>
      <c r="CBZ11" s="33"/>
      <c r="CCA11" s="33"/>
      <c r="CCB11" s="33"/>
      <c r="CCC11" s="33"/>
      <c r="CCD11" s="33"/>
      <c r="CCE11" s="33"/>
      <c r="CCF11" s="33"/>
      <c r="CCG11" s="33"/>
      <c r="CCH11" s="33"/>
      <c r="CCI11" s="33"/>
      <c r="CCJ11" s="33"/>
      <c r="CCK11" s="33"/>
      <c r="CCL11" s="33"/>
      <c r="CCM11" s="33"/>
      <c r="CCN11" s="33"/>
      <c r="CCO11" s="33"/>
      <c r="CCP11" s="33"/>
      <c r="CCQ11" s="33"/>
      <c r="CCR11" s="33"/>
      <c r="CCS11" s="33"/>
      <c r="CCT11" s="33"/>
      <c r="CCU11" s="33"/>
      <c r="CCV11" s="33"/>
      <c r="CCW11" s="33"/>
      <c r="CCX11" s="33"/>
      <c r="CCY11" s="33"/>
      <c r="CCZ11" s="33"/>
      <c r="CDA11" s="33"/>
      <c r="CDB11" s="33"/>
      <c r="CDC11" s="33"/>
      <c r="CDD11" s="33"/>
      <c r="CDE11" s="33"/>
      <c r="CDF11" s="33"/>
      <c r="CDG11" s="33"/>
      <c r="CDH11" s="33"/>
      <c r="CDI11" s="33"/>
      <c r="CDJ11" s="33"/>
      <c r="CDK11" s="33"/>
      <c r="CDL11" s="33"/>
      <c r="CDM11" s="33"/>
      <c r="CDN11" s="33"/>
      <c r="CDO11" s="33"/>
      <c r="CDP11" s="33"/>
      <c r="CDQ11" s="33"/>
      <c r="CDR11" s="33"/>
      <c r="CDS11" s="33"/>
      <c r="CDT11" s="33"/>
      <c r="CDU11" s="33"/>
      <c r="CDV11" s="33"/>
      <c r="CDW11" s="33"/>
      <c r="CDX11" s="33"/>
      <c r="CDY11" s="33"/>
      <c r="CDZ11" s="33"/>
      <c r="CEA11" s="33"/>
      <c r="CEB11" s="33"/>
      <c r="CEC11" s="33"/>
      <c r="CED11" s="33"/>
      <c r="CEE11" s="33"/>
      <c r="CEF11" s="33"/>
      <c r="CEG11" s="33"/>
      <c r="CEH11" s="33"/>
      <c r="CEI11" s="33"/>
      <c r="CEJ11" s="33"/>
      <c r="CEK11" s="33"/>
      <c r="CEL11" s="33"/>
      <c r="CEM11" s="33"/>
      <c r="CEN11" s="33"/>
      <c r="CEO11" s="33"/>
      <c r="CEP11" s="33"/>
      <c r="CEQ11" s="33"/>
      <c r="CER11" s="33"/>
      <c r="CES11" s="33"/>
      <c r="CET11" s="33"/>
      <c r="CEU11" s="33"/>
      <c r="CEV11" s="33"/>
      <c r="CEW11" s="33"/>
      <c r="CEX11" s="33"/>
      <c r="CEY11" s="33"/>
      <c r="CEZ11" s="33"/>
      <c r="CFA11" s="33"/>
      <c r="CFB11" s="33"/>
      <c r="CFC11" s="33"/>
      <c r="CFD11" s="33"/>
      <c r="CFE11" s="33"/>
      <c r="CFF11" s="33"/>
      <c r="CFG11" s="33"/>
      <c r="CFH11" s="33"/>
      <c r="CFI11" s="33"/>
      <c r="CFJ11" s="33"/>
      <c r="CFK11" s="33"/>
      <c r="CFL11" s="33"/>
      <c r="CFM11" s="33"/>
      <c r="CFN11" s="33"/>
      <c r="CFO11" s="33"/>
      <c r="CFP11" s="33"/>
      <c r="CFQ11" s="33"/>
      <c r="CFR11" s="33"/>
      <c r="CFS11" s="33"/>
      <c r="CFT11" s="33"/>
      <c r="CFU11" s="33"/>
      <c r="CFV11" s="33"/>
      <c r="CFW11" s="33"/>
      <c r="CFX11" s="33"/>
      <c r="CFY11" s="33"/>
      <c r="CFZ11" s="33"/>
      <c r="CGA11" s="33"/>
      <c r="CGB11" s="33"/>
      <c r="CGC11" s="33"/>
      <c r="CGD11" s="33"/>
      <c r="CGE11" s="33"/>
      <c r="CGF11" s="33"/>
      <c r="CGG11" s="33"/>
      <c r="CGH11" s="33"/>
      <c r="CGI11" s="33"/>
      <c r="CGJ11" s="33"/>
      <c r="CGK11" s="33"/>
      <c r="CGL11" s="33"/>
      <c r="CGM11" s="33"/>
      <c r="CGN11" s="33"/>
      <c r="CGO11" s="33"/>
      <c r="CGP11" s="33"/>
      <c r="CGQ11" s="33"/>
      <c r="CGR11" s="33"/>
      <c r="CGS11" s="33"/>
      <c r="CGT11" s="33"/>
      <c r="CGU11" s="33"/>
      <c r="CGV11" s="33"/>
      <c r="CGW11" s="33"/>
      <c r="CGX11" s="33"/>
      <c r="CGY11" s="33"/>
      <c r="CGZ11" s="33"/>
      <c r="CHA11" s="33"/>
      <c r="CHB11" s="33"/>
      <c r="CHC11" s="33"/>
      <c r="CHD11" s="33"/>
      <c r="CHE11" s="33"/>
      <c r="CHF11" s="33"/>
      <c r="CHG11" s="33"/>
      <c r="CHH11" s="33"/>
      <c r="CHI11" s="33"/>
      <c r="CHJ11" s="33"/>
      <c r="CHK11" s="33"/>
      <c r="CHL11" s="33"/>
      <c r="CHM11" s="33"/>
      <c r="CHN11" s="33"/>
      <c r="CHO11" s="33"/>
      <c r="CHP11" s="33"/>
      <c r="CHQ11" s="33"/>
      <c r="CHR11" s="33"/>
      <c r="CHS11" s="33"/>
      <c r="CHT11" s="33"/>
      <c r="CHU11" s="33"/>
      <c r="CHV11" s="33"/>
      <c r="CHW11" s="33"/>
      <c r="CHX11" s="33"/>
      <c r="CHY11" s="33"/>
      <c r="CHZ11" s="33"/>
      <c r="CIA11" s="33"/>
      <c r="CIB11" s="33"/>
      <c r="CIC11" s="33"/>
      <c r="CID11" s="33"/>
      <c r="CIE11" s="33"/>
      <c r="CIF11" s="33"/>
      <c r="CIG11" s="33"/>
      <c r="CIH11" s="33"/>
      <c r="CII11" s="33"/>
      <c r="CIJ11" s="33"/>
      <c r="CIK11" s="33"/>
      <c r="CIL11" s="33"/>
      <c r="CIM11" s="33"/>
      <c r="CIN11" s="33"/>
      <c r="CIO11" s="33"/>
      <c r="CIP11" s="33"/>
      <c r="CIQ11" s="33"/>
      <c r="CIR11" s="33"/>
      <c r="CIS11" s="33"/>
      <c r="CIT11" s="33"/>
      <c r="CIU11" s="33"/>
      <c r="CIV11" s="33"/>
      <c r="CIW11" s="33"/>
      <c r="CIX11" s="33"/>
      <c r="CIY11" s="33"/>
      <c r="CIZ11" s="33"/>
      <c r="CJA11" s="33"/>
      <c r="CJB11" s="33"/>
      <c r="CJC11" s="33"/>
      <c r="CJD11" s="33"/>
      <c r="CJE11" s="33"/>
      <c r="CJF11" s="33"/>
      <c r="CJG11" s="33"/>
      <c r="CJH11" s="33"/>
      <c r="CJI11" s="33"/>
      <c r="CJJ11" s="33"/>
      <c r="CJK11" s="33"/>
      <c r="CJL11" s="33"/>
      <c r="CJM11" s="33"/>
      <c r="CJN11" s="33"/>
      <c r="CJO11" s="33"/>
      <c r="CJP11" s="33"/>
      <c r="CJQ11" s="33"/>
      <c r="CJR11" s="33"/>
      <c r="CJS11" s="33"/>
      <c r="CJT11" s="33"/>
      <c r="CJU11" s="33"/>
      <c r="CJV11" s="33"/>
      <c r="CJW11" s="33"/>
      <c r="CJX11" s="33"/>
      <c r="CJY11" s="33"/>
      <c r="CJZ11" s="33"/>
      <c r="CKA11" s="33"/>
      <c r="CKB11" s="33"/>
      <c r="CKC11" s="33"/>
      <c r="CKD11" s="33"/>
      <c r="CKE11" s="33"/>
      <c r="CKF11" s="33"/>
      <c r="CKG11" s="33"/>
      <c r="CKH11" s="33"/>
      <c r="CKI11" s="33"/>
      <c r="CKJ11" s="33"/>
      <c r="CKK11" s="33"/>
      <c r="CKL11" s="33"/>
      <c r="CKM11" s="33"/>
      <c r="CKN11" s="33"/>
      <c r="CKO11" s="33"/>
      <c r="CKP11" s="33"/>
      <c r="CKQ11" s="33"/>
      <c r="CKR11" s="33"/>
      <c r="CKS11" s="33"/>
      <c r="CKT11" s="33"/>
      <c r="CKU11" s="33"/>
      <c r="CKV11" s="33"/>
      <c r="CKW11" s="33"/>
      <c r="CKX11" s="33"/>
      <c r="CKY11" s="33"/>
      <c r="CKZ11" s="33"/>
      <c r="CLA11" s="33"/>
      <c r="CLB11" s="33"/>
      <c r="CLC11" s="33"/>
      <c r="CLD11" s="33"/>
      <c r="CLE11" s="33"/>
      <c r="CLF11" s="33"/>
      <c r="CLG11" s="33"/>
      <c r="CLH11" s="33"/>
      <c r="CLI11" s="33"/>
      <c r="CLJ11" s="33"/>
      <c r="CLK11" s="33"/>
      <c r="CLL11" s="33"/>
      <c r="CLM11" s="33"/>
      <c r="CLN11" s="33"/>
      <c r="CLO11" s="33"/>
      <c r="CLP11" s="33"/>
      <c r="CLQ11" s="33"/>
      <c r="CLR11" s="33"/>
      <c r="CLS11" s="33"/>
      <c r="CLT11" s="33"/>
      <c r="CLU11" s="33"/>
      <c r="CLV11" s="33"/>
      <c r="CLW11" s="33"/>
      <c r="CLX11" s="33"/>
      <c r="CLY11" s="33"/>
      <c r="CLZ11" s="33"/>
      <c r="CMA11" s="33"/>
      <c r="CMB11" s="33"/>
      <c r="CMC11" s="33"/>
      <c r="CMD11" s="33"/>
      <c r="CME11" s="33"/>
      <c r="CMF11" s="33"/>
      <c r="CMG11" s="33"/>
      <c r="CMH11" s="33"/>
      <c r="CMI11" s="33"/>
      <c r="CMJ11" s="33"/>
      <c r="CMK11" s="33"/>
      <c r="CML11" s="33"/>
      <c r="CMM11" s="33"/>
      <c r="CMN11" s="33"/>
      <c r="CMO11" s="33"/>
      <c r="CMP11" s="33"/>
      <c r="CMQ11" s="33"/>
      <c r="CMR11" s="33"/>
      <c r="CMS11" s="33"/>
      <c r="CMT11" s="33"/>
      <c r="CMU11" s="33"/>
      <c r="CMV11" s="33"/>
      <c r="CMW11" s="33"/>
      <c r="CMX11" s="33"/>
      <c r="CMY11" s="33"/>
      <c r="CMZ11" s="33"/>
      <c r="CNA11" s="33"/>
      <c r="CNB11" s="33"/>
      <c r="CNC11" s="33"/>
      <c r="CND11" s="33"/>
      <c r="CNE11" s="33"/>
      <c r="CNF11" s="33"/>
      <c r="CNG11" s="33"/>
      <c r="CNH11" s="33"/>
      <c r="CNI11" s="33"/>
      <c r="CNJ11" s="33"/>
      <c r="CNK11" s="33"/>
      <c r="CNL11" s="33"/>
      <c r="CNM11" s="33"/>
      <c r="CNN11" s="33"/>
      <c r="CNO11" s="33"/>
      <c r="CNP11" s="33"/>
      <c r="CNQ11" s="33"/>
      <c r="CNR11" s="33"/>
      <c r="CNS11" s="33"/>
      <c r="CNT11" s="33"/>
      <c r="CNU11" s="33"/>
      <c r="CNV11" s="33"/>
      <c r="CNW11" s="33"/>
      <c r="CNX11" s="33"/>
      <c r="CNY11" s="33"/>
      <c r="CNZ11" s="33"/>
      <c r="COA11" s="33"/>
      <c r="COB11" s="33"/>
      <c r="COC11" s="33"/>
      <c r="COD11" s="33"/>
      <c r="COE11" s="33"/>
      <c r="COF11" s="33"/>
      <c r="COG11" s="33"/>
      <c r="COH11" s="33"/>
      <c r="COI11" s="33"/>
      <c r="COJ11" s="33"/>
      <c r="COK11" s="33"/>
      <c r="COL11" s="33"/>
      <c r="COM11" s="33"/>
      <c r="CON11" s="33"/>
      <c r="COO11" s="33"/>
      <c r="COP11" s="33"/>
      <c r="COQ11" s="33"/>
      <c r="COR11" s="33"/>
      <c r="COS11" s="33"/>
      <c r="COT11" s="33"/>
      <c r="COU11" s="33"/>
      <c r="COV11" s="33"/>
      <c r="COW11" s="33"/>
      <c r="COX11" s="33"/>
      <c r="COY11" s="33"/>
      <c r="COZ11" s="33"/>
      <c r="CPA11" s="33"/>
      <c r="CPB11" s="33"/>
      <c r="CPC11" s="33"/>
      <c r="CPD11" s="33"/>
      <c r="CPE11" s="33"/>
      <c r="CPF11" s="33"/>
      <c r="CPG11" s="33"/>
      <c r="CPH11" s="33"/>
      <c r="CPI11" s="33"/>
      <c r="CPJ11" s="33"/>
      <c r="CPK11" s="33"/>
      <c r="CPL11" s="33"/>
      <c r="CPM11" s="33"/>
      <c r="CPN11" s="33"/>
      <c r="CPO11" s="33"/>
      <c r="CPP11" s="33"/>
      <c r="CPQ11" s="33"/>
      <c r="CPR11" s="33"/>
      <c r="CPS11" s="33"/>
      <c r="CPT11" s="33"/>
      <c r="CPU11" s="33"/>
      <c r="CPV11" s="33"/>
      <c r="CPW11" s="33"/>
      <c r="CPX11" s="33"/>
      <c r="CPY11" s="33"/>
      <c r="CPZ11" s="33"/>
      <c r="CQA11" s="33"/>
      <c r="CQB11" s="33"/>
      <c r="CQC11" s="33"/>
      <c r="CQD11" s="33"/>
      <c r="CQE11" s="33"/>
      <c r="CQF11" s="33"/>
      <c r="CQG11" s="33"/>
      <c r="CQH11" s="33"/>
      <c r="CQI11" s="33"/>
      <c r="CQJ11" s="33"/>
      <c r="CQK11" s="33"/>
      <c r="CQL11" s="33"/>
      <c r="CQM11" s="33"/>
      <c r="CQN11" s="33"/>
      <c r="CQO11" s="33"/>
      <c r="CQP11" s="33"/>
      <c r="CQQ11" s="33"/>
      <c r="CQR11" s="33"/>
      <c r="CQS11" s="33"/>
      <c r="CQT11" s="33"/>
      <c r="CQU11" s="33"/>
      <c r="CQV11" s="33"/>
      <c r="CQW11" s="33"/>
      <c r="CQX11" s="33"/>
      <c r="CQY11" s="33"/>
      <c r="CQZ11" s="33"/>
      <c r="CRA11" s="33"/>
      <c r="CRB11" s="33"/>
      <c r="CRC11" s="33"/>
      <c r="CRD11" s="33"/>
      <c r="CRE11" s="33"/>
      <c r="CRF11" s="33"/>
      <c r="CRG11" s="33"/>
      <c r="CRH11" s="33"/>
      <c r="CRI11" s="33"/>
      <c r="CRJ11" s="33"/>
      <c r="CRK11" s="33"/>
      <c r="CRL11" s="33"/>
      <c r="CRM11" s="33"/>
      <c r="CRN11" s="33"/>
      <c r="CRO11" s="33"/>
      <c r="CRP11" s="33"/>
      <c r="CRQ11" s="33"/>
      <c r="CRR11" s="33"/>
      <c r="CRS11" s="33"/>
      <c r="CRT11" s="33"/>
      <c r="CRU11" s="33"/>
      <c r="CRV11" s="33"/>
      <c r="CRW11" s="33"/>
      <c r="CRX11" s="33"/>
      <c r="CRY11" s="33"/>
      <c r="CRZ11" s="33"/>
      <c r="CSA11" s="33"/>
      <c r="CSB11" s="33"/>
      <c r="CSC11" s="33"/>
      <c r="CSD11" s="33"/>
      <c r="CSE11" s="33"/>
      <c r="CSF11" s="33"/>
      <c r="CSG11" s="33"/>
      <c r="CSH11" s="33"/>
      <c r="CSI11" s="33"/>
      <c r="CSJ11" s="33"/>
      <c r="CSK11" s="33"/>
      <c r="CSL11" s="33"/>
      <c r="CSM11" s="33"/>
      <c r="CSN11" s="33"/>
      <c r="CSO11" s="33"/>
      <c r="CSP11" s="33"/>
      <c r="CSQ11" s="33"/>
      <c r="CSR11" s="33"/>
      <c r="CSS11" s="33"/>
      <c r="CST11" s="33"/>
      <c r="CSU11" s="33"/>
      <c r="CSV11" s="33"/>
      <c r="CSW11" s="33"/>
      <c r="CSX11" s="33"/>
      <c r="CSY11" s="33"/>
      <c r="CSZ11" s="33"/>
      <c r="CTA11" s="33"/>
      <c r="CTB11" s="33"/>
      <c r="CTC11" s="33"/>
      <c r="CTD11" s="33"/>
      <c r="CTE11" s="33"/>
      <c r="CTF11" s="33"/>
      <c r="CTG11" s="33"/>
      <c r="CTH11" s="33"/>
      <c r="CTI11" s="33"/>
      <c r="CTJ11" s="33"/>
      <c r="CTK11" s="33"/>
      <c r="CTL11" s="33"/>
      <c r="CTM11" s="33"/>
      <c r="CTN11" s="33"/>
      <c r="CTO11" s="33"/>
      <c r="CTP11" s="33"/>
      <c r="CTQ11" s="33"/>
      <c r="CTR11" s="33"/>
      <c r="CTS11" s="33"/>
      <c r="CTT11" s="33"/>
      <c r="CTU11" s="33"/>
      <c r="CTV11" s="33"/>
      <c r="CTW11" s="33"/>
      <c r="CTX11" s="33"/>
      <c r="CTY11" s="33"/>
      <c r="CTZ11" s="33"/>
      <c r="CUA11" s="33"/>
      <c r="CUB11" s="33"/>
      <c r="CUC11" s="33"/>
      <c r="CUD11" s="33"/>
      <c r="CUE11" s="33"/>
      <c r="CUF11" s="33"/>
      <c r="CUG11" s="33"/>
      <c r="CUH11" s="33"/>
      <c r="CUI11" s="33"/>
      <c r="CUJ11" s="33"/>
      <c r="CUK11" s="33"/>
      <c r="CUL11" s="33"/>
      <c r="CUM11" s="33"/>
      <c r="CUN11" s="33"/>
      <c r="CUO11" s="33"/>
      <c r="CUP11" s="33"/>
      <c r="CUQ11" s="33"/>
      <c r="CUR11" s="33"/>
      <c r="CUS11" s="33"/>
      <c r="CUT11" s="33"/>
      <c r="CUU11" s="33"/>
      <c r="CUV11" s="33"/>
      <c r="CUW11" s="33"/>
      <c r="CUX11" s="33"/>
      <c r="CUY11" s="33"/>
      <c r="CUZ11" s="33"/>
      <c r="CVA11" s="33"/>
      <c r="CVB11" s="33"/>
      <c r="CVC11" s="33"/>
      <c r="CVD11" s="33"/>
      <c r="CVE11" s="33"/>
      <c r="CVF11" s="33"/>
      <c r="CVG11" s="33"/>
      <c r="CVH11" s="33"/>
      <c r="CVI11" s="33"/>
      <c r="CVJ11" s="33"/>
      <c r="CVK11" s="33"/>
      <c r="CVL11" s="33"/>
      <c r="CVM11" s="33"/>
      <c r="CVN11" s="33"/>
      <c r="CVO11" s="33"/>
      <c r="CVP11" s="33"/>
      <c r="CVQ11" s="33"/>
      <c r="CVR11" s="33"/>
      <c r="CVS11" s="33"/>
      <c r="CVT11" s="33"/>
      <c r="CVU11" s="33"/>
      <c r="CVV11" s="33"/>
      <c r="CVW11" s="33"/>
      <c r="CVX11" s="33"/>
      <c r="CVY11" s="33"/>
      <c r="CVZ11" s="33"/>
      <c r="CWA11" s="33"/>
      <c r="CWB11" s="33"/>
      <c r="CWC11" s="33"/>
      <c r="CWD11" s="33"/>
      <c r="CWE11" s="33"/>
      <c r="CWF11" s="33"/>
      <c r="CWG11" s="33"/>
      <c r="CWH11" s="33"/>
      <c r="CWI11" s="33"/>
      <c r="CWJ11" s="33"/>
      <c r="CWK11" s="33"/>
      <c r="CWL11" s="33"/>
      <c r="CWM11" s="33"/>
      <c r="CWN11" s="33"/>
      <c r="CWO11" s="33"/>
      <c r="CWP11" s="33"/>
      <c r="CWQ11" s="33"/>
      <c r="CWR11" s="33"/>
      <c r="CWS11" s="33"/>
      <c r="CWT11" s="33"/>
      <c r="CWU11" s="33"/>
      <c r="CWV11" s="33"/>
      <c r="CWW11" s="33"/>
      <c r="CWX11" s="33"/>
      <c r="CWY11" s="33"/>
      <c r="CWZ11" s="33"/>
      <c r="CXA11" s="33"/>
      <c r="CXB11" s="33"/>
      <c r="CXC11" s="33"/>
      <c r="CXD11" s="33"/>
      <c r="CXE11" s="33"/>
      <c r="CXF11" s="33"/>
      <c r="CXG11" s="33"/>
      <c r="CXH11" s="33"/>
      <c r="CXI11" s="33"/>
      <c r="CXJ11" s="33"/>
      <c r="CXK11" s="33"/>
      <c r="CXL11" s="33"/>
      <c r="CXM11" s="33"/>
      <c r="CXN11" s="33"/>
      <c r="CXO11" s="33"/>
      <c r="CXP11" s="33"/>
      <c r="CXQ11" s="33"/>
      <c r="CXR11" s="33"/>
      <c r="CXS11" s="33"/>
      <c r="CXT11" s="33"/>
      <c r="CXU11" s="33"/>
      <c r="CXV11" s="33"/>
      <c r="CXW11" s="33"/>
      <c r="CXX11" s="33"/>
      <c r="CXY11" s="33"/>
      <c r="CXZ11" s="33"/>
      <c r="CYA11" s="33"/>
      <c r="CYB11" s="33"/>
      <c r="CYC11" s="33"/>
      <c r="CYD11" s="33"/>
      <c r="CYE11" s="33"/>
      <c r="CYF11" s="33"/>
      <c r="CYG11" s="33"/>
      <c r="CYH11" s="33"/>
      <c r="CYI11" s="33"/>
      <c r="CYJ11" s="33"/>
      <c r="CYK11" s="33"/>
      <c r="CYL11" s="33"/>
      <c r="CYM11" s="33"/>
      <c r="CYN11" s="33"/>
      <c r="CYO11" s="33"/>
      <c r="CYP11" s="33"/>
      <c r="CYQ11" s="33"/>
      <c r="CYR11" s="33"/>
      <c r="CYS11" s="33"/>
      <c r="CYT11" s="33"/>
      <c r="CYU11" s="33"/>
      <c r="CYV11" s="33"/>
      <c r="CYW11" s="33"/>
      <c r="CYX11" s="33"/>
      <c r="CYY11" s="33"/>
      <c r="CYZ11" s="33"/>
      <c r="CZA11" s="33"/>
      <c r="CZB11" s="33"/>
      <c r="CZC11" s="33"/>
      <c r="CZD11" s="33"/>
      <c r="CZE11" s="33"/>
      <c r="CZF11" s="33"/>
      <c r="CZG11" s="33"/>
      <c r="CZH11" s="33"/>
      <c r="CZI11" s="33"/>
      <c r="CZJ11" s="33"/>
      <c r="CZK11" s="33"/>
      <c r="CZL11" s="33"/>
      <c r="CZM11" s="33"/>
      <c r="CZN11" s="33"/>
      <c r="CZO11" s="33"/>
      <c r="CZP11" s="33"/>
      <c r="CZQ11" s="33"/>
      <c r="CZR11" s="33"/>
      <c r="CZS11" s="33"/>
      <c r="CZT11" s="33"/>
      <c r="CZU11" s="33"/>
      <c r="CZV11" s="33"/>
      <c r="CZW11" s="33"/>
      <c r="CZX11" s="33"/>
      <c r="CZY11" s="33"/>
      <c r="CZZ11" s="33"/>
      <c r="DAA11" s="33"/>
      <c r="DAB11" s="33"/>
      <c r="DAC11" s="33"/>
      <c r="DAD11" s="33"/>
      <c r="DAE11" s="33"/>
      <c r="DAF11" s="33"/>
      <c r="DAG11" s="33"/>
      <c r="DAH11" s="33"/>
      <c r="DAI11" s="33"/>
      <c r="DAJ11" s="33"/>
      <c r="DAK11" s="33"/>
      <c r="DAL11" s="33"/>
      <c r="DAM11" s="33"/>
      <c r="DAN11" s="33"/>
      <c r="DAO11" s="33"/>
      <c r="DAP11" s="33"/>
      <c r="DAQ11" s="33"/>
      <c r="DAR11" s="33"/>
      <c r="DAS11" s="33"/>
      <c r="DAT11" s="33"/>
      <c r="DAU11" s="33"/>
      <c r="DAV11" s="33"/>
      <c r="DAW11" s="33"/>
      <c r="DAX11" s="33"/>
      <c r="DAY11" s="33"/>
      <c r="DAZ11" s="33"/>
      <c r="DBA11" s="33"/>
      <c r="DBB11" s="33"/>
      <c r="DBC11" s="33"/>
      <c r="DBD11" s="33"/>
      <c r="DBE11" s="33"/>
      <c r="DBF11" s="33"/>
      <c r="DBG11" s="33"/>
      <c r="DBH11" s="33"/>
      <c r="DBI11" s="33"/>
      <c r="DBJ11" s="33"/>
      <c r="DBK11" s="33"/>
      <c r="DBL11" s="33"/>
      <c r="DBM11" s="33"/>
      <c r="DBN11" s="33"/>
      <c r="DBO11" s="33"/>
      <c r="DBP11" s="33"/>
      <c r="DBQ11" s="33"/>
      <c r="DBR11" s="33"/>
      <c r="DBS11" s="33"/>
      <c r="DBT11" s="33"/>
      <c r="DBU11" s="33"/>
      <c r="DBV11" s="33"/>
      <c r="DBW11" s="33"/>
      <c r="DBX11" s="33"/>
      <c r="DBY11" s="33"/>
      <c r="DBZ11" s="33"/>
      <c r="DCA11" s="33"/>
      <c r="DCB11" s="33"/>
      <c r="DCC11" s="33"/>
      <c r="DCD11" s="33"/>
      <c r="DCE11" s="33"/>
      <c r="DCF11" s="33"/>
      <c r="DCG11" s="33"/>
      <c r="DCH11" s="33"/>
      <c r="DCI11" s="33"/>
      <c r="DCJ11" s="33"/>
      <c r="DCK11" s="33"/>
      <c r="DCL11" s="33"/>
      <c r="DCM11" s="33"/>
      <c r="DCN11" s="33"/>
      <c r="DCO11" s="33"/>
      <c r="DCP11" s="33"/>
      <c r="DCQ11" s="33"/>
      <c r="DCR11" s="33"/>
      <c r="DCS11" s="33"/>
      <c r="DCT11" s="33"/>
      <c r="DCU11" s="33"/>
      <c r="DCV11" s="33"/>
      <c r="DCW11" s="33"/>
      <c r="DCX11" s="33"/>
      <c r="DCY11" s="33"/>
      <c r="DCZ11" s="33"/>
      <c r="DDA11" s="33"/>
      <c r="DDB11" s="33"/>
      <c r="DDC11" s="33"/>
      <c r="DDD11" s="33"/>
      <c r="DDE11" s="33"/>
      <c r="DDF11" s="33"/>
      <c r="DDG11" s="33"/>
      <c r="DDH11" s="33"/>
      <c r="DDI11" s="33"/>
      <c r="DDJ11" s="33"/>
      <c r="DDK11" s="33"/>
      <c r="DDL11" s="33"/>
      <c r="DDM11" s="33"/>
      <c r="DDN11" s="33"/>
      <c r="DDO11" s="33"/>
      <c r="DDP11" s="33"/>
      <c r="DDQ11" s="33"/>
      <c r="DDR11" s="33"/>
      <c r="DDS11" s="33"/>
      <c r="DDT11" s="33"/>
      <c r="DDU11" s="33"/>
      <c r="DDV11" s="33"/>
      <c r="DDW11" s="33"/>
      <c r="DDX11" s="33"/>
      <c r="DDY11" s="33"/>
      <c r="DDZ11" s="33"/>
      <c r="DEA11" s="33"/>
      <c r="DEB11" s="33"/>
      <c r="DEC11" s="33"/>
      <c r="DED11" s="33"/>
      <c r="DEE11" s="33"/>
      <c r="DEF11" s="33"/>
      <c r="DEG11" s="33"/>
      <c r="DEH11" s="33"/>
      <c r="DEI11" s="33"/>
      <c r="DEJ11" s="33"/>
      <c r="DEK11" s="33"/>
      <c r="DEL11" s="33"/>
      <c r="DEM11" s="33"/>
      <c r="DEN11" s="33"/>
      <c r="DEO11" s="33"/>
      <c r="DEP11" s="33"/>
      <c r="DEQ11" s="33"/>
      <c r="DER11" s="33"/>
      <c r="DES11" s="33"/>
      <c r="DET11" s="33"/>
      <c r="DEU11" s="33"/>
      <c r="DEV11" s="33"/>
      <c r="DEW11" s="33"/>
      <c r="DEX11" s="33"/>
      <c r="DEY11" s="33"/>
      <c r="DEZ11" s="33"/>
      <c r="DFA11" s="33"/>
      <c r="DFB11" s="33"/>
      <c r="DFC11" s="33"/>
      <c r="DFD11" s="33"/>
      <c r="DFE11" s="33"/>
      <c r="DFF11" s="33"/>
      <c r="DFG11" s="33"/>
      <c r="DFH11" s="33"/>
      <c r="DFI11" s="33"/>
      <c r="DFJ11" s="33"/>
      <c r="DFK11" s="33"/>
      <c r="DFL11" s="33"/>
      <c r="DFM11" s="33"/>
      <c r="DFN11" s="33"/>
      <c r="DFO11" s="33"/>
      <c r="DFP11" s="33"/>
      <c r="DFQ11" s="33"/>
      <c r="DFR11" s="33"/>
      <c r="DFS11" s="33"/>
      <c r="DFT11" s="33"/>
      <c r="DFU11" s="33"/>
      <c r="DFV11" s="33"/>
      <c r="DFW11" s="33"/>
      <c r="DFX11" s="33"/>
      <c r="DFY11" s="33"/>
      <c r="DFZ11" s="33"/>
      <c r="DGA11" s="33"/>
      <c r="DGB11" s="33"/>
      <c r="DGC11" s="33"/>
      <c r="DGD11" s="33"/>
      <c r="DGE11" s="33"/>
      <c r="DGF11" s="33"/>
      <c r="DGG11" s="33"/>
      <c r="DGH11" s="33"/>
      <c r="DGI11" s="33"/>
      <c r="DGJ11" s="33"/>
      <c r="DGK11" s="33"/>
      <c r="DGL11" s="33"/>
      <c r="DGM11" s="33"/>
      <c r="DGN11" s="33"/>
      <c r="DGO11" s="33"/>
      <c r="DGP11" s="33"/>
      <c r="DGQ11" s="33"/>
      <c r="DGR11" s="33"/>
      <c r="DGS11" s="33"/>
      <c r="DGT11" s="33"/>
      <c r="DGU11" s="33"/>
      <c r="DGV11" s="33"/>
      <c r="DGW11" s="33"/>
      <c r="DGX11" s="33"/>
      <c r="DGY11" s="33"/>
      <c r="DGZ11" s="33"/>
      <c r="DHA11" s="33"/>
      <c r="DHB11" s="33"/>
      <c r="DHC11" s="33"/>
      <c r="DHD11" s="33"/>
      <c r="DHE11" s="33"/>
      <c r="DHF11" s="33"/>
      <c r="DHG11" s="33"/>
      <c r="DHH11" s="33"/>
      <c r="DHI11" s="33"/>
      <c r="DHJ11" s="33"/>
      <c r="DHK11" s="33"/>
      <c r="DHL11" s="33"/>
      <c r="DHM11" s="33"/>
      <c r="DHN11" s="33"/>
      <c r="DHO11" s="33"/>
      <c r="DHP11" s="33"/>
      <c r="DHQ11" s="33"/>
      <c r="DHR11" s="33"/>
      <c r="DHS11" s="33"/>
      <c r="DHT11" s="33"/>
      <c r="DHU11" s="33"/>
      <c r="DHV11" s="33"/>
      <c r="DHW11" s="33"/>
      <c r="DHX11" s="33"/>
      <c r="DHY11" s="33"/>
      <c r="DHZ11" s="33"/>
      <c r="DIA11" s="33"/>
      <c r="DIB11" s="33"/>
      <c r="DIC11" s="33"/>
      <c r="DID11" s="33"/>
      <c r="DIE11" s="33"/>
      <c r="DIF11" s="33"/>
      <c r="DIG11" s="33"/>
      <c r="DIH11" s="33"/>
      <c r="DII11" s="33"/>
      <c r="DIJ11" s="33"/>
      <c r="DIK11" s="33"/>
      <c r="DIL11" s="33"/>
      <c r="DIM11" s="33"/>
      <c r="DIN11" s="33"/>
      <c r="DIO11" s="33"/>
      <c r="DIP11" s="33"/>
      <c r="DIQ11" s="33"/>
      <c r="DIR11" s="33"/>
      <c r="DIS11" s="33"/>
      <c r="DIT11" s="33"/>
      <c r="DIU11" s="33"/>
      <c r="DIV11" s="33"/>
      <c r="DIW11" s="33"/>
      <c r="DIX11" s="33"/>
      <c r="DIY11" s="33"/>
      <c r="DIZ11" s="33"/>
      <c r="DJA11" s="33"/>
      <c r="DJB11" s="33"/>
      <c r="DJC11" s="33"/>
      <c r="DJD11" s="33"/>
      <c r="DJE11" s="33"/>
      <c r="DJF11" s="33"/>
      <c r="DJG11" s="33"/>
      <c r="DJH11" s="33"/>
      <c r="DJI11" s="33"/>
      <c r="DJJ11" s="33"/>
      <c r="DJK11" s="33"/>
      <c r="DJL11" s="33"/>
      <c r="DJM11" s="33"/>
      <c r="DJN11" s="33"/>
      <c r="DJO11" s="33"/>
      <c r="DJP11" s="33"/>
      <c r="DJQ11" s="33"/>
      <c r="DJR11" s="33"/>
      <c r="DJS11" s="33"/>
      <c r="DJT11" s="33"/>
      <c r="DJU11" s="33"/>
      <c r="DJV11" s="33"/>
      <c r="DJW11" s="33"/>
      <c r="DJX11" s="33"/>
      <c r="DJY11" s="33"/>
      <c r="DJZ11" s="33"/>
      <c r="DKA11" s="33"/>
      <c r="DKB11" s="33"/>
      <c r="DKC11" s="33"/>
      <c r="DKD11" s="33"/>
      <c r="DKE11" s="33"/>
      <c r="DKF11" s="33"/>
      <c r="DKG11" s="33"/>
      <c r="DKH11" s="33"/>
      <c r="DKI11" s="33"/>
      <c r="DKJ11" s="33"/>
      <c r="DKK11" s="33"/>
      <c r="DKL11" s="33"/>
      <c r="DKM11" s="33"/>
      <c r="DKN11" s="33"/>
      <c r="DKO11" s="33"/>
      <c r="DKP11" s="33"/>
      <c r="DKQ11" s="33"/>
      <c r="DKR11" s="33"/>
      <c r="DKS11" s="33"/>
      <c r="DKT11" s="33"/>
      <c r="DKU11" s="33"/>
      <c r="DKV11" s="33"/>
      <c r="DKW11" s="33"/>
      <c r="DKX11" s="33"/>
      <c r="DKY11" s="33"/>
      <c r="DKZ11" s="33"/>
      <c r="DLA11" s="33"/>
      <c r="DLB11" s="33"/>
      <c r="DLC11" s="33"/>
      <c r="DLD11" s="33"/>
      <c r="DLE11" s="33"/>
      <c r="DLF11" s="33"/>
      <c r="DLG11" s="33"/>
      <c r="DLH11" s="33"/>
      <c r="DLI11" s="33"/>
      <c r="DLJ11" s="33"/>
      <c r="DLK11" s="33"/>
      <c r="DLL11" s="33"/>
      <c r="DLM11" s="33"/>
      <c r="DLN11" s="33"/>
      <c r="DLO11" s="33"/>
      <c r="DLP11" s="33"/>
      <c r="DLQ11" s="33"/>
      <c r="DLR11" s="33"/>
      <c r="DLS11" s="33"/>
      <c r="DLT11" s="33"/>
      <c r="DLU11" s="33"/>
      <c r="DLV11" s="33"/>
      <c r="DLW11" s="33"/>
      <c r="DLX11" s="33"/>
      <c r="DLY11" s="33"/>
      <c r="DLZ11" s="33"/>
      <c r="DMA11" s="33"/>
      <c r="DMB11" s="33"/>
      <c r="DMC11" s="33"/>
      <c r="DMD11" s="33"/>
      <c r="DME11" s="33"/>
      <c r="DMF11" s="33"/>
      <c r="DMG11" s="33"/>
      <c r="DMH11" s="33"/>
      <c r="DMI11" s="33"/>
      <c r="DMJ11" s="33"/>
      <c r="DMK11" s="33"/>
      <c r="DML11" s="33"/>
      <c r="DMM11" s="33"/>
      <c r="DMN11" s="33"/>
      <c r="DMO11" s="33"/>
      <c r="DMP11" s="33"/>
      <c r="DMQ11" s="33"/>
      <c r="DMR11" s="33"/>
      <c r="DMS11" s="33"/>
      <c r="DMT11" s="33"/>
      <c r="DMU11" s="33"/>
      <c r="DMV11" s="33"/>
      <c r="DMW11" s="33"/>
      <c r="DMX11" s="33"/>
      <c r="DMY11" s="33"/>
      <c r="DMZ11" s="33"/>
      <c r="DNA11" s="33"/>
      <c r="DNB11" s="33"/>
      <c r="DNC11" s="33"/>
      <c r="DND11" s="33"/>
      <c r="DNE11" s="33"/>
      <c r="DNF11" s="33"/>
      <c r="DNG11" s="33"/>
      <c r="DNH11" s="33"/>
      <c r="DNI11" s="33"/>
      <c r="DNJ11" s="33"/>
      <c r="DNK11" s="33"/>
      <c r="DNL11" s="33"/>
      <c r="DNM11" s="33"/>
      <c r="DNN11" s="33"/>
      <c r="DNO11" s="33"/>
      <c r="DNP11" s="33"/>
      <c r="DNQ11" s="33"/>
      <c r="DNR11" s="33"/>
      <c r="DNS11" s="33"/>
      <c r="DNT11" s="33"/>
      <c r="DNU11" s="33"/>
      <c r="DNV11" s="33"/>
      <c r="DNW11" s="33"/>
      <c r="DNX11" s="33"/>
      <c r="DNY11" s="33"/>
      <c r="DNZ11" s="33"/>
      <c r="DOA11" s="33"/>
      <c r="DOB11" s="33"/>
      <c r="DOC11" s="33"/>
      <c r="DOD11" s="33"/>
      <c r="DOE11" s="33"/>
      <c r="DOF11" s="33"/>
      <c r="DOG11" s="33"/>
      <c r="DOH11" s="33"/>
      <c r="DOI11" s="33"/>
      <c r="DOJ11" s="33"/>
      <c r="DOK11" s="33"/>
      <c r="DOL11" s="33"/>
      <c r="DOM11" s="33"/>
      <c r="DON11" s="33"/>
      <c r="DOO11" s="33"/>
      <c r="DOP11" s="33"/>
      <c r="DOQ11" s="33"/>
      <c r="DOR11" s="33"/>
      <c r="DOS11" s="33"/>
      <c r="DOT11" s="33"/>
      <c r="DOU11" s="33"/>
      <c r="DOV11" s="33"/>
      <c r="DOW11" s="33"/>
      <c r="DOX11" s="33"/>
      <c r="DOY11" s="33"/>
      <c r="DOZ11" s="33"/>
      <c r="DPA11" s="33"/>
      <c r="DPB11" s="33"/>
      <c r="DPC11" s="33"/>
      <c r="DPD11" s="33"/>
      <c r="DPE11" s="33"/>
      <c r="DPF11" s="33"/>
      <c r="DPG11" s="33"/>
      <c r="DPH11" s="33"/>
      <c r="DPI11" s="33"/>
      <c r="DPJ11" s="33"/>
      <c r="DPK11" s="33"/>
      <c r="DPL11" s="33"/>
      <c r="DPM11" s="33"/>
      <c r="DPN11" s="33"/>
      <c r="DPO11" s="33"/>
      <c r="DPP11" s="33"/>
      <c r="DPQ11" s="33"/>
      <c r="DPR11" s="33"/>
      <c r="DPS11" s="33"/>
      <c r="DPT11" s="33"/>
      <c r="DPU11" s="33"/>
      <c r="DPV11" s="33"/>
      <c r="DPW11" s="33"/>
      <c r="DPX11" s="33"/>
      <c r="DPY11" s="33"/>
      <c r="DPZ11" s="33"/>
      <c r="DQA11" s="33"/>
      <c r="DQB11" s="33"/>
      <c r="DQC11" s="33"/>
      <c r="DQD11" s="33"/>
      <c r="DQE11" s="33"/>
      <c r="DQF11" s="33"/>
      <c r="DQG11" s="33"/>
      <c r="DQH11" s="33"/>
      <c r="DQI11" s="33"/>
      <c r="DQJ11" s="33"/>
      <c r="DQK11" s="33"/>
      <c r="DQL11" s="33"/>
      <c r="DQM11" s="33"/>
      <c r="DQN11" s="33"/>
      <c r="DQO11" s="33"/>
      <c r="DQP11" s="33"/>
      <c r="DQQ11" s="33"/>
      <c r="DQR11" s="33"/>
      <c r="DQS11" s="33"/>
      <c r="DQT11" s="33"/>
      <c r="DQU11" s="33"/>
      <c r="DQV11" s="33"/>
      <c r="DQW11" s="33"/>
      <c r="DQX11" s="33"/>
      <c r="DQY11" s="33"/>
      <c r="DQZ11" s="33"/>
      <c r="DRA11" s="33"/>
      <c r="DRB11" s="33"/>
      <c r="DRC11" s="33"/>
      <c r="DRD11" s="33"/>
      <c r="DRE11" s="33"/>
      <c r="DRF11" s="33"/>
      <c r="DRG11" s="33"/>
      <c r="DRH11" s="33"/>
      <c r="DRI11" s="33"/>
      <c r="DRJ11" s="33"/>
      <c r="DRK11" s="33"/>
      <c r="DRL11" s="33"/>
      <c r="DRM11" s="33"/>
      <c r="DRN11" s="33"/>
      <c r="DRO11" s="33"/>
      <c r="DRP11" s="33"/>
      <c r="DRQ11" s="33"/>
      <c r="DRR11" s="33"/>
      <c r="DRS11" s="33"/>
      <c r="DRT11" s="33"/>
      <c r="DRU11" s="33"/>
      <c r="DRV11" s="33"/>
      <c r="DRW11" s="33"/>
      <c r="DRX11" s="33"/>
      <c r="DRY11" s="33"/>
      <c r="DRZ11" s="33"/>
      <c r="DSA11" s="33"/>
      <c r="DSB11" s="33"/>
      <c r="DSC11" s="33"/>
      <c r="DSD11" s="33"/>
      <c r="DSE11" s="33"/>
      <c r="DSF11" s="33"/>
      <c r="DSG11" s="33"/>
      <c r="DSH11" s="33"/>
      <c r="DSI11" s="33"/>
      <c r="DSJ11" s="33"/>
      <c r="DSK11" s="33"/>
      <c r="DSL11" s="33"/>
      <c r="DSM11" s="33"/>
      <c r="DSN11" s="33"/>
      <c r="DSO11" s="33"/>
      <c r="DSP11" s="33"/>
      <c r="DSQ11" s="33"/>
      <c r="DSR11" s="33"/>
      <c r="DSS11" s="33"/>
      <c r="DST11" s="33"/>
      <c r="DSU11" s="33"/>
      <c r="DSV11" s="33"/>
      <c r="DSW11" s="33"/>
      <c r="DSX11" s="33"/>
      <c r="DSY11" s="33"/>
      <c r="DSZ11" s="33"/>
      <c r="DTA11" s="33"/>
      <c r="DTB11" s="33"/>
      <c r="DTC11" s="33"/>
      <c r="DTD11" s="33"/>
      <c r="DTE11" s="33"/>
      <c r="DTF11" s="33"/>
      <c r="DTG11" s="33"/>
      <c r="DTH11" s="33"/>
      <c r="DTI11" s="33"/>
      <c r="DTJ11" s="33"/>
      <c r="DTK11" s="33"/>
      <c r="DTL11" s="33"/>
      <c r="DTM11" s="33"/>
      <c r="DTN11" s="33"/>
      <c r="DTO11" s="33"/>
      <c r="DTP11" s="33"/>
      <c r="DTQ11" s="33"/>
      <c r="DTR11" s="33"/>
      <c r="DTS11" s="33"/>
      <c r="DTT11" s="33"/>
      <c r="DTU11" s="33"/>
      <c r="DTV11" s="33"/>
      <c r="DTW11" s="33"/>
      <c r="DTX11" s="33"/>
      <c r="DTY11" s="33"/>
      <c r="DTZ11" s="33"/>
      <c r="DUA11" s="33"/>
      <c r="DUB11" s="33"/>
      <c r="DUC11" s="33"/>
      <c r="DUD11" s="33"/>
      <c r="DUE11" s="33"/>
      <c r="DUF11" s="33"/>
      <c r="DUG11" s="33"/>
      <c r="DUH11" s="33"/>
      <c r="DUI11" s="33"/>
      <c r="DUJ11" s="33"/>
      <c r="DUK11" s="33"/>
      <c r="DUL11" s="33"/>
      <c r="DUM11" s="33"/>
      <c r="DUN11" s="33"/>
      <c r="DUO11" s="33"/>
      <c r="DUP11" s="33"/>
      <c r="DUQ11" s="33"/>
      <c r="DUR11" s="33"/>
      <c r="DUS11" s="33"/>
      <c r="DUT11" s="33"/>
      <c r="DUU11" s="33"/>
      <c r="DUV11" s="33"/>
      <c r="DUW11" s="33"/>
      <c r="DUX11" s="33"/>
      <c r="DUY11" s="33"/>
      <c r="DUZ11" s="33"/>
      <c r="DVA11" s="33"/>
      <c r="DVB11" s="33"/>
      <c r="DVC11" s="33"/>
      <c r="DVD11" s="33"/>
      <c r="DVE11" s="33"/>
      <c r="DVF11" s="33"/>
      <c r="DVG11" s="33"/>
      <c r="DVH11" s="33"/>
      <c r="DVI11" s="33"/>
      <c r="DVJ11" s="33"/>
      <c r="DVK11" s="33"/>
      <c r="DVL11" s="33"/>
      <c r="DVM11" s="33"/>
      <c r="DVN11" s="33"/>
      <c r="DVO11" s="33"/>
      <c r="DVP11" s="33"/>
      <c r="DVQ11" s="33"/>
      <c r="DVR11" s="33"/>
      <c r="DVS11" s="33"/>
      <c r="DVT11" s="33"/>
      <c r="DVU11" s="33"/>
      <c r="DVV11" s="33"/>
      <c r="DVW11" s="33"/>
      <c r="DVX11" s="33"/>
      <c r="DVY11" s="33"/>
      <c r="DVZ11" s="33"/>
      <c r="DWA11" s="33"/>
      <c r="DWB11" s="33"/>
      <c r="DWC11" s="33"/>
      <c r="DWD11" s="33"/>
      <c r="DWE11" s="33"/>
      <c r="DWF11" s="33"/>
      <c r="DWG11" s="33"/>
      <c r="DWH11" s="33"/>
      <c r="DWI11" s="33"/>
      <c r="DWJ11" s="33"/>
      <c r="DWK11" s="33"/>
      <c r="DWL11" s="33"/>
      <c r="DWM11" s="33"/>
      <c r="DWN11" s="33"/>
      <c r="DWO11" s="33"/>
      <c r="DWP11" s="33"/>
      <c r="DWQ11" s="33"/>
      <c r="DWR11" s="33"/>
      <c r="DWS11" s="33"/>
      <c r="DWT11" s="33"/>
      <c r="DWU11" s="33"/>
      <c r="DWV11" s="33"/>
      <c r="DWW11" s="33"/>
      <c r="DWX11" s="33"/>
      <c r="DWY11" s="33"/>
      <c r="DWZ11" s="33"/>
      <c r="DXA11" s="33"/>
      <c r="DXB11" s="33"/>
      <c r="DXC11" s="33"/>
      <c r="DXD11" s="33"/>
      <c r="DXE11" s="33"/>
      <c r="DXF11" s="33"/>
      <c r="DXG11" s="33"/>
      <c r="DXH11" s="33"/>
      <c r="DXI11" s="33"/>
      <c r="DXJ11" s="33"/>
      <c r="DXK11" s="33"/>
      <c r="DXL11" s="33"/>
      <c r="DXM11" s="33"/>
      <c r="DXN11" s="33"/>
      <c r="DXO11" s="33"/>
      <c r="DXP11" s="33"/>
      <c r="DXQ11" s="33"/>
      <c r="DXR11" s="33"/>
      <c r="DXS11" s="33"/>
      <c r="DXT11" s="33"/>
      <c r="DXU11" s="33"/>
      <c r="DXV11" s="33"/>
      <c r="DXW11" s="33"/>
      <c r="DXX11" s="33"/>
      <c r="DXY11" s="33"/>
      <c r="DXZ11" s="33"/>
      <c r="DYA11" s="33"/>
      <c r="DYB11" s="33"/>
      <c r="DYC11" s="33"/>
      <c r="DYD11" s="33"/>
      <c r="DYE11" s="33"/>
      <c r="DYF11" s="33"/>
      <c r="DYG11" s="33"/>
      <c r="DYH11" s="33"/>
      <c r="DYI11" s="33"/>
      <c r="DYJ11" s="33"/>
      <c r="DYK11" s="33"/>
      <c r="DYL11" s="33"/>
      <c r="DYM11" s="33"/>
      <c r="DYN11" s="33"/>
      <c r="DYO11" s="33"/>
      <c r="DYP11" s="33"/>
      <c r="DYQ11" s="33"/>
      <c r="DYR11" s="33"/>
      <c r="DYS11" s="33"/>
      <c r="DYT11" s="33"/>
      <c r="DYU11" s="33"/>
      <c r="DYV11" s="33"/>
      <c r="DYW11" s="33"/>
      <c r="DYX11" s="33"/>
      <c r="DYY11" s="33"/>
      <c r="DYZ11" s="33"/>
      <c r="DZA11" s="33"/>
      <c r="DZB11" s="33"/>
      <c r="DZC11" s="33"/>
      <c r="DZD11" s="33"/>
      <c r="DZE11" s="33"/>
      <c r="DZF11" s="33"/>
      <c r="DZG11" s="33"/>
      <c r="DZH11" s="33"/>
      <c r="DZI11" s="33"/>
      <c r="DZJ11" s="33"/>
      <c r="DZK11" s="33"/>
      <c r="DZL11" s="33"/>
      <c r="DZM11" s="33"/>
      <c r="DZN11" s="33"/>
      <c r="DZO11" s="33"/>
      <c r="DZP11" s="33"/>
      <c r="DZQ11" s="33"/>
      <c r="DZR11" s="33"/>
      <c r="DZS11" s="33"/>
      <c r="DZT11" s="33"/>
      <c r="DZU11" s="33"/>
      <c r="DZV11" s="33"/>
      <c r="DZW11" s="33"/>
      <c r="DZX11" s="33"/>
      <c r="DZY11" s="33"/>
      <c r="DZZ11" s="33"/>
      <c r="EAA11" s="33"/>
      <c r="EAB11" s="33"/>
      <c r="EAC11" s="33"/>
      <c r="EAD11" s="33"/>
      <c r="EAE11" s="33"/>
      <c r="EAF11" s="33"/>
      <c r="EAG11" s="33"/>
      <c r="EAH11" s="33"/>
      <c r="EAI11" s="33"/>
      <c r="EAJ11" s="33"/>
      <c r="EAK11" s="33"/>
      <c r="EAL11" s="33"/>
      <c r="EAM11" s="33"/>
      <c r="EAN11" s="33"/>
      <c r="EAO11" s="33"/>
      <c r="EAP11" s="33"/>
      <c r="EAQ11" s="33"/>
      <c r="EAR11" s="33"/>
      <c r="EAS11" s="33"/>
      <c r="EAT11" s="33"/>
      <c r="EAU11" s="33"/>
      <c r="EAV11" s="33"/>
      <c r="EAW11" s="33"/>
      <c r="EAX11" s="33"/>
      <c r="EAY11" s="33"/>
      <c r="EAZ11" s="33"/>
      <c r="EBA11" s="33"/>
      <c r="EBB11" s="33"/>
      <c r="EBC11" s="33"/>
      <c r="EBD11" s="33"/>
      <c r="EBE11" s="33"/>
      <c r="EBF11" s="33"/>
      <c r="EBG11" s="33"/>
      <c r="EBH11" s="33"/>
      <c r="EBI11" s="33"/>
      <c r="EBJ11" s="33"/>
      <c r="EBK11" s="33"/>
      <c r="EBL11" s="33"/>
      <c r="EBM11" s="33"/>
      <c r="EBN11" s="33"/>
      <c r="EBO11" s="33"/>
      <c r="EBP11" s="33"/>
      <c r="EBQ11" s="33"/>
      <c r="EBR11" s="33"/>
      <c r="EBS11" s="33"/>
      <c r="EBT11" s="33"/>
      <c r="EBU11" s="33"/>
      <c r="EBV11" s="33"/>
      <c r="EBW11" s="33"/>
      <c r="EBX11" s="33"/>
      <c r="EBY11" s="33"/>
      <c r="EBZ11" s="33"/>
      <c r="ECA11" s="33"/>
      <c r="ECB11" s="33"/>
      <c r="ECC11" s="33"/>
      <c r="ECD11" s="33"/>
      <c r="ECE11" s="33"/>
      <c r="ECF11" s="33"/>
      <c r="ECG11" s="33"/>
      <c r="ECH11" s="33"/>
      <c r="ECI11" s="33"/>
      <c r="ECJ11" s="33"/>
      <c r="ECK11" s="33"/>
      <c r="ECL11" s="33"/>
      <c r="ECM11" s="33"/>
      <c r="ECN11" s="33"/>
      <c r="ECO11" s="33"/>
      <c r="ECP11" s="33"/>
      <c r="ECQ11" s="33"/>
      <c r="ECR11" s="33"/>
      <c r="ECS11" s="33"/>
      <c r="ECT11" s="33"/>
      <c r="ECU11" s="33"/>
      <c r="ECV11" s="33"/>
      <c r="ECW11" s="33"/>
      <c r="ECX11" s="33"/>
      <c r="ECY11" s="33"/>
      <c r="ECZ11" s="33"/>
      <c r="EDA11" s="33"/>
      <c r="EDB11" s="33"/>
      <c r="EDC11" s="33"/>
      <c r="EDD11" s="33"/>
      <c r="EDE11" s="33"/>
      <c r="EDF11" s="33"/>
      <c r="EDG11" s="33"/>
      <c r="EDH11" s="33"/>
      <c r="EDI11" s="33"/>
      <c r="EDJ11" s="33"/>
      <c r="EDK11" s="33"/>
      <c r="EDL11" s="33"/>
      <c r="EDM11" s="33"/>
      <c r="EDN11" s="33"/>
      <c r="EDO11" s="33"/>
      <c r="EDP11" s="33"/>
      <c r="EDQ11" s="33"/>
      <c r="EDR11" s="33"/>
      <c r="EDS11" s="33"/>
      <c r="EDT11" s="33"/>
      <c r="EDU11" s="33"/>
      <c r="EDV11" s="33"/>
      <c r="EDW11" s="33"/>
      <c r="EDX11" s="33"/>
      <c r="EDY11" s="33"/>
      <c r="EDZ11" s="33"/>
      <c r="EEA11" s="33"/>
      <c r="EEB11" s="33"/>
      <c r="EEC11" s="33"/>
      <c r="EED11" s="33"/>
      <c r="EEE11" s="33"/>
      <c r="EEF11" s="33"/>
      <c r="EEG11" s="33"/>
      <c r="EEH11" s="33"/>
      <c r="EEI11" s="33"/>
      <c r="EEJ11" s="33"/>
      <c r="EEK11" s="33"/>
      <c r="EEL11" s="33"/>
      <c r="EEM11" s="33"/>
      <c r="EEN11" s="33"/>
      <c r="EEO11" s="33"/>
      <c r="EEP11" s="33"/>
      <c r="EEQ11" s="33"/>
      <c r="EER11" s="33"/>
      <c r="EES11" s="33"/>
      <c r="EET11" s="33"/>
      <c r="EEU11" s="33"/>
      <c r="EEV11" s="33"/>
      <c r="EEW11" s="33"/>
      <c r="EEX11" s="33"/>
      <c r="EEY11" s="33"/>
      <c r="EEZ11" s="33"/>
      <c r="EFA11" s="33"/>
      <c r="EFB11" s="33"/>
      <c r="EFC11" s="33"/>
      <c r="EFD11" s="33"/>
      <c r="EFE11" s="33"/>
      <c r="EFF11" s="33"/>
      <c r="EFG11" s="33"/>
      <c r="EFH11" s="33"/>
      <c r="EFI11" s="33"/>
      <c r="EFJ11" s="33"/>
      <c r="EFK11" s="33"/>
      <c r="EFL11" s="33"/>
      <c r="EFM11" s="33"/>
      <c r="EFN11" s="33"/>
      <c r="EFO11" s="33"/>
      <c r="EFP11" s="33"/>
      <c r="EFQ11" s="33"/>
      <c r="EFR11" s="33"/>
      <c r="EFS11" s="33"/>
      <c r="EFT11" s="33"/>
      <c r="EFU11" s="33"/>
      <c r="EFV11" s="33"/>
      <c r="EFW11" s="33"/>
      <c r="EFX11" s="33"/>
      <c r="EFY11" s="33"/>
      <c r="EFZ11" s="33"/>
      <c r="EGA11" s="33"/>
      <c r="EGB11" s="33"/>
      <c r="EGC11" s="33"/>
      <c r="EGD11" s="33"/>
      <c r="EGE11" s="33"/>
      <c r="EGF11" s="33"/>
      <c r="EGG11" s="33"/>
      <c r="EGH11" s="33"/>
      <c r="EGI11" s="33"/>
      <c r="EGJ11" s="33"/>
      <c r="EGK11" s="33"/>
      <c r="EGL11" s="33"/>
      <c r="EGM11" s="33"/>
      <c r="EGN11" s="33"/>
      <c r="EGO11" s="33"/>
      <c r="EGP11" s="33"/>
      <c r="EGQ11" s="33"/>
      <c r="EGR11" s="33"/>
      <c r="EGS11" s="33"/>
      <c r="EGT11" s="33"/>
      <c r="EGU11" s="33"/>
      <c r="EGV11" s="33"/>
      <c r="EGW11" s="33"/>
      <c r="EGX11" s="33"/>
      <c r="EGY11" s="33"/>
      <c r="EGZ11" s="33"/>
      <c r="EHA11" s="33"/>
      <c r="EHB11" s="33"/>
      <c r="EHC11" s="33"/>
      <c r="EHD11" s="33"/>
      <c r="EHE11" s="33"/>
      <c r="EHF11" s="33"/>
      <c r="EHG11" s="33"/>
      <c r="EHH11" s="33"/>
      <c r="EHI11" s="33"/>
      <c r="EHJ11" s="33"/>
      <c r="EHK11" s="33"/>
      <c r="EHL11" s="33"/>
      <c r="EHM11" s="33"/>
      <c r="EHN11" s="33"/>
      <c r="EHO11" s="33"/>
      <c r="EHP11" s="33"/>
      <c r="EHQ11" s="33"/>
      <c r="EHR11" s="33"/>
      <c r="EHS11" s="33"/>
      <c r="EHT11" s="33"/>
      <c r="EHU11" s="33"/>
      <c r="EHV11" s="33"/>
      <c r="EHW11" s="33"/>
      <c r="EHX11" s="33"/>
      <c r="EHY11" s="33"/>
      <c r="EHZ11" s="33"/>
      <c r="EIA11" s="33"/>
      <c r="EIB11" s="33"/>
      <c r="EIC11" s="33"/>
      <c r="EID11" s="33"/>
      <c r="EIE11" s="33"/>
      <c r="EIF11" s="33"/>
      <c r="EIG11" s="33"/>
      <c r="EIH11" s="33"/>
      <c r="EII11" s="33"/>
      <c r="EIJ11" s="33"/>
      <c r="EIK11" s="33"/>
      <c r="EIL11" s="33"/>
      <c r="EIM11" s="33"/>
      <c r="EIN11" s="33"/>
      <c r="EIO11" s="33"/>
      <c r="EIP11" s="33"/>
      <c r="EIQ11" s="33"/>
      <c r="EIR11" s="33"/>
      <c r="EIS11" s="33"/>
      <c r="EIT11" s="33"/>
      <c r="EIU11" s="33"/>
      <c r="EIV11" s="33"/>
      <c r="EIW11" s="33"/>
      <c r="EIX11" s="33"/>
      <c r="EIY11" s="33"/>
      <c r="EIZ11" s="33"/>
      <c r="EJA11" s="33"/>
      <c r="EJB11" s="33"/>
      <c r="EJC11" s="33"/>
      <c r="EJD11" s="33"/>
      <c r="EJE11" s="33"/>
      <c r="EJF11" s="33"/>
      <c r="EJG11" s="33"/>
      <c r="EJH11" s="33"/>
      <c r="EJI11" s="33"/>
      <c r="EJJ11" s="33"/>
      <c r="EJK11" s="33"/>
      <c r="EJL11" s="33"/>
      <c r="EJM11" s="33"/>
      <c r="EJN11" s="33"/>
      <c r="EJO11" s="33"/>
      <c r="EJP11" s="33"/>
      <c r="EJQ11" s="33"/>
      <c r="EJR11" s="33"/>
      <c r="EJS11" s="33"/>
      <c r="EJT11" s="33"/>
      <c r="EJU11" s="33"/>
      <c r="EJV11" s="33"/>
      <c r="EJW11" s="33"/>
      <c r="EJX11" s="33"/>
      <c r="EJY11" s="33"/>
      <c r="EJZ11" s="33"/>
      <c r="EKA11" s="33"/>
      <c r="EKB11" s="33"/>
      <c r="EKC11" s="33"/>
      <c r="EKD11" s="33"/>
      <c r="EKE11" s="33"/>
      <c r="EKF11" s="33"/>
      <c r="EKG11" s="33"/>
      <c r="EKH11" s="33"/>
      <c r="EKI11" s="33"/>
      <c r="EKJ11" s="33"/>
      <c r="EKK11" s="33"/>
      <c r="EKL11" s="33"/>
      <c r="EKM11" s="33"/>
      <c r="EKN11" s="33"/>
      <c r="EKO11" s="33"/>
      <c r="EKP11" s="33"/>
      <c r="EKQ11" s="33"/>
      <c r="EKR11" s="33"/>
      <c r="EKS11" s="33"/>
      <c r="EKT11" s="33"/>
      <c r="EKU11" s="33"/>
      <c r="EKV11" s="33"/>
      <c r="EKW11" s="33"/>
      <c r="EKX11" s="33"/>
      <c r="EKY11" s="33"/>
      <c r="EKZ11" s="33"/>
      <c r="ELA11" s="33"/>
      <c r="ELB11" s="33"/>
      <c r="ELC11" s="33"/>
      <c r="ELD11" s="33"/>
      <c r="ELE11" s="33"/>
      <c r="ELF11" s="33"/>
      <c r="ELG11" s="33"/>
      <c r="ELH11" s="33"/>
      <c r="ELI11" s="33"/>
      <c r="ELJ11" s="33"/>
      <c r="ELK11" s="33"/>
      <c r="ELL11" s="33"/>
      <c r="ELM11" s="33"/>
      <c r="ELN11" s="33"/>
      <c r="ELO11" s="33"/>
      <c r="ELP11" s="33"/>
      <c r="ELQ11" s="33"/>
      <c r="ELR11" s="33"/>
      <c r="ELS11" s="33"/>
      <c r="ELT11" s="33"/>
      <c r="ELU11" s="33"/>
      <c r="ELV11" s="33"/>
      <c r="ELW11" s="33"/>
      <c r="ELX11" s="33"/>
      <c r="ELY11" s="33"/>
      <c r="ELZ11" s="33"/>
      <c r="EMA11" s="33"/>
      <c r="EMB11" s="33"/>
      <c r="EMC11" s="33"/>
      <c r="EMD11" s="33"/>
      <c r="EME11" s="33"/>
      <c r="EMF11" s="33"/>
      <c r="EMG11" s="33"/>
      <c r="EMH11" s="33"/>
      <c r="EMI11" s="33"/>
      <c r="EMJ11" s="33"/>
      <c r="EMK11" s="33"/>
      <c r="EML11" s="33"/>
      <c r="EMM11" s="33"/>
      <c r="EMN11" s="33"/>
      <c r="EMO11" s="33"/>
      <c r="EMP11" s="33"/>
      <c r="EMQ11" s="33"/>
      <c r="EMR11" s="33"/>
      <c r="EMS11" s="33"/>
      <c r="EMT11" s="33"/>
      <c r="EMU11" s="33"/>
      <c r="EMV11" s="33"/>
      <c r="EMW11" s="33"/>
      <c r="EMX11" s="33"/>
      <c r="EMY11" s="33"/>
      <c r="EMZ11" s="33"/>
      <c r="ENA11" s="33"/>
      <c r="ENB11" s="33"/>
      <c r="ENC11" s="33"/>
      <c r="END11" s="33"/>
      <c r="ENE11" s="33"/>
      <c r="ENF11" s="33"/>
      <c r="ENG11" s="33"/>
      <c r="ENH11" s="33"/>
      <c r="ENI11" s="33"/>
      <c r="ENJ11" s="33"/>
      <c r="ENK11" s="33"/>
      <c r="ENL11" s="33"/>
      <c r="ENM11" s="33"/>
      <c r="ENN11" s="33"/>
      <c r="ENO11" s="33"/>
      <c r="ENP11" s="33"/>
      <c r="ENQ11" s="33"/>
      <c r="ENR11" s="33"/>
      <c r="ENS11" s="33"/>
      <c r="ENT11" s="33"/>
      <c r="ENU11" s="33"/>
      <c r="ENV11" s="33"/>
      <c r="ENW11" s="33"/>
      <c r="ENX11" s="33"/>
      <c r="ENY11" s="33"/>
      <c r="ENZ11" s="33"/>
      <c r="EOA11" s="33"/>
      <c r="EOB11" s="33"/>
      <c r="EOC11" s="33"/>
      <c r="EOD11" s="33"/>
      <c r="EOE11" s="33"/>
      <c r="EOF11" s="33"/>
      <c r="EOG11" s="33"/>
      <c r="EOH11" s="33"/>
      <c r="EOI11" s="33"/>
      <c r="EOJ11" s="33"/>
      <c r="EOK11" s="33"/>
      <c r="EOL11" s="33"/>
      <c r="EOM11" s="33"/>
      <c r="EON11" s="33"/>
      <c r="EOO11" s="33"/>
      <c r="EOP11" s="33"/>
      <c r="EOQ11" s="33"/>
      <c r="EOR11" s="33"/>
      <c r="EOS11" s="33"/>
      <c r="EOT11" s="33"/>
      <c r="EOU11" s="33"/>
      <c r="EOV11" s="33"/>
      <c r="EOW11" s="33"/>
      <c r="EOX11" s="33"/>
      <c r="EOY11" s="33"/>
      <c r="EOZ11" s="33"/>
      <c r="EPA11" s="33"/>
      <c r="EPB11" s="33"/>
      <c r="EPC11" s="33"/>
      <c r="EPD11" s="33"/>
      <c r="EPE11" s="33"/>
      <c r="EPF11" s="33"/>
      <c r="EPG11" s="33"/>
      <c r="EPH11" s="33"/>
      <c r="EPI11" s="33"/>
      <c r="EPJ11" s="33"/>
      <c r="EPK11" s="33"/>
      <c r="EPL11" s="33"/>
      <c r="EPM11" s="33"/>
      <c r="EPN11" s="33"/>
      <c r="EPO11" s="33"/>
      <c r="EPP11" s="33"/>
      <c r="EPQ11" s="33"/>
      <c r="EPR11" s="33"/>
      <c r="EPS11" s="33"/>
      <c r="EPT11" s="33"/>
      <c r="EPU11" s="33"/>
      <c r="EPV11" s="33"/>
      <c r="EPW11" s="33"/>
      <c r="EPX11" s="33"/>
      <c r="EPY11" s="33"/>
      <c r="EPZ11" s="33"/>
      <c r="EQA11" s="33"/>
      <c r="EQB11" s="33"/>
      <c r="EQC11" s="33"/>
      <c r="EQD11" s="33"/>
      <c r="EQE11" s="33"/>
      <c r="EQF11" s="33"/>
      <c r="EQG11" s="33"/>
      <c r="EQH11" s="33"/>
      <c r="EQI11" s="33"/>
      <c r="EQJ11" s="33"/>
      <c r="EQK11" s="33"/>
      <c r="EQL11" s="33"/>
      <c r="EQM11" s="33"/>
      <c r="EQN11" s="33"/>
      <c r="EQO11" s="33"/>
      <c r="EQP11" s="33"/>
      <c r="EQQ11" s="33"/>
      <c r="EQR11" s="33"/>
      <c r="EQS11" s="33"/>
      <c r="EQT11" s="33"/>
      <c r="EQU11" s="33"/>
      <c r="EQV11" s="33"/>
      <c r="EQW11" s="33"/>
      <c r="EQX11" s="33"/>
      <c r="EQY11" s="33"/>
      <c r="EQZ11" s="33"/>
      <c r="ERA11" s="33"/>
      <c r="ERB11" s="33"/>
      <c r="ERC11" s="33"/>
      <c r="ERD11" s="33"/>
      <c r="ERE11" s="33"/>
      <c r="ERF11" s="33"/>
      <c r="ERG11" s="33"/>
      <c r="ERH11" s="33"/>
      <c r="ERI11" s="33"/>
      <c r="ERJ11" s="33"/>
      <c r="ERK11" s="33"/>
      <c r="ERL11" s="33"/>
      <c r="ERM11" s="33"/>
      <c r="ERN11" s="33"/>
      <c r="ERO11" s="33"/>
      <c r="ERP11" s="33"/>
      <c r="ERQ11" s="33"/>
      <c r="ERR11" s="33"/>
      <c r="ERS11" s="33"/>
      <c r="ERT11" s="33"/>
      <c r="ERU11" s="33"/>
      <c r="ERV11" s="33"/>
      <c r="ERW11" s="33"/>
      <c r="ERX11" s="33"/>
      <c r="ERY11" s="33"/>
      <c r="ERZ11" s="33"/>
      <c r="ESA11" s="33"/>
      <c r="ESB11" s="33"/>
      <c r="ESC11" s="33"/>
      <c r="ESD11" s="33"/>
      <c r="ESE11" s="33"/>
      <c r="ESF11" s="33"/>
      <c r="ESG11" s="33"/>
      <c r="ESH11" s="33"/>
      <c r="ESI11" s="33"/>
      <c r="ESJ11" s="33"/>
      <c r="ESK11" s="33"/>
      <c r="ESL11" s="33"/>
      <c r="ESM11" s="33"/>
      <c r="ESN11" s="33"/>
      <c r="ESO11" s="33"/>
      <c r="ESP11" s="33"/>
      <c r="ESQ11" s="33"/>
      <c r="ESR11" s="33"/>
      <c r="ESS11" s="33"/>
      <c r="EST11" s="33"/>
      <c r="ESU11" s="33"/>
      <c r="ESV11" s="33"/>
      <c r="ESW11" s="33"/>
      <c r="ESX11" s="33"/>
      <c r="ESY11" s="33"/>
      <c r="ESZ11" s="33"/>
      <c r="ETA11" s="33"/>
      <c r="ETB11" s="33"/>
      <c r="ETC11" s="33"/>
      <c r="ETD11" s="33"/>
      <c r="ETE11" s="33"/>
      <c r="ETF11" s="33"/>
      <c r="ETG11" s="33"/>
      <c r="ETH11" s="33"/>
      <c r="ETI11" s="33"/>
      <c r="ETJ11" s="33"/>
      <c r="ETK11" s="33"/>
      <c r="ETL11" s="33"/>
      <c r="ETM11" s="33"/>
      <c r="ETN11" s="33"/>
      <c r="ETO11" s="33"/>
      <c r="ETP11" s="33"/>
      <c r="ETQ11" s="33"/>
      <c r="ETR11" s="33"/>
      <c r="ETS11" s="33"/>
      <c r="ETT11" s="33"/>
      <c r="ETU11" s="33"/>
      <c r="ETV11" s="33"/>
      <c r="ETW11" s="33"/>
      <c r="ETX11" s="33"/>
      <c r="ETY11" s="33"/>
      <c r="ETZ11" s="33"/>
      <c r="EUA11" s="33"/>
      <c r="EUB11" s="33"/>
      <c r="EUC11" s="33"/>
      <c r="EUD11" s="33"/>
      <c r="EUE11" s="33"/>
      <c r="EUF11" s="33"/>
      <c r="EUG11" s="33"/>
      <c r="EUH11" s="33"/>
      <c r="EUI11" s="33"/>
      <c r="EUJ11" s="33"/>
      <c r="EUK11" s="33"/>
      <c r="EUL11" s="33"/>
      <c r="EUM11" s="33"/>
      <c r="EUN11" s="33"/>
      <c r="EUO11" s="33"/>
      <c r="EUP11" s="33"/>
      <c r="EUQ11" s="33"/>
      <c r="EUR11" s="33"/>
      <c r="EUS11" s="33"/>
      <c r="EUT11" s="33"/>
      <c r="EUU11" s="33"/>
      <c r="EUV11" s="33"/>
      <c r="EUW11" s="33"/>
      <c r="EUX11" s="33"/>
      <c r="EUY11" s="33"/>
      <c r="EUZ11" s="33"/>
      <c r="EVA11" s="33"/>
      <c r="EVB11" s="33"/>
      <c r="EVC11" s="33"/>
      <c r="EVD11" s="33"/>
      <c r="EVE11" s="33"/>
      <c r="EVF11" s="33"/>
      <c r="EVG11" s="33"/>
      <c r="EVH11" s="33"/>
      <c r="EVI11" s="33"/>
      <c r="EVJ11" s="33"/>
      <c r="EVK11" s="33"/>
      <c r="EVL11" s="33"/>
      <c r="EVM11" s="33"/>
      <c r="EVN11" s="33"/>
      <c r="EVO11" s="33"/>
      <c r="EVP11" s="33"/>
      <c r="EVQ11" s="33"/>
      <c r="EVR11" s="33"/>
      <c r="EVS11" s="33"/>
      <c r="EVT11" s="33"/>
      <c r="EVU11" s="33"/>
      <c r="EVV11" s="33"/>
      <c r="EVW11" s="33"/>
      <c r="EVX11" s="33"/>
      <c r="EVY11" s="33"/>
      <c r="EVZ11" s="33"/>
      <c r="EWA11" s="33"/>
      <c r="EWB11" s="33"/>
      <c r="EWC11" s="33"/>
      <c r="EWD11" s="33"/>
      <c r="EWE11" s="33"/>
      <c r="EWF11" s="33"/>
      <c r="EWG11" s="33"/>
      <c r="EWH11" s="33"/>
      <c r="EWI11" s="33"/>
      <c r="EWJ11" s="33"/>
      <c r="EWK11" s="33"/>
      <c r="EWL11" s="33"/>
      <c r="EWM11" s="33"/>
      <c r="EWN11" s="33"/>
      <c r="EWO11" s="33"/>
      <c r="EWP11" s="33"/>
      <c r="EWQ11" s="33"/>
      <c r="EWR11" s="33"/>
      <c r="EWS11" s="33"/>
      <c r="EWT11" s="33"/>
      <c r="EWU11" s="33"/>
      <c r="EWV11" s="33"/>
      <c r="EWW11" s="33"/>
      <c r="EWX11" s="33"/>
      <c r="EWY11" s="33"/>
      <c r="EWZ11" s="33"/>
      <c r="EXA11" s="33"/>
      <c r="EXB11" s="33"/>
      <c r="EXC11" s="33"/>
      <c r="EXD11" s="33"/>
      <c r="EXE11" s="33"/>
      <c r="EXF11" s="33"/>
      <c r="EXG11" s="33"/>
      <c r="EXH11" s="33"/>
      <c r="EXI11" s="33"/>
      <c r="EXJ11" s="33"/>
      <c r="EXK11" s="33"/>
      <c r="EXL11" s="33"/>
      <c r="EXM11" s="33"/>
      <c r="EXN11" s="33"/>
      <c r="EXO11" s="33"/>
      <c r="EXP11" s="33"/>
      <c r="EXQ11" s="33"/>
      <c r="EXR11" s="33"/>
      <c r="EXS11" s="33"/>
      <c r="EXT11" s="33"/>
      <c r="EXU11" s="33"/>
      <c r="EXV11" s="33"/>
      <c r="EXW11" s="33"/>
      <c r="EXX11" s="33"/>
      <c r="EXY11" s="33"/>
      <c r="EXZ11" s="33"/>
      <c r="EYA11" s="33"/>
      <c r="EYB11" s="33"/>
      <c r="EYC11" s="33"/>
      <c r="EYD11" s="33"/>
      <c r="EYE11" s="33"/>
      <c r="EYF11" s="33"/>
      <c r="EYG11" s="33"/>
      <c r="EYH11" s="33"/>
      <c r="EYI11" s="33"/>
      <c r="EYJ11" s="33"/>
      <c r="EYK11" s="33"/>
      <c r="EYL11" s="33"/>
      <c r="EYM11" s="33"/>
      <c r="EYN11" s="33"/>
      <c r="EYO11" s="33"/>
      <c r="EYP11" s="33"/>
      <c r="EYQ11" s="33"/>
      <c r="EYR11" s="33"/>
      <c r="EYS11" s="33"/>
      <c r="EYT11" s="33"/>
      <c r="EYU11" s="33"/>
      <c r="EYV11" s="33"/>
      <c r="EYW11" s="33"/>
      <c r="EYX11" s="33"/>
      <c r="EYY11" s="33"/>
      <c r="EYZ11" s="33"/>
      <c r="EZA11" s="33"/>
      <c r="EZB11" s="33"/>
      <c r="EZC11" s="33"/>
      <c r="EZD11" s="33"/>
      <c r="EZE11" s="33"/>
      <c r="EZF11" s="33"/>
      <c r="EZG11" s="33"/>
      <c r="EZH11" s="33"/>
      <c r="EZI11" s="33"/>
      <c r="EZJ11" s="33"/>
      <c r="EZK11" s="33"/>
      <c r="EZL11" s="33"/>
      <c r="EZM11" s="33"/>
      <c r="EZN11" s="33"/>
      <c r="EZO11" s="33"/>
      <c r="EZP11" s="33"/>
      <c r="EZQ11" s="33"/>
      <c r="EZR11" s="33"/>
      <c r="EZS11" s="33"/>
      <c r="EZT11" s="33"/>
      <c r="EZU11" s="33"/>
      <c r="EZV11" s="33"/>
      <c r="EZW11" s="33"/>
      <c r="EZX11" s="33"/>
      <c r="EZY11" s="33"/>
      <c r="EZZ11" s="33"/>
      <c r="FAA11" s="33"/>
      <c r="FAB11" s="33"/>
      <c r="FAC11" s="33"/>
      <c r="FAD11" s="33"/>
      <c r="FAE11" s="33"/>
      <c r="FAF11" s="33"/>
      <c r="FAG11" s="33"/>
      <c r="FAH11" s="33"/>
      <c r="FAI11" s="33"/>
      <c r="FAJ11" s="33"/>
      <c r="FAK11" s="33"/>
      <c r="FAL11" s="33"/>
      <c r="FAM11" s="33"/>
      <c r="FAN11" s="33"/>
      <c r="FAO11" s="33"/>
      <c r="FAP11" s="33"/>
      <c r="FAQ11" s="33"/>
      <c r="FAR11" s="33"/>
      <c r="FAS11" s="33"/>
      <c r="FAT11" s="33"/>
      <c r="FAU11" s="33"/>
      <c r="FAV11" s="33"/>
      <c r="FAW11" s="33"/>
      <c r="FAX11" s="33"/>
      <c r="FAY11" s="33"/>
      <c r="FAZ11" s="33"/>
      <c r="FBA11" s="33"/>
      <c r="FBB11" s="33"/>
      <c r="FBC11" s="33"/>
      <c r="FBD11" s="33"/>
      <c r="FBE11" s="33"/>
      <c r="FBF11" s="33"/>
      <c r="FBG11" s="33"/>
      <c r="FBH11" s="33"/>
      <c r="FBI11" s="33"/>
      <c r="FBJ11" s="33"/>
      <c r="FBK11" s="33"/>
      <c r="FBL11" s="33"/>
      <c r="FBM11" s="33"/>
      <c r="FBN11" s="33"/>
      <c r="FBO11" s="33"/>
      <c r="FBP11" s="33"/>
      <c r="FBQ11" s="33"/>
      <c r="FBR11" s="33"/>
      <c r="FBS11" s="33"/>
      <c r="FBT11" s="33"/>
      <c r="FBU11" s="33"/>
      <c r="FBV11" s="33"/>
      <c r="FBW11" s="33"/>
      <c r="FBX11" s="33"/>
      <c r="FBY11" s="33"/>
      <c r="FBZ11" s="33"/>
      <c r="FCA11" s="33"/>
      <c r="FCB11" s="33"/>
      <c r="FCC11" s="33"/>
      <c r="FCD11" s="33"/>
      <c r="FCE11" s="33"/>
      <c r="FCF11" s="33"/>
      <c r="FCG11" s="33"/>
      <c r="FCH11" s="33"/>
      <c r="FCI11" s="33"/>
      <c r="FCJ11" s="33"/>
      <c r="FCK11" s="33"/>
      <c r="FCL11" s="33"/>
      <c r="FCM11" s="33"/>
      <c r="FCN11" s="33"/>
      <c r="FCO11" s="33"/>
      <c r="FCP11" s="33"/>
      <c r="FCQ11" s="33"/>
      <c r="FCR11" s="33"/>
      <c r="FCS11" s="33"/>
      <c r="FCT11" s="33"/>
      <c r="FCU11" s="33"/>
      <c r="FCV11" s="33"/>
      <c r="FCW11" s="33"/>
      <c r="FCX11" s="33"/>
      <c r="FCY11" s="33"/>
      <c r="FCZ11" s="33"/>
      <c r="FDA11" s="33"/>
      <c r="FDB11" s="33"/>
      <c r="FDC11" s="33"/>
      <c r="FDD11" s="33"/>
      <c r="FDE11" s="33"/>
      <c r="FDF11" s="33"/>
      <c r="FDG11" s="33"/>
      <c r="FDH11" s="33"/>
      <c r="FDI11" s="33"/>
      <c r="FDJ11" s="33"/>
      <c r="FDK11" s="33"/>
      <c r="FDL11" s="33"/>
      <c r="FDM11" s="33"/>
      <c r="FDN11" s="33"/>
      <c r="FDO11" s="33"/>
      <c r="FDP11" s="33"/>
      <c r="FDQ11" s="33"/>
      <c r="FDR11" s="33"/>
      <c r="FDS11" s="33"/>
      <c r="FDT11" s="33"/>
      <c r="FDU11" s="33"/>
      <c r="FDV11" s="33"/>
      <c r="FDW11" s="33"/>
      <c r="FDX11" s="33"/>
      <c r="FDY11" s="33"/>
      <c r="FDZ11" s="33"/>
      <c r="FEA11" s="33"/>
      <c r="FEB11" s="33"/>
      <c r="FEC11" s="33"/>
      <c r="FED11" s="33"/>
      <c r="FEE11" s="33"/>
      <c r="FEF11" s="33"/>
      <c r="FEG11" s="33"/>
      <c r="FEH11" s="33"/>
      <c r="FEI11" s="33"/>
      <c r="FEJ11" s="33"/>
      <c r="FEK11" s="33"/>
      <c r="FEL11" s="33"/>
      <c r="FEM11" s="33"/>
      <c r="FEN11" s="33"/>
      <c r="FEO11" s="33"/>
      <c r="FEP11" s="33"/>
      <c r="FEQ11" s="33"/>
      <c r="FER11" s="33"/>
      <c r="FES11" s="33"/>
      <c r="FET11" s="33"/>
      <c r="FEU11" s="33"/>
      <c r="FEV11" s="33"/>
      <c r="FEW11" s="33"/>
      <c r="FEX11" s="33"/>
      <c r="FEY11" s="33"/>
      <c r="FEZ11" s="33"/>
      <c r="FFA11" s="33"/>
      <c r="FFB11" s="33"/>
      <c r="FFC11" s="33"/>
      <c r="FFD11" s="33"/>
      <c r="FFE11" s="33"/>
      <c r="FFF11" s="33"/>
      <c r="FFG11" s="33"/>
      <c r="FFH11" s="33"/>
      <c r="FFI11" s="33"/>
      <c r="FFJ11" s="33"/>
      <c r="FFK11" s="33"/>
      <c r="FFL11" s="33"/>
      <c r="FFM11" s="33"/>
      <c r="FFN11" s="33"/>
      <c r="FFO11" s="33"/>
      <c r="FFP11" s="33"/>
      <c r="FFQ11" s="33"/>
      <c r="FFR11" s="33"/>
      <c r="FFS11" s="33"/>
      <c r="FFT11" s="33"/>
      <c r="FFU11" s="33"/>
      <c r="FFV11" s="33"/>
      <c r="FFW11" s="33"/>
      <c r="FFX11" s="33"/>
      <c r="FFY11" s="33"/>
      <c r="FFZ11" s="33"/>
      <c r="FGA11" s="33"/>
      <c r="FGB11" s="33"/>
      <c r="FGC11" s="33"/>
      <c r="FGD11" s="33"/>
      <c r="FGE11" s="33"/>
      <c r="FGF11" s="33"/>
      <c r="FGG11" s="33"/>
      <c r="FGH11" s="33"/>
      <c r="FGI11" s="33"/>
      <c r="FGJ11" s="33"/>
      <c r="FGK11" s="33"/>
      <c r="FGL11" s="33"/>
      <c r="FGM11" s="33"/>
      <c r="FGN11" s="33"/>
      <c r="FGO11" s="33"/>
      <c r="FGP11" s="33"/>
      <c r="FGQ11" s="33"/>
      <c r="FGR11" s="33"/>
      <c r="FGS11" s="33"/>
      <c r="FGT11" s="33"/>
      <c r="FGU11" s="33"/>
      <c r="FGV11" s="33"/>
      <c r="FGW11" s="33"/>
      <c r="FGX11" s="33"/>
      <c r="FGY11" s="33"/>
      <c r="FGZ11" s="33"/>
      <c r="FHA11" s="33"/>
      <c r="FHB11" s="33"/>
      <c r="FHC11" s="33"/>
      <c r="FHD11" s="33"/>
      <c r="FHE11" s="33"/>
      <c r="FHF11" s="33"/>
      <c r="FHG11" s="33"/>
      <c r="FHH11" s="33"/>
      <c r="FHI11" s="33"/>
      <c r="FHJ11" s="33"/>
      <c r="FHK11" s="33"/>
      <c r="FHL11" s="33"/>
      <c r="FHM11" s="33"/>
      <c r="FHN11" s="33"/>
      <c r="FHO11" s="33"/>
      <c r="FHP11" s="33"/>
      <c r="FHQ11" s="33"/>
      <c r="FHR11" s="33"/>
      <c r="FHS11" s="33"/>
      <c r="FHT11" s="33"/>
      <c r="FHU11" s="33"/>
      <c r="FHV11" s="33"/>
      <c r="FHW11" s="33"/>
      <c r="FHX11" s="33"/>
      <c r="FHY11" s="33"/>
      <c r="FHZ11" s="33"/>
      <c r="FIA11" s="33"/>
      <c r="FIB11" s="33"/>
      <c r="FIC11" s="33"/>
      <c r="FID11" s="33"/>
      <c r="FIE11" s="33"/>
      <c r="FIF11" s="33"/>
      <c r="FIG11" s="33"/>
      <c r="FIH11" s="33"/>
      <c r="FII11" s="33"/>
      <c r="FIJ11" s="33"/>
      <c r="FIK11" s="33"/>
      <c r="FIL11" s="33"/>
      <c r="FIM11" s="33"/>
      <c r="FIN11" s="33"/>
      <c r="FIO11" s="33"/>
      <c r="FIP11" s="33"/>
      <c r="FIQ11" s="33"/>
      <c r="FIR11" s="33"/>
      <c r="FIS11" s="33"/>
      <c r="FIT11" s="33"/>
      <c r="FIU11" s="33"/>
      <c r="FIV11" s="33"/>
      <c r="FIW11" s="33"/>
      <c r="FIX11" s="33"/>
      <c r="FIY11" s="33"/>
      <c r="FIZ11" s="33"/>
      <c r="FJA11" s="33"/>
      <c r="FJB11" s="33"/>
      <c r="FJC11" s="33"/>
      <c r="FJD11" s="33"/>
      <c r="FJE11" s="33"/>
      <c r="FJF11" s="33"/>
      <c r="FJG11" s="33"/>
      <c r="FJH11" s="33"/>
      <c r="FJI11" s="33"/>
      <c r="FJJ11" s="33"/>
      <c r="FJK11" s="33"/>
      <c r="FJL11" s="33"/>
      <c r="FJM11" s="33"/>
      <c r="FJN11" s="33"/>
      <c r="FJO11" s="33"/>
      <c r="FJP11" s="33"/>
      <c r="FJQ11" s="33"/>
      <c r="FJR11" s="33"/>
      <c r="FJS11" s="33"/>
      <c r="FJT11" s="33"/>
      <c r="FJU11" s="33"/>
      <c r="FJV11" s="33"/>
      <c r="FJW11" s="33"/>
      <c r="FJX11" s="33"/>
      <c r="FJY11" s="33"/>
      <c r="FJZ11" s="33"/>
      <c r="FKA11" s="33"/>
      <c r="FKB11" s="33"/>
      <c r="FKC11" s="33"/>
      <c r="FKD11" s="33"/>
      <c r="FKE11" s="33"/>
      <c r="FKF11" s="33"/>
      <c r="FKG11" s="33"/>
      <c r="FKH11" s="33"/>
      <c r="FKI11" s="33"/>
      <c r="FKJ11" s="33"/>
      <c r="FKK11" s="33"/>
      <c r="FKL11" s="33"/>
      <c r="FKM11" s="33"/>
      <c r="FKN11" s="33"/>
      <c r="FKO11" s="33"/>
      <c r="FKP11" s="33"/>
      <c r="FKQ11" s="33"/>
      <c r="FKR11" s="33"/>
      <c r="FKS11" s="33"/>
      <c r="FKT11" s="33"/>
      <c r="FKU11" s="33"/>
      <c r="FKV11" s="33"/>
      <c r="FKW11" s="33"/>
      <c r="FKX11" s="33"/>
      <c r="FKY11" s="33"/>
      <c r="FKZ11" s="33"/>
      <c r="FLA11" s="33"/>
      <c r="FLB11" s="33"/>
      <c r="FLC11" s="33"/>
      <c r="FLD11" s="33"/>
      <c r="FLE11" s="33"/>
      <c r="FLF11" s="33"/>
      <c r="FLG11" s="33"/>
      <c r="FLH11" s="33"/>
      <c r="FLI11" s="33"/>
      <c r="FLJ11" s="33"/>
      <c r="FLK11" s="33"/>
      <c r="FLL11" s="33"/>
      <c r="FLM11" s="33"/>
      <c r="FLN11" s="33"/>
      <c r="FLO11" s="33"/>
      <c r="FLP11" s="33"/>
      <c r="FLQ11" s="33"/>
      <c r="FLR11" s="33"/>
      <c r="FLS11" s="33"/>
      <c r="FLT11" s="33"/>
      <c r="FLU11" s="33"/>
      <c r="FLV11" s="33"/>
      <c r="FLW11" s="33"/>
      <c r="FLX11" s="33"/>
      <c r="FLY11" s="33"/>
      <c r="FLZ11" s="33"/>
      <c r="FMA11" s="33"/>
      <c r="FMB11" s="33"/>
      <c r="FMC11" s="33"/>
      <c r="FMD11" s="33"/>
      <c r="FME11" s="33"/>
      <c r="FMF11" s="33"/>
      <c r="FMG11" s="33"/>
      <c r="FMH11" s="33"/>
      <c r="FMI11" s="33"/>
      <c r="FMJ11" s="33"/>
      <c r="FMK11" s="33"/>
      <c r="FML11" s="33"/>
      <c r="FMM11" s="33"/>
      <c r="FMN11" s="33"/>
      <c r="FMO11" s="33"/>
      <c r="FMP11" s="33"/>
      <c r="FMQ11" s="33"/>
      <c r="FMR11" s="33"/>
      <c r="FMS11" s="33"/>
      <c r="FMT11" s="33"/>
      <c r="FMU11" s="33"/>
      <c r="FMV11" s="33"/>
      <c r="FMW11" s="33"/>
      <c r="FMX11" s="33"/>
      <c r="FMY11" s="33"/>
      <c r="FMZ11" s="33"/>
      <c r="FNA11" s="33"/>
      <c r="FNB11" s="33"/>
      <c r="FNC11" s="33"/>
      <c r="FND11" s="33"/>
      <c r="FNE11" s="33"/>
      <c r="FNF11" s="33"/>
      <c r="FNG11" s="33"/>
      <c r="FNH11" s="33"/>
      <c r="FNI11" s="33"/>
      <c r="FNJ11" s="33"/>
      <c r="FNK11" s="33"/>
      <c r="FNL11" s="33"/>
      <c r="FNM11" s="33"/>
      <c r="FNN11" s="33"/>
      <c r="FNO11" s="33"/>
      <c r="FNP11" s="33"/>
      <c r="FNQ11" s="33"/>
      <c r="FNR11" s="33"/>
      <c r="FNS11" s="33"/>
      <c r="FNT11" s="33"/>
      <c r="FNU11" s="33"/>
      <c r="FNV11" s="33"/>
      <c r="FNW11" s="33"/>
      <c r="FNX11" s="33"/>
      <c r="FNY11" s="33"/>
      <c r="FNZ11" s="33"/>
      <c r="FOA11" s="33"/>
      <c r="FOB11" s="33"/>
      <c r="FOC11" s="33"/>
      <c r="FOD11" s="33"/>
      <c r="FOE11" s="33"/>
      <c r="FOF11" s="33"/>
      <c r="FOG11" s="33"/>
      <c r="FOH11" s="33"/>
      <c r="FOI11" s="33"/>
      <c r="FOJ11" s="33"/>
      <c r="FOK11" s="33"/>
      <c r="FOL11" s="33"/>
      <c r="FOM11" s="33"/>
      <c r="FON11" s="33"/>
      <c r="FOO11" s="33"/>
      <c r="FOP11" s="33"/>
      <c r="FOQ11" s="33"/>
      <c r="FOR11" s="33"/>
      <c r="FOS11" s="33"/>
      <c r="FOT11" s="33"/>
      <c r="FOU11" s="33"/>
      <c r="FOV11" s="33"/>
      <c r="FOW11" s="33"/>
      <c r="FOX11" s="33"/>
      <c r="FOY11" s="33"/>
      <c r="FOZ11" s="33"/>
      <c r="FPA11" s="33"/>
      <c r="FPB11" s="33"/>
      <c r="FPC11" s="33"/>
      <c r="FPD11" s="33"/>
      <c r="FPE11" s="33"/>
      <c r="FPF11" s="33"/>
      <c r="FPG11" s="33"/>
      <c r="FPH11" s="33"/>
      <c r="FPI11" s="33"/>
      <c r="FPJ11" s="33"/>
      <c r="FPK11" s="33"/>
      <c r="FPL11" s="33"/>
      <c r="FPM11" s="33"/>
      <c r="FPN11" s="33"/>
      <c r="FPO11" s="33"/>
      <c r="FPP11" s="33"/>
      <c r="FPQ11" s="33"/>
      <c r="FPR11" s="33"/>
      <c r="FPS11" s="33"/>
      <c r="FPT11" s="33"/>
      <c r="FPU11" s="33"/>
      <c r="FPV11" s="33"/>
      <c r="FPW11" s="33"/>
      <c r="FPX11" s="33"/>
      <c r="FPY11" s="33"/>
      <c r="FPZ11" s="33"/>
      <c r="FQA11" s="33"/>
      <c r="FQB11" s="33"/>
      <c r="FQC11" s="33"/>
      <c r="FQD11" s="33"/>
      <c r="FQE11" s="33"/>
      <c r="FQF11" s="33"/>
      <c r="FQG11" s="33"/>
      <c r="FQH11" s="33"/>
      <c r="FQI11" s="33"/>
      <c r="FQJ11" s="33"/>
      <c r="FQK11" s="33"/>
      <c r="FQL11" s="33"/>
      <c r="FQM11" s="33"/>
      <c r="FQN11" s="33"/>
      <c r="FQO11" s="33"/>
      <c r="FQP11" s="33"/>
      <c r="FQQ11" s="33"/>
      <c r="FQR11" s="33"/>
      <c r="FQS11" s="33"/>
      <c r="FQT11" s="33"/>
      <c r="FQU11" s="33"/>
      <c r="FQV11" s="33"/>
      <c r="FQW11" s="33"/>
      <c r="FQX11" s="33"/>
      <c r="FQY11" s="33"/>
      <c r="FQZ11" s="33"/>
      <c r="FRA11" s="33"/>
      <c r="FRB11" s="33"/>
      <c r="FRC11" s="33"/>
      <c r="FRD11" s="33"/>
      <c r="FRE11" s="33"/>
      <c r="FRF11" s="33"/>
      <c r="FRG11" s="33"/>
      <c r="FRH11" s="33"/>
      <c r="FRI11" s="33"/>
      <c r="FRJ11" s="33"/>
      <c r="FRK11" s="33"/>
      <c r="FRL11" s="33"/>
      <c r="FRM11" s="33"/>
      <c r="FRN11" s="33"/>
      <c r="FRO11" s="33"/>
      <c r="FRP11" s="33"/>
      <c r="FRQ11" s="33"/>
      <c r="FRR11" s="33"/>
      <c r="FRS11" s="33"/>
      <c r="FRT11" s="33"/>
      <c r="FRU11" s="33"/>
      <c r="FRV11" s="33"/>
      <c r="FRW11" s="33"/>
      <c r="FRX11" s="33"/>
      <c r="FRY11" s="33"/>
      <c r="FRZ11" s="33"/>
      <c r="FSA11" s="33"/>
      <c r="FSB11" s="33"/>
      <c r="FSC11" s="33"/>
      <c r="FSD11" s="33"/>
      <c r="FSE11" s="33"/>
      <c r="FSF11" s="33"/>
      <c r="FSG11" s="33"/>
      <c r="FSH11" s="33"/>
      <c r="FSI11" s="33"/>
      <c r="FSJ11" s="33"/>
      <c r="FSK11" s="33"/>
      <c r="FSL11" s="33"/>
      <c r="FSM11" s="33"/>
      <c r="FSN11" s="33"/>
      <c r="FSO11" s="33"/>
      <c r="FSP11" s="33"/>
      <c r="FSQ11" s="33"/>
      <c r="FSR11" s="33"/>
      <c r="FSS11" s="33"/>
      <c r="FST11" s="33"/>
      <c r="FSU11" s="33"/>
      <c r="FSV11" s="33"/>
      <c r="FSW11" s="33"/>
      <c r="FSX11" s="33"/>
      <c r="FSY11" s="33"/>
      <c r="FSZ11" s="33"/>
      <c r="FTA11" s="33"/>
      <c r="FTB11" s="33"/>
      <c r="FTC11" s="33"/>
      <c r="FTD11" s="33"/>
      <c r="FTE11" s="33"/>
      <c r="FTF11" s="33"/>
      <c r="FTG11" s="33"/>
      <c r="FTH11" s="33"/>
      <c r="FTI11" s="33"/>
      <c r="FTJ11" s="33"/>
      <c r="FTK11" s="33"/>
      <c r="FTL11" s="33"/>
      <c r="FTM11" s="33"/>
      <c r="FTN11" s="33"/>
      <c r="FTO11" s="33"/>
      <c r="FTP11" s="33"/>
      <c r="FTQ11" s="33"/>
      <c r="FTR11" s="33"/>
      <c r="FTS11" s="33"/>
      <c r="FTT11" s="33"/>
      <c r="FTU11" s="33"/>
      <c r="FTV11" s="33"/>
      <c r="FTW11" s="33"/>
      <c r="FTX11" s="33"/>
      <c r="FTY11" s="33"/>
      <c r="FTZ11" s="33"/>
      <c r="FUA11" s="33"/>
      <c r="FUB11" s="33"/>
      <c r="FUC11" s="33"/>
      <c r="FUD11" s="33"/>
      <c r="FUE11" s="33"/>
      <c r="FUF11" s="33"/>
      <c r="FUG11" s="33"/>
      <c r="FUH11" s="33"/>
      <c r="FUI11" s="33"/>
      <c r="FUJ11" s="33"/>
      <c r="FUK11" s="33"/>
      <c r="FUL11" s="33"/>
      <c r="FUM11" s="33"/>
      <c r="FUN11" s="33"/>
      <c r="FUO11" s="33"/>
      <c r="FUP11" s="33"/>
      <c r="FUQ11" s="33"/>
      <c r="FUR11" s="33"/>
      <c r="FUS11" s="33"/>
      <c r="FUT11" s="33"/>
      <c r="FUU11" s="33"/>
      <c r="FUV11" s="33"/>
      <c r="FUW11" s="33"/>
      <c r="FUX11" s="33"/>
      <c r="FUY11" s="33"/>
      <c r="FUZ11" s="33"/>
      <c r="FVA11" s="33"/>
      <c r="FVB11" s="33"/>
      <c r="FVC11" s="33"/>
      <c r="FVD11" s="33"/>
      <c r="FVE11" s="33"/>
      <c r="FVF11" s="33"/>
      <c r="FVG11" s="33"/>
      <c r="FVH11" s="33"/>
      <c r="FVI11" s="33"/>
      <c r="FVJ11" s="33"/>
      <c r="FVK11" s="33"/>
      <c r="FVL11" s="33"/>
      <c r="FVM11" s="33"/>
      <c r="FVN11" s="33"/>
      <c r="FVO11" s="33"/>
      <c r="FVP11" s="33"/>
      <c r="FVQ11" s="33"/>
      <c r="FVR11" s="33"/>
      <c r="FVS11" s="33"/>
      <c r="FVT11" s="33"/>
      <c r="FVU11" s="33"/>
      <c r="FVV11" s="33"/>
      <c r="FVW11" s="33"/>
      <c r="FVX11" s="33"/>
      <c r="FVY11" s="33"/>
      <c r="FVZ11" s="33"/>
      <c r="FWA11" s="33"/>
      <c r="FWB11" s="33"/>
      <c r="FWC11" s="33"/>
      <c r="FWD11" s="33"/>
      <c r="FWE11" s="33"/>
      <c r="FWF11" s="33"/>
      <c r="FWG11" s="33"/>
      <c r="FWH11" s="33"/>
      <c r="FWI11" s="33"/>
      <c r="FWJ11" s="33"/>
      <c r="FWK11" s="33"/>
      <c r="FWL11" s="33"/>
      <c r="FWM11" s="33"/>
      <c r="FWN11" s="33"/>
      <c r="FWO11" s="33"/>
      <c r="FWP11" s="33"/>
      <c r="FWQ11" s="33"/>
      <c r="FWR11" s="33"/>
      <c r="FWS11" s="33"/>
      <c r="FWT11" s="33"/>
      <c r="FWU11" s="33"/>
      <c r="FWV11" s="33"/>
      <c r="FWW11" s="33"/>
      <c r="FWX11" s="33"/>
      <c r="FWY11" s="33"/>
      <c r="FWZ11" s="33"/>
      <c r="FXA11" s="33"/>
      <c r="FXB11" s="33"/>
      <c r="FXC11" s="33"/>
      <c r="FXD11" s="33"/>
      <c r="FXE11" s="33"/>
      <c r="FXF11" s="33"/>
      <c r="FXG11" s="33"/>
      <c r="FXH11" s="33"/>
      <c r="FXI11" s="33"/>
      <c r="FXJ11" s="33"/>
      <c r="FXK11" s="33"/>
      <c r="FXL11" s="33"/>
      <c r="FXM11" s="33"/>
      <c r="FXN11" s="33"/>
      <c r="FXO11" s="33"/>
      <c r="FXP11" s="33"/>
      <c r="FXQ11" s="33"/>
      <c r="FXR11" s="33"/>
      <c r="FXS11" s="33"/>
      <c r="FXT11" s="33"/>
      <c r="FXU11" s="33"/>
      <c r="FXV11" s="33"/>
      <c r="FXW11" s="33"/>
      <c r="FXX11" s="33"/>
      <c r="FXY11" s="33"/>
      <c r="FXZ11" s="33"/>
      <c r="FYA11" s="33"/>
      <c r="FYB11" s="33"/>
      <c r="FYC11" s="33"/>
      <c r="FYD11" s="33"/>
      <c r="FYE11" s="33"/>
      <c r="FYF11" s="33"/>
      <c r="FYG11" s="33"/>
      <c r="FYH11" s="33"/>
      <c r="FYI11" s="33"/>
      <c r="FYJ11" s="33"/>
      <c r="FYK11" s="33"/>
      <c r="FYL11" s="33"/>
      <c r="FYM11" s="33"/>
      <c r="FYN11" s="33"/>
      <c r="FYO11" s="33"/>
      <c r="FYP11" s="33"/>
      <c r="FYQ11" s="33"/>
      <c r="FYR11" s="33"/>
      <c r="FYS11" s="33"/>
      <c r="FYT11" s="33"/>
      <c r="FYU11" s="33"/>
      <c r="FYV11" s="33"/>
      <c r="FYW11" s="33"/>
      <c r="FYX11" s="33"/>
      <c r="FYY11" s="33"/>
      <c r="FYZ11" s="33"/>
      <c r="FZA11" s="33"/>
      <c r="FZB11" s="33"/>
      <c r="FZC11" s="33"/>
      <c r="FZD11" s="33"/>
      <c r="FZE11" s="33"/>
      <c r="FZF11" s="33"/>
      <c r="FZG11" s="33"/>
      <c r="FZH11" s="33"/>
      <c r="FZI11" s="33"/>
      <c r="FZJ11" s="33"/>
      <c r="FZK11" s="33"/>
      <c r="FZL11" s="33"/>
      <c r="FZM11" s="33"/>
      <c r="FZN11" s="33"/>
      <c r="FZO11" s="33"/>
      <c r="FZP11" s="33"/>
      <c r="FZQ11" s="33"/>
      <c r="FZR11" s="33"/>
      <c r="FZS11" s="33"/>
      <c r="FZT11" s="33"/>
      <c r="FZU11" s="33"/>
      <c r="FZV11" s="33"/>
      <c r="FZW11" s="33"/>
      <c r="FZX11" s="33"/>
      <c r="FZY11" s="33"/>
      <c r="FZZ11" s="33"/>
      <c r="GAA11" s="33"/>
      <c r="GAB11" s="33"/>
      <c r="GAC11" s="33"/>
      <c r="GAD11" s="33"/>
      <c r="GAE11" s="33"/>
      <c r="GAF11" s="33"/>
      <c r="GAG11" s="33"/>
      <c r="GAH11" s="33"/>
      <c r="GAI11" s="33"/>
      <c r="GAJ11" s="33"/>
      <c r="GAK11" s="33"/>
      <c r="GAL11" s="33"/>
      <c r="GAM11" s="33"/>
      <c r="GAN11" s="33"/>
      <c r="GAO11" s="33"/>
      <c r="GAP11" s="33"/>
      <c r="GAQ11" s="33"/>
      <c r="GAR11" s="33"/>
      <c r="GAS11" s="33"/>
      <c r="GAT11" s="33"/>
      <c r="GAU11" s="33"/>
      <c r="GAV11" s="33"/>
      <c r="GAW11" s="33"/>
      <c r="GAX11" s="33"/>
      <c r="GAY11" s="33"/>
      <c r="GAZ11" s="33"/>
      <c r="GBA11" s="33"/>
      <c r="GBB11" s="33"/>
      <c r="GBC11" s="33"/>
      <c r="GBD11" s="33"/>
      <c r="GBE11" s="33"/>
      <c r="GBF11" s="33"/>
      <c r="GBG11" s="33"/>
      <c r="GBH11" s="33"/>
      <c r="GBI11" s="33"/>
      <c r="GBJ11" s="33"/>
      <c r="GBK11" s="33"/>
      <c r="GBL11" s="33"/>
      <c r="GBM11" s="33"/>
      <c r="GBN11" s="33"/>
      <c r="GBO11" s="33"/>
      <c r="GBP11" s="33"/>
      <c r="GBQ11" s="33"/>
      <c r="GBR11" s="33"/>
      <c r="GBS11" s="33"/>
      <c r="GBT11" s="33"/>
      <c r="GBU11" s="33"/>
      <c r="GBV11" s="33"/>
      <c r="GBW11" s="33"/>
      <c r="GBX11" s="33"/>
      <c r="GBY11" s="33"/>
      <c r="GBZ11" s="33"/>
      <c r="GCA11" s="33"/>
      <c r="GCB11" s="33"/>
      <c r="GCC11" s="33"/>
      <c r="GCD11" s="33"/>
      <c r="GCE11" s="33"/>
      <c r="GCF11" s="33"/>
      <c r="GCG11" s="33"/>
      <c r="GCH11" s="33"/>
      <c r="GCI11" s="33"/>
      <c r="GCJ11" s="33"/>
      <c r="GCK11" s="33"/>
      <c r="GCL11" s="33"/>
      <c r="GCM11" s="33"/>
      <c r="GCN11" s="33"/>
      <c r="GCO11" s="33"/>
      <c r="GCP11" s="33"/>
      <c r="GCQ11" s="33"/>
      <c r="GCR11" s="33"/>
      <c r="GCS11" s="33"/>
      <c r="GCT11" s="33"/>
      <c r="GCU11" s="33"/>
      <c r="GCV11" s="33"/>
      <c r="GCW11" s="33"/>
      <c r="GCX11" s="33"/>
      <c r="GCY11" s="33"/>
      <c r="GCZ11" s="33"/>
      <c r="GDA11" s="33"/>
      <c r="GDB11" s="33"/>
      <c r="GDC11" s="33"/>
      <c r="GDD11" s="33"/>
      <c r="GDE11" s="33"/>
      <c r="GDF11" s="33"/>
      <c r="GDG11" s="33"/>
      <c r="GDH11" s="33"/>
      <c r="GDI11" s="33"/>
      <c r="GDJ11" s="33"/>
      <c r="GDK11" s="33"/>
      <c r="GDL11" s="33"/>
      <c r="GDM11" s="33"/>
      <c r="GDN11" s="33"/>
      <c r="GDO11" s="33"/>
      <c r="GDP11" s="33"/>
      <c r="GDQ11" s="33"/>
      <c r="GDR11" s="33"/>
      <c r="GDS11" s="33"/>
      <c r="GDT11" s="33"/>
      <c r="GDU11" s="33"/>
      <c r="GDV11" s="33"/>
      <c r="GDW11" s="33"/>
      <c r="GDX11" s="33"/>
      <c r="GDY11" s="33"/>
      <c r="GDZ11" s="33"/>
      <c r="GEA11" s="33"/>
      <c r="GEB11" s="33"/>
      <c r="GEC11" s="33"/>
      <c r="GED11" s="33"/>
      <c r="GEE11" s="33"/>
      <c r="GEF11" s="33"/>
      <c r="GEG11" s="33"/>
      <c r="GEH11" s="33"/>
      <c r="GEI11" s="33"/>
      <c r="GEJ11" s="33"/>
      <c r="GEK11" s="33"/>
      <c r="GEL11" s="33"/>
      <c r="GEM11" s="33"/>
      <c r="GEN11" s="33"/>
      <c r="GEO11" s="33"/>
      <c r="GEP11" s="33"/>
      <c r="GEQ11" s="33"/>
      <c r="GER11" s="33"/>
      <c r="GES11" s="33"/>
      <c r="GET11" s="33"/>
      <c r="GEU11" s="33"/>
      <c r="GEV11" s="33"/>
      <c r="GEW11" s="33"/>
      <c r="GEX11" s="33"/>
      <c r="GEY11" s="33"/>
      <c r="GEZ11" s="33"/>
      <c r="GFA11" s="33"/>
      <c r="GFB11" s="33"/>
      <c r="GFC11" s="33"/>
      <c r="GFD11" s="33"/>
      <c r="GFE11" s="33"/>
      <c r="GFF11" s="33"/>
      <c r="GFG11" s="33"/>
      <c r="GFH11" s="33"/>
      <c r="GFI11" s="33"/>
      <c r="GFJ11" s="33"/>
      <c r="GFK11" s="33"/>
      <c r="GFL11" s="33"/>
      <c r="GFM11" s="33"/>
      <c r="GFN11" s="33"/>
      <c r="GFO11" s="33"/>
      <c r="GFP11" s="33"/>
      <c r="GFQ11" s="33"/>
      <c r="GFR11" s="33"/>
      <c r="GFS11" s="33"/>
      <c r="GFT11" s="33"/>
      <c r="GFU11" s="33"/>
      <c r="GFV11" s="33"/>
      <c r="GFW11" s="33"/>
      <c r="GFX11" s="33"/>
      <c r="GFY11" s="33"/>
      <c r="GFZ11" s="33"/>
      <c r="GGA11" s="33"/>
      <c r="GGB11" s="33"/>
      <c r="GGC11" s="33"/>
      <c r="GGD11" s="33"/>
      <c r="GGE11" s="33"/>
      <c r="GGF11" s="33"/>
      <c r="GGG11" s="33"/>
      <c r="GGH11" s="33"/>
      <c r="GGI11" s="33"/>
      <c r="GGJ11" s="33"/>
      <c r="GGK11" s="33"/>
      <c r="GGL11" s="33"/>
      <c r="GGM11" s="33"/>
      <c r="GGN11" s="33"/>
      <c r="GGO11" s="33"/>
      <c r="GGP11" s="33"/>
      <c r="GGQ11" s="33"/>
      <c r="GGR11" s="33"/>
      <c r="GGS11" s="33"/>
      <c r="GGT11" s="33"/>
      <c r="GGU11" s="33"/>
      <c r="GGV11" s="33"/>
      <c r="GGW11" s="33"/>
      <c r="GGX11" s="33"/>
      <c r="GGY11" s="33"/>
      <c r="GGZ11" s="33"/>
      <c r="GHA11" s="33"/>
      <c r="GHB11" s="33"/>
      <c r="GHC11" s="33"/>
      <c r="GHD11" s="33"/>
      <c r="GHE11" s="33"/>
      <c r="GHF11" s="33"/>
      <c r="GHG11" s="33"/>
      <c r="GHH11" s="33"/>
      <c r="GHI11" s="33"/>
      <c r="GHJ11" s="33"/>
      <c r="GHK11" s="33"/>
      <c r="GHL11" s="33"/>
      <c r="GHM11" s="33"/>
      <c r="GHN11" s="33"/>
      <c r="GHO11" s="33"/>
      <c r="GHP11" s="33"/>
      <c r="GHQ11" s="33"/>
      <c r="GHR11" s="33"/>
      <c r="GHS11" s="33"/>
      <c r="GHT11" s="33"/>
      <c r="GHU11" s="33"/>
      <c r="GHV11" s="33"/>
      <c r="GHW11" s="33"/>
      <c r="GHX11" s="33"/>
      <c r="GHY11" s="33"/>
      <c r="GHZ11" s="33"/>
      <c r="GIA11" s="33"/>
      <c r="GIB11" s="33"/>
      <c r="GIC11" s="33"/>
      <c r="GID11" s="33"/>
      <c r="GIE11" s="33"/>
      <c r="GIF11" s="33"/>
      <c r="GIG11" s="33"/>
      <c r="GIH11" s="33"/>
      <c r="GII11" s="33"/>
      <c r="GIJ11" s="33"/>
      <c r="GIK11" s="33"/>
      <c r="GIL11" s="33"/>
      <c r="GIM11" s="33"/>
      <c r="GIN11" s="33"/>
      <c r="GIO11" s="33"/>
      <c r="GIP11" s="33"/>
      <c r="GIQ11" s="33"/>
      <c r="GIR11" s="33"/>
      <c r="GIS11" s="33"/>
      <c r="GIT11" s="33"/>
      <c r="GIU11" s="33"/>
      <c r="GIV11" s="33"/>
      <c r="GIW11" s="33"/>
      <c r="GIX11" s="33"/>
      <c r="GIY11" s="33"/>
      <c r="GIZ11" s="33"/>
      <c r="GJA11" s="33"/>
      <c r="GJB11" s="33"/>
      <c r="GJC11" s="33"/>
      <c r="GJD11" s="33"/>
      <c r="GJE11" s="33"/>
      <c r="GJF11" s="33"/>
      <c r="GJG11" s="33"/>
      <c r="GJH11" s="33"/>
      <c r="GJI11" s="33"/>
      <c r="GJJ11" s="33"/>
      <c r="GJK11" s="33"/>
      <c r="GJL11" s="33"/>
      <c r="GJM11" s="33"/>
      <c r="GJN11" s="33"/>
      <c r="GJO11" s="33"/>
      <c r="GJP11" s="33"/>
      <c r="GJQ11" s="33"/>
      <c r="GJR11" s="33"/>
      <c r="GJS11" s="33"/>
      <c r="GJT11" s="33"/>
      <c r="GJU11" s="33"/>
      <c r="GJV11" s="33"/>
      <c r="GJW11" s="33"/>
      <c r="GJX11" s="33"/>
      <c r="GJY11" s="33"/>
      <c r="GJZ11" s="33"/>
      <c r="GKA11" s="33"/>
      <c r="GKB11" s="33"/>
      <c r="GKC11" s="33"/>
      <c r="GKD11" s="33"/>
      <c r="GKE11" s="33"/>
      <c r="GKF11" s="33"/>
      <c r="GKG11" s="33"/>
      <c r="GKH11" s="33"/>
      <c r="GKI11" s="33"/>
      <c r="GKJ11" s="33"/>
      <c r="GKK11" s="33"/>
      <c r="GKL11" s="33"/>
      <c r="GKM11" s="33"/>
      <c r="GKN11" s="33"/>
      <c r="GKO11" s="33"/>
      <c r="GKP11" s="33"/>
      <c r="GKQ11" s="33"/>
      <c r="GKR11" s="33"/>
      <c r="GKS11" s="33"/>
      <c r="GKT11" s="33"/>
      <c r="GKU11" s="33"/>
      <c r="GKV11" s="33"/>
      <c r="GKW11" s="33"/>
      <c r="GKX11" s="33"/>
      <c r="GKY11" s="33"/>
      <c r="GKZ11" s="33"/>
      <c r="GLA11" s="33"/>
      <c r="GLB11" s="33"/>
      <c r="GLC11" s="33"/>
      <c r="GLD11" s="33"/>
      <c r="GLE11" s="33"/>
      <c r="GLF11" s="33"/>
      <c r="GLG11" s="33"/>
      <c r="GLH11" s="33"/>
      <c r="GLI11" s="33"/>
      <c r="GLJ11" s="33"/>
      <c r="GLK11" s="33"/>
      <c r="GLL11" s="33"/>
      <c r="GLM11" s="33"/>
      <c r="GLN11" s="33"/>
      <c r="GLO11" s="33"/>
      <c r="GLP11" s="33"/>
      <c r="GLQ11" s="33"/>
      <c r="GLR11" s="33"/>
      <c r="GLS11" s="33"/>
      <c r="GLT11" s="33"/>
      <c r="GLU11" s="33"/>
      <c r="GLV11" s="33"/>
      <c r="GLW11" s="33"/>
      <c r="GLX11" s="33"/>
      <c r="GLY11" s="33"/>
      <c r="GLZ11" s="33"/>
      <c r="GMA11" s="33"/>
      <c r="GMB11" s="33"/>
      <c r="GMC11" s="33"/>
      <c r="GMD11" s="33"/>
      <c r="GME11" s="33"/>
      <c r="GMF11" s="33"/>
      <c r="GMG11" s="33"/>
      <c r="GMH11" s="33"/>
      <c r="GMI11" s="33"/>
      <c r="GMJ11" s="33"/>
      <c r="GMK11" s="33"/>
      <c r="GML11" s="33"/>
      <c r="GMM11" s="33"/>
      <c r="GMN11" s="33"/>
      <c r="GMO11" s="33"/>
      <c r="GMP11" s="33"/>
      <c r="GMQ11" s="33"/>
      <c r="GMR11" s="33"/>
      <c r="GMS11" s="33"/>
      <c r="GMT11" s="33"/>
      <c r="GMU11" s="33"/>
      <c r="GMV11" s="33"/>
      <c r="GMW11" s="33"/>
      <c r="GMX11" s="33"/>
      <c r="GMY11" s="33"/>
      <c r="GMZ11" s="33"/>
      <c r="GNA11" s="33"/>
      <c r="GNB11" s="33"/>
      <c r="GNC11" s="33"/>
      <c r="GND11" s="33"/>
      <c r="GNE11" s="33"/>
      <c r="GNF11" s="33"/>
      <c r="GNG11" s="33"/>
      <c r="GNH11" s="33"/>
      <c r="GNI11" s="33"/>
      <c r="GNJ11" s="33"/>
      <c r="GNK11" s="33"/>
      <c r="GNL11" s="33"/>
      <c r="GNM11" s="33"/>
      <c r="GNN11" s="33"/>
      <c r="GNO11" s="33"/>
      <c r="GNP11" s="33"/>
      <c r="GNQ11" s="33"/>
      <c r="GNR11" s="33"/>
      <c r="GNS11" s="33"/>
      <c r="GNT11" s="33"/>
      <c r="GNU11" s="33"/>
      <c r="GNV11" s="33"/>
      <c r="GNW11" s="33"/>
      <c r="GNX11" s="33"/>
      <c r="GNY11" s="33"/>
      <c r="GNZ11" s="33"/>
      <c r="GOA11" s="33"/>
      <c r="GOB11" s="33"/>
      <c r="GOC11" s="33"/>
      <c r="GOD11" s="33"/>
      <c r="GOE11" s="33"/>
      <c r="GOF11" s="33"/>
      <c r="GOG11" s="33"/>
      <c r="GOH11" s="33"/>
      <c r="GOI11" s="33"/>
      <c r="GOJ11" s="33"/>
      <c r="GOK11" s="33"/>
      <c r="GOL11" s="33"/>
      <c r="GOM11" s="33"/>
      <c r="GON11" s="33"/>
      <c r="GOO11" s="33"/>
      <c r="GOP11" s="33"/>
      <c r="GOQ11" s="33"/>
      <c r="GOR11" s="33"/>
      <c r="GOS11" s="33"/>
      <c r="GOT11" s="33"/>
      <c r="GOU11" s="33"/>
      <c r="GOV11" s="33"/>
      <c r="GOW11" s="33"/>
      <c r="GOX11" s="33"/>
      <c r="GOY11" s="33"/>
      <c r="GOZ11" s="33"/>
      <c r="GPA11" s="33"/>
      <c r="GPB11" s="33"/>
      <c r="GPC11" s="33"/>
      <c r="GPD11" s="33"/>
      <c r="GPE11" s="33"/>
      <c r="GPF11" s="33"/>
      <c r="GPG11" s="33"/>
      <c r="GPH11" s="33"/>
      <c r="GPI11" s="33"/>
      <c r="GPJ11" s="33"/>
      <c r="GPK11" s="33"/>
      <c r="GPL11" s="33"/>
      <c r="GPM11" s="33"/>
      <c r="GPN11" s="33"/>
      <c r="GPO11" s="33"/>
      <c r="GPP11" s="33"/>
      <c r="GPQ11" s="33"/>
      <c r="GPR11" s="33"/>
      <c r="GPS11" s="33"/>
      <c r="GPT11" s="33"/>
      <c r="GPU11" s="33"/>
      <c r="GPV11" s="33"/>
      <c r="GPW11" s="33"/>
      <c r="GPX11" s="33"/>
      <c r="GPY11" s="33"/>
      <c r="GPZ11" s="33"/>
      <c r="GQA11" s="33"/>
      <c r="GQB11" s="33"/>
      <c r="GQC11" s="33"/>
      <c r="GQD11" s="33"/>
      <c r="GQE11" s="33"/>
      <c r="GQF11" s="33"/>
      <c r="GQG11" s="33"/>
      <c r="GQH11" s="33"/>
      <c r="GQI11" s="33"/>
      <c r="GQJ11" s="33"/>
      <c r="GQK11" s="33"/>
      <c r="GQL11" s="33"/>
      <c r="GQM11" s="33"/>
      <c r="GQN11" s="33"/>
      <c r="GQO11" s="33"/>
      <c r="GQP11" s="33"/>
      <c r="GQQ11" s="33"/>
      <c r="GQR11" s="33"/>
      <c r="GQS11" s="33"/>
      <c r="GQT11" s="33"/>
      <c r="GQU11" s="33"/>
      <c r="GQV11" s="33"/>
      <c r="GQW11" s="33"/>
      <c r="GQX11" s="33"/>
      <c r="GQY11" s="33"/>
      <c r="GQZ11" s="33"/>
      <c r="GRA11" s="33"/>
      <c r="GRB11" s="33"/>
      <c r="GRC11" s="33"/>
      <c r="GRD11" s="33"/>
      <c r="GRE11" s="33"/>
      <c r="GRF11" s="33"/>
      <c r="GRG11" s="33"/>
      <c r="GRH11" s="33"/>
      <c r="GRI11" s="33"/>
      <c r="GRJ11" s="33"/>
      <c r="GRK11" s="33"/>
      <c r="GRL11" s="33"/>
      <c r="GRM11" s="33"/>
      <c r="GRN11" s="33"/>
      <c r="GRO11" s="33"/>
      <c r="GRP11" s="33"/>
      <c r="GRQ11" s="33"/>
      <c r="GRR11" s="33"/>
      <c r="GRS11" s="33"/>
      <c r="GRT11" s="33"/>
      <c r="GRU11" s="33"/>
      <c r="GRV11" s="33"/>
      <c r="GRW11" s="33"/>
      <c r="GRX11" s="33"/>
      <c r="GRY11" s="33"/>
      <c r="GRZ11" s="33"/>
      <c r="GSA11" s="33"/>
      <c r="GSB11" s="33"/>
      <c r="GSC11" s="33"/>
      <c r="GSD11" s="33"/>
      <c r="GSE11" s="33"/>
      <c r="GSF11" s="33"/>
      <c r="GSG11" s="33"/>
      <c r="GSH11" s="33"/>
      <c r="GSI11" s="33"/>
      <c r="GSJ11" s="33"/>
      <c r="GSK11" s="33"/>
      <c r="GSL11" s="33"/>
      <c r="GSM11" s="33"/>
      <c r="GSN11" s="33"/>
      <c r="GSO11" s="33"/>
      <c r="GSP11" s="33"/>
      <c r="GSQ11" s="33"/>
      <c r="GSR11" s="33"/>
      <c r="GSS11" s="33"/>
      <c r="GST11" s="33"/>
      <c r="GSU11" s="33"/>
      <c r="GSV11" s="33"/>
      <c r="GSW11" s="33"/>
      <c r="GSX11" s="33"/>
      <c r="GSY11" s="33"/>
      <c r="GSZ11" s="33"/>
      <c r="GTA11" s="33"/>
      <c r="GTB11" s="33"/>
      <c r="GTC11" s="33"/>
      <c r="GTD11" s="33"/>
      <c r="GTE11" s="33"/>
      <c r="GTF11" s="33"/>
      <c r="GTG11" s="33"/>
      <c r="GTH11" s="33"/>
      <c r="GTI11" s="33"/>
      <c r="GTJ11" s="33"/>
      <c r="GTK11" s="33"/>
      <c r="GTL11" s="33"/>
      <c r="GTM11" s="33"/>
      <c r="GTN11" s="33"/>
      <c r="GTO11" s="33"/>
      <c r="GTP11" s="33"/>
      <c r="GTQ11" s="33"/>
      <c r="GTR11" s="33"/>
      <c r="GTS11" s="33"/>
      <c r="GTT11" s="33"/>
      <c r="GTU11" s="33"/>
      <c r="GTV11" s="33"/>
      <c r="GTW11" s="33"/>
      <c r="GTX11" s="33"/>
      <c r="GTY11" s="33"/>
      <c r="GTZ11" s="33"/>
      <c r="GUA11" s="33"/>
      <c r="GUB11" s="33"/>
      <c r="GUC11" s="33"/>
      <c r="GUD11" s="33"/>
      <c r="GUE11" s="33"/>
      <c r="GUF11" s="33"/>
      <c r="GUG11" s="33"/>
      <c r="GUH11" s="33"/>
      <c r="GUI11" s="33"/>
      <c r="GUJ11" s="33"/>
      <c r="GUK11" s="33"/>
      <c r="GUL11" s="33"/>
      <c r="GUM11" s="33"/>
      <c r="GUN11" s="33"/>
      <c r="GUO11" s="33"/>
      <c r="GUP11" s="33"/>
      <c r="GUQ11" s="33"/>
      <c r="GUR11" s="33"/>
      <c r="GUS11" s="33"/>
      <c r="GUT11" s="33"/>
      <c r="GUU11" s="33"/>
      <c r="GUV11" s="33"/>
      <c r="GUW11" s="33"/>
      <c r="GUX11" s="33"/>
      <c r="GUY11" s="33"/>
      <c r="GUZ11" s="33"/>
      <c r="GVA11" s="33"/>
      <c r="GVB11" s="33"/>
      <c r="GVC11" s="33"/>
      <c r="GVD11" s="33"/>
      <c r="GVE11" s="33"/>
      <c r="GVF11" s="33"/>
      <c r="GVG11" s="33"/>
      <c r="GVH11" s="33"/>
      <c r="GVI11" s="33"/>
      <c r="GVJ11" s="33"/>
      <c r="GVK11" s="33"/>
      <c r="GVL11" s="33"/>
      <c r="GVM11" s="33"/>
      <c r="GVN11" s="33"/>
      <c r="GVO11" s="33"/>
      <c r="GVP11" s="33"/>
      <c r="GVQ11" s="33"/>
      <c r="GVR11" s="33"/>
      <c r="GVS11" s="33"/>
      <c r="GVT11" s="33"/>
      <c r="GVU11" s="33"/>
      <c r="GVV11" s="33"/>
      <c r="GVW11" s="33"/>
      <c r="GVX11" s="33"/>
      <c r="GVY11" s="33"/>
      <c r="GVZ11" s="33"/>
      <c r="GWA11" s="33"/>
      <c r="GWB11" s="33"/>
      <c r="GWC11" s="33"/>
      <c r="GWD11" s="33"/>
      <c r="GWE11" s="33"/>
      <c r="GWF11" s="33"/>
      <c r="GWG11" s="33"/>
      <c r="GWH11" s="33"/>
      <c r="GWI11" s="33"/>
      <c r="GWJ11" s="33"/>
      <c r="GWK11" s="33"/>
      <c r="GWL11" s="33"/>
      <c r="GWM11" s="33"/>
      <c r="GWN11" s="33"/>
      <c r="GWO11" s="33"/>
      <c r="GWP11" s="33"/>
      <c r="GWQ11" s="33"/>
      <c r="GWR11" s="33"/>
      <c r="GWS11" s="33"/>
      <c r="GWT11" s="33"/>
      <c r="GWU11" s="33"/>
      <c r="GWV11" s="33"/>
      <c r="GWW11" s="33"/>
      <c r="GWX11" s="33"/>
      <c r="GWY11" s="33"/>
      <c r="GWZ11" s="33"/>
      <c r="GXA11" s="33"/>
      <c r="GXB11" s="33"/>
      <c r="GXC11" s="33"/>
      <c r="GXD11" s="33"/>
      <c r="GXE11" s="33"/>
      <c r="GXF11" s="33"/>
      <c r="GXG11" s="33"/>
      <c r="GXH11" s="33"/>
      <c r="GXI11" s="33"/>
      <c r="GXJ11" s="33"/>
      <c r="GXK11" s="33"/>
      <c r="GXL11" s="33"/>
      <c r="GXM11" s="33"/>
      <c r="GXN11" s="33"/>
      <c r="GXO11" s="33"/>
      <c r="GXP11" s="33"/>
      <c r="GXQ11" s="33"/>
      <c r="GXR11" s="33"/>
      <c r="GXS11" s="33"/>
      <c r="GXT11" s="33"/>
      <c r="GXU11" s="33"/>
      <c r="GXV11" s="33"/>
      <c r="GXW11" s="33"/>
      <c r="GXX11" s="33"/>
      <c r="GXY11" s="33"/>
      <c r="GXZ11" s="33"/>
      <c r="GYA11" s="33"/>
      <c r="GYB11" s="33"/>
      <c r="GYC11" s="33"/>
      <c r="GYD11" s="33"/>
      <c r="GYE11" s="33"/>
      <c r="GYF11" s="33"/>
      <c r="GYG11" s="33"/>
      <c r="GYH11" s="33"/>
      <c r="GYI11" s="33"/>
      <c r="GYJ11" s="33"/>
      <c r="GYK11" s="33"/>
      <c r="GYL11" s="33"/>
      <c r="GYM11" s="33"/>
      <c r="GYN11" s="33"/>
      <c r="GYO11" s="33"/>
      <c r="GYP11" s="33"/>
      <c r="GYQ11" s="33"/>
      <c r="GYR11" s="33"/>
      <c r="GYS11" s="33"/>
      <c r="GYT11" s="33"/>
      <c r="GYU11" s="33"/>
      <c r="GYV11" s="33"/>
      <c r="GYW11" s="33"/>
      <c r="GYX11" s="33"/>
      <c r="GYY11" s="33"/>
      <c r="GYZ11" s="33"/>
      <c r="GZA11" s="33"/>
      <c r="GZB11" s="33"/>
      <c r="GZC11" s="33"/>
      <c r="GZD11" s="33"/>
      <c r="GZE11" s="33"/>
      <c r="GZF11" s="33"/>
      <c r="GZG11" s="33"/>
      <c r="GZH11" s="33"/>
      <c r="GZI11" s="33"/>
      <c r="GZJ11" s="33"/>
      <c r="GZK11" s="33"/>
      <c r="GZL11" s="33"/>
      <c r="GZM11" s="33"/>
      <c r="GZN11" s="33"/>
      <c r="GZO11" s="33"/>
      <c r="GZP11" s="33"/>
      <c r="GZQ11" s="33"/>
      <c r="GZR11" s="33"/>
      <c r="GZS11" s="33"/>
      <c r="GZT11" s="33"/>
      <c r="GZU11" s="33"/>
      <c r="GZV11" s="33"/>
      <c r="GZW11" s="33"/>
      <c r="GZX11" s="33"/>
      <c r="GZY11" s="33"/>
      <c r="GZZ11" s="33"/>
      <c r="HAA11" s="33"/>
      <c r="HAB11" s="33"/>
      <c r="HAC11" s="33"/>
      <c r="HAD11" s="33"/>
      <c r="HAE11" s="33"/>
      <c r="HAF11" s="33"/>
      <c r="HAG11" s="33"/>
      <c r="HAH11" s="33"/>
      <c r="HAI11" s="33"/>
      <c r="HAJ11" s="33"/>
      <c r="HAK11" s="33"/>
      <c r="HAL11" s="33"/>
      <c r="HAM11" s="33"/>
      <c r="HAN11" s="33"/>
      <c r="HAO11" s="33"/>
      <c r="HAP11" s="33"/>
      <c r="HAQ11" s="33"/>
      <c r="HAR11" s="33"/>
      <c r="HAS11" s="33"/>
      <c r="HAT11" s="33"/>
      <c r="HAU11" s="33"/>
      <c r="HAV11" s="33"/>
      <c r="HAW11" s="33"/>
      <c r="HAX11" s="33"/>
      <c r="HAY11" s="33"/>
      <c r="HAZ11" s="33"/>
      <c r="HBA11" s="33"/>
      <c r="HBB11" s="33"/>
      <c r="HBC11" s="33"/>
      <c r="HBD11" s="33"/>
      <c r="HBE11" s="33"/>
      <c r="HBF11" s="33"/>
      <c r="HBG11" s="33"/>
      <c r="HBH11" s="33"/>
      <c r="HBI11" s="33"/>
      <c r="HBJ11" s="33"/>
      <c r="HBK11" s="33"/>
      <c r="HBL11" s="33"/>
      <c r="HBM11" s="33"/>
      <c r="HBN11" s="33"/>
      <c r="HBO11" s="33"/>
      <c r="HBP11" s="33"/>
      <c r="HBQ11" s="33"/>
      <c r="HBR11" s="33"/>
      <c r="HBS11" s="33"/>
      <c r="HBT11" s="33"/>
      <c r="HBU11" s="33"/>
      <c r="HBV11" s="33"/>
      <c r="HBW11" s="33"/>
      <c r="HBX11" s="33"/>
      <c r="HBY11" s="33"/>
      <c r="HBZ11" s="33"/>
      <c r="HCA11" s="33"/>
      <c r="HCB11" s="33"/>
      <c r="HCC11" s="33"/>
      <c r="HCD11" s="33"/>
      <c r="HCE11" s="33"/>
      <c r="HCF11" s="33"/>
      <c r="HCG11" s="33"/>
      <c r="HCH11" s="33"/>
      <c r="HCI11" s="33"/>
      <c r="HCJ11" s="33"/>
      <c r="HCK11" s="33"/>
      <c r="HCL11" s="33"/>
      <c r="HCM11" s="33"/>
      <c r="HCN11" s="33"/>
      <c r="HCO11" s="33"/>
      <c r="HCP11" s="33"/>
      <c r="HCQ11" s="33"/>
      <c r="HCR11" s="33"/>
      <c r="HCS11" s="33"/>
      <c r="HCT11" s="33"/>
      <c r="HCU11" s="33"/>
      <c r="HCV11" s="33"/>
      <c r="HCW11" s="33"/>
      <c r="HCX11" s="33"/>
      <c r="HCY11" s="33"/>
      <c r="HCZ11" s="33"/>
      <c r="HDA11" s="33"/>
      <c r="HDB11" s="33"/>
      <c r="HDC11" s="33"/>
      <c r="HDD11" s="33"/>
      <c r="HDE11" s="33"/>
      <c r="HDF11" s="33"/>
      <c r="HDG11" s="33"/>
      <c r="HDH11" s="33"/>
      <c r="HDI11" s="33"/>
      <c r="HDJ11" s="33"/>
      <c r="HDK11" s="33"/>
      <c r="HDL11" s="33"/>
      <c r="HDM11" s="33"/>
      <c r="HDN11" s="33"/>
      <c r="HDO11" s="33"/>
      <c r="HDP11" s="33"/>
      <c r="HDQ11" s="33"/>
      <c r="HDR11" s="33"/>
      <c r="HDS11" s="33"/>
      <c r="HDT11" s="33"/>
      <c r="HDU11" s="33"/>
      <c r="HDV11" s="33"/>
      <c r="HDW11" s="33"/>
      <c r="HDX11" s="33"/>
      <c r="HDY11" s="33"/>
      <c r="HDZ11" s="33"/>
      <c r="HEA11" s="33"/>
      <c r="HEB11" s="33"/>
      <c r="HEC11" s="33"/>
      <c r="HED11" s="33"/>
      <c r="HEE11" s="33"/>
      <c r="HEF11" s="33"/>
      <c r="HEG11" s="33"/>
      <c r="HEH11" s="33"/>
      <c r="HEI11" s="33"/>
      <c r="HEJ11" s="33"/>
      <c r="HEK11" s="33"/>
      <c r="HEL11" s="33"/>
      <c r="HEM11" s="33"/>
      <c r="HEN11" s="33"/>
      <c r="HEO11" s="33"/>
      <c r="HEP11" s="33"/>
      <c r="HEQ11" s="33"/>
      <c r="HER11" s="33"/>
      <c r="HES11" s="33"/>
      <c r="HET11" s="33"/>
      <c r="HEU11" s="33"/>
      <c r="HEV11" s="33"/>
      <c r="HEW11" s="33"/>
      <c r="HEX11" s="33"/>
      <c r="HEY11" s="33"/>
      <c r="HEZ11" s="33"/>
      <c r="HFA11" s="33"/>
      <c r="HFB11" s="33"/>
      <c r="HFC11" s="33"/>
      <c r="HFD11" s="33"/>
      <c r="HFE11" s="33"/>
      <c r="HFF11" s="33"/>
      <c r="HFG11" s="33"/>
      <c r="HFH11" s="33"/>
      <c r="HFI11" s="33"/>
      <c r="HFJ11" s="33"/>
      <c r="HFK11" s="33"/>
      <c r="HFL11" s="33"/>
      <c r="HFM11" s="33"/>
      <c r="HFN11" s="33"/>
      <c r="HFO11" s="33"/>
      <c r="HFP11" s="33"/>
      <c r="HFQ11" s="33"/>
      <c r="HFR11" s="33"/>
      <c r="HFS11" s="33"/>
      <c r="HFT11" s="33"/>
      <c r="HFU11" s="33"/>
      <c r="HFV11" s="33"/>
      <c r="HFW11" s="33"/>
      <c r="HFX11" s="33"/>
      <c r="HFY11" s="33"/>
      <c r="HFZ11" s="33"/>
      <c r="HGA11" s="33"/>
      <c r="HGB11" s="33"/>
      <c r="HGC11" s="33"/>
      <c r="HGD11" s="33"/>
      <c r="HGE11" s="33"/>
      <c r="HGF11" s="33"/>
      <c r="HGG11" s="33"/>
      <c r="HGH11" s="33"/>
      <c r="HGI11" s="33"/>
      <c r="HGJ11" s="33"/>
      <c r="HGK11" s="33"/>
      <c r="HGL11" s="33"/>
      <c r="HGM11" s="33"/>
      <c r="HGN11" s="33"/>
      <c r="HGO11" s="33"/>
      <c r="HGP11" s="33"/>
      <c r="HGQ11" s="33"/>
      <c r="HGR11" s="33"/>
      <c r="HGS11" s="33"/>
      <c r="HGT11" s="33"/>
      <c r="HGU11" s="33"/>
      <c r="HGV11" s="33"/>
      <c r="HGW11" s="33"/>
      <c r="HGX11" s="33"/>
      <c r="HGY11" s="33"/>
      <c r="HGZ11" s="33"/>
      <c r="HHA11" s="33"/>
      <c r="HHB11" s="33"/>
      <c r="HHC11" s="33"/>
      <c r="HHD11" s="33"/>
      <c r="HHE11" s="33"/>
      <c r="HHF11" s="33"/>
      <c r="HHG11" s="33"/>
      <c r="HHH11" s="33"/>
      <c r="HHI11" s="33"/>
      <c r="HHJ11" s="33"/>
      <c r="HHK11" s="33"/>
      <c r="HHL11" s="33"/>
      <c r="HHM11" s="33"/>
      <c r="HHN11" s="33"/>
      <c r="HHO11" s="33"/>
      <c r="HHP11" s="33"/>
      <c r="HHQ11" s="33"/>
      <c r="HHR11" s="33"/>
      <c r="HHS11" s="33"/>
      <c r="HHT11" s="33"/>
      <c r="HHU11" s="33"/>
      <c r="HHV11" s="33"/>
      <c r="HHW11" s="33"/>
      <c r="HHX11" s="33"/>
      <c r="HHY11" s="33"/>
      <c r="HHZ11" s="33"/>
      <c r="HIA11" s="33"/>
      <c r="HIB11" s="33"/>
      <c r="HIC11" s="33"/>
      <c r="HID11" s="33"/>
      <c r="HIE11" s="33"/>
      <c r="HIF11" s="33"/>
      <c r="HIG11" s="33"/>
      <c r="HIH11" s="33"/>
      <c r="HII11" s="33"/>
      <c r="HIJ11" s="33"/>
      <c r="HIK11" s="33"/>
      <c r="HIL11" s="33"/>
      <c r="HIM11" s="33"/>
      <c r="HIN11" s="33"/>
      <c r="HIO11" s="33"/>
      <c r="HIP11" s="33"/>
      <c r="HIQ11" s="33"/>
      <c r="HIR11" s="33"/>
      <c r="HIS11" s="33"/>
      <c r="HIT11" s="33"/>
      <c r="HIU11" s="33"/>
      <c r="HIV11" s="33"/>
      <c r="HIW11" s="33"/>
      <c r="HIX11" s="33"/>
      <c r="HIY11" s="33"/>
      <c r="HIZ11" s="33"/>
      <c r="HJA11" s="33"/>
      <c r="HJB11" s="33"/>
      <c r="HJC11" s="33"/>
      <c r="HJD11" s="33"/>
      <c r="HJE11" s="33"/>
      <c r="HJF11" s="33"/>
      <c r="HJG11" s="33"/>
      <c r="HJH11" s="33"/>
      <c r="HJI11" s="33"/>
      <c r="HJJ11" s="33"/>
      <c r="HJK11" s="33"/>
      <c r="HJL11" s="33"/>
      <c r="HJM11" s="33"/>
      <c r="HJN11" s="33"/>
      <c r="HJO11" s="33"/>
      <c r="HJP11" s="33"/>
      <c r="HJQ11" s="33"/>
      <c r="HJR11" s="33"/>
      <c r="HJS11" s="33"/>
      <c r="HJT11" s="33"/>
      <c r="HJU11" s="33"/>
      <c r="HJV11" s="33"/>
      <c r="HJW11" s="33"/>
      <c r="HJX11" s="33"/>
      <c r="HJY11" s="33"/>
      <c r="HJZ11" s="33"/>
      <c r="HKA11" s="33"/>
      <c r="HKB11" s="33"/>
      <c r="HKC11" s="33"/>
      <c r="HKD11" s="33"/>
      <c r="HKE11" s="33"/>
      <c r="HKF11" s="33"/>
      <c r="HKG11" s="33"/>
      <c r="HKH11" s="33"/>
      <c r="HKI11" s="33"/>
      <c r="HKJ11" s="33"/>
      <c r="HKK11" s="33"/>
      <c r="HKL11" s="33"/>
      <c r="HKM11" s="33"/>
      <c r="HKN11" s="33"/>
      <c r="HKO11" s="33"/>
      <c r="HKP11" s="33"/>
      <c r="HKQ11" s="33"/>
      <c r="HKR11" s="33"/>
      <c r="HKS11" s="33"/>
      <c r="HKT11" s="33"/>
      <c r="HKU11" s="33"/>
      <c r="HKV11" s="33"/>
      <c r="HKW11" s="33"/>
      <c r="HKX11" s="33"/>
      <c r="HKY11" s="33"/>
      <c r="HKZ11" s="33"/>
      <c r="HLA11" s="33"/>
      <c r="HLB11" s="33"/>
      <c r="HLC11" s="33"/>
      <c r="HLD11" s="33"/>
      <c r="HLE11" s="33"/>
      <c r="HLF11" s="33"/>
      <c r="HLG11" s="33"/>
      <c r="HLH11" s="33"/>
      <c r="HLI11" s="33"/>
      <c r="HLJ11" s="33"/>
      <c r="HLK11" s="33"/>
      <c r="HLL11" s="33"/>
      <c r="HLM11" s="33"/>
      <c r="HLN11" s="33"/>
      <c r="HLO11" s="33"/>
      <c r="HLP11" s="33"/>
      <c r="HLQ11" s="33"/>
      <c r="HLR11" s="33"/>
      <c r="HLS11" s="33"/>
      <c r="HLT11" s="33"/>
      <c r="HLU11" s="33"/>
      <c r="HLV11" s="33"/>
      <c r="HLW11" s="33"/>
      <c r="HLX11" s="33"/>
      <c r="HLY11" s="33"/>
      <c r="HLZ11" s="33"/>
      <c r="HMA11" s="33"/>
      <c r="HMB11" s="33"/>
      <c r="HMC11" s="33"/>
      <c r="HMD11" s="33"/>
      <c r="HME11" s="33"/>
      <c r="HMF11" s="33"/>
      <c r="HMG11" s="33"/>
      <c r="HMH11" s="33"/>
      <c r="HMI11" s="33"/>
      <c r="HMJ11" s="33"/>
      <c r="HMK11" s="33"/>
      <c r="HML11" s="33"/>
      <c r="HMM11" s="33"/>
      <c r="HMN11" s="33"/>
      <c r="HMO11" s="33"/>
      <c r="HMP11" s="33"/>
      <c r="HMQ11" s="33"/>
      <c r="HMR11" s="33"/>
      <c r="HMS11" s="33"/>
      <c r="HMT11" s="33"/>
      <c r="HMU11" s="33"/>
      <c r="HMV11" s="33"/>
      <c r="HMW11" s="33"/>
      <c r="HMX11" s="33"/>
      <c r="HMY11" s="33"/>
      <c r="HMZ11" s="33"/>
      <c r="HNA11" s="33"/>
      <c r="HNB11" s="33"/>
      <c r="HNC11" s="33"/>
      <c r="HND11" s="33"/>
      <c r="HNE11" s="33"/>
      <c r="HNF11" s="33"/>
      <c r="HNG11" s="33"/>
      <c r="HNH11" s="33"/>
      <c r="HNI11" s="33"/>
      <c r="HNJ11" s="33"/>
      <c r="HNK11" s="33"/>
      <c r="HNL11" s="33"/>
      <c r="HNM11" s="33"/>
      <c r="HNN11" s="33"/>
      <c r="HNO11" s="33"/>
      <c r="HNP11" s="33"/>
      <c r="HNQ11" s="33"/>
      <c r="HNR11" s="33"/>
      <c r="HNS11" s="33"/>
      <c r="HNT11" s="33"/>
      <c r="HNU11" s="33"/>
      <c r="HNV11" s="33"/>
      <c r="HNW11" s="33"/>
      <c r="HNX11" s="33"/>
      <c r="HNY11" s="33"/>
      <c r="HNZ11" s="33"/>
      <c r="HOA11" s="33"/>
      <c r="HOB11" s="33"/>
      <c r="HOC11" s="33"/>
      <c r="HOD11" s="33"/>
      <c r="HOE11" s="33"/>
      <c r="HOF11" s="33"/>
      <c r="HOG11" s="33"/>
      <c r="HOH11" s="33"/>
      <c r="HOI11" s="33"/>
      <c r="HOJ11" s="33"/>
      <c r="HOK11" s="33"/>
      <c r="HOL11" s="33"/>
      <c r="HOM11" s="33"/>
      <c r="HON11" s="33"/>
      <c r="HOO11" s="33"/>
      <c r="HOP11" s="33"/>
      <c r="HOQ11" s="33"/>
      <c r="HOR11" s="33"/>
      <c r="HOS11" s="33"/>
      <c r="HOT11" s="33"/>
      <c r="HOU11" s="33"/>
      <c r="HOV11" s="33"/>
      <c r="HOW11" s="33"/>
      <c r="HOX11" s="33"/>
      <c r="HOY11" s="33"/>
      <c r="HOZ11" s="33"/>
      <c r="HPA11" s="33"/>
      <c r="HPB11" s="33"/>
      <c r="HPC11" s="33"/>
      <c r="HPD11" s="33"/>
      <c r="HPE11" s="33"/>
      <c r="HPF11" s="33"/>
      <c r="HPG11" s="33"/>
      <c r="HPH11" s="33"/>
      <c r="HPI11" s="33"/>
      <c r="HPJ11" s="33"/>
      <c r="HPK11" s="33"/>
      <c r="HPL11" s="33"/>
      <c r="HPM11" s="33"/>
      <c r="HPN11" s="33"/>
      <c r="HPO11" s="33"/>
      <c r="HPP11" s="33"/>
      <c r="HPQ11" s="33"/>
      <c r="HPR11" s="33"/>
      <c r="HPS11" s="33"/>
      <c r="HPT11" s="33"/>
      <c r="HPU11" s="33"/>
      <c r="HPV11" s="33"/>
      <c r="HPW11" s="33"/>
      <c r="HPX11" s="33"/>
      <c r="HPY11" s="33"/>
      <c r="HPZ11" s="33"/>
      <c r="HQA11" s="33"/>
      <c r="HQB11" s="33"/>
      <c r="HQC11" s="33"/>
      <c r="HQD11" s="33"/>
      <c r="HQE11" s="33"/>
      <c r="HQF11" s="33"/>
      <c r="HQG11" s="33"/>
      <c r="HQH11" s="33"/>
      <c r="HQI11" s="33"/>
      <c r="HQJ11" s="33"/>
      <c r="HQK11" s="33"/>
      <c r="HQL11" s="33"/>
      <c r="HQM11" s="33"/>
      <c r="HQN11" s="33"/>
      <c r="HQO11" s="33"/>
      <c r="HQP11" s="33"/>
      <c r="HQQ11" s="33"/>
      <c r="HQR11" s="33"/>
      <c r="HQS11" s="33"/>
      <c r="HQT11" s="33"/>
      <c r="HQU11" s="33"/>
      <c r="HQV11" s="33"/>
      <c r="HQW11" s="33"/>
      <c r="HQX11" s="33"/>
      <c r="HQY11" s="33"/>
      <c r="HQZ11" s="33"/>
      <c r="HRA11" s="33"/>
      <c r="HRB11" s="33"/>
      <c r="HRC11" s="33"/>
      <c r="HRD11" s="33"/>
      <c r="HRE11" s="33"/>
      <c r="HRF11" s="33"/>
      <c r="HRG11" s="33"/>
      <c r="HRH11" s="33"/>
      <c r="HRI11" s="33"/>
      <c r="HRJ11" s="33"/>
      <c r="HRK11" s="33"/>
      <c r="HRL11" s="33"/>
      <c r="HRM11" s="33"/>
      <c r="HRN11" s="33"/>
      <c r="HRO11" s="33"/>
      <c r="HRP11" s="33"/>
      <c r="HRQ11" s="33"/>
      <c r="HRR11" s="33"/>
      <c r="HRS11" s="33"/>
      <c r="HRT11" s="33"/>
      <c r="HRU11" s="33"/>
      <c r="HRV11" s="33"/>
      <c r="HRW11" s="33"/>
      <c r="HRX11" s="33"/>
      <c r="HRY11" s="33"/>
      <c r="HRZ11" s="33"/>
      <c r="HSA11" s="33"/>
      <c r="HSB11" s="33"/>
      <c r="HSC11" s="33"/>
      <c r="HSD11" s="33"/>
      <c r="HSE11" s="33"/>
      <c r="HSF11" s="33"/>
      <c r="HSG11" s="33"/>
      <c r="HSH11" s="33"/>
      <c r="HSI11" s="33"/>
      <c r="HSJ11" s="33"/>
      <c r="HSK11" s="33"/>
      <c r="HSL11" s="33"/>
      <c r="HSM11" s="33"/>
      <c r="HSN11" s="33"/>
      <c r="HSO11" s="33"/>
      <c r="HSP11" s="33"/>
      <c r="HSQ11" s="33"/>
      <c r="HSR11" s="33"/>
      <c r="HSS11" s="33"/>
      <c r="HST11" s="33"/>
      <c r="HSU11" s="33"/>
      <c r="HSV11" s="33"/>
      <c r="HSW11" s="33"/>
      <c r="HSX11" s="33"/>
      <c r="HSY11" s="33"/>
      <c r="HSZ11" s="33"/>
      <c r="HTA11" s="33"/>
      <c r="HTB11" s="33"/>
      <c r="HTC11" s="33"/>
      <c r="HTD11" s="33"/>
      <c r="HTE11" s="33"/>
      <c r="HTF11" s="33"/>
      <c r="HTG11" s="33"/>
      <c r="HTH11" s="33"/>
      <c r="HTI11" s="33"/>
      <c r="HTJ11" s="33"/>
      <c r="HTK11" s="33"/>
      <c r="HTL11" s="33"/>
      <c r="HTM11" s="33"/>
      <c r="HTN11" s="33"/>
      <c r="HTO11" s="33"/>
      <c r="HTP11" s="33"/>
      <c r="HTQ11" s="33"/>
      <c r="HTR11" s="33"/>
      <c r="HTS11" s="33"/>
      <c r="HTT11" s="33"/>
      <c r="HTU11" s="33"/>
      <c r="HTV11" s="33"/>
      <c r="HTW11" s="33"/>
      <c r="HTX11" s="33"/>
      <c r="HTY11" s="33"/>
      <c r="HTZ11" s="33"/>
      <c r="HUA11" s="33"/>
      <c r="HUB11" s="33"/>
      <c r="HUC11" s="33"/>
      <c r="HUD11" s="33"/>
      <c r="HUE11" s="33"/>
      <c r="HUF11" s="33"/>
      <c r="HUG11" s="33"/>
      <c r="HUH11" s="33"/>
      <c r="HUI11" s="33"/>
      <c r="HUJ11" s="33"/>
      <c r="HUK11" s="33"/>
      <c r="HUL11" s="33"/>
      <c r="HUM11" s="33"/>
      <c r="HUN11" s="33"/>
      <c r="HUO11" s="33"/>
      <c r="HUP11" s="33"/>
      <c r="HUQ11" s="33"/>
      <c r="HUR11" s="33"/>
      <c r="HUS11" s="33"/>
      <c r="HUT11" s="33"/>
      <c r="HUU11" s="33"/>
      <c r="HUV11" s="33"/>
      <c r="HUW11" s="33"/>
      <c r="HUX11" s="33"/>
      <c r="HUY11" s="33"/>
      <c r="HUZ11" s="33"/>
      <c r="HVA11" s="33"/>
      <c r="HVB11" s="33"/>
      <c r="HVC11" s="33"/>
      <c r="HVD11" s="33"/>
      <c r="HVE11" s="33"/>
      <c r="HVF11" s="33"/>
      <c r="HVG11" s="33"/>
      <c r="HVH11" s="33"/>
      <c r="HVI11" s="33"/>
      <c r="HVJ11" s="33"/>
      <c r="HVK11" s="33"/>
      <c r="HVL11" s="33"/>
      <c r="HVM11" s="33"/>
      <c r="HVN11" s="33"/>
      <c r="HVO11" s="33"/>
      <c r="HVP11" s="33"/>
      <c r="HVQ11" s="33"/>
      <c r="HVR11" s="33"/>
      <c r="HVS11" s="33"/>
      <c r="HVT11" s="33"/>
      <c r="HVU11" s="33"/>
      <c r="HVV11" s="33"/>
      <c r="HVW11" s="33"/>
      <c r="HVX11" s="33"/>
      <c r="HVY11" s="33"/>
      <c r="HVZ11" s="33"/>
      <c r="HWA11" s="33"/>
      <c r="HWB11" s="33"/>
      <c r="HWC11" s="33"/>
      <c r="HWD11" s="33"/>
      <c r="HWE11" s="33"/>
      <c r="HWF11" s="33"/>
      <c r="HWG11" s="33"/>
      <c r="HWH11" s="33"/>
      <c r="HWI11" s="33"/>
      <c r="HWJ11" s="33"/>
      <c r="HWK11" s="33"/>
      <c r="HWL11" s="33"/>
      <c r="HWM11" s="33"/>
      <c r="HWN11" s="33"/>
      <c r="HWO11" s="33"/>
      <c r="HWP11" s="33"/>
      <c r="HWQ11" s="33"/>
      <c r="HWR11" s="33"/>
      <c r="HWS11" s="33"/>
      <c r="HWT11" s="33"/>
      <c r="HWU11" s="33"/>
      <c r="HWV11" s="33"/>
      <c r="HWW11" s="33"/>
      <c r="HWX11" s="33"/>
      <c r="HWY11" s="33"/>
      <c r="HWZ11" s="33"/>
      <c r="HXA11" s="33"/>
      <c r="HXB11" s="33"/>
      <c r="HXC11" s="33"/>
      <c r="HXD11" s="33"/>
      <c r="HXE11" s="33"/>
      <c r="HXF11" s="33"/>
      <c r="HXG11" s="33"/>
      <c r="HXH11" s="33"/>
      <c r="HXI11" s="33"/>
      <c r="HXJ11" s="33"/>
      <c r="HXK11" s="33"/>
      <c r="HXL11" s="33"/>
      <c r="HXM11" s="33"/>
      <c r="HXN11" s="33"/>
      <c r="HXO11" s="33"/>
      <c r="HXP11" s="33"/>
      <c r="HXQ11" s="33"/>
      <c r="HXR11" s="33"/>
      <c r="HXS11" s="33"/>
      <c r="HXT11" s="33"/>
      <c r="HXU11" s="33"/>
      <c r="HXV11" s="33"/>
      <c r="HXW11" s="33"/>
      <c r="HXX11" s="33"/>
      <c r="HXY11" s="33"/>
      <c r="HXZ11" s="33"/>
      <c r="HYA11" s="33"/>
      <c r="HYB11" s="33"/>
      <c r="HYC11" s="33"/>
      <c r="HYD11" s="33"/>
      <c r="HYE11" s="33"/>
      <c r="HYF11" s="33"/>
      <c r="HYG11" s="33"/>
      <c r="HYH11" s="33"/>
      <c r="HYI11" s="33"/>
      <c r="HYJ11" s="33"/>
      <c r="HYK11" s="33"/>
      <c r="HYL11" s="33"/>
      <c r="HYM11" s="33"/>
      <c r="HYN11" s="33"/>
      <c r="HYO11" s="33"/>
      <c r="HYP11" s="33"/>
      <c r="HYQ11" s="33"/>
      <c r="HYR11" s="33"/>
      <c r="HYS11" s="33"/>
      <c r="HYT11" s="33"/>
      <c r="HYU11" s="33"/>
      <c r="HYV11" s="33"/>
      <c r="HYW11" s="33"/>
      <c r="HYX11" s="33"/>
      <c r="HYY11" s="33"/>
      <c r="HYZ11" s="33"/>
      <c r="HZA11" s="33"/>
      <c r="HZB11" s="33"/>
      <c r="HZC11" s="33"/>
      <c r="HZD11" s="33"/>
      <c r="HZE11" s="33"/>
      <c r="HZF11" s="33"/>
      <c r="HZG11" s="33"/>
      <c r="HZH11" s="33"/>
      <c r="HZI11" s="33"/>
      <c r="HZJ11" s="33"/>
      <c r="HZK11" s="33"/>
      <c r="HZL11" s="33"/>
      <c r="HZM11" s="33"/>
      <c r="HZN11" s="33"/>
      <c r="HZO11" s="33"/>
      <c r="HZP11" s="33"/>
      <c r="HZQ11" s="33"/>
      <c r="HZR11" s="33"/>
      <c r="HZS11" s="33"/>
      <c r="HZT11" s="33"/>
      <c r="HZU11" s="33"/>
      <c r="HZV11" s="33"/>
      <c r="HZW11" s="33"/>
      <c r="HZX11" s="33"/>
      <c r="HZY11" s="33"/>
      <c r="HZZ11" s="33"/>
      <c r="IAA11" s="33"/>
      <c r="IAB11" s="33"/>
      <c r="IAC11" s="33"/>
      <c r="IAD11" s="33"/>
      <c r="IAE11" s="33"/>
      <c r="IAF11" s="33"/>
      <c r="IAG11" s="33"/>
      <c r="IAH11" s="33"/>
      <c r="IAI11" s="33"/>
      <c r="IAJ11" s="33"/>
      <c r="IAK11" s="33"/>
      <c r="IAL11" s="33"/>
      <c r="IAM11" s="33"/>
      <c r="IAN11" s="33"/>
      <c r="IAO11" s="33"/>
      <c r="IAP11" s="33"/>
      <c r="IAQ11" s="33"/>
      <c r="IAR11" s="33"/>
      <c r="IAS11" s="33"/>
      <c r="IAT11" s="33"/>
      <c r="IAU11" s="33"/>
      <c r="IAV11" s="33"/>
      <c r="IAW11" s="33"/>
      <c r="IAX11" s="33"/>
      <c r="IAY11" s="33"/>
      <c r="IAZ11" s="33"/>
      <c r="IBA11" s="33"/>
      <c r="IBB11" s="33"/>
      <c r="IBC11" s="33"/>
      <c r="IBD11" s="33"/>
      <c r="IBE11" s="33"/>
      <c r="IBF11" s="33"/>
      <c r="IBG11" s="33"/>
      <c r="IBH11" s="33"/>
      <c r="IBI11" s="33"/>
      <c r="IBJ11" s="33"/>
      <c r="IBK11" s="33"/>
      <c r="IBL11" s="33"/>
      <c r="IBM11" s="33"/>
      <c r="IBN11" s="33"/>
      <c r="IBO11" s="33"/>
      <c r="IBP11" s="33"/>
      <c r="IBQ11" s="33"/>
      <c r="IBR11" s="33"/>
      <c r="IBS11" s="33"/>
      <c r="IBT11" s="33"/>
      <c r="IBU11" s="33"/>
      <c r="IBV11" s="33"/>
      <c r="IBW11" s="33"/>
      <c r="IBX11" s="33"/>
      <c r="IBY11" s="33"/>
      <c r="IBZ11" s="33"/>
      <c r="ICA11" s="33"/>
      <c r="ICB11" s="33"/>
      <c r="ICC11" s="33"/>
      <c r="ICD11" s="33"/>
      <c r="ICE11" s="33"/>
      <c r="ICF11" s="33"/>
      <c r="ICG11" s="33"/>
      <c r="ICH11" s="33"/>
      <c r="ICI11" s="33"/>
      <c r="ICJ11" s="33"/>
      <c r="ICK11" s="33"/>
      <c r="ICL11" s="33"/>
      <c r="ICM11" s="33"/>
      <c r="ICN11" s="33"/>
      <c r="ICO11" s="33"/>
      <c r="ICP11" s="33"/>
      <c r="ICQ11" s="33"/>
      <c r="ICR11" s="33"/>
      <c r="ICS11" s="33"/>
      <c r="ICT11" s="33"/>
      <c r="ICU11" s="33"/>
      <c r="ICV11" s="33"/>
      <c r="ICW11" s="33"/>
      <c r="ICX11" s="33"/>
      <c r="ICY11" s="33"/>
      <c r="ICZ11" s="33"/>
      <c r="IDA11" s="33"/>
      <c r="IDB11" s="33"/>
      <c r="IDC11" s="33"/>
      <c r="IDD11" s="33"/>
      <c r="IDE11" s="33"/>
      <c r="IDF11" s="33"/>
      <c r="IDG11" s="33"/>
      <c r="IDH11" s="33"/>
      <c r="IDI11" s="33"/>
      <c r="IDJ11" s="33"/>
      <c r="IDK11" s="33"/>
      <c r="IDL11" s="33"/>
      <c r="IDM11" s="33"/>
      <c r="IDN11" s="33"/>
      <c r="IDO11" s="33"/>
      <c r="IDP11" s="33"/>
      <c r="IDQ11" s="33"/>
      <c r="IDR11" s="33"/>
      <c r="IDS11" s="33"/>
      <c r="IDT11" s="33"/>
      <c r="IDU11" s="33"/>
      <c r="IDV11" s="33"/>
      <c r="IDW11" s="33"/>
      <c r="IDX11" s="33"/>
      <c r="IDY11" s="33"/>
      <c r="IDZ11" s="33"/>
      <c r="IEA11" s="33"/>
      <c r="IEB11" s="33"/>
      <c r="IEC11" s="33"/>
      <c r="IED11" s="33"/>
      <c r="IEE11" s="33"/>
      <c r="IEF11" s="33"/>
      <c r="IEG11" s="33"/>
      <c r="IEH11" s="33"/>
      <c r="IEI11" s="33"/>
      <c r="IEJ11" s="33"/>
      <c r="IEK11" s="33"/>
      <c r="IEL11" s="33"/>
      <c r="IEM11" s="33"/>
      <c r="IEN11" s="33"/>
      <c r="IEO11" s="33"/>
      <c r="IEP11" s="33"/>
      <c r="IEQ11" s="33"/>
      <c r="IER11" s="33"/>
      <c r="IES11" s="33"/>
      <c r="IET11" s="33"/>
      <c r="IEU11" s="33"/>
      <c r="IEV11" s="33"/>
      <c r="IEW11" s="33"/>
      <c r="IEX11" s="33"/>
      <c r="IEY11" s="33"/>
      <c r="IEZ11" s="33"/>
      <c r="IFA11" s="33"/>
      <c r="IFB11" s="33"/>
      <c r="IFC11" s="33"/>
      <c r="IFD11" s="33"/>
      <c r="IFE11" s="33"/>
      <c r="IFF11" s="33"/>
      <c r="IFG11" s="33"/>
      <c r="IFH11" s="33"/>
      <c r="IFI11" s="33"/>
      <c r="IFJ11" s="33"/>
      <c r="IFK11" s="33"/>
      <c r="IFL11" s="33"/>
      <c r="IFM11" s="33"/>
      <c r="IFN11" s="33"/>
      <c r="IFO11" s="33"/>
      <c r="IFP11" s="33"/>
      <c r="IFQ11" s="33"/>
      <c r="IFR11" s="33"/>
      <c r="IFS11" s="33"/>
      <c r="IFT11" s="33"/>
      <c r="IFU11" s="33"/>
      <c r="IFV11" s="33"/>
      <c r="IFW11" s="33"/>
      <c r="IFX11" s="33"/>
      <c r="IFY11" s="33"/>
      <c r="IFZ11" s="33"/>
      <c r="IGA11" s="33"/>
      <c r="IGB11" s="33"/>
      <c r="IGC11" s="33"/>
      <c r="IGD11" s="33"/>
      <c r="IGE11" s="33"/>
      <c r="IGF11" s="33"/>
      <c r="IGG11" s="33"/>
      <c r="IGH11" s="33"/>
      <c r="IGI11" s="33"/>
      <c r="IGJ11" s="33"/>
      <c r="IGK11" s="33"/>
      <c r="IGL11" s="33"/>
      <c r="IGM11" s="33"/>
      <c r="IGN11" s="33"/>
      <c r="IGO11" s="33"/>
      <c r="IGP11" s="33"/>
      <c r="IGQ11" s="33"/>
      <c r="IGR11" s="33"/>
      <c r="IGS11" s="33"/>
      <c r="IGT11" s="33"/>
      <c r="IGU11" s="33"/>
      <c r="IGV11" s="33"/>
      <c r="IGW11" s="33"/>
      <c r="IGX11" s="33"/>
      <c r="IGY11" s="33"/>
      <c r="IGZ11" s="33"/>
      <c r="IHA11" s="33"/>
      <c r="IHB11" s="33"/>
      <c r="IHC11" s="33"/>
      <c r="IHD11" s="33"/>
      <c r="IHE11" s="33"/>
      <c r="IHF11" s="33"/>
      <c r="IHG11" s="33"/>
      <c r="IHH11" s="33"/>
      <c r="IHI11" s="33"/>
      <c r="IHJ11" s="33"/>
      <c r="IHK11" s="33"/>
      <c r="IHL11" s="33"/>
      <c r="IHM11" s="33"/>
      <c r="IHN11" s="33"/>
      <c r="IHO11" s="33"/>
      <c r="IHP11" s="33"/>
      <c r="IHQ11" s="33"/>
      <c r="IHR11" s="33"/>
      <c r="IHS11" s="33"/>
      <c r="IHT11" s="33"/>
      <c r="IHU11" s="33"/>
      <c r="IHV11" s="33"/>
      <c r="IHW11" s="33"/>
      <c r="IHX11" s="33"/>
      <c r="IHY11" s="33"/>
      <c r="IHZ11" s="33"/>
      <c r="IIA11" s="33"/>
      <c r="IIB11" s="33"/>
      <c r="IIC11" s="33"/>
      <c r="IID11" s="33"/>
      <c r="IIE11" s="33"/>
      <c r="IIF11" s="33"/>
      <c r="IIG11" s="33"/>
      <c r="IIH11" s="33"/>
      <c r="III11" s="33"/>
      <c r="IIJ11" s="33"/>
      <c r="IIK11" s="33"/>
      <c r="IIL11" s="33"/>
      <c r="IIM11" s="33"/>
      <c r="IIN11" s="33"/>
      <c r="IIO11" s="33"/>
      <c r="IIP11" s="33"/>
      <c r="IIQ11" s="33"/>
      <c r="IIR11" s="33"/>
      <c r="IIS11" s="33"/>
      <c r="IIT11" s="33"/>
      <c r="IIU11" s="33"/>
      <c r="IIV11" s="33"/>
      <c r="IIW11" s="33"/>
      <c r="IIX11" s="33"/>
      <c r="IIY11" s="33"/>
      <c r="IIZ11" s="33"/>
      <c r="IJA11" s="33"/>
      <c r="IJB11" s="33"/>
      <c r="IJC11" s="33"/>
      <c r="IJD11" s="33"/>
      <c r="IJE11" s="33"/>
      <c r="IJF11" s="33"/>
      <c r="IJG11" s="33"/>
      <c r="IJH11" s="33"/>
      <c r="IJI11" s="33"/>
      <c r="IJJ11" s="33"/>
      <c r="IJK11" s="33"/>
      <c r="IJL11" s="33"/>
      <c r="IJM11" s="33"/>
      <c r="IJN11" s="33"/>
      <c r="IJO11" s="33"/>
      <c r="IJP11" s="33"/>
      <c r="IJQ11" s="33"/>
      <c r="IJR11" s="33"/>
      <c r="IJS11" s="33"/>
      <c r="IJT11" s="33"/>
      <c r="IJU11" s="33"/>
      <c r="IJV11" s="33"/>
      <c r="IJW11" s="33"/>
      <c r="IJX11" s="33"/>
      <c r="IJY11" s="33"/>
      <c r="IJZ11" s="33"/>
      <c r="IKA11" s="33"/>
      <c r="IKB11" s="33"/>
      <c r="IKC11" s="33"/>
      <c r="IKD11" s="33"/>
      <c r="IKE11" s="33"/>
      <c r="IKF11" s="33"/>
      <c r="IKG11" s="33"/>
      <c r="IKH11" s="33"/>
      <c r="IKI11" s="33"/>
      <c r="IKJ11" s="33"/>
      <c r="IKK11" s="33"/>
      <c r="IKL11" s="33"/>
      <c r="IKM11" s="33"/>
      <c r="IKN11" s="33"/>
      <c r="IKO11" s="33"/>
      <c r="IKP11" s="33"/>
      <c r="IKQ11" s="33"/>
      <c r="IKR11" s="33"/>
      <c r="IKS11" s="33"/>
      <c r="IKT11" s="33"/>
      <c r="IKU11" s="33"/>
      <c r="IKV11" s="33"/>
      <c r="IKW11" s="33"/>
      <c r="IKX11" s="33"/>
      <c r="IKY11" s="33"/>
      <c r="IKZ11" s="33"/>
      <c r="ILA11" s="33"/>
      <c r="ILB11" s="33"/>
      <c r="ILC11" s="33"/>
      <c r="ILD11" s="33"/>
      <c r="ILE11" s="33"/>
      <c r="ILF11" s="33"/>
      <c r="ILG11" s="33"/>
      <c r="ILH11" s="33"/>
      <c r="ILI11" s="33"/>
      <c r="ILJ11" s="33"/>
      <c r="ILK11" s="33"/>
      <c r="ILL11" s="33"/>
      <c r="ILM11" s="33"/>
      <c r="ILN11" s="33"/>
      <c r="ILO11" s="33"/>
      <c r="ILP11" s="33"/>
      <c r="ILQ11" s="33"/>
      <c r="ILR11" s="33"/>
      <c r="ILS11" s="33"/>
      <c r="ILT11" s="33"/>
      <c r="ILU11" s="33"/>
      <c r="ILV11" s="33"/>
      <c r="ILW11" s="33"/>
      <c r="ILX11" s="33"/>
      <c r="ILY11" s="33"/>
      <c r="ILZ11" s="33"/>
      <c r="IMA11" s="33"/>
      <c r="IMB11" s="33"/>
      <c r="IMC11" s="33"/>
      <c r="IMD11" s="33"/>
      <c r="IME11" s="33"/>
      <c r="IMF11" s="33"/>
      <c r="IMG11" s="33"/>
      <c r="IMH11" s="33"/>
      <c r="IMI11" s="33"/>
      <c r="IMJ11" s="33"/>
      <c r="IMK11" s="33"/>
      <c r="IML11" s="33"/>
      <c r="IMM11" s="33"/>
      <c r="IMN11" s="33"/>
      <c r="IMO11" s="33"/>
      <c r="IMP11" s="33"/>
      <c r="IMQ11" s="33"/>
      <c r="IMR11" s="33"/>
      <c r="IMS11" s="33"/>
      <c r="IMT11" s="33"/>
      <c r="IMU11" s="33"/>
      <c r="IMV11" s="33"/>
      <c r="IMW11" s="33"/>
      <c r="IMX11" s="33"/>
      <c r="IMY11" s="33"/>
      <c r="IMZ11" s="33"/>
      <c r="INA11" s="33"/>
      <c r="INB11" s="33"/>
      <c r="INC11" s="33"/>
      <c r="IND11" s="33"/>
      <c r="INE11" s="33"/>
      <c r="INF11" s="33"/>
      <c r="ING11" s="33"/>
      <c r="INH11" s="33"/>
      <c r="INI11" s="33"/>
      <c r="INJ11" s="33"/>
      <c r="INK11" s="33"/>
      <c r="INL11" s="33"/>
      <c r="INM11" s="33"/>
      <c r="INN11" s="33"/>
      <c r="INO11" s="33"/>
      <c r="INP11" s="33"/>
      <c r="INQ11" s="33"/>
      <c r="INR11" s="33"/>
      <c r="INS11" s="33"/>
      <c r="INT11" s="33"/>
      <c r="INU11" s="33"/>
      <c r="INV11" s="33"/>
      <c r="INW11" s="33"/>
      <c r="INX11" s="33"/>
      <c r="INY11" s="33"/>
      <c r="INZ11" s="33"/>
      <c r="IOA11" s="33"/>
      <c r="IOB11" s="33"/>
      <c r="IOC11" s="33"/>
      <c r="IOD11" s="33"/>
      <c r="IOE11" s="33"/>
      <c r="IOF11" s="33"/>
      <c r="IOG11" s="33"/>
      <c r="IOH11" s="33"/>
      <c r="IOI11" s="33"/>
      <c r="IOJ11" s="33"/>
      <c r="IOK11" s="33"/>
      <c r="IOL11" s="33"/>
      <c r="IOM11" s="33"/>
      <c r="ION11" s="33"/>
      <c r="IOO11" s="33"/>
      <c r="IOP11" s="33"/>
      <c r="IOQ11" s="33"/>
      <c r="IOR11" s="33"/>
      <c r="IOS11" s="33"/>
      <c r="IOT11" s="33"/>
      <c r="IOU11" s="33"/>
      <c r="IOV11" s="33"/>
      <c r="IOW11" s="33"/>
      <c r="IOX11" s="33"/>
      <c r="IOY11" s="33"/>
      <c r="IOZ11" s="33"/>
      <c r="IPA11" s="33"/>
      <c r="IPB11" s="33"/>
      <c r="IPC11" s="33"/>
      <c r="IPD11" s="33"/>
      <c r="IPE11" s="33"/>
      <c r="IPF11" s="33"/>
      <c r="IPG11" s="33"/>
      <c r="IPH11" s="33"/>
      <c r="IPI11" s="33"/>
      <c r="IPJ11" s="33"/>
      <c r="IPK11" s="33"/>
      <c r="IPL11" s="33"/>
      <c r="IPM11" s="33"/>
      <c r="IPN11" s="33"/>
      <c r="IPO11" s="33"/>
      <c r="IPP11" s="33"/>
      <c r="IPQ11" s="33"/>
      <c r="IPR11" s="33"/>
      <c r="IPS11" s="33"/>
      <c r="IPT11" s="33"/>
      <c r="IPU11" s="33"/>
      <c r="IPV11" s="33"/>
      <c r="IPW11" s="33"/>
      <c r="IPX11" s="33"/>
      <c r="IPY11" s="33"/>
      <c r="IPZ11" s="33"/>
      <c r="IQA11" s="33"/>
      <c r="IQB11" s="33"/>
      <c r="IQC11" s="33"/>
      <c r="IQD11" s="33"/>
      <c r="IQE11" s="33"/>
      <c r="IQF11" s="33"/>
      <c r="IQG11" s="33"/>
      <c r="IQH11" s="33"/>
      <c r="IQI11" s="33"/>
      <c r="IQJ11" s="33"/>
      <c r="IQK11" s="33"/>
      <c r="IQL11" s="33"/>
      <c r="IQM11" s="33"/>
      <c r="IQN11" s="33"/>
      <c r="IQO11" s="33"/>
      <c r="IQP11" s="33"/>
      <c r="IQQ11" s="33"/>
      <c r="IQR11" s="33"/>
      <c r="IQS11" s="33"/>
      <c r="IQT11" s="33"/>
      <c r="IQU11" s="33"/>
      <c r="IQV11" s="33"/>
      <c r="IQW11" s="33"/>
      <c r="IQX11" s="33"/>
      <c r="IQY11" s="33"/>
      <c r="IQZ11" s="33"/>
      <c r="IRA11" s="33"/>
      <c r="IRB11" s="33"/>
      <c r="IRC11" s="33"/>
      <c r="IRD11" s="33"/>
      <c r="IRE11" s="33"/>
      <c r="IRF11" s="33"/>
      <c r="IRG11" s="33"/>
      <c r="IRH11" s="33"/>
      <c r="IRI11" s="33"/>
      <c r="IRJ11" s="33"/>
      <c r="IRK11" s="33"/>
      <c r="IRL11" s="33"/>
      <c r="IRM11" s="33"/>
      <c r="IRN11" s="33"/>
      <c r="IRO11" s="33"/>
      <c r="IRP11" s="33"/>
      <c r="IRQ11" s="33"/>
      <c r="IRR11" s="33"/>
      <c r="IRS11" s="33"/>
      <c r="IRT11" s="33"/>
      <c r="IRU11" s="33"/>
      <c r="IRV11" s="33"/>
      <c r="IRW11" s="33"/>
      <c r="IRX11" s="33"/>
      <c r="IRY11" s="33"/>
      <c r="IRZ11" s="33"/>
      <c r="ISA11" s="33"/>
      <c r="ISB11" s="33"/>
      <c r="ISC11" s="33"/>
      <c r="ISD11" s="33"/>
      <c r="ISE11" s="33"/>
      <c r="ISF11" s="33"/>
      <c r="ISG11" s="33"/>
      <c r="ISH11" s="33"/>
      <c r="ISI11" s="33"/>
      <c r="ISJ11" s="33"/>
      <c r="ISK11" s="33"/>
      <c r="ISL11" s="33"/>
      <c r="ISM11" s="33"/>
      <c r="ISN11" s="33"/>
      <c r="ISO11" s="33"/>
      <c r="ISP11" s="33"/>
      <c r="ISQ11" s="33"/>
      <c r="ISR11" s="33"/>
      <c r="ISS11" s="33"/>
      <c r="IST11" s="33"/>
      <c r="ISU11" s="33"/>
      <c r="ISV11" s="33"/>
      <c r="ISW11" s="33"/>
      <c r="ISX11" s="33"/>
      <c r="ISY11" s="33"/>
      <c r="ISZ11" s="33"/>
      <c r="ITA11" s="33"/>
      <c r="ITB11" s="33"/>
      <c r="ITC11" s="33"/>
      <c r="ITD11" s="33"/>
      <c r="ITE11" s="33"/>
      <c r="ITF11" s="33"/>
      <c r="ITG11" s="33"/>
      <c r="ITH11" s="33"/>
      <c r="ITI11" s="33"/>
      <c r="ITJ11" s="33"/>
      <c r="ITK11" s="33"/>
      <c r="ITL11" s="33"/>
      <c r="ITM11" s="33"/>
      <c r="ITN11" s="33"/>
      <c r="ITO11" s="33"/>
      <c r="ITP11" s="33"/>
      <c r="ITQ11" s="33"/>
      <c r="ITR11" s="33"/>
      <c r="ITS11" s="33"/>
      <c r="ITT11" s="33"/>
      <c r="ITU11" s="33"/>
      <c r="ITV11" s="33"/>
      <c r="ITW11" s="33"/>
      <c r="ITX11" s="33"/>
      <c r="ITY11" s="33"/>
      <c r="ITZ11" s="33"/>
      <c r="IUA11" s="33"/>
      <c r="IUB11" s="33"/>
      <c r="IUC11" s="33"/>
      <c r="IUD11" s="33"/>
      <c r="IUE11" s="33"/>
      <c r="IUF11" s="33"/>
      <c r="IUG11" s="33"/>
      <c r="IUH11" s="33"/>
      <c r="IUI11" s="33"/>
      <c r="IUJ11" s="33"/>
      <c r="IUK11" s="33"/>
      <c r="IUL11" s="33"/>
      <c r="IUM11" s="33"/>
      <c r="IUN11" s="33"/>
      <c r="IUO11" s="33"/>
      <c r="IUP11" s="33"/>
      <c r="IUQ11" s="33"/>
      <c r="IUR11" s="33"/>
      <c r="IUS11" s="33"/>
      <c r="IUT11" s="33"/>
      <c r="IUU11" s="33"/>
      <c r="IUV11" s="33"/>
      <c r="IUW11" s="33"/>
      <c r="IUX11" s="33"/>
      <c r="IUY11" s="33"/>
      <c r="IUZ11" s="33"/>
      <c r="IVA11" s="33"/>
      <c r="IVB11" s="33"/>
      <c r="IVC11" s="33"/>
      <c r="IVD11" s="33"/>
      <c r="IVE11" s="33"/>
      <c r="IVF11" s="33"/>
      <c r="IVG11" s="33"/>
      <c r="IVH11" s="33"/>
      <c r="IVI11" s="33"/>
      <c r="IVJ11" s="33"/>
      <c r="IVK11" s="33"/>
      <c r="IVL11" s="33"/>
      <c r="IVM11" s="33"/>
      <c r="IVN11" s="33"/>
      <c r="IVO11" s="33"/>
      <c r="IVP11" s="33"/>
      <c r="IVQ11" s="33"/>
      <c r="IVR11" s="33"/>
      <c r="IVS11" s="33"/>
      <c r="IVT11" s="33"/>
      <c r="IVU11" s="33"/>
      <c r="IVV11" s="33"/>
      <c r="IVW11" s="33"/>
      <c r="IVX11" s="33"/>
      <c r="IVY11" s="33"/>
      <c r="IVZ11" s="33"/>
      <c r="IWA11" s="33"/>
      <c r="IWB11" s="33"/>
      <c r="IWC11" s="33"/>
      <c r="IWD11" s="33"/>
      <c r="IWE11" s="33"/>
      <c r="IWF11" s="33"/>
      <c r="IWG11" s="33"/>
      <c r="IWH11" s="33"/>
      <c r="IWI11" s="33"/>
      <c r="IWJ11" s="33"/>
      <c r="IWK11" s="33"/>
      <c r="IWL11" s="33"/>
      <c r="IWM11" s="33"/>
      <c r="IWN11" s="33"/>
      <c r="IWO11" s="33"/>
      <c r="IWP11" s="33"/>
      <c r="IWQ11" s="33"/>
      <c r="IWR11" s="33"/>
      <c r="IWS11" s="33"/>
      <c r="IWT11" s="33"/>
      <c r="IWU11" s="33"/>
      <c r="IWV11" s="33"/>
      <c r="IWW11" s="33"/>
      <c r="IWX11" s="33"/>
      <c r="IWY11" s="33"/>
      <c r="IWZ11" s="33"/>
      <c r="IXA11" s="33"/>
      <c r="IXB11" s="33"/>
      <c r="IXC11" s="33"/>
      <c r="IXD11" s="33"/>
      <c r="IXE11" s="33"/>
      <c r="IXF11" s="33"/>
      <c r="IXG11" s="33"/>
      <c r="IXH11" s="33"/>
      <c r="IXI11" s="33"/>
      <c r="IXJ11" s="33"/>
      <c r="IXK11" s="33"/>
      <c r="IXL11" s="33"/>
      <c r="IXM11" s="33"/>
      <c r="IXN11" s="33"/>
      <c r="IXO11" s="33"/>
      <c r="IXP11" s="33"/>
      <c r="IXQ11" s="33"/>
      <c r="IXR11" s="33"/>
      <c r="IXS11" s="33"/>
      <c r="IXT11" s="33"/>
      <c r="IXU11" s="33"/>
      <c r="IXV11" s="33"/>
      <c r="IXW11" s="33"/>
      <c r="IXX11" s="33"/>
      <c r="IXY11" s="33"/>
      <c r="IXZ11" s="33"/>
      <c r="IYA11" s="33"/>
      <c r="IYB11" s="33"/>
      <c r="IYC11" s="33"/>
      <c r="IYD11" s="33"/>
      <c r="IYE11" s="33"/>
      <c r="IYF11" s="33"/>
      <c r="IYG11" s="33"/>
      <c r="IYH11" s="33"/>
      <c r="IYI11" s="33"/>
      <c r="IYJ11" s="33"/>
      <c r="IYK11" s="33"/>
      <c r="IYL11" s="33"/>
      <c r="IYM11" s="33"/>
      <c r="IYN11" s="33"/>
      <c r="IYO11" s="33"/>
      <c r="IYP11" s="33"/>
      <c r="IYQ11" s="33"/>
      <c r="IYR11" s="33"/>
      <c r="IYS11" s="33"/>
      <c r="IYT11" s="33"/>
      <c r="IYU11" s="33"/>
      <c r="IYV11" s="33"/>
      <c r="IYW11" s="33"/>
      <c r="IYX11" s="33"/>
      <c r="IYY11" s="33"/>
      <c r="IYZ11" s="33"/>
      <c r="IZA11" s="33"/>
      <c r="IZB11" s="33"/>
      <c r="IZC11" s="33"/>
      <c r="IZD11" s="33"/>
      <c r="IZE11" s="33"/>
      <c r="IZF11" s="33"/>
      <c r="IZG11" s="33"/>
      <c r="IZH11" s="33"/>
      <c r="IZI11" s="33"/>
      <c r="IZJ11" s="33"/>
      <c r="IZK11" s="33"/>
      <c r="IZL11" s="33"/>
      <c r="IZM11" s="33"/>
      <c r="IZN11" s="33"/>
      <c r="IZO11" s="33"/>
      <c r="IZP11" s="33"/>
      <c r="IZQ11" s="33"/>
      <c r="IZR11" s="33"/>
      <c r="IZS11" s="33"/>
      <c r="IZT11" s="33"/>
      <c r="IZU11" s="33"/>
      <c r="IZV11" s="33"/>
      <c r="IZW11" s="33"/>
      <c r="IZX11" s="33"/>
      <c r="IZY11" s="33"/>
      <c r="IZZ11" s="33"/>
      <c r="JAA11" s="33"/>
      <c r="JAB11" s="33"/>
      <c r="JAC11" s="33"/>
      <c r="JAD11" s="33"/>
      <c r="JAE11" s="33"/>
      <c r="JAF11" s="33"/>
      <c r="JAG11" s="33"/>
      <c r="JAH11" s="33"/>
      <c r="JAI11" s="33"/>
      <c r="JAJ11" s="33"/>
      <c r="JAK11" s="33"/>
      <c r="JAL11" s="33"/>
      <c r="JAM11" s="33"/>
      <c r="JAN11" s="33"/>
      <c r="JAO11" s="33"/>
      <c r="JAP11" s="33"/>
      <c r="JAQ11" s="33"/>
      <c r="JAR11" s="33"/>
      <c r="JAS11" s="33"/>
      <c r="JAT11" s="33"/>
      <c r="JAU11" s="33"/>
      <c r="JAV11" s="33"/>
      <c r="JAW11" s="33"/>
      <c r="JAX11" s="33"/>
      <c r="JAY11" s="33"/>
      <c r="JAZ11" s="33"/>
      <c r="JBA11" s="33"/>
      <c r="JBB11" s="33"/>
      <c r="JBC11" s="33"/>
      <c r="JBD11" s="33"/>
      <c r="JBE11" s="33"/>
      <c r="JBF11" s="33"/>
      <c r="JBG11" s="33"/>
      <c r="JBH11" s="33"/>
      <c r="JBI11" s="33"/>
      <c r="JBJ11" s="33"/>
      <c r="JBK11" s="33"/>
      <c r="JBL11" s="33"/>
      <c r="JBM11" s="33"/>
      <c r="JBN11" s="33"/>
      <c r="JBO11" s="33"/>
      <c r="JBP11" s="33"/>
      <c r="JBQ11" s="33"/>
      <c r="JBR11" s="33"/>
      <c r="JBS11" s="33"/>
      <c r="JBT11" s="33"/>
      <c r="JBU11" s="33"/>
      <c r="JBV11" s="33"/>
      <c r="JBW11" s="33"/>
      <c r="JBX11" s="33"/>
      <c r="JBY11" s="33"/>
      <c r="JBZ11" s="33"/>
      <c r="JCA11" s="33"/>
      <c r="JCB11" s="33"/>
      <c r="JCC11" s="33"/>
      <c r="JCD11" s="33"/>
      <c r="JCE11" s="33"/>
      <c r="JCF11" s="33"/>
      <c r="JCG11" s="33"/>
      <c r="JCH11" s="33"/>
      <c r="JCI11" s="33"/>
      <c r="JCJ11" s="33"/>
      <c r="JCK11" s="33"/>
      <c r="JCL11" s="33"/>
      <c r="JCM11" s="33"/>
      <c r="JCN11" s="33"/>
      <c r="JCO11" s="33"/>
      <c r="JCP11" s="33"/>
      <c r="JCQ11" s="33"/>
      <c r="JCR11" s="33"/>
      <c r="JCS11" s="33"/>
      <c r="JCT11" s="33"/>
      <c r="JCU11" s="33"/>
      <c r="JCV11" s="33"/>
      <c r="JCW11" s="33"/>
      <c r="JCX11" s="33"/>
      <c r="JCY11" s="33"/>
      <c r="JCZ11" s="33"/>
      <c r="JDA11" s="33"/>
      <c r="JDB11" s="33"/>
      <c r="JDC11" s="33"/>
      <c r="JDD11" s="33"/>
      <c r="JDE11" s="33"/>
      <c r="JDF11" s="33"/>
      <c r="JDG11" s="33"/>
      <c r="JDH11" s="33"/>
      <c r="JDI11" s="33"/>
      <c r="JDJ11" s="33"/>
      <c r="JDK11" s="33"/>
      <c r="JDL11" s="33"/>
      <c r="JDM11" s="33"/>
      <c r="JDN11" s="33"/>
      <c r="JDO11" s="33"/>
      <c r="JDP11" s="33"/>
      <c r="JDQ11" s="33"/>
      <c r="JDR11" s="33"/>
      <c r="JDS11" s="33"/>
      <c r="JDT11" s="33"/>
      <c r="JDU11" s="33"/>
      <c r="JDV11" s="33"/>
      <c r="JDW11" s="33"/>
      <c r="JDX11" s="33"/>
      <c r="JDY11" s="33"/>
      <c r="JDZ11" s="33"/>
      <c r="JEA11" s="33"/>
      <c r="JEB11" s="33"/>
      <c r="JEC11" s="33"/>
      <c r="JED11" s="33"/>
      <c r="JEE11" s="33"/>
      <c r="JEF11" s="33"/>
      <c r="JEG11" s="33"/>
      <c r="JEH11" s="33"/>
      <c r="JEI11" s="33"/>
      <c r="JEJ11" s="33"/>
      <c r="JEK11" s="33"/>
      <c r="JEL11" s="33"/>
      <c r="JEM11" s="33"/>
      <c r="JEN11" s="33"/>
      <c r="JEO11" s="33"/>
      <c r="JEP11" s="33"/>
      <c r="JEQ11" s="33"/>
      <c r="JER11" s="33"/>
      <c r="JES11" s="33"/>
      <c r="JET11" s="33"/>
      <c r="JEU11" s="33"/>
      <c r="JEV11" s="33"/>
      <c r="JEW11" s="33"/>
      <c r="JEX11" s="33"/>
      <c r="JEY11" s="33"/>
      <c r="JEZ11" s="33"/>
      <c r="JFA11" s="33"/>
      <c r="JFB11" s="33"/>
      <c r="JFC11" s="33"/>
      <c r="JFD11" s="33"/>
      <c r="JFE11" s="33"/>
      <c r="JFF11" s="33"/>
      <c r="JFG11" s="33"/>
      <c r="JFH11" s="33"/>
      <c r="JFI11" s="33"/>
      <c r="JFJ11" s="33"/>
      <c r="JFK11" s="33"/>
      <c r="JFL11" s="33"/>
      <c r="JFM11" s="33"/>
      <c r="JFN11" s="33"/>
      <c r="JFO11" s="33"/>
      <c r="JFP11" s="33"/>
      <c r="JFQ11" s="33"/>
      <c r="JFR11" s="33"/>
      <c r="JFS11" s="33"/>
      <c r="JFT11" s="33"/>
      <c r="JFU11" s="33"/>
      <c r="JFV11" s="33"/>
      <c r="JFW11" s="33"/>
      <c r="JFX11" s="33"/>
      <c r="JFY11" s="33"/>
      <c r="JFZ11" s="33"/>
      <c r="JGA11" s="33"/>
      <c r="JGB11" s="33"/>
      <c r="JGC11" s="33"/>
      <c r="JGD11" s="33"/>
      <c r="JGE11" s="33"/>
      <c r="JGF11" s="33"/>
      <c r="JGG11" s="33"/>
      <c r="JGH11" s="33"/>
      <c r="JGI11" s="33"/>
      <c r="JGJ11" s="33"/>
      <c r="JGK11" s="33"/>
      <c r="JGL11" s="33"/>
      <c r="JGM11" s="33"/>
      <c r="JGN11" s="33"/>
      <c r="JGO11" s="33"/>
      <c r="JGP11" s="33"/>
      <c r="JGQ11" s="33"/>
      <c r="JGR11" s="33"/>
      <c r="JGS11" s="33"/>
      <c r="JGT11" s="33"/>
      <c r="JGU11" s="33"/>
      <c r="JGV11" s="33"/>
      <c r="JGW11" s="33"/>
      <c r="JGX11" s="33"/>
      <c r="JGY11" s="33"/>
      <c r="JGZ11" s="33"/>
      <c r="JHA11" s="33"/>
      <c r="JHB11" s="33"/>
      <c r="JHC11" s="33"/>
      <c r="JHD11" s="33"/>
      <c r="JHE11" s="33"/>
      <c r="JHF11" s="33"/>
      <c r="JHG11" s="33"/>
      <c r="JHH11" s="33"/>
      <c r="JHI11" s="33"/>
      <c r="JHJ11" s="33"/>
      <c r="JHK11" s="33"/>
      <c r="JHL11" s="33"/>
      <c r="JHM11" s="33"/>
      <c r="JHN11" s="33"/>
      <c r="JHO11" s="33"/>
      <c r="JHP11" s="33"/>
      <c r="JHQ11" s="33"/>
      <c r="JHR11" s="33"/>
      <c r="JHS11" s="33"/>
      <c r="JHT11" s="33"/>
      <c r="JHU11" s="33"/>
      <c r="JHV11" s="33"/>
      <c r="JHW11" s="33"/>
      <c r="JHX11" s="33"/>
      <c r="JHY11" s="33"/>
      <c r="JHZ11" s="33"/>
      <c r="JIA11" s="33"/>
      <c r="JIB11" s="33"/>
      <c r="JIC11" s="33"/>
      <c r="JID11" s="33"/>
      <c r="JIE11" s="33"/>
      <c r="JIF11" s="33"/>
      <c r="JIG11" s="33"/>
      <c r="JIH11" s="33"/>
      <c r="JII11" s="33"/>
      <c r="JIJ11" s="33"/>
      <c r="JIK11" s="33"/>
      <c r="JIL11" s="33"/>
      <c r="JIM11" s="33"/>
      <c r="JIN11" s="33"/>
      <c r="JIO11" s="33"/>
      <c r="JIP11" s="33"/>
      <c r="JIQ11" s="33"/>
      <c r="JIR11" s="33"/>
      <c r="JIS11" s="33"/>
      <c r="JIT11" s="33"/>
      <c r="JIU11" s="33"/>
      <c r="JIV11" s="33"/>
      <c r="JIW11" s="33"/>
      <c r="JIX11" s="33"/>
      <c r="JIY11" s="33"/>
      <c r="JIZ11" s="33"/>
      <c r="JJA11" s="33"/>
      <c r="JJB11" s="33"/>
      <c r="JJC11" s="33"/>
      <c r="JJD11" s="33"/>
      <c r="JJE11" s="33"/>
      <c r="JJF11" s="33"/>
      <c r="JJG11" s="33"/>
      <c r="JJH11" s="33"/>
      <c r="JJI11" s="33"/>
      <c r="JJJ11" s="33"/>
      <c r="JJK11" s="33"/>
      <c r="JJL11" s="33"/>
      <c r="JJM11" s="33"/>
      <c r="JJN11" s="33"/>
      <c r="JJO11" s="33"/>
      <c r="JJP11" s="33"/>
      <c r="JJQ11" s="33"/>
      <c r="JJR11" s="33"/>
      <c r="JJS11" s="33"/>
      <c r="JJT11" s="33"/>
      <c r="JJU11" s="33"/>
      <c r="JJV11" s="33"/>
      <c r="JJW11" s="33"/>
      <c r="JJX11" s="33"/>
      <c r="JJY11" s="33"/>
      <c r="JJZ11" s="33"/>
      <c r="JKA11" s="33"/>
      <c r="JKB11" s="33"/>
      <c r="JKC11" s="33"/>
      <c r="JKD11" s="33"/>
      <c r="JKE11" s="33"/>
      <c r="JKF11" s="33"/>
      <c r="JKG11" s="33"/>
      <c r="JKH11" s="33"/>
      <c r="JKI11" s="33"/>
      <c r="JKJ11" s="33"/>
      <c r="JKK11" s="33"/>
      <c r="JKL11" s="33"/>
      <c r="JKM11" s="33"/>
      <c r="JKN11" s="33"/>
      <c r="JKO11" s="33"/>
      <c r="JKP11" s="33"/>
      <c r="JKQ11" s="33"/>
      <c r="JKR11" s="33"/>
      <c r="JKS11" s="33"/>
      <c r="JKT11" s="33"/>
      <c r="JKU11" s="33"/>
      <c r="JKV11" s="33"/>
      <c r="JKW11" s="33"/>
      <c r="JKX11" s="33"/>
      <c r="JKY11" s="33"/>
      <c r="JKZ11" s="33"/>
      <c r="JLA11" s="33"/>
      <c r="JLB11" s="33"/>
      <c r="JLC11" s="33"/>
      <c r="JLD11" s="33"/>
      <c r="JLE11" s="33"/>
      <c r="JLF11" s="33"/>
      <c r="JLG11" s="33"/>
      <c r="JLH11" s="33"/>
      <c r="JLI11" s="33"/>
      <c r="JLJ11" s="33"/>
      <c r="JLK11" s="33"/>
      <c r="JLL11" s="33"/>
      <c r="JLM11" s="33"/>
      <c r="JLN11" s="33"/>
      <c r="JLO11" s="33"/>
      <c r="JLP11" s="33"/>
      <c r="JLQ11" s="33"/>
      <c r="JLR11" s="33"/>
      <c r="JLS11" s="33"/>
      <c r="JLT11" s="33"/>
      <c r="JLU11" s="33"/>
      <c r="JLV11" s="33"/>
      <c r="JLW11" s="33"/>
      <c r="JLX11" s="33"/>
      <c r="JLY11" s="33"/>
      <c r="JLZ11" s="33"/>
      <c r="JMA11" s="33"/>
      <c r="JMB11" s="33"/>
      <c r="JMC11" s="33"/>
      <c r="JMD11" s="33"/>
      <c r="JME11" s="33"/>
      <c r="JMF11" s="33"/>
      <c r="JMG11" s="33"/>
      <c r="JMH11" s="33"/>
      <c r="JMI11" s="33"/>
      <c r="JMJ11" s="33"/>
      <c r="JMK11" s="33"/>
      <c r="JML11" s="33"/>
      <c r="JMM11" s="33"/>
      <c r="JMN11" s="33"/>
      <c r="JMO11" s="33"/>
      <c r="JMP11" s="33"/>
      <c r="JMQ11" s="33"/>
      <c r="JMR11" s="33"/>
      <c r="JMS11" s="33"/>
      <c r="JMT11" s="33"/>
      <c r="JMU11" s="33"/>
      <c r="JMV11" s="33"/>
      <c r="JMW11" s="33"/>
      <c r="JMX11" s="33"/>
      <c r="JMY11" s="33"/>
      <c r="JMZ11" s="33"/>
      <c r="JNA11" s="33"/>
      <c r="JNB11" s="33"/>
      <c r="JNC11" s="33"/>
      <c r="JND11" s="33"/>
      <c r="JNE11" s="33"/>
      <c r="JNF11" s="33"/>
      <c r="JNG11" s="33"/>
      <c r="JNH11" s="33"/>
      <c r="JNI11" s="33"/>
      <c r="JNJ11" s="33"/>
      <c r="JNK11" s="33"/>
      <c r="JNL11" s="33"/>
      <c r="JNM11" s="33"/>
      <c r="JNN11" s="33"/>
      <c r="JNO11" s="33"/>
      <c r="JNP11" s="33"/>
      <c r="JNQ11" s="33"/>
      <c r="JNR11" s="33"/>
      <c r="JNS11" s="33"/>
      <c r="JNT11" s="33"/>
      <c r="JNU11" s="33"/>
      <c r="JNV11" s="33"/>
      <c r="JNW11" s="33"/>
      <c r="JNX11" s="33"/>
      <c r="JNY11" s="33"/>
      <c r="JNZ11" s="33"/>
      <c r="JOA11" s="33"/>
      <c r="JOB11" s="33"/>
      <c r="JOC11" s="33"/>
      <c r="JOD11" s="33"/>
      <c r="JOE11" s="33"/>
      <c r="JOF11" s="33"/>
      <c r="JOG11" s="33"/>
      <c r="JOH11" s="33"/>
      <c r="JOI11" s="33"/>
      <c r="JOJ11" s="33"/>
      <c r="JOK11" s="33"/>
      <c r="JOL11" s="33"/>
      <c r="JOM11" s="33"/>
      <c r="JON11" s="33"/>
      <c r="JOO11" s="33"/>
      <c r="JOP11" s="33"/>
      <c r="JOQ11" s="33"/>
      <c r="JOR11" s="33"/>
      <c r="JOS11" s="33"/>
      <c r="JOT11" s="33"/>
      <c r="JOU11" s="33"/>
      <c r="JOV11" s="33"/>
      <c r="JOW11" s="33"/>
      <c r="JOX11" s="33"/>
      <c r="JOY11" s="33"/>
      <c r="JOZ11" s="33"/>
      <c r="JPA11" s="33"/>
      <c r="JPB11" s="33"/>
      <c r="JPC11" s="33"/>
      <c r="JPD11" s="33"/>
      <c r="JPE11" s="33"/>
      <c r="JPF11" s="33"/>
      <c r="JPG11" s="33"/>
      <c r="JPH11" s="33"/>
      <c r="JPI11" s="33"/>
      <c r="JPJ11" s="33"/>
      <c r="JPK11" s="33"/>
      <c r="JPL11" s="33"/>
      <c r="JPM11" s="33"/>
      <c r="JPN11" s="33"/>
      <c r="JPO11" s="33"/>
      <c r="JPP11" s="33"/>
      <c r="JPQ11" s="33"/>
      <c r="JPR11" s="33"/>
      <c r="JPS11" s="33"/>
      <c r="JPT11" s="33"/>
      <c r="JPU11" s="33"/>
      <c r="JPV11" s="33"/>
      <c r="JPW11" s="33"/>
      <c r="JPX11" s="33"/>
      <c r="JPY11" s="33"/>
      <c r="JPZ11" s="33"/>
      <c r="JQA11" s="33"/>
      <c r="JQB11" s="33"/>
      <c r="JQC11" s="33"/>
      <c r="JQD11" s="33"/>
      <c r="JQE11" s="33"/>
      <c r="JQF11" s="33"/>
      <c r="JQG11" s="33"/>
      <c r="JQH11" s="33"/>
      <c r="JQI11" s="33"/>
      <c r="JQJ11" s="33"/>
      <c r="JQK11" s="33"/>
      <c r="JQL11" s="33"/>
      <c r="JQM11" s="33"/>
      <c r="JQN11" s="33"/>
      <c r="JQO11" s="33"/>
      <c r="JQP11" s="33"/>
      <c r="JQQ11" s="33"/>
      <c r="JQR11" s="33"/>
      <c r="JQS11" s="33"/>
      <c r="JQT11" s="33"/>
      <c r="JQU11" s="33"/>
      <c r="JQV11" s="33"/>
      <c r="JQW11" s="33"/>
      <c r="JQX11" s="33"/>
      <c r="JQY11" s="33"/>
      <c r="JQZ11" s="33"/>
      <c r="JRA11" s="33"/>
      <c r="JRB11" s="33"/>
      <c r="JRC11" s="33"/>
      <c r="JRD11" s="33"/>
      <c r="JRE11" s="33"/>
      <c r="JRF11" s="33"/>
      <c r="JRG11" s="33"/>
      <c r="JRH11" s="33"/>
      <c r="JRI11" s="33"/>
      <c r="JRJ11" s="33"/>
      <c r="JRK11" s="33"/>
      <c r="JRL11" s="33"/>
      <c r="JRM11" s="33"/>
      <c r="JRN11" s="33"/>
      <c r="JRO11" s="33"/>
      <c r="JRP11" s="33"/>
      <c r="JRQ11" s="33"/>
      <c r="JRR11" s="33"/>
      <c r="JRS11" s="33"/>
      <c r="JRT11" s="33"/>
      <c r="JRU11" s="33"/>
      <c r="JRV11" s="33"/>
      <c r="JRW11" s="33"/>
      <c r="JRX11" s="33"/>
      <c r="JRY11" s="33"/>
      <c r="JRZ11" s="33"/>
      <c r="JSA11" s="33"/>
      <c r="JSB11" s="33"/>
      <c r="JSC11" s="33"/>
      <c r="JSD11" s="33"/>
      <c r="JSE11" s="33"/>
      <c r="JSF11" s="33"/>
      <c r="JSG11" s="33"/>
      <c r="JSH11" s="33"/>
      <c r="JSI11" s="33"/>
      <c r="JSJ11" s="33"/>
      <c r="JSK11" s="33"/>
      <c r="JSL11" s="33"/>
      <c r="JSM11" s="33"/>
      <c r="JSN11" s="33"/>
      <c r="JSO11" s="33"/>
      <c r="JSP11" s="33"/>
      <c r="JSQ11" s="33"/>
      <c r="JSR11" s="33"/>
      <c r="JSS11" s="33"/>
      <c r="JST11" s="33"/>
      <c r="JSU11" s="33"/>
      <c r="JSV11" s="33"/>
      <c r="JSW11" s="33"/>
      <c r="JSX11" s="33"/>
      <c r="JSY11" s="33"/>
      <c r="JSZ11" s="33"/>
      <c r="JTA11" s="33"/>
      <c r="JTB11" s="33"/>
      <c r="JTC11" s="33"/>
      <c r="JTD11" s="33"/>
      <c r="JTE11" s="33"/>
      <c r="JTF11" s="33"/>
      <c r="JTG11" s="33"/>
      <c r="JTH11" s="33"/>
      <c r="JTI11" s="33"/>
      <c r="JTJ11" s="33"/>
      <c r="JTK11" s="33"/>
      <c r="JTL11" s="33"/>
      <c r="JTM11" s="33"/>
      <c r="JTN11" s="33"/>
      <c r="JTO11" s="33"/>
      <c r="JTP11" s="33"/>
      <c r="JTQ11" s="33"/>
      <c r="JTR11" s="33"/>
      <c r="JTS11" s="33"/>
      <c r="JTT11" s="33"/>
      <c r="JTU11" s="33"/>
      <c r="JTV11" s="33"/>
      <c r="JTW11" s="33"/>
      <c r="JTX11" s="33"/>
      <c r="JTY11" s="33"/>
      <c r="JTZ11" s="33"/>
      <c r="JUA11" s="33"/>
      <c r="JUB11" s="33"/>
      <c r="JUC11" s="33"/>
      <c r="JUD11" s="33"/>
      <c r="JUE11" s="33"/>
      <c r="JUF11" s="33"/>
      <c r="JUG11" s="33"/>
      <c r="JUH11" s="33"/>
      <c r="JUI11" s="33"/>
      <c r="JUJ11" s="33"/>
      <c r="JUK11" s="33"/>
      <c r="JUL11" s="33"/>
      <c r="JUM11" s="33"/>
      <c r="JUN11" s="33"/>
      <c r="JUO11" s="33"/>
      <c r="JUP11" s="33"/>
      <c r="JUQ11" s="33"/>
      <c r="JUR11" s="33"/>
      <c r="JUS11" s="33"/>
      <c r="JUT11" s="33"/>
      <c r="JUU11" s="33"/>
      <c r="JUV11" s="33"/>
      <c r="JUW11" s="33"/>
      <c r="JUX11" s="33"/>
      <c r="JUY11" s="33"/>
      <c r="JUZ11" s="33"/>
      <c r="JVA11" s="33"/>
      <c r="JVB11" s="33"/>
      <c r="JVC11" s="33"/>
      <c r="JVD11" s="33"/>
      <c r="JVE11" s="33"/>
      <c r="JVF11" s="33"/>
      <c r="JVG11" s="33"/>
      <c r="JVH11" s="33"/>
      <c r="JVI11" s="33"/>
      <c r="JVJ11" s="33"/>
      <c r="JVK11" s="33"/>
      <c r="JVL11" s="33"/>
      <c r="JVM11" s="33"/>
      <c r="JVN11" s="33"/>
      <c r="JVO11" s="33"/>
      <c r="JVP11" s="33"/>
      <c r="JVQ11" s="33"/>
      <c r="JVR11" s="33"/>
      <c r="JVS11" s="33"/>
      <c r="JVT11" s="33"/>
      <c r="JVU11" s="33"/>
      <c r="JVV11" s="33"/>
      <c r="JVW11" s="33"/>
      <c r="JVX11" s="33"/>
      <c r="JVY11" s="33"/>
      <c r="JVZ11" s="33"/>
      <c r="JWA11" s="33"/>
      <c r="JWB11" s="33"/>
      <c r="JWC11" s="33"/>
      <c r="JWD11" s="33"/>
      <c r="JWE11" s="33"/>
      <c r="JWF11" s="33"/>
      <c r="JWG11" s="33"/>
      <c r="JWH11" s="33"/>
      <c r="JWI11" s="33"/>
      <c r="JWJ11" s="33"/>
      <c r="JWK11" s="33"/>
      <c r="JWL11" s="33"/>
      <c r="JWM11" s="33"/>
      <c r="JWN11" s="33"/>
      <c r="JWO11" s="33"/>
      <c r="JWP11" s="33"/>
      <c r="JWQ11" s="33"/>
      <c r="JWR11" s="33"/>
      <c r="JWS11" s="33"/>
      <c r="JWT11" s="33"/>
      <c r="JWU11" s="33"/>
      <c r="JWV11" s="33"/>
      <c r="JWW11" s="33"/>
      <c r="JWX11" s="33"/>
      <c r="JWY11" s="33"/>
      <c r="JWZ11" s="33"/>
      <c r="JXA11" s="33"/>
      <c r="JXB11" s="33"/>
      <c r="JXC11" s="33"/>
      <c r="JXD11" s="33"/>
      <c r="JXE11" s="33"/>
      <c r="JXF11" s="33"/>
      <c r="JXG11" s="33"/>
      <c r="JXH11" s="33"/>
      <c r="JXI11" s="33"/>
      <c r="JXJ11" s="33"/>
      <c r="JXK11" s="33"/>
      <c r="JXL11" s="33"/>
      <c r="JXM11" s="33"/>
      <c r="JXN11" s="33"/>
      <c r="JXO11" s="33"/>
      <c r="JXP11" s="33"/>
      <c r="JXQ11" s="33"/>
      <c r="JXR11" s="33"/>
      <c r="JXS11" s="33"/>
      <c r="JXT11" s="33"/>
      <c r="JXU11" s="33"/>
      <c r="JXV11" s="33"/>
      <c r="JXW11" s="33"/>
      <c r="JXX11" s="33"/>
      <c r="JXY11" s="33"/>
      <c r="JXZ11" s="33"/>
      <c r="JYA11" s="33"/>
      <c r="JYB11" s="33"/>
      <c r="JYC11" s="33"/>
      <c r="JYD11" s="33"/>
      <c r="JYE11" s="33"/>
      <c r="JYF11" s="33"/>
      <c r="JYG11" s="33"/>
      <c r="JYH11" s="33"/>
      <c r="JYI11" s="33"/>
      <c r="JYJ11" s="33"/>
      <c r="JYK11" s="33"/>
      <c r="JYL11" s="33"/>
      <c r="JYM11" s="33"/>
      <c r="JYN11" s="33"/>
      <c r="JYO11" s="33"/>
      <c r="JYP11" s="33"/>
      <c r="JYQ11" s="33"/>
      <c r="JYR11" s="33"/>
      <c r="JYS11" s="33"/>
      <c r="JYT11" s="33"/>
      <c r="JYU11" s="33"/>
      <c r="JYV11" s="33"/>
      <c r="JYW11" s="33"/>
      <c r="JYX11" s="33"/>
      <c r="JYY11" s="33"/>
      <c r="JYZ11" s="33"/>
      <c r="JZA11" s="33"/>
      <c r="JZB11" s="33"/>
      <c r="JZC11" s="33"/>
      <c r="JZD11" s="33"/>
      <c r="JZE11" s="33"/>
      <c r="JZF11" s="33"/>
      <c r="JZG11" s="33"/>
      <c r="JZH11" s="33"/>
      <c r="JZI11" s="33"/>
      <c r="JZJ11" s="33"/>
      <c r="JZK11" s="33"/>
      <c r="JZL11" s="33"/>
      <c r="JZM11" s="33"/>
      <c r="JZN11" s="33"/>
      <c r="JZO11" s="33"/>
      <c r="JZP11" s="33"/>
      <c r="JZQ11" s="33"/>
      <c r="JZR11" s="33"/>
      <c r="JZS11" s="33"/>
      <c r="JZT11" s="33"/>
      <c r="JZU11" s="33"/>
      <c r="JZV11" s="33"/>
      <c r="JZW11" s="33"/>
      <c r="JZX11" s="33"/>
      <c r="JZY11" s="33"/>
      <c r="JZZ11" s="33"/>
      <c r="KAA11" s="33"/>
      <c r="KAB11" s="33"/>
      <c r="KAC11" s="33"/>
      <c r="KAD11" s="33"/>
      <c r="KAE11" s="33"/>
      <c r="KAF11" s="33"/>
      <c r="KAG11" s="33"/>
      <c r="KAH11" s="33"/>
      <c r="KAI11" s="33"/>
      <c r="KAJ11" s="33"/>
      <c r="KAK11" s="33"/>
      <c r="KAL11" s="33"/>
      <c r="KAM11" s="33"/>
      <c r="KAN11" s="33"/>
      <c r="KAO11" s="33"/>
      <c r="KAP11" s="33"/>
      <c r="KAQ11" s="33"/>
      <c r="KAR11" s="33"/>
      <c r="KAS11" s="33"/>
      <c r="KAT11" s="33"/>
      <c r="KAU11" s="33"/>
      <c r="KAV11" s="33"/>
      <c r="KAW11" s="33"/>
      <c r="KAX11" s="33"/>
      <c r="KAY11" s="33"/>
      <c r="KAZ11" s="33"/>
      <c r="KBA11" s="33"/>
      <c r="KBB11" s="33"/>
      <c r="KBC11" s="33"/>
      <c r="KBD11" s="33"/>
      <c r="KBE11" s="33"/>
      <c r="KBF11" s="33"/>
      <c r="KBG11" s="33"/>
      <c r="KBH11" s="33"/>
      <c r="KBI11" s="33"/>
      <c r="KBJ11" s="33"/>
      <c r="KBK11" s="33"/>
      <c r="KBL11" s="33"/>
      <c r="KBM11" s="33"/>
      <c r="KBN11" s="33"/>
      <c r="KBO11" s="33"/>
      <c r="KBP11" s="33"/>
      <c r="KBQ11" s="33"/>
      <c r="KBR11" s="33"/>
      <c r="KBS11" s="33"/>
      <c r="KBT11" s="33"/>
      <c r="KBU11" s="33"/>
      <c r="KBV11" s="33"/>
      <c r="KBW11" s="33"/>
      <c r="KBX11" s="33"/>
      <c r="KBY11" s="33"/>
      <c r="KBZ11" s="33"/>
      <c r="KCA11" s="33"/>
      <c r="KCB11" s="33"/>
      <c r="KCC11" s="33"/>
      <c r="KCD11" s="33"/>
      <c r="KCE11" s="33"/>
      <c r="KCF11" s="33"/>
      <c r="KCG11" s="33"/>
      <c r="KCH11" s="33"/>
      <c r="KCI11" s="33"/>
      <c r="KCJ11" s="33"/>
      <c r="KCK11" s="33"/>
      <c r="KCL11" s="33"/>
      <c r="KCM11" s="33"/>
      <c r="KCN11" s="33"/>
      <c r="KCO11" s="33"/>
      <c r="KCP11" s="33"/>
      <c r="KCQ11" s="33"/>
      <c r="KCR11" s="33"/>
      <c r="KCS11" s="33"/>
      <c r="KCT11" s="33"/>
      <c r="KCU11" s="33"/>
      <c r="KCV11" s="33"/>
      <c r="KCW11" s="33"/>
      <c r="KCX11" s="33"/>
      <c r="KCY11" s="33"/>
      <c r="KCZ11" s="33"/>
      <c r="KDA11" s="33"/>
      <c r="KDB11" s="33"/>
      <c r="KDC11" s="33"/>
      <c r="KDD11" s="33"/>
      <c r="KDE11" s="33"/>
      <c r="KDF11" s="33"/>
      <c r="KDG11" s="33"/>
      <c r="KDH11" s="33"/>
      <c r="KDI11" s="33"/>
      <c r="KDJ11" s="33"/>
      <c r="KDK11" s="33"/>
      <c r="KDL11" s="33"/>
      <c r="KDM11" s="33"/>
      <c r="KDN11" s="33"/>
      <c r="KDO11" s="33"/>
      <c r="KDP11" s="33"/>
      <c r="KDQ11" s="33"/>
      <c r="KDR11" s="33"/>
      <c r="KDS11" s="33"/>
      <c r="KDT11" s="33"/>
      <c r="KDU11" s="33"/>
      <c r="KDV11" s="33"/>
      <c r="KDW11" s="33"/>
      <c r="KDX11" s="33"/>
      <c r="KDY11" s="33"/>
      <c r="KDZ11" s="33"/>
      <c r="KEA11" s="33"/>
      <c r="KEB11" s="33"/>
      <c r="KEC11" s="33"/>
      <c r="KED11" s="33"/>
      <c r="KEE11" s="33"/>
      <c r="KEF11" s="33"/>
      <c r="KEG11" s="33"/>
      <c r="KEH11" s="33"/>
      <c r="KEI11" s="33"/>
      <c r="KEJ11" s="33"/>
      <c r="KEK11" s="33"/>
      <c r="KEL11" s="33"/>
      <c r="KEM11" s="33"/>
      <c r="KEN11" s="33"/>
      <c r="KEO11" s="33"/>
      <c r="KEP11" s="33"/>
      <c r="KEQ11" s="33"/>
      <c r="KER11" s="33"/>
      <c r="KES11" s="33"/>
      <c r="KET11" s="33"/>
      <c r="KEU11" s="33"/>
      <c r="KEV11" s="33"/>
      <c r="KEW11" s="33"/>
      <c r="KEX11" s="33"/>
      <c r="KEY11" s="33"/>
      <c r="KEZ11" s="33"/>
      <c r="KFA11" s="33"/>
      <c r="KFB11" s="33"/>
      <c r="KFC11" s="33"/>
      <c r="KFD11" s="33"/>
      <c r="KFE11" s="33"/>
      <c r="KFF11" s="33"/>
      <c r="KFG11" s="33"/>
      <c r="KFH11" s="33"/>
      <c r="KFI11" s="33"/>
      <c r="KFJ11" s="33"/>
      <c r="KFK11" s="33"/>
      <c r="KFL11" s="33"/>
      <c r="KFM11" s="33"/>
      <c r="KFN11" s="33"/>
      <c r="KFO11" s="33"/>
      <c r="KFP11" s="33"/>
      <c r="KFQ11" s="33"/>
      <c r="KFR11" s="33"/>
      <c r="KFS11" s="33"/>
      <c r="KFT11" s="33"/>
      <c r="KFU11" s="33"/>
      <c r="KFV11" s="33"/>
      <c r="KFW11" s="33"/>
      <c r="KFX11" s="33"/>
      <c r="KFY11" s="33"/>
      <c r="KFZ11" s="33"/>
      <c r="KGA11" s="33"/>
      <c r="KGB11" s="33"/>
      <c r="KGC11" s="33"/>
      <c r="KGD11" s="33"/>
      <c r="KGE11" s="33"/>
      <c r="KGF11" s="33"/>
      <c r="KGG11" s="33"/>
      <c r="KGH11" s="33"/>
      <c r="KGI11" s="33"/>
      <c r="KGJ11" s="33"/>
      <c r="KGK11" s="33"/>
      <c r="KGL11" s="33"/>
      <c r="KGM11" s="33"/>
      <c r="KGN11" s="33"/>
      <c r="KGO11" s="33"/>
      <c r="KGP11" s="33"/>
      <c r="KGQ11" s="33"/>
      <c r="KGR11" s="33"/>
      <c r="KGS11" s="33"/>
      <c r="KGT11" s="33"/>
      <c r="KGU11" s="33"/>
      <c r="KGV11" s="33"/>
      <c r="KGW11" s="33"/>
      <c r="KGX11" s="33"/>
      <c r="KGY11" s="33"/>
      <c r="KGZ11" s="33"/>
      <c r="KHA11" s="33"/>
      <c r="KHB11" s="33"/>
      <c r="KHC11" s="33"/>
      <c r="KHD11" s="33"/>
      <c r="KHE11" s="33"/>
      <c r="KHF11" s="33"/>
      <c r="KHG11" s="33"/>
      <c r="KHH11" s="33"/>
      <c r="KHI11" s="33"/>
      <c r="KHJ11" s="33"/>
      <c r="KHK11" s="33"/>
      <c r="KHL11" s="33"/>
      <c r="KHM11" s="33"/>
      <c r="KHN11" s="33"/>
      <c r="KHO11" s="33"/>
      <c r="KHP11" s="33"/>
      <c r="KHQ11" s="33"/>
      <c r="KHR11" s="33"/>
      <c r="KHS11" s="33"/>
      <c r="KHT11" s="33"/>
      <c r="KHU11" s="33"/>
      <c r="KHV11" s="33"/>
      <c r="KHW11" s="33"/>
      <c r="KHX11" s="33"/>
      <c r="KHY11" s="33"/>
      <c r="KHZ11" s="33"/>
      <c r="KIA11" s="33"/>
      <c r="KIB11" s="33"/>
      <c r="KIC11" s="33"/>
      <c r="KID11" s="33"/>
      <c r="KIE11" s="33"/>
      <c r="KIF11" s="33"/>
      <c r="KIG11" s="33"/>
      <c r="KIH11" s="33"/>
      <c r="KII11" s="33"/>
      <c r="KIJ11" s="33"/>
      <c r="KIK11" s="33"/>
      <c r="KIL11" s="33"/>
      <c r="KIM11" s="33"/>
      <c r="KIN11" s="33"/>
      <c r="KIO11" s="33"/>
      <c r="KIP11" s="33"/>
      <c r="KIQ11" s="33"/>
      <c r="KIR11" s="33"/>
      <c r="KIS11" s="33"/>
      <c r="KIT11" s="33"/>
      <c r="KIU11" s="33"/>
      <c r="KIV11" s="33"/>
      <c r="KIW11" s="33"/>
      <c r="KIX11" s="33"/>
      <c r="KIY11" s="33"/>
      <c r="KIZ11" s="33"/>
      <c r="KJA11" s="33"/>
      <c r="KJB11" s="33"/>
      <c r="KJC11" s="33"/>
      <c r="KJD11" s="33"/>
      <c r="KJE11" s="33"/>
      <c r="KJF11" s="33"/>
      <c r="KJG11" s="33"/>
      <c r="KJH11" s="33"/>
      <c r="KJI11" s="33"/>
      <c r="KJJ11" s="33"/>
      <c r="KJK11" s="33"/>
      <c r="KJL11" s="33"/>
      <c r="KJM11" s="33"/>
      <c r="KJN11" s="33"/>
      <c r="KJO11" s="33"/>
      <c r="KJP11" s="33"/>
      <c r="KJQ11" s="33"/>
      <c r="KJR11" s="33"/>
      <c r="KJS11" s="33"/>
      <c r="KJT11" s="33"/>
      <c r="KJU11" s="33"/>
      <c r="KJV11" s="33"/>
      <c r="KJW11" s="33"/>
      <c r="KJX11" s="33"/>
      <c r="KJY11" s="33"/>
      <c r="KJZ11" s="33"/>
      <c r="KKA11" s="33"/>
      <c r="KKB11" s="33"/>
      <c r="KKC11" s="33"/>
      <c r="KKD11" s="33"/>
      <c r="KKE11" s="33"/>
      <c r="KKF11" s="33"/>
      <c r="KKG11" s="33"/>
      <c r="KKH11" s="33"/>
      <c r="KKI11" s="33"/>
      <c r="KKJ11" s="33"/>
      <c r="KKK11" s="33"/>
      <c r="KKL11" s="33"/>
      <c r="KKM11" s="33"/>
      <c r="KKN11" s="33"/>
      <c r="KKO11" s="33"/>
      <c r="KKP11" s="33"/>
      <c r="KKQ11" s="33"/>
      <c r="KKR11" s="33"/>
      <c r="KKS11" s="33"/>
      <c r="KKT11" s="33"/>
      <c r="KKU11" s="33"/>
      <c r="KKV11" s="33"/>
      <c r="KKW11" s="33"/>
      <c r="KKX11" s="33"/>
      <c r="KKY11" s="33"/>
      <c r="KKZ11" s="33"/>
      <c r="KLA11" s="33"/>
      <c r="KLB11" s="33"/>
      <c r="KLC11" s="33"/>
      <c r="KLD11" s="33"/>
      <c r="KLE11" s="33"/>
      <c r="KLF11" s="33"/>
      <c r="KLG11" s="33"/>
      <c r="KLH11" s="33"/>
      <c r="KLI11" s="33"/>
      <c r="KLJ11" s="33"/>
      <c r="KLK11" s="33"/>
      <c r="KLL11" s="33"/>
      <c r="KLM11" s="33"/>
      <c r="KLN11" s="33"/>
      <c r="KLO11" s="33"/>
      <c r="KLP11" s="33"/>
      <c r="KLQ11" s="33"/>
      <c r="KLR11" s="33"/>
      <c r="KLS11" s="33"/>
      <c r="KLT11" s="33"/>
      <c r="KLU11" s="33"/>
      <c r="KLV11" s="33"/>
      <c r="KLW11" s="33"/>
      <c r="KLX11" s="33"/>
      <c r="KLY11" s="33"/>
      <c r="KLZ11" s="33"/>
      <c r="KMA11" s="33"/>
      <c r="KMB11" s="33"/>
      <c r="KMC11" s="33"/>
      <c r="KMD11" s="33"/>
      <c r="KME11" s="33"/>
      <c r="KMF11" s="33"/>
      <c r="KMG11" s="33"/>
      <c r="KMH11" s="33"/>
      <c r="KMI11" s="33"/>
      <c r="KMJ11" s="33"/>
      <c r="KMK11" s="33"/>
      <c r="KML11" s="33"/>
      <c r="KMM11" s="33"/>
      <c r="KMN11" s="33"/>
      <c r="KMO11" s="33"/>
      <c r="KMP11" s="33"/>
      <c r="KMQ11" s="33"/>
      <c r="KMR11" s="33"/>
      <c r="KMS11" s="33"/>
      <c r="KMT11" s="33"/>
      <c r="KMU11" s="33"/>
      <c r="KMV11" s="33"/>
      <c r="KMW11" s="33"/>
      <c r="KMX11" s="33"/>
      <c r="KMY11" s="33"/>
      <c r="KMZ11" s="33"/>
      <c r="KNA11" s="33"/>
      <c r="KNB11" s="33"/>
      <c r="KNC11" s="33"/>
      <c r="KND11" s="33"/>
      <c r="KNE11" s="33"/>
      <c r="KNF11" s="33"/>
      <c r="KNG11" s="33"/>
      <c r="KNH11" s="33"/>
      <c r="KNI11" s="33"/>
      <c r="KNJ11" s="33"/>
      <c r="KNK11" s="33"/>
      <c r="KNL11" s="33"/>
      <c r="KNM11" s="33"/>
      <c r="KNN11" s="33"/>
      <c r="KNO11" s="33"/>
      <c r="KNP11" s="33"/>
      <c r="KNQ11" s="33"/>
      <c r="KNR11" s="33"/>
      <c r="KNS11" s="33"/>
      <c r="KNT11" s="33"/>
      <c r="KNU11" s="33"/>
      <c r="KNV11" s="33"/>
      <c r="KNW11" s="33"/>
      <c r="KNX11" s="33"/>
      <c r="KNY11" s="33"/>
      <c r="KNZ11" s="33"/>
      <c r="KOA11" s="33"/>
      <c r="KOB11" s="33"/>
      <c r="KOC11" s="33"/>
      <c r="KOD11" s="33"/>
      <c r="KOE11" s="33"/>
      <c r="KOF11" s="33"/>
      <c r="KOG11" s="33"/>
      <c r="KOH11" s="33"/>
      <c r="KOI11" s="33"/>
      <c r="KOJ11" s="33"/>
      <c r="KOK11" s="33"/>
      <c r="KOL11" s="33"/>
      <c r="KOM11" s="33"/>
      <c r="KON11" s="33"/>
      <c r="KOO11" s="33"/>
      <c r="KOP11" s="33"/>
      <c r="KOQ11" s="33"/>
      <c r="KOR11" s="33"/>
      <c r="KOS11" s="33"/>
      <c r="KOT11" s="33"/>
      <c r="KOU11" s="33"/>
      <c r="KOV11" s="33"/>
      <c r="KOW11" s="33"/>
      <c r="KOX11" s="33"/>
      <c r="KOY11" s="33"/>
      <c r="KOZ11" s="33"/>
      <c r="KPA11" s="33"/>
      <c r="KPB11" s="33"/>
      <c r="KPC11" s="33"/>
      <c r="KPD11" s="33"/>
      <c r="KPE11" s="33"/>
      <c r="KPF11" s="33"/>
      <c r="KPG11" s="33"/>
      <c r="KPH11" s="33"/>
      <c r="KPI11" s="33"/>
      <c r="KPJ11" s="33"/>
      <c r="KPK11" s="33"/>
      <c r="KPL11" s="33"/>
      <c r="KPM11" s="33"/>
      <c r="KPN11" s="33"/>
      <c r="KPO11" s="33"/>
      <c r="KPP11" s="33"/>
      <c r="KPQ11" s="33"/>
      <c r="KPR11" s="33"/>
      <c r="KPS11" s="33"/>
      <c r="KPT11" s="33"/>
      <c r="KPU11" s="33"/>
      <c r="KPV11" s="33"/>
      <c r="KPW11" s="33"/>
      <c r="KPX11" s="33"/>
      <c r="KPY11" s="33"/>
      <c r="KPZ11" s="33"/>
      <c r="KQA11" s="33"/>
      <c r="KQB11" s="33"/>
      <c r="KQC11" s="33"/>
      <c r="KQD11" s="33"/>
      <c r="KQE11" s="33"/>
      <c r="KQF11" s="33"/>
      <c r="KQG11" s="33"/>
      <c r="KQH11" s="33"/>
      <c r="KQI11" s="33"/>
      <c r="KQJ11" s="33"/>
      <c r="KQK11" s="33"/>
      <c r="KQL11" s="33"/>
      <c r="KQM11" s="33"/>
      <c r="KQN11" s="33"/>
      <c r="KQO11" s="33"/>
      <c r="KQP11" s="33"/>
      <c r="KQQ11" s="33"/>
      <c r="KQR11" s="33"/>
      <c r="KQS11" s="33"/>
      <c r="KQT11" s="33"/>
      <c r="KQU11" s="33"/>
      <c r="KQV11" s="33"/>
      <c r="KQW11" s="33"/>
      <c r="KQX11" s="33"/>
      <c r="KQY11" s="33"/>
      <c r="KQZ11" s="33"/>
      <c r="KRA11" s="33"/>
      <c r="KRB11" s="33"/>
      <c r="KRC11" s="33"/>
      <c r="KRD11" s="33"/>
      <c r="KRE11" s="33"/>
      <c r="KRF11" s="33"/>
      <c r="KRG11" s="33"/>
      <c r="KRH11" s="33"/>
      <c r="KRI11" s="33"/>
      <c r="KRJ11" s="33"/>
      <c r="KRK11" s="33"/>
      <c r="KRL11" s="33"/>
      <c r="KRM11" s="33"/>
      <c r="KRN11" s="33"/>
      <c r="KRO11" s="33"/>
      <c r="KRP11" s="33"/>
      <c r="KRQ11" s="33"/>
      <c r="KRR11" s="33"/>
      <c r="KRS11" s="33"/>
      <c r="KRT11" s="33"/>
      <c r="KRU11" s="33"/>
      <c r="KRV11" s="33"/>
      <c r="KRW11" s="33"/>
      <c r="KRX11" s="33"/>
      <c r="KRY11" s="33"/>
      <c r="KRZ11" s="33"/>
      <c r="KSA11" s="33"/>
      <c r="KSB11" s="33"/>
      <c r="KSC11" s="33"/>
      <c r="KSD11" s="33"/>
      <c r="KSE11" s="33"/>
      <c r="KSF11" s="33"/>
      <c r="KSG11" s="33"/>
      <c r="KSH11" s="33"/>
      <c r="KSI11" s="33"/>
      <c r="KSJ11" s="33"/>
      <c r="KSK11" s="33"/>
      <c r="KSL11" s="33"/>
      <c r="KSM11" s="33"/>
      <c r="KSN11" s="33"/>
      <c r="KSO11" s="33"/>
      <c r="KSP11" s="33"/>
      <c r="KSQ11" s="33"/>
      <c r="KSR11" s="33"/>
      <c r="KSS11" s="33"/>
      <c r="KST11" s="33"/>
      <c r="KSU11" s="33"/>
      <c r="KSV11" s="33"/>
      <c r="KSW11" s="33"/>
      <c r="KSX11" s="33"/>
      <c r="KSY11" s="33"/>
      <c r="KSZ11" s="33"/>
      <c r="KTA11" s="33"/>
      <c r="KTB11" s="33"/>
      <c r="KTC11" s="33"/>
      <c r="KTD11" s="33"/>
      <c r="KTE11" s="33"/>
      <c r="KTF11" s="33"/>
      <c r="KTG11" s="33"/>
      <c r="KTH11" s="33"/>
      <c r="KTI11" s="33"/>
      <c r="KTJ11" s="33"/>
      <c r="KTK11" s="33"/>
      <c r="KTL11" s="33"/>
      <c r="KTM11" s="33"/>
      <c r="KTN11" s="33"/>
      <c r="KTO11" s="33"/>
      <c r="KTP11" s="33"/>
      <c r="KTQ11" s="33"/>
      <c r="KTR11" s="33"/>
      <c r="KTS11" s="33"/>
      <c r="KTT11" s="33"/>
      <c r="KTU11" s="33"/>
      <c r="KTV11" s="33"/>
      <c r="KTW11" s="33"/>
      <c r="KTX11" s="33"/>
      <c r="KTY11" s="33"/>
      <c r="KTZ11" s="33"/>
      <c r="KUA11" s="33"/>
      <c r="KUB11" s="33"/>
      <c r="KUC11" s="33"/>
      <c r="KUD11" s="33"/>
      <c r="KUE11" s="33"/>
      <c r="KUF11" s="33"/>
      <c r="KUG11" s="33"/>
      <c r="KUH11" s="33"/>
      <c r="KUI11" s="33"/>
      <c r="KUJ11" s="33"/>
      <c r="KUK11" s="33"/>
      <c r="KUL11" s="33"/>
      <c r="KUM11" s="33"/>
      <c r="KUN11" s="33"/>
      <c r="KUO11" s="33"/>
      <c r="KUP11" s="33"/>
      <c r="KUQ11" s="33"/>
      <c r="KUR11" s="33"/>
      <c r="KUS11" s="33"/>
      <c r="KUT11" s="33"/>
      <c r="KUU11" s="33"/>
      <c r="KUV11" s="33"/>
      <c r="KUW11" s="33"/>
      <c r="KUX11" s="33"/>
      <c r="KUY11" s="33"/>
      <c r="KUZ11" s="33"/>
      <c r="KVA11" s="33"/>
      <c r="KVB11" s="33"/>
      <c r="KVC11" s="33"/>
      <c r="KVD11" s="33"/>
      <c r="KVE11" s="33"/>
      <c r="KVF11" s="33"/>
      <c r="KVG11" s="33"/>
      <c r="KVH11" s="33"/>
      <c r="KVI11" s="33"/>
      <c r="KVJ11" s="33"/>
      <c r="KVK11" s="33"/>
      <c r="KVL11" s="33"/>
      <c r="KVM11" s="33"/>
      <c r="KVN11" s="33"/>
      <c r="KVO11" s="33"/>
      <c r="KVP11" s="33"/>
      <c r="KVQ11" s="33"/>
      <c r="KVR11" s="33"/>
      <c r="KVS11" s="33"/>
      <c r="KVT11" s="33"/>
      <c r="KVU11" s="33"/>
      <c r="KVV11" s="33"/>
      <c r="KVW11" s="33"/>
      <c r="KVX11" s="33"/>
      <c r="KVY11" s="33"/>
      <c r="KVZ11" s="33"/>
      <c r="KWA11" s="33"/>
      <c r="KWB11" s="33"/>
      <c r="KWC11" s="33"/>
      <c r="KWD11" s="33"/>
      <c r="KWE11" s="33"/>
      <c r="KWF11" s="33"/>
      <c r="KWG11" s="33"/>
      <c r="KWH11" s="33"/>
      <c r="KWI11" s="33"/>
      <c r="KWJ11" s="33"/>
      <c r="KWK11" s="33"/>
      <c r="KWL11" s="33"/>
      <c r="KWM11" s="33"/>
      <c r="KWN11" s="33"/>
      <c r="KWO11" s="33"/>
      <c r="KWP11" s="33"/>
      <c r="KWQ11" s="33"/>
      <c r="KWR11" s="33"/>
      <c r="KWS11" s="33"/>
      <c r="KWT11" s="33"/>
      <c r="KWU11" s="33"/>
      <c r="KWV11" s="33"/>
      <c r="KWW11" s="33"/>
      <c r="KWX11" s="33"/>
      <c r="KWY11" s="33"/>
      <c r="KWZ11" s="33"/>
      <c r="KXA11" s="33"/>
      <c r="KXB11" s="33"/>
      <c r="KXC11" s="33"/>
      <c r="KXD11" s="33"/>
      <c r="KXE11" s="33"/>
      <c r="KXF11" s="33"/>
      <c r="KXG11" s="33"/>
      <c r="KXH11" s="33"/>
      <c r="KXI11" s="33"/>
      <c r="KXJ11" s="33"/>
      <c r="KXK11" s="33"/>
      <c r="KXL11" s="33"/>
      <c r="KXM11" s="33"/>
      <c r="KXN11" s="33"/>
      <c r="KXO11" s="33"/>
      <c r="KXP11" s="33"/>
      <c r="KXQ11" s="33"/>
      <c r="KXR11" s="33"/>
      <c r="KXS11" s="33"/>
      <c r="KXT11" s="33"/>
      <c r="KXU11" s="33"/>
      <c r="KXV11" s="33"/>
      <c r="KXW11" s="33"/>
      <c r="KXX11" s="33"/>
      <c r="KXY11" s="33"/>
      <c r="KXZ11" s="33"/>
      <c r="KYA11" s="33"/>
      <c r="KYB11" s="33"/>
      <c r="KYC11" s="33"/>
      <c r="KYD11" s="33"/>
      <c r="KYE11" s="33"/>
      <c r="KYF11" s="33"/>
      <c r="KYG11" s="33"/>
      <c r="KYH11" s="33"/>
      <c r="KYI11" s="33"/>
      <c r="KYJ11" s="33"/>
      <c r="KYK11" s="33"/>
      <c r="KYL11" s="33"/>
      <c r="KYM11" s="33"/>
      <c r="KYN11" s="33"/>
      <c r="KYO11" s="33"/>
      <c r="KYP11" s="33"/>
      <c r="KYQ11" s="33"/>
      <c r="KYR11" s="33"/>
      <c r="KYS11" s="33"/>
      <c r="KYT11" s="33"/>
      <c r="KYU11" s="33"/>
      <c r="KYV11" s="33"/>
      <c r="KYW11" s="33"/>
      <c r="KYX11" s="33"/>
      <c r="KYY11" s="33"/>
      <c r="KYZ11" s="33"/>
      <c r="KZA11" s="33"/>
      <c r="KZB11" s="33"/>
      <c r="KZC11" s="33"/>
      <c r="KZD11" s="33"/>
      <c r="KZE11" s="33"/>
      <c r="KZF11" s="33"/>
      <c r="KZG11" s="33"/>
      <c r="KZH11" s="33"/>
      <c r="KZI11" s="33"/>
      <c r="KZJ11" s="33"/>
      <c r="KZK11" s="33"/>
      <c r="KZL11" s="33"/>
      <c r="KZM11" s="33"/>
      <c r="KZN11" s="33"/>
      <c r="KZO11" s="33"/>
      <c r="KZP11" s="33"/>
      <c r="KZQ11" s="33"/>
      <c r="KZR11" s="33"/>
      <c r="KZS11" s="33"/>
      <c r="KZT11" s="33"/>
      <c r="KZU11" s="33"/>
      <c r="KZV11" s="33"/>
      <c r="KZW11" s="33"/>
      <c r="KZX11" s="33"/>
      <c r="KZY11" s="33"/>
      <c r="KZZ11" s="33"/>
      <c r="LAA11" s="33"/>
      <c r="LAB11" s="33"/>
      <c r="LAC11" s="33"/>
      <c r="LAD11" s="33"/>
      <c r="LAE11" s="33"/>
      <c r="LAF11" s="33"/>
      <c r="LAG11" s="33"/>
      <c r="LAH11" s="33"/>
      <c r="LAI11" s="33"/>
      <c r="LAJ11" s="33"/>
      <c r="LAK11" s="33"/>
      <c r="LAL11" s="33"/>
      <c r="LAM11" s="33"/>
      <c r="LAN11" s="33"/>
      <c r="LAO11" s="33"/>
      <c r="LAP11" s="33"/>
      <c r="LAQ11" s="33"/>
      <c r="LAR11" s="33"/>
      <c r="LAS11" s="33"/>
      <c r="LAT11" s="33"/>
      <c r="LAU11" s="33"/>
      <c r="LAV11" s="33"/>
      <c r="LAW11" s="33"/>
      <c r="LAX11" s="33"/>
      <c r="LAY11" s="33"/>
      <c r="LAZ11" s="33"/>
      <c r="LBA11" s="33"/>
      <c r="LBB11" s="33"/>
      <c r="LBC11" s="33"/>
      <c r="LBD11" s="33"/>
      <c r="LBE11" s="33"/>
      <c r="LBF11" s="33"/>
      <c r="LBG11" s="33"/>
      <c r="LBH11" s="33"/>
      <c r="LBI11" s="33"/>
      <c r="LBJ11" s="33"/>
      <c r="LBK11" s="33"/>
      <c r="LBL11" s="33"/>
      <c r="LBM11" s="33"/>
      <c r="LBN11" s="33"/>
      <c r="LBO11" s="33"/>
      <c r="LBP11" s="33"/>
      <c r="LBQ11" s="33"/>
      <c r="LBR11" s="33"/>
      <c r="LBS11" s="33"/>
      <c r="LBT11" s="33"/>
      <c r="LBU11" s="33"/>
      <c r="LBV11" s="33"/>
      <c r="LBW11" s="33"/>
      <c r="LBX11" s="33"/>
      <c r="LBY11" s="33"/>
      <c r="LBZ11" s="33"/>
      <c r="LCA11" s="33"/>
      <c r="LCB11" s="33"/>
      <c r="LCC11" s="33"/>
      <c r="LCD11" s="33"/>
      <c r="LCE11" s="33"/>
      <c r="LCF11" s="33"/>
      <c r="LCG11" s="33"/>
      <c r="LCH11" s="33"/>
      <c r="LCI11" s="33"/>
      <c r="LCJ11" s="33"/>
      <c r="LCK11" s="33"/>
      <c r="LCL11" s="33"/>
      <c r="LCM11" s="33"/>
      <c r="LCN11" s="33"/>
      <c r="LCO11" s="33"/>
      <c r="LCP11" s="33"/>
      <c r="LCQ11" s="33"/>
      <c r="LCR11" s="33"/>
      <c r="LCS11" s="33"/>
      <c r="LCT11" s="33"/>
      <c r="LCU11" s="33"/>
      <c r="LCV11" s="33"/>
      <c r="LCW11" s="33"/>
      <c r="LCX11" s="33"/>
      <c r="LCY11" s="33"/>
      <c r="LCZ11" s="33"/>
      <c r="LDA11" s="33"/>
      <c r="LDB11" s="33"/>
      <c r="LDC11" s="33"/>
      <c r="LDD11" s="33"/>
      <c r="LDE11" s="33"/>
      <c r="LDF11" s="33"/>
      <c r="LDG11" s="33"/>
      <c r="LDH11" s="33"/>
      <c r="LDI11" s="33"/>
      <c r="LDJ11" s="33"/>
      <c r="LDK11" s="33"/>
      <c r="LDL11" s="33"/>
      <c r="LDM11" s="33"/>
      <c r="LDN11" s="33"/>
      <c r="LDO11" s="33"/>
      <c r="LDP11" s="33"/>
      <c r="LDQ11" s="33"/>
      <c r="LDR11" s="33"/>
      <c r="LDS11" s="33"/>
      <c r="LDT11" s="33"/>
      <c r="LDU11" s="33"/>
      <c r="LDV11" s="33"/>
      <c r="LDW11" s="33"/>
      <c r="LDX11" s="33"/>
      <c r="LDY11" s="33"/>
      <c r="LDZ11" s="33"/>
      <c r="LEA11" s="33"/>
      <c r="LEB11" s="33"/>
      <c r="LEC11" s="33"/>
      <c r="LED11" s="33"/>
      <c r="LEE11" s="33"/>
      <c r="LEF11" s="33"/>
      <c r="LEG11" s="33"/>
      <c r="LEH11" s="33"/>
      <c r="LEI11" s="33"/>
      <c r="LEJ11" s="33"/>
      <c r="LEK11" s="33"/>
      <c r="LEL11" s="33"/>
      <c r="LEM11" s="33"/>
      <c r="LEN11" s="33"/>
      <c r="LEO11" s="33"/>
      <c r="LEP11" s="33"/>
      <c r="LEQ11" s="33"/>
      <c r="LER11" s="33"/>
      <c r="LES11" s="33"/>
      <c r="LET11" s="33"/>
      <c r="LEU11" s="33"/>
      <c r="LEV11" s="33"/>
      <c r="LEW11" s="33"/>
      <c r="LEX11" s="33"/>
      <c r="LEY11" s="33"/>
      <c r="LEZ11" s="33"/>
      <c r="LFA11" s="33"/>
      <c r="LFB11" s="33"/>
      <c r="LFC11" s="33"/>
      <c r="LFD11" s="33"/>
      <c r="LFE11" s="33"/>
      <c r="LFF11" s="33"/>
      <c r="LFG11" s="33"/>
      <c r="LFH11" s="33"/>
      <c r="LFI11" s="33"/>
      <c r="LFJ11" s="33"/>
      <c r="LFK11" s="33"/>
      <c r="LFL11" s="33"/>
      <c r="LFM11" s="33"/>
      <c r="LFN11" s="33"/>
      <c r="LFO11" s="33"/>
      <c r="LFP11" s="33"/>
      <c r="LFQ11" s="33"/>
      <c r="LFR11" s="33"/>
      <c r="LFS11" s="33"/>
      <c r="LFT11" s="33"/>
      <c r="LFU11" s="33"/>
      <c r="LFV11" s="33"/>
      <c r="LFW11" s="33"/>
      <c r="LFX11" s="33"/>
      <c r="LFY11" s="33"/>
      <c r="LFZ11" s="33"/>
      <c r="LGA11" s="33"/>
      <c r="LGB11" s="33"/>
      <c r="LGC11" s="33"/>
      <c r="LGD11" s="33"/>
      <c r="LGE11" s="33"/>
      <c r="LGF11" s="33"/>
      <c r="LGG11" s="33"/>
      <c r="LGH11" s="33"/>
      <c r="LGI11" s="33"/>
      <c r="LGJ11" s="33"/>
      <c r="LGK11" s="33"/>
      <c r="LGL11" s="33"/>
      <c r="LGM11" s="33"/>
      <c r="LGN11" s="33"/>
      <c r="LGO11" s="33"/>
      <c r="LGP11" s="33"/>
      <c r="LGQ11" s="33"/>
      <c r="LGR11" s="33"/>
      <c r="LGS11" s="33"/>
      <c r="LGT11" s="33"/>
      <c r="LGU11" s="33"/>
      <c r="LGV11" s="33"/>
      <c r="LGW11" s="33"/>
      <c r="LGX11" s="33"/>
      <c r="LGY11" s="33"/>
      <c r="LGZ11" s="33"/>
      <c r="LHA11" s="33"/>
      <c r="LHB11" s="33"/>
      <c r="LHC11" s="33"/>
      <c r="LHD11" s="33"/>
      <c r="LHE11" s="33"/>
      <c r="LHF11" s="33"/>
      <c r="LHG11" s="33"/>
      <c r="LHH11" s="33"/>
      <c r="LHI11" s="33"/>
      <c r="LHJ11" s="33"/>
      <c r="LHK11" s="33"/>
      <c r="LHL11" s="33"/>
      <c r="LHM11" s="33"/>
      <c r="LHN11" s="33"/>
      <c r="LHO11" s="33"/>
      <c r="LHP11" s="33"/>
      <c r="LHQ11" s="33"/>
      <c r="LHR11" s="33"/>
      <c r="LHS11" s="33"/>
      <c r="LHT11" s="33"/>
      <c r="LHU11" s="33"/>
      <c r="LHV11" s="33"/>
      <c r="LHW11" s="33"/>
      <c r="LHX11" s="33"/>
      <c r="LHY11" s="33"/>
      <c r="LHZ11" s="33"/>
      <c r="LIA11" s="33"/>
      <c r="LIB11" s="33"/>
      <c r="LIC11" s="33"/>
      <c r="LID11" s="33"/>
      <c r="LIE11" s="33"/>
      <c r="LIF11" s="33"/>
      <c r="LIG11" s="33"/>
      <c r="LIH11" s="33"/>
      <c r="LII11" s="33"/>
      <c r="LIJ11" s="33"/>
      <c r="LIK11" s="33"/>
      <c r="LIL11" s="33"/>
      <c r="LIM11" s="33"/>
      <c r="LIN11" s="33"/>
      <c r="LIO11" s="33"/>
      <c r="LIP11" s="33"/>
      <c r="LIQ11" s="33"/>
      <c r="LIR11" s="33"/>
      <c r="LIS11" s="33"/>
      <c r="LIT11" s="33"/>
      <c r="LIU11" s="33"/>
      <c r="LIV11" s="33"/>
      <c r="LIW11" s="33"/>
      <c r="LIX11" s="33"/>
      <c r="LIY11" s="33"/>
      <c r="LIZ11" s="33"/>
      <c r="LJA11" s="33"/>
      <c r="LJB11" s="33"/>
      <c r="LJC11" s="33"/>
      <c r="LJD11" s="33"/>
      <c r="LJE11" s="33"/>
      <c r="LJF11" s="33"/>
      <c r="LJG11" s="33"/>
      <c r="LJH11" s="33"/>
      <c r="LJI11" s="33"/>
      <c r="LJJ11" s="33"/>
      <c r="LJK11" s="33"/>
      <c r="LJL11" s="33"/>
      <c r="LJM11" s="33"/>
      <c r="LJN11" s="33"/>
      <c r="LJO11" s="33"/>
      <c r="LJP11" s="33"/>
      <c r="LJQ11" s="33"/>
      <c r="LJR11" s="33"/>
      <c r="LJS11" s="33"/>
      <c r="LJT11" s="33"/>
      <c r="LJU11" s="33"/>
      <c r="LJV11" s="33"/>
      <c r="LJW11" s="33"/>
      <c r="LJX11" s="33"/>
      <c r="LJY11" s="33"/>
      <c r="LJZ11" s="33"/>
      <c r="LKA11" s="33"/>
      <c r="LKB11" s="33"/>
      <c r="LKC11" s="33"/>
      <c r="LKD11" s="33"/>
      <c r="LKE11" s="33"/>
      <c r="LKF11" s="33"/>
      <c r="LKG11" s="33"/>
      <c r="LKH11" s="33"/>
      <c r="LKI11" s="33"/>
      <c r="LKJ11" s="33"/>
      <c r="LKK11" s="33"/>
      <c r="LKL11" s="33"/>
      <c r="LKM11" s="33"/>
      <c r="LKN11" s="33"/>
      <c r="LKO11" s="33"/>
      <c r="LKP11" s="33"/>
      <c r="LKQ11" s="33"/>
      <c r="LKR11" s="33"/>
      <c r="LKS11" s="33"/>
      <c r="LKT11" s="33"/>
      <c r="LKU11" s="33"/>
      <c r="LKV11" s="33"/>
      <c r="LKW11" s="33"/>
      <c r="LKX11" s="33"/>
      <c r="LKY11" s="33"/>
      <c r="LKZ11" s="33"/>
      <c r="LLA11" s="33"/>
      <c r="LLB11" s="33"/>
      <c r="LLC11" s="33"/>
      <c r="LLD11" s="33"/>
      <c r="LLE11" s="33"/>
      <c r="LLF11" s="33"/>
      <c r="LLG11" s="33"/>
      <c r="LLH11" s="33"/>
      <c r="LLI11" s="33"/>
      <c r="LLJ11" s="33"/>
      <c r="LLK11" s="33"/>
      <c r="LLL11" s="33"/>
      <c r="LLM11" s="33"/>
      <c r="LLN11" s="33"/>
      <c r="LLO11" s="33"/>
      <c r="LLP11" s="33"/>
      <c r="LLQ11" s="33"/>
      <c r="LLR11" s="33"/>
      <c r="LLS11" s="33"/>
      <c r="LLT11" s="33"/>
      <c r="LLU11" s="33"/>
      <c r="LLV11" s="33"/>
      <c r="LLW11" s="33"/>
      <c r="LLX11" s="33"/>
      <c r="LLY11" s="33"/>
      <c r="LLZ11" s="33"/>
      <c r="LMA11" s="33"/>
      <c r="LMB11" s="33"/>
      <c r="LMC11" s="33"/>
      <c r="LMD11" s="33"/>
      <c r="LME11" s="33"/>
      <c r="LMF11" s="33"/>
      <c r="LMG11" s="33"/>
      <c r="LMH11" s="33"/>
      <c r="LMI11" s="33"/>
      <c r="LMJ11" s="33"/>
      <c r="LMK11" s="33"/>
      <c r="LML11" s="33"/>
      <c r="LMM11" s="33"/>
      <c r="LMN11" s="33"/>
      <c r="LMO11" s="33"/>
      <c r="LMP11" s="33"/>
      <c r="LMQ11" s="33"/>
      <c r="LMR11" s="33"/>
      <c r="LMS11" s="33"/>
      <c r="LMT11" s="33"/>
      <c r="LMU11" s="33"/>
      <c r="LMV11" s="33"/>
      <c r="LMW11" s="33"/>
      <c r="LMX11" s="33"/>
      <c r="LMY11" s="33"/>
      <c r="LMZ11" s="33"/>
      <c r="LNA11" s="33"/>
      <c r="LNB11" s="33"/>
      <c r="LNC11" s="33"/>
      <c r="LND11" s="33"/>
      <c r="LNE11" s="33"/>
      <c r="LNF11" s="33"/>
      <c r="LNG11" s="33"/>
      <c r="LNH11" s="33"/>
      <c r="LNI11" s="33"/>
      <c r="LNJ11" s="33"/>
      <c r="LNK11" s="33"/>
      <c r="LNL11" s="33"/>
      <c r="LNM11" s="33"/>
      <c r="LNN11" s="33"/>
      <c r="LNO11" s="33"/>
      <c r="LNP11" s="33"/>
      <c r="LNQ11" s="33"/>
      <c r="LNR11" s="33"/>
      <c r="LNS11" s="33"/>
      <c r="LNT11" s="33"/>
      <c r="LNU11" s="33"/>
      <c r="LNV11" s="33"/>
      <c r="LNW11" s="33"/>
      <c r="LNX11" s="33"/>
      <c r="LNY11" s="33"/>
      <c r="LNZ11" s="33"/>
      <c r="LOA11" s="33"/>
      <c r="LOB11" s="33"/>
      <c r="LOC11" s="33"/>
      <c r="LOD11" s="33"/>
      <c r="LOE11" s="33"/>
      <c r="LOF11" s="33"/>
      <c r="LOG11" s="33"/>
      <c r="LOH11" s="33"/>
      <c r="LOI11" s="33"/>
      <c r="LOJ11" s="33"/>
      <c r="LOK11" s="33"/>
      <c r="LOL11" s="33"/>
      <c r="LOM11" s="33"/>
      <c r="LON11" s="33"/>
      <c r="LOO11" s="33"/>
      <c r="LOP11" s="33"/>
      <c r="LOQ11" s="33"/>
      <c r="LOR11" s="33"/>
      <c r="LOS11" s="33"/>
      <c r="LOT11" s="33"/>
      <c r="LOU11" s="33"/>
      <c r="LOV11" s="33"/>
      <c r="LOW11" s="33"/>
      <c r="LOX11" s="33"/>
      <c r="LOY11" s="33"/>
      <c r="LOZ11" s="33"/>
      <c r="LPA11" s="33"/>
      <c r="LPB11" s="33"/>
      <c r="LPC11" s="33"/>
      <c r="LPD11" s="33"/>
      <c r="LPE11" s="33"/>
      <c r="LPF11" s="33"/>
      <c r="LPG11" s="33"/>
      <c r="LPH11" s="33"/>
      <c r="LPI11" s="33"/>
      <c r="LPJ11" s="33"/>
      <c r="LPK11" s="33"/>
      <c r="LPL11" s="33"/>
      <c r="LPM11" s="33"/>
      <c r="LPN11" s="33"/>
      <c r="LPO11" s="33"/>
      <c r="LPP11" s="33"/>
      <c r="LPQ11" s="33"/>
      <c r="LPR11" s="33"/>
      <c r="LPS11" s="33"/>
      <c r="LPT11" s="33"/>
      <c r="LPU11" s="33"/>
      <c r="LPV11" s="33"/>
      <c r="LPW11" s="33"/>
      <c r="LPX11" s="33"/>
      <c r="LPY11" s="33"/>
      <c r="LPZ11" s="33"/>
      <c r="LQA11" s="33"/>
      <c r="LQB11" s="33"/>
      <c r="LQC11" s="33"/>
      <c r="LQD11" s="33"/>
      <c r="LQE11" s="33"/>
      <c r="LQF11" s="33"/>
      <c r="LQG11" s="33"/>
      <c r="LQH11" s="33"/>
      <c r="LQI11" s="33"/>
      <c r="LQJ11" s="33"/>
      <c r="LQK11" s="33"/>
      <c r="LQL11" s="33"/>
      <c r="LQM11" s="33"/>
      <c r="LQN11" s="33"/>
      <c r="LQO11" s="33"/>
      <c r="LQP11" s="33"/>
      <c r="LQQ11" s="33"/>
      <c r="LQR11" s="33"/>
      <c r="LQS11" s="33"/>
      <c r="LQT11" s="33"/>
      <c r="LQU11" s="33"/>
      <c r="LQV11" s="33"/>
      <c r="LQW11" s="33"/>
      <c r="LQX11" s="33"/>
      <c r="LQY11" s="33"/>
      <c r="LQZ11" s="33"/>
      <c r="LRA11" s="33"/>
      <c r="LRB11" s="33"/>
      <c r="LRC11" s="33"/>
      <c r="LRD11" s="33"/>
      <c r="LRE11" s="33"/>
      <c r="LRF11" s="33"/>
      <c r="LRG11" s="33"/>
      <c r="LRH11" s="33"/>
      <c r="LRI11" s="33"/>
      <c r="LRJ11" s="33"/>
      <c r="LRK11" s="33"/>
      <c r="LRL11" s="33"/>
      <c r="LRM11" s="33"/>
      <c r="LRN11" s="33"/>
      <c r="LRO11" s="33"/>
      <c r="LRP11" s="33"/>
      <c r="LRQ11" s="33"/>
      <c r="LRR11" s="33"/>
      <c r="LRS11" s="33"/>
      <c r="LRT11" s="33"/>
      <c r="LRU11" s="33"/>
      <c r="LRV11" s="33"/>
      <c r="LRW11" s="33"/>
      <c r="LRX11" s="33"/>
      <c r="LRY11" s="33"/>
      <c r="LRZ11" s="33"/>
      <c r="LSA11" s="33"/>
      <c r="LSB11" s="33"/>
      <c r="LSC11" s="33"/>
      <c r="LSD11" s="33"/>
      <c r="LSE11" s="33"/>
      <c r="LSF11" s="33"/>
      <c r="LSG11" s="33"/>
      <c r="LSH11" s="33"/>
      <c r="LSI11" s="33"/>
      <c r="LSJ11" s="33"/>
      <c r="LSK11" s="33"/>
      <c r="LSL11" s="33"/>
      <c r="LSM11" s="33"/>
      <c r="LSN11" s="33"/>
      <c r="LSO11" s="33"/>
      <c r="LSP11" s="33"/>
      <c r="LSQ11" s="33"/>
      <c r="LSR11" s="33"/>
      <c r="LSS11" s="33"/>
      <c r="LST11" s="33"/>
      <c r="LSU11" s="33"/>
      <c r="LSV11" s="33"/>
      <c r="LSW11" s="33"/>
      <c r="LSX11" s="33"/>
      <c r="LSY11" s="33"/>
      <c r="LSZ11" s="33"/>
      <c r="LTA11" s="33"/>
      <c r="LTB11" s="33"/>
      <c r="LTC11" s="33"/>
      <c r="LTD11" s="33"/>
      <c r="LTE11" s="33"/>
      <c r="LTF11" s="33"/>
      <c r="LTG11" s="33"/>
      <c r="LTH11" s="33"/>
      <c r="LTI11" s="33"/>
      <c r="LTJ11" s="33"/>
      <c r="LTK11" s="33"/>
      <c r="LTL11" s="33"/>
      <c r="LTM11" s="33"/>
      <c r="LTN11" s="33"/>
      <c r="LTO11" s="33"/>
      <c r="LTP11" s="33"/>
      <c r="LTQ11" s="33"/>
      <c r="LTR11" s="33"/>
      <c r="LTS11" s="33"/>
      <c r="LTT11" s="33"/>
      <c r="LTU11" s="33"/>
      <c r="LTV11" s="33"/>
      <c r="LTW11" s="33"/>
      <c r="LTX11" s="33"/>
      <c r="LTY11" s="33"/>
      <c r="LTZ11" s="33"/>
      <c r="LUA11" s="33"/>
      <c r="LUB11" s="33"/>
      <c r="LUC11" s="33"/>
      <c r="LUD11" s="33"/>
      <c r="LUE11" s="33"/>
      <c r="LUF11" s="33"/>
      <c r="LUG11" s="33"/>
      <c r="LUH11" s="33"/>
      <c r="LUI11" s="33"/>
      <c r="LUJ11" s="33"/>
      <c r="LUK11" s="33"/>
      <c r="LUL11" s="33"/>
      <c r="LUM11" s="33"/>
      <c r="LUN11" s="33"/>
      <c r="LUO11" s="33"/>
      <c r="LUP11" s="33"/>
      <c r="LUQ11" s="33"/>
      <c r="LUR11" s="33"/>
      <c r="LUS11" s="33"/>
      <c r="LUT11" s="33"/>
      <c r="LUU11" s="33"/>
      <c r="LUV11" s="33"/>
      <c r="LUW11" s="33"/>
      <c r="LUX11" s="33"/>
      <c r="LUY11" s="33"/>
      <c r="LUZ11" s="33"/>
      <c r="LVA11" s="33"/>
      <c r="LVB11" s="33"/>
      <c r="LVC11" s="33"/>
      <c r="LVD11" s="33"/>
      <c r="LVE11" s="33"/>
      <c r="LVF11" s="33"/>
      <c r="LVG11" s="33"/>
      <c r="LVH11" s="33"/>
      <c r="LVI11" s="33"/>
      <c r="LVJ11" s="33"/>
      <c r="LVK11" s="33"/>
      <c r="LVL11" s="33"/>
      <c r="LVM11" s="33"/>
      <c r="LVN11" s="33"/>
      <c r="LVO11" s="33"/>
      <c r="LVP11" s="33"/>
      <c r="LVQ11" s="33"/>
      <c r="LVR11" s="33"/>
      <c r="LVS11" s="33"/>
      <c r="LVT11" s="33"/>
      <c r="LVU11" s="33"/>
      <c r="LVV11" s="33"/>
      <c r="LVW11" s="33"/>
      <c r="LVX11" s="33"/>
      <c r="LVY11" s="33"/>
      <c r="LVZ11" s="33"/>
      <c r="LWA11" s="33"/>
      <c r="LWB11" s="33"/>
      <c r="LWC11" s="33"/>
      <c r="LWD11" s="33"/>
      <c r="LWE11" s="33"/>
      <c r="LWF11" s="33"/>
      <c r="LWG11" s="33"/>
      <c r="LWH11" s="33"/>
      <c r="LWI11" s="33"/>
      <c r="LWJ11" s="33"/>
      <c r="LWK11" s="33"/>
      <c r="LWL11" s="33"/>
      <c r="LWM11" s="33"/>
      <c r="LWN11" s="33"/>
      <c r="LWO11" s="33"/>
      <c r="LWP11" s="33"/>
      <c r="LWQ11" s="33"/>
      <c r="LWR11" s="33"/>
      <c r="LWS11" s="33"/>
      <c r="LWT11" s="33"/>
      <c r="LWU11" s="33"/>
      <c r="LWV11" s="33"/>
      <c r="LWW11" s="33"/>
      <c r="LWX11" s="33"/>
      <c r="LWY11" s="33"/>
      <c r="LWZ11" s="33"/>
      <c r="LXA11" s="33"/>
      <c r="LXB11" s="33"/>
      <c r="LXC11" s="33"/>
      <c r="LXD11" s="33"/>
      <c r="LXE11" s="33"/>
      <c r="LXF11" s="33"/>
      <c r="LXG11" s="33"/>
      <c r="LXH11" s="33"/>
      <c r="LXI11" s="33"/>
      <c r="LXJ11" s="33"/>
      <c r="LXK11" s="33"/>
      <c r="LXL11" s="33"/>
      <c r="LXM11" s="33"/>
      <c r="LXN11" s="33"/>
      <c r="LXO11" s="33"/>
      <c r="LXP11" s="33"/>
      <c r="LXQ11" s="33"/>
      <c r="LXR11" s="33"/>
      <c r="LXS11" s="33"/>
      <c r="LXT11" s="33"/>
      <c r="LXU11" s="33"/>
      <c r="LXV11" s="33"/>
      <c r="LXW11" s="33"/>
      <c r="LXX11" s="33"/>
      <c r="LXY11" s="33"/>
      <c r="LXZ11" s="33"/>
      <c r="LYA11" s="33"/>
      <c r="LYB11" s="33"/>
      <c r="LYC11" s="33"/>
      <c r="LYD11" s="33"/>
      <c r="LYE11" s="33"/>
      <c r="LYF11" s="33"/>
      <c r="LYG11" s="33"/>
      <c r="LYH11" s="33"/>
      <c r="LYI11" s="33"/>
      <c r="LYJ11" s="33"/>
      <c r="LYK11" s="33"/>
      <c r="LYL11" s="33"/>
      <c r="LYM11" s="33"/>
      <c r="LYN11" s="33"/>
      <c r="LYO11" s="33"/>
      <c r="LYP11" s="33"/>
      <c r="LYQ11" s="33"/>
      <c r="LYR11" s="33"/>
      <c r="LYS11" s="33"/>
      <c r="LYT11" s="33"/>
      <c r="LYU11" s="33"/>
      <c r="LYV11" s="33"/>
      <c r="LYW11" s="33"/>
      <c r="LYX11" s="33"/>
      <c r="LYY11" s="33"/>
      <c r="LYZ11" s="33"/>
      <c r="LZA11" s="33"/>
      <c r="LZB11" s="33"/>
      <c r="LZC11" s="33"/>
      <c r="LZD11" s="33"/>
      <c r="LZE11" s="33"/>
      <c r="LZF11" s="33"/>
      <c r="LZG11" s="33"/>
      <c r="LZH11" s="33"/>
      <c r="LZI11" s="33"/>
      <c r="LZJ11" s="33"/>
      <c r="LZK11" s="33"/>
      <c r="LZL11" s="33"/>
      <c r="LZM11" s="33"/>
      <c r="LZN11" s="33"/>
      <c r="LZO11" s="33"/>
      <c r="LZP11" s="33"/>
      <c r="LZQ11" s="33"/>
      <c r="LZR11" s="33"/>
      <c r="LZS11" s="33"/>
      <c r="LZT11" s="33"/>
      <c r="LZU11" s="33"/>
      <c r="LZV11" s="33"/>
      <c r="LZW11" s="33"/>
      <c r="LZX11" s="33"/>
      <c r="LZY11" s="33"/>
      <c r="LZZ11" s="33"/>
      <c r="MAA11" s="33"/>
      <c r="MAB11" s="33"/>
      <c r="MAC11" s="33"/>
      <c r="MAD11" s="33"/>
      <c r="MAE11" s="33"/>
      <c r="MAF11" s="33"/>
      <c r="MAG11" s="33"/>
      <c r="MAH11" s="33"/>
      <c r="MAI11" s="33"/>
      <c r="MAJ11" s="33"/>
      <c r="MAK11" s="33"/>
      <c r="MAL11" s="33"/>
      <c r="MAM11" s="33"/>
      <c r="MAN11" s="33"/>
      <c r="MAO11" s="33"/>
      <c r="MAP11" s="33"/>
      <c r="MAQ11" s="33"/>
      <c r="MAR11" s="33"/>
      <c r="MAS11" s="33"/>
      <c r="MAT11" s="33"/>
      <c r="MAU11" s="33"/>
      <c r="MAV11" s="33"/>
      <c r="MAW11" s="33"/>
      <c r="MAX11" s="33"/>
      <c r="MAY11" s="33"/>
      <c r="MAZ11" s="33"/>
      <c r="MBA11" s="33"/>
      <c r="MBB11" s="33"/>
      <c r="MBC11" s="33"/>
      <c r="MBD11" s="33"/>
      <c r="MBE11" s="33"/>
      <c r="MBF11" s="33"/>
      <c r="MBG11" s="33"/>
      <c r="MBH11" s="33"/>
      <c r="MBI11" s="33"/>
      <c r="MBJ11" s="33"/>
      <c r="MBK11" s="33"/>
      <c r="MBL11" s="33"/>
      <c r="MBM11" s="33"/>
      <c r="MBN11" s="33"/>
      <c r="MBO11" s="33"/>
      <c r="MBP11" s="33"/>
      <c r="MBQ11" s="33"/>
      <c r="MBR11" s="33"/>
      <c r="MBS11" s="33"/>
      <c r="MBT11" s="33"/>
      <c r="MBU11" s="33"/>
      <c r="MBV11" s="33"/>
      <c r="MBW11" s="33"/>
      <c r="MBX11" s="33"/>
      <c r="MBY11" s="33"/>
      <c r="MBZ11" s="33"/>
      <c r="MCA11" s="33"/>
      <c r="MCB11" s="33"/>
      <c r="MCC11" s="33"/>
      <c r="MCD11" s="33"/>
      <c r="MCE11" s="33"/>
      <c r="MCF11" s="33"/>
      <c r="MCG11" s="33"/>
      <c r="MCH11" s="33"/>
      <c r="MCI11" s="33"/>
      <c r="MCJ11" s="33"/>
      <c r="MCK11" s="33"/>
      <c r="MCL11" s="33"/>
      <c r="MCM11" s="33"/>
      <c r="MCN11" s="33"/>
      <c r="MCO11" s="33"/>
      <c r="MCP11" s="33"/>
      <c r="MCQ11" s="33"/>
      <c r="MCR11" s="33"/>
      <c r="MCS11" s="33"/>
      <c r="MCT11" s="33"/>
      <c r="MCU11" s="33"/>
      <c r="MCV11" s="33"/>
      <c r="MCW11" s="33"/>
      <c r="MCX11" s="33"/>
      <c r="MCY11" s="33"/>
      <c r="MCZ11" s="33"/>
      <c r="MDA11" s="33"/>
      <c r="MDB11" s="33"/>
      <c r="MDC11" s="33"/>
      <c r="MDD11" s="33"/>
      <c r="MDE11" s="33"/>
      <c r="MDF11" s="33"/>
      <c r="MDG11" s="33"/>
      <c r="MDH11" s="33"/>
      <c r="MDI11" s="33"/>
      <c r="MDJ11" s="33"/>
      <c r="MDK11" s="33"/>
      <c r="MDL11" s="33"/>
      <c r="MDM11" s="33"/>
      <c r="MDN11" s="33"/>
      <c r="MDO11" s="33"/>
      <c r="MDP11" s="33"/>
      <c r="MDQ11" s="33"/>
      <c r="MDR11" s="33"/>
      <c r="MDS11" s="33"/>
      <c r="MDT11" s="33"/>
      <c r="MDU11" s="33"/>
      <c r="MDV11" s="33"/>
      <c r="MDW11" s="33"/>
      <c r="MDX11" s="33"/>
      <c r="MDY11" s="33"/>
      <c r="MDZ11" s="33"/>
      <c r="MEA11" s="33"/>
      <c r="MEB11" s="33"/>
      <c r="MEC11" s="33"/>
      <c r="MED11" s="33"/>
      <c r="MEE11" s="33"/>
      <c r="MEF11" s="33"/>
      <c r="MEG11" s="33"/>
      <c r="MEH11" s="33"/>
      <c r="MEI11" s="33"/>
      <c r="MEJ11" s="33"/>
      <c r="MEK11" s="33"/>
      <c r="MEL11" s="33"/>
      <c r="MEM11" s="33"/>
      <c r="MEN11" s="33"/>
      <c r="MEO11" s="33"/>
      <c r="MEP11" s="33"/>
      <c r="MEQ11" s="33"/>
      <c r="MER11" s="33"/>
      <c r="MES11" s="33"/>
      <c r="MET11" s="33"/>
      <c r="MEU11" s="33"/>
      <c r="MEV11" s="33"/>
      <c r="MEW11" s="33"/>
      <c r="MEX11" s="33"/>
      <c r="MEY11" s="33"/>
      <c r="MEZ11" s="33"/>
      <c r="MFA11" s="33"/>
      <c r="MFB11" s="33"/>
      <c r="MFC11" s="33"/>
      <c r="MFD11" s="33"/>
      <c r="MFE11" s="33"/>
      <c r="MFF11" s="33"/>
      <c r="MFG11" s="33"/>
      <c r="MFH11" s="33"/>
      <c r="MFI11" s="33"/>
      <c r="MFJ11" s="33"/>
      <c r="MFK11" s="33"/>
      <c r="MFL11" s="33"/>
      <c r="MFM11" s="33"/>
      <c r="MFN11" s="33"/>
      <c r="MFO11" s="33"/>
      <c r="MFP11" s="33"/>
      <c r="MFQ11" s="33"/>
      <c r="MFR11" s="33"/>
      <c r="MFS11" s="33"/>
      <c r="MFT11" s="33"/>
      <c r="MFU11" s="33"/>
      <c r="MFV11" s="33"/>
      <c r="MFW11" s="33"/>
      <c r="MFX11" s="33"/>
      <c r="MFY11" s="33"/>
      <c r="MFZ11" s="33"/>
      <c r="MGA11" s="33"/>
      <c r="MGB11" s="33"/>
      <c r="MGC11" s="33"/>
      <c r="MGD11" s="33"/>
      <c r="MGE11" s="33"/>
      <c r="MGF11" s="33"/>
      <c r="MGG11" s="33"/>
      <c r="MGH11" s="33"/>
      <c r="MGI11" s="33"/>
      <c r="MGJ11" s="33"/>
      <c r="MGK11" s="33"/>
      <c r="MGL11" s="33"/>
      <c r="MGM11" s="33"/>
      <c r="MGN11" s="33"/>
      <c r="MGO11" s="33"/>
      <c r="MGP11" s="33"/>
      <c r="MGQ11" s="33"/>
      <c r="MGR11" s="33"/>
      <c r="MGS11" s="33"/>
      <c r="MGT11" s="33"/>
      <c r="MGU11" s="33"/>
      <c r="MGV11" s="33"/>
      <c r="MGW11" s="33"/>
      <c r="MGX11" s="33"/>
      <c r="MGY11" s="33"/>
      <c r="MGZ11" s="33"/>
      <c r="MHA11" s="33"/>
      <c r="MHB11" s="33"/>
      <c r="MHC11" s="33"/>
      <c r="MHD11" s="33"/>
      <c r="MHE11" s="33"/>
      <c r="MHF11" s="33"/>
      <c r="MHG11" s="33"/>
      <c r="MHH11" s="33"/>
      <c r="MHI11" s="33"/>
      <c r="MHJ11" s="33"/>
      <c r="MHK11" s="33"/>
      <c r="MHL11" s="33"/>
      <c r="MHM11" s="33"/>
      <c r="MHN11" s="33"/>
      <c r="MHO11" s="33"/>
      <c r="MHP11" s="33"/>
      <c r="MHQ11" s="33"/>
      <c r="MHR11" s="33"/>
      <c r="MHS11" s="33"/>
      <c r="MHT11" s="33"/>
      <c r="MHU11" s="33"/>
      <c r="MHV11" s="33"/>
      <c r="MHW11" s="33"/>
      <c r="MHX11" s="33"/>
      <c r="MHY11" s="33"/>
      <c r="MHZ11" s="33"/>
      <c r="MIA11" s="33"/>
      <c r="MIB11" s="33"/>
      <c r="MIC11" s="33"/>
      <c r="MID11" s="33"/>
      <c r="MIE11" s="33"/>
      <c r="MIF11" s="33"/>
      <c r="MIG11" s="33"/>
      <c r="MIH11" s="33"/>
      <c r="MII11" s="33"/>
      <c r="MIJ11" s="33"/>
      <c r="MIK11" s="33"/>
      <c r="MIL11" s="33"/>
      <c r="MIM11" s="33"/>
      <c r="MIN11" s="33"/>
      <c r="MIO11" s="33"/>
      <c r="MIP11" s="33"/>
      <c r="MIQ11" s="33"/>
      <c r="MIR11" s="33"/>
      <c r="MIS11" s="33"/>
      <c r="MIT11" s="33"/>
      <c r="MIU11" s="33"/>
      <c r="MIV11" s="33"/>
      <c r="MIW11" s="33"/>
      <c r="MIX11" s="33"/>
      <c r="MIY11" s="33"/>
      <c r="MIZ11" s="33"/>
      <c r="MJA11" s="33"/>
      <c r="MJB11" s="33"/>
      <c r="MJC11" s="33"/>
      <c r="MJD11" s="33"/>
      <c r="MJE11" s="33"/>
      <c r="MJF11" s="33"/>
      <c r="MJG11" s="33"/>
      <c r="MJH11" s="33"/>
      <c r="MJI11" s="33"/>
      <c r="MJJ11" s="33"/>
      <c r="MJK11" s="33"/>
      <c r="MJL11" s="33"/>
      <c r="MJM11" s="33"/>
      <c r="MJN11" s="33"/>
      <c r="MJO11" s="33"/>
      <c r="MJP11" s="33"/>
      <c r="MJQ11" s="33"/>
      <c r="MJR11" s="33"/>
      <c r="MJS11" s="33"/>
      <c r="MJT11" s="33"/>
      <c r="MJU11" s="33"/>
      <c r="MJV11" s="33"/>
      <c r="MJW11" s="33"/>
      <c r="MJX11" s="33"/>
      <c r="MJY11" s="33"/>
      <c r="MJZ11" s="33"/>
      <c r="MKA11" s="33"/>
      <c r="MKB11" s="33"/>
      <c r="MKC11" s="33"/>
      <c r="MKD11" s="33"/>
      <c r="MKE11" s="33"/>
      <c r="MKF11" s="33"/>
      <c r="MKG11" s="33"/>
      <c r="MKH11" s="33"/>
      <c r="MKI11" s="33"/>
      <c r="MKJ11" s="33"/>
      <c r="MKK11" s="33"/>
      <c r="MKL11" s="33"/>
      <c r="MKM11" s="33"/>
      <c r="MKN11" s="33"/>
      <c r="MKO11" s="33"/>
      <c r="MKP11" s="33"/>
      <c r="MKQ11" s="33"/>
      <c r="MKR11" s="33"/>
      <c r="MKS11" s="33"/>
      <c r="MKT11" s="33"/>
      <c r="MKU11" s="33"/>
      <c r="MKV11" s="33"/>
      <c r="MKW11" s="33"/>
      <c r="MKX11" s="33"/>
      <c r="MKY11" s="33"/>
      <c r="MKZ11" s="33"/>
      <c r="MLA11" s="33"/>
      <c r="MLB11" s="33"/>
      <c r="MLC11" s="33"/>
      <c r="MLD11" s="33"/>
      <c r="MLE11" s="33"/>
      <c r="MLF11" s="33"/>
      <c r="MLG11" s="33"/>
      <c r="MLH11" s="33"/>
      <c r="MLI11" s="33"/>
      <c r="MLJ11" s="33"/>
      <c r="MLK11" s="33"/>
      <c r="MLL11" s="33"/>
      <c r="MLM11" s="33"/>
      <c r="MLN11" s="33"/>
      <c r="MLO11" s="33"/>
      <c r="MLP11" s="33"/>
      <c r="MLQ11" s="33"/>
      <c r="MLR11" s="33"/>
      <c r="MLS11" s="33"/>
      <c r="MLT11" s="33"/>
      <c r="MLU11" s="33"/>
      <c r="MLV11" s="33"/>
      <c r="MLW11" s="33"/>
      <c r="MLX11" s="33"/>
      <c r="MLY11" s="33"/>
      <c r="MLZ11" s="33"/>
      <c r="MMA11" s="33"/>
      <c r="MMB11" s="33"/>
      <c r="MMC11" s="33"/>
      <c r="MMD11" s="33"/>
      <c r="MME11" s="33"/>
      <c r="MMF11" s="33"/>
      <c r="MMG11" s="33"/>
      <c r="MMH11" s="33"/>
      <c r="MMI11" s="33"/>
      <c r="MMJ11" s="33"/>
      <c r="MMK11" s="33"/>
      <c r="MML11" s="33"/>
      <c r="MMM11" s="33"/>
      <c r="MMN11" s="33"/>
      <c r="MMO11" s="33"/>
      <c r="MMP11" s="33"/>
      <c r="MMQ11" s="33"/>
      <c r="MMR11" s="33"/>
      <c r="MMS11" s="33"/>
      <c r="MMT11" s="33"/>
      <c r="MMU11" s="33"/>
      <c r="MMV11" s="33"/>
      <c r="MMW11" s="33"/>
      <c r="MMX11" s="33"/>
      <c r="MMY11" s="33"/>
      <c r="MMZ11" s="33"/>
      <c r="MNA11" s="33"/>
      <c r="MNB11" s="33"/>
      <c r="MNC11" s="33"/>
      <c r="MND11" s="33"/>
      <c r="MNE11" s="33"/>
      <c r="MNF11" s="33"/>
      <c r="MNG11" s="33"/>
      <c r="MNH11" s="33"/>
      <c r="MNI11" s="33"/>
      <c r="MNJ11" s="33"/>
      <c r="MNK11" s="33"/>
      <c r="MNL11" s="33"/>
      <c r="MNM11" s="33"/>
      <c r="MNN11" s="33"/>
      <c r="MNO11" s="33"/>
      <c r="MNP11" s="33"/>
      <c r="MNQ11" s="33"/>
      <c r="MNR11" s="33"/>
      <c r="MNS11" s="33"/>
      <c r="MNT11" s="33"/>
      <c r="MNU11" s="33"/>
      <c r="MNV11" s="33"/>
      <c r="MNW11" s="33"/>
      <c r="MNX11" s="33"/>
      <c r="MNY11" s="33"/>
      <c r="MNZ11" s="33"/>
      <c r="MOA11" s="33"/>
      <c r="MOB11" s="33"/>
      <c r="MOC11" s="33"/>
      <c r="MOD11" s="33"/>
      <c r="MOE11" s="33"/>
      <c r="MOF11" s="33"/>
      <c r="MOG11" s="33"/>
      <c r="MOH11" s="33"/>
      <c r="MOI11" s="33"/>
      <c r="MOJ11" s="33"/>
      <c r="MOK11" s="33"/>
      <c r="MOL11" s="33"/>
      <c r="MOM11" s="33"/>
      <c r="MON11" s="33"/>
      <c r="MOO11" s="33"/>
      <c r="MOP11" s="33"/>
      <c r="MOQ11" s="33"/>
      <c r="MOR11" s="33"/>
      <c r="MOS11" s="33"/>
      <c r="MOT11" s="33"/>
      <c r="MOU11" s="33"/>
      <c r="MOV11" s="33"/>
      <c r="MOW11" s="33"/>
      <c r="MOX11" s="33"/>
      <c r="MOY11" s="33"/>
      <c r="MOZ11" s="33"/>
      <c r="MPA11" s="33"/>
      <c r="MPB11" s="33"/>
      <c r="MPC11" s="33"/>
      <c r="MPD11" s="33"/>
      <c r="MPE11" s="33"/>
      <c r="MPF11" s="33"/>
      <c r="MPG11" s="33"/>
      <c r="MPH11" s="33"/>
      <c r="MPI11" s="33"/>
      <c r="MPJ11" s="33"/>
      <c r="MPK11" s="33"/>
      <c r="MPL11" s="33"/>
      <c r="MPM11" s="33"/>
      <c r="MPN11" s="33"/>
      <c r="MPO11" s="33"/>
      <c r="MPP11" s="33"/>
      <c r="MPQ11" s="33"/>
      <c r="MPR11" s="33"/>
      <c r="MPS11" s="33"/>
      <c r="MPT11" s="33"/>
      <c r="MPU11" s="33"/>
      <c r="MPV11" s="33"/>
      <c r="MPW11" s="33"/>
      <c r="MPX11" s="33"/>
      <c r="MPY11" s="33"/>
      <c r="MPZ11" s="33"/>
      <c r="MQA11" s="33"/>
      <c r="MQB11" s="33"/>
      <c r="MQC11" s="33"/>
      <c r="MQD11" s="33"/>
      <c r="MQE11" s="33"/>
      <c r="MQF11" s="33"/>
      <c r="MQG11" s="33"/>
      <c r="MQH11" s="33"/>
      <c r="MQI11" s="33"/>
      <c r="MQJ11" s="33"/>
      <c r="MQK11" s="33"/>
      <c r="MQL11" s="33"/>
      <c r="MQM11" s="33"/>
      <c r="MQN11" s="33"/>
      <c r="MQO11" s="33"/>
      <c r="MQP11" s="33"/>
      <c r="MQQ11" s="33"/>
      <c r="MQR11" s="33"/>
      <c r="MQS11" s="33"/>
      <c r="MQT11" s="33"/>
      <c r="MQU11" s="33"/>
      <c r="MQV11" s="33"/>
      <c r="MQW11" s="33"/>
      <c r="MQX11" s="33"/>
      <c r="MQY11" s="33"/>
      <c r="MQZ11" s="33"/>
      <c r="MRA11" s="33"/>
      <c r="MRB11" s="33"/>
      <c r="MRC11" s="33"/>
      <c r="MRD11" s="33"/>
      <c r="MRE11" s="33"/>
      <c r="MRF11" s="33"/>
      <c r="MRG11" s="33"/>
      <c r="MRH11" s="33"/>
      <c r="MRI11" s="33"/>
      <c r="MRJ11" s="33"/>
      <c r="MRK11" s="33"/>
      <c r="MRL11" s="33"/>
      <c r="MRM11" s="33"/>
      <c r="MRN11" s="33"/>
      <c r="MRO11" s="33"/>
      <c r="MRP11" s="33"/>
      <c r="MRQ11" s="33"/>
      <c r="MRR11" s="33"/>
      <c r="MRS11" s="33"/>
      <c r="MRT11" s="33"/>
      <c r="MRU11" s="33"/>
      <c r="MRV11" s="33"/>
      <c r="MRW11" s="33"/>
      <c r="MRX11" s="33"/>
      <c r="MRY11" s="33"/>
      <c r="MRZ11" s="33"/>
      <c r="MSA11" s="33"/>
      <c r="MSB11" s="33"/>
      <c r="MSC11" s="33"/>
      <c r="MSD11" s="33"/>
      <c r="MSE11" s="33"/>
      <c r="MSF11" s="33"/>
      <c r="MSG11" s="33"/>
      <c r="MSH11" s="33"/>
      <c r="MSI11" s="33"/>
      <c r="MSJ11" s="33"/>
      <c r="MSK11" s="33"/>
      <c r="MSL11" s="33"/>
      <c r="MSM11" s="33"/>
      <c r="MSN11" s="33"/>
      <c r="MSO11" s="33"/>
      <c r="MSP11" s="33"/>
      <c r="MSQ11" s="33"/>
      <c r="MSR11" s="33"/>
      <c r="MSS11" s="33"/>
      <c r="MST11" s="33"/>
      <c r="MSU11" s="33"/>
      <c r="MSV11" s="33"/>
      <c r="MSW11" s="33"/>
      <c r="MSX11" s="33"/>
      <c r="MSY11" s="33"/>
      <c r="MSZ11" s="33"/>
      <c r="MTA11" s="33"/>
      <c r="MTB11" s="33"/>
      <c r="MTC11" s="33"/>
      <c r="MTD11" s="33"/>
      <c r="MTE11" s="33"/>
      <c r="MTF11" s="33"/>
      <c r="MTG11" s="33"/>
      <c r="MTH11" s="33"/>
      <c r="MTI11" s="33"/>
      <c r="MTJ11" s="33"/>
      <c r="MTK11" s="33"/>
      <c r="MTL11" s="33"/>
      <c r="MTM11" s="33"/>
      <c r="MTN11" s="33"/>
      <c r="MTO11" s="33"/>
      <c r="MTP11" s="33"/>
      <c r="MTQ11" s="33"/>
      <c r="MTR11" s="33"/>
      <c r="MTS11" s="33"/>
      <c r="MTT11" s="33"/>
      <c r="MTU11" s="33"/>
      <c r="MTV11" s="33"/>
      <c r="MTW11" s="33"/>
      <c r="MTX11" s="33"/>
      <c r="MTY11" s="33"/>
      <c r="MTZ11" s="33"/>
      <c r="MUA11" s="33"/>
      <c r="MUB11" s="33"/>
      <c r="MUC11" s="33"/>
      <c r="MUD11" s="33"/>
      <c r="MUE11" s="33"/>
      <c r="MUF11" s="33"/>
      <c r="MUG11" s="33"/>
      <c r="MUH11" s="33"/>
      <c r="MUI11" s="33"/>
      <c r="MUJ11" s="33"/>
      <c r="MUK11" s="33"/>
      <c r="MUL11" s="33"/>
      <c r="MUM11" s="33"/>
      <c r="MUN11" s="33"/>
      <c r="MUO11" s="33"/>
      <c r="MUP11" s="33"/>
      <c r="MUQ11" s="33"/>
      <c r="MUR11" s="33"/>
      <c r="MUS11" s="33"/>
      <c r="MUT11" s="33"/>
      <c r="MUU11" s="33"/>
      <c r="MUV11" s="33"/>
      <c r="MUW11" s="33"/>
      <c r="MUX11" s="33"/>
      <c r="MUY11" s="33"/>
      <c r="MUZ11" s="33"/>
      <c r="MVA11" s="33"/>
      <c r="MVB11" s="33"/>
      <c r="MVC11" s="33"/>
      <c r="MVD11" s="33"/>
      <c r="MVE11" s="33"/>
      <c r="MVF11" s="33"/>
      <c r="MVG11" s="33"/>
      <c r="MVH11" s="33"/>
      <c r="MVI11" s="33"/>
      <c r="MVJ11" s="33"/>
      <c r="MVK11" s="33"/>
      <c r="MVL11" s="33"/>
      <c r="MVM11" s="33"/>
      <c r="MVN11" s="33"/>
      <c r="MVO11" s="33"/>
      <c r="MVP11" s="33"/>
      <c r="MVQ11" s="33"/>
      <c r="MVR11" s="33"/>
      <c r="MVS11" s="33"/>
      <c r="MVT11" s="33"/>
      <c r="MVU11" s="33"/>
      <c r="MVV11" s="33"/>
      <c r="MVW11" s="33"/>
      <c r="MVX11" s="33"/>
      <c r="MVY11" s="33"/>
      <c r="MVZ11" s="33"/>
      <c r="MWA11" s="33"/>
      <c r="MWB11" s="33"/>
      <c r="MWC11" s="33"/>
      <c r="MWD11" s="33"/>
      <c r="MWE11" s="33"/>
      <c r="MWF11" s="33"/>
      <c r="MWG11" s="33"/>
      <c r="MWH11" s="33"/>
      <c r="MWI11" s="33"/>
      <c r="MWJ11" s="33"/>
      <c r="MWK11" s="33"/>
      <c r="MWL11" s="33"/>
      <c r="MWM11" s="33"/>
      <c r="MWN11" s="33"/>
      <c r="MWO11" s="33"/>
      <c r="MWP11" s="33"/>
      <c r="MWQ11" s="33"/>
      <c r="MWR11" s="33"/>
      <c r="MWS11" s="33"/>
      <c r="MWT11" s="33"/>
      <c r="MWU11" s="33"/>
      <c r="MWV11" s="33"/>
      <c r="MWW11" s="33"/>
      <c r="MWX11" s="33"/>
      <c r="MWY11" s="33"/>
      <c r="MWZ11" s="33"/>
      <c r="MXA11" s="33"/>
      <c r="MXB11" s="33"/>
      <c r="MXC11" s="33"/>
      <c r="MXD11" s="33"/>
      <c r="MXE11" s="33"/>
      <c r="MXF11" s="33"/>
      <c r="MXG11" s="33"/>
      <c r="MXH11" s="33"/>
      <c r="MXI11" s="33"/>
      <c r="MXJ11" s="33"/>
      <c r="MXK11" s="33"/>
      <c r="MXL11" s="33"/>
      <c r="MXM11" s="33"/>
      <c r="MXN11" s="33"/>
      <c r="MXO11" s="33"/>
      <c r="MXP11" s="33"/>
      <c r="MXQ11" s="33"/>
      <c r="MXR11" s="33"/>
      <c r="MXS11" s="33"/>
      <c r="MXT11" s="33"/>
      <c r="MXU11" s="33"/>
      <c r="MXV11" s="33"/>
      <c r="MXW11" s="33"/>
      <c r="MXX11" s="33"/>
      <c r="MXY11" s="33"/>
      <c r="MXZ11" s="33"/>
      <c r="MYA11" s="33"/>
      <c r="MYB11" s="33"/>
      <c r="MYC11" s="33"/>
      <c r="MYD11" s="33"/>
      <c r="MYE11" s="33"/>
      <c r="MYF11" s="33"/>
      <c r="MYG11" s="33"/>
      <c r="MYH11" s="33"/>
      <c r="MYI11" s="33"/>
      <c r="MYJ11" s="33"/>
      <c r="MYK11" s="33"/>
      <c r="MYL11" s="33"/>
      <c r="MYM11" s="33"/>
      <c r="MYN11" s="33"/>
      <c r="MYO11" s="33"/>
      <c r="MYP11" s="33"/>
      <c r="MYQ11" s="33"/>
      <c r="MYR11" s="33"/>
      <c r="MYS11" s="33"/>
      <c r="MYT11" s="33"/>
      <c r="MYU11" s="33"/>
      <c r="MYV11" s="33"/>
      <c r="MYW11" s="33"/>
      <c r="MYX11" s="33"/>
      <c r="MYY11" s="33"/>
      <c r="MYZ11" s="33"/>
      <c r="MZA11" s="33"/>
      <c r="MZB11" s="33"/>
      <c r="MZC11" s="33"/>
      <c r="MZD11" s="33"/>
      <c r="MZE11" s="33"/>
      <c r="MZF11" s="33"/>
      <c r="MZG11" s="33"/>
      <c r="MZH11" s="33"/>
      <c r="MZI11" s="33"/>
      <c r="MZJ11" s="33"/>
      <c r="MZK11" s="33"/>
      <c r="MZL11" s="33"/>
      <c r="MZM11" s="33"/>
      <c r="MZN11" s="33"/>
      <c r="MZO11" s="33"/>
      <c r="MZP11" s="33"/>
      <c r="MZQ11" s="33"/>
      <c r="MZR11" s="33"/>
      <c r="MZS11" s="33"/>
      <c r="MZT11" s="33"/>
      <c r="MZU11" s="33"/>
      <c r="MZV11" s="33"/>
      <c r="MZW11" s="33"/>
      <c r="MZX11" s="33"/>
      <c r="MZY11" s="33"/>
      <c r="MZZ11" s="33"/>
      <c r="NAA11" s="33"/>
      <c r="NAB11" s="33"/>
      <c r="NAC11" s="33"/>
      <c r="NAD11" s="33"/>
      <c r="NAE11" s="33"/>
      <c r="NAF11" s="33"/>
      <c r="NAG11" s="33"/>
      <c r="NAH11" s="33"/>
      <c r="NAI11" s="33"/>
      <c r="NAJ11" s="33"/>
      <c r="NAK11" s="33"/>
      <c r="NAL11" s="33"/>
      <c r="NAM11" s="33"/>
      <c r="NAN11" s="33"/>
      <c r="NAO11" s="33"/>
      <c r="NAP11" s="33"/>
      <c r="NAQ11" s="33"/>
      <c r="NAR11" s="33"/>
      <c r="NAS11" s="33"/>
      <c r="NAT11" s="33"/>
      <c r="NAU11" s="33"/>
      <c r="NAV11" s="33"/>
      <c r="NAW11" s="33"/>
      <c r="NAX11" s="33"/>
      <c r="NAY11" s="33"/>
      <c r="NAZ11" s="33"/>
      <c r="NBA11" s="33"/>
      <c r="NBB11" s="33"/>
      <c r="NBC11" s="33"/>
      <c r="NBD11" s="33"/>
      <c r="NBE11" s="33"/>
      <c r="NBF11" s="33"/>
      <c r="NBG11" s="33"/>
      <c r="NBH11" s="33"/>
      <c r="NBI11" s="33"/>
      <c r="NBJ11" s="33"/>
      <c r="NBK11" s="33"/>
      <c r="NBL11" s="33"/>
      <c r="NBM11" s="33"/>
      <c r="NBN11" s="33"/>
      <c r="NBO11" s="33"/>
      <c r="NBP11" s="33"/>
      <c r="NBQ11" s="33"/>
      <c r="NBR11" s="33"/>
      <c r="NBS11" s="33"/>
      <c r="NBT11" s="33"/>
      <c r="NBU11" s="33"/>
      <c r="NBV11" s="33"/>
      <c r="NBW11" s="33"/>
      <c r="NBX11" s="33"/>
      <c r="NBY11" s="33"/>
      <c r="NBZ11" s="33"/>
      <c r="NCA11" s="33"/>
      <c r="NCB11" s="33"/>
      <c r="NCC11" s="33"/>
      <c r="NCD11" s="33"/>
      <c r="NCE11" s="33"/>
      <c r="NCF11" s="33"/>
      <c r="NCG11" s="33"/>
      <c r="NCH11" s="33"/>
      <c r="NCI11" s="33"/>
      <c r="NCJ11" s="33"/>
      <c r="NCK11" s="33"/>
      <c r="NCL11" s="33"/>
      <c r="NCM11" s="33"/>
      <c r="NCN11" s="33"/>
      <c r="NCO11" s="33"/>
      <c r="NCP11" s="33"/>
      <c r="NCQ11" s="33"/>
      <c r="NCR11" s="33"/>
      <c r="NCS11" s="33"/>
      <c r="NCT11" s="33"/>
      <c r="NCU11" s="33"/>
      <c r="NCV11" s="33"/>
      <c r="NCW11" s="33"/>
      <c r="NCX11" s="33"/>
      <c r="NCY11" s="33"/>
      <c r="NCZ11" s="33"/>
      <c r="NDA11" s="33"/>
      <c r="NDB11" s="33"/>
      <c r="NDC11" s="33"/>
      <c r="NDD11" s="33"/>
      <c r="NDE11" s="33"/>
      <c r="NDF11" s="33"/>
      <c r="NDG11" s="33"/>
      <c r="NDH11" s="33"/>
      <c r="NDI11" s="33"/>
      <c r="NDJ11" s="33"/>
      <c r="NDK11" s="33"/>
      <c r="NDL11" s="33"/>
      <c r="NDM11" s="33"/>
      <c r="NDN11" s="33"/>
      <c r="NDO11" s="33"/>
      <c r="NDP11" s="33"/>
      <c r="NDQ11" s="33"/>
      <c r="NDR11" s="33"/>
      <c r="NDS11" s="33"/>
      <c r="NDT11" s="33"/>
      <c r="NDU11" s="33"/>
      <c r="NDV11" s="33"/>
      <c r="NDW11" s="33"/>
      <c r="NDX11" s="33"/>
      <c r="NDY11" s="33"/>
      <c r="NDZ11" s="33"/>
      <c r="NEA11" s="33"/>
      <c r="NEB11" s="33"/>
      <c r="NEC11" s="33"/>
      <c r="NED11" s="33"/>
      <c r="NEE11" s="33"/>
      <c r="NEF11" s="33"/>
      <c r="NEG11" s="33"/>
      <c r="NEH11" s="33"/>
      <c r="NEI11" s="33"/>
      <c r="NEJ11" s="33"/>
      <c r="NEK11" s="33"/>
      <c r="NEL11" s="33"/>
      <c r="NEM11" s="33"/>
      <c r="NEN11" s="33"/>
      <c r="NEO11" s="33"/>
      <c r="NEP11" s="33"/>
      <c r="NEQ11" s="33"/>
      <c r="NER11" s="33"/>
      <c r="NES11" s="33"/>
      <c r="NET11" s="33"/>
      <c r="NEU11" s="33"/>
      <c r="NEV11" s="33"/>
      <c r="NEW11" s="33"/>
      <c r="NEX11" s="33"/>
      <c r="NEY11" s="33"/>
      <c r="NEZ11" s="33"/>
      <c r="NFA11" s="33"/>
      <c r="NFB11" s="33"/>
      <c r="NFC11" s="33"/>
      <c r="NFD11" s="33"/>
      <c r="NFE11" s="33"/>
      <c r="NFF11" s="33"/>
      <c r="NFG11" s="33"/>
      <c r="NFH11" s="33"/>
      <c r="NFI11" s="33"/>
      <c r="NFJ11" s="33"/>
      <c r="NFK11" s="33"/>
      <c r="NFL11" s="33"/>
      <c r="NFM11" s="33"/>
      <c r="NFN11" s="33"/>
      <c r="NFO11" s="33"/>
      <c r="NFP11" s="33"/>
      <c r="NFQ11" s="33"/>
      <c r="NFR11" s="33"/>
      <c r="NFS11" s="33"/>
      <c r="NFT11" s="33"/>
      <c r="NFU11" s="33"/>
      <c r="NFV11" s="33"/>
      <c r="NFW11" s="33"/>
      <c r="NFX11" s="33"/>
      <c r="NFY11" s="33"/>
      <c r="NFZ11" s="33"/>
      <c r="NGA11" s="33"/>
      <c r="NGB11" s="33"/>
      <c r="NGC11" s="33"/>
      <c r="NGD11" s="33"/>
      <c r="NGE11" s="33"/>
      <c r="NGF11" s="33"/>
      <c r="NGG11" s="33"/>
      <c r="NGH11" s="33"/>
      <c r="NGI11" s="33"/>
      <c r="NGJ11" s="33"/>
      <c r="NGK11" s="33"/>
      <c r="NGL11" s="33"/>
      <c r="NGM11" s="33"/>
      <c r="NGN11" s="33"/>
      <c r="NGO11" s="33"/>
      <c r="NGP11" s="33"/>
      <c r="NGQ11" s="33"/>
      <c r="NGR11" s="33"/>
      <c r="NGS11" s="33"/>
      <c r="NGT11" s="33"/>
      <c r="NGU11" s="33"/>
      <c r="NGV11" s="33"/>
      <c r="NGW11" s="33"/>
      <c r="NGX11" s="33"/>
      <c r="NGY11" s="33"/>
      <c r="NGZ11" s="33"/>
      <c r="NHA11" s="33"/>
      <c r="NHB11" s="33"/>
      <c r="NHC11" s="33"/>
      <c r="NHD11" s="33"/>
      <c r="NHE11" s="33"/>
      <c r="NHF11" s="33"/>
      <c r="NHG11" s="33"/>
      <c r="NHH11" s="33"/>
      <c r="NHI11" s="33"/>
      <c r="NHJ11" s="33"/>
      <c r="NHK11" s="33"/>
      <c r="NHL11" s="33"/>
      <c r="NHM11" s="33"/>
      <c r="NHN11" s="33"/>
      <c r="NHO11" s="33"/>
      <c r="NHP11" s="33"/>
      <c r="NHQ11" s="33"/>
      <c r="NHR11" s="33"/>
      <c r="NHS11" s="33"/>
      <c r="NHT11" s="33"/>
      <c r="NHU11" s="33"/>
      <c r="NHV11" s="33"/>
      <c r="NHW11" s="33"/>
      <c r="NHX11" s="33"/>
      <c r="NHY11" s="33"/>
      <c r="NHZ11" s="33"/>
      <c r="NIA11" s="33"/>
      <c r="NIB11" s="33"/>
      <c r="NIC11" s="33"/>
      <c r="NID11" s="33"/>
      <c r="NIE11" s="33"/>
      <c r="NIF11" s="33"/>
      <c r="NIG11" s="33"/>
      <c r="NIH11" s="33"/>
      <c r="NII11" s="33"/>
      <c r="NIJ11" s="33"/>
      <c r="NIK11" s="33"/>
      <c r="NIL11" s="33"/>
      <c r="NIM11" s="33"/>
      <c r="NIN11" s="33"/>
      <c r="NIO11" s="33"/>
      <c r="NIP11" s="33"/>
      <c r="NIQ11" s="33"/>
      <c r="NIR11" s="33"/>
      <c r="NIS11" s="33"/>
      <c r="NIT11" s="33"/>
      <c r="NIU11" s="33"/>
      <c r="NIV11" s="33"/>
      <c r="NIW11" s="33"/>
      <c r="NIX11" s="33"/>
      <c r="NIY11" s="33"/>
      <c r="NIZ11" s="33"/>
      <c r="NJA11" s="33"/>
      <c r="NJB11" s="33"/>
      <c r="NJC11" s="33"/>
      <c r="NJD11" s="33"/>
      <c r="NJE11" s="33"/>
      <c r="NJF11" s="33"/>
      <c r="NJG11" s="33"/>
      <c r="NJH11" s="33"/>
      <c r="NJI11" s="33"/>
      <c r="NJJ11" s="33"/>
      <c r="NJK11" s="33"/>
      <c r="NJL11" s="33"/>
      <c r="NJM11" s="33"/>
      <c r="NJN11" s="33"/>
      <c r="NJO11" s="33"/>
      <c r="NJP11" s="33"/>
      <c r="NJQ11" s="33"/>
      <c r="NJR11" s="33"/>
      <c r="NJS11" s="33"/>
      <c r="NJT11" s="33"/>
      <c r="NJU11" s="33"/>
      <c r="NJV11" s="33"/>
      <c r="NJW11" s="33"/>
      <c r="NJX11" s="33"/>
      <c r="NJY11" s="33"/>
      <c r="NJZ11" s="33"/>
      <c r="NKA11" s="33"/>
      <c r="NKB11" s="33"/>
      <c r="NKC11" s="33"/>
      <c r="NKD11" s="33"/>
      <c r="NKE11" s="33"/>
      <c r="NKF11" s="33"/>
      <c r="NKG11" s="33"/>
      <c r="NKH11" s="33"/>
      <c r="NKI11" s="33"/>
      <c r="NKJ11" s="33"/>
      <c r="NKK11" s="33"/>
      <c r="NKL11" s="33"/>
      <c r="NKM11" s="33"/>
      <c r="NKN11" s="33"/>
      <c r="NKO11" s="33"/>
      <c r="NKP11" s="33"/>
      <c r="NKQ11" s="33"/>
      <c r="NKR11" s="33"/>
      <c r="NKS11" s="33"/>
      <c r="NKT11" s="33"/>
      <c r="NKU11" s="33"/>
      <c r="NKV11" s="33"/>
      <c r="NKW11" s="33"/>
      <c r="NKX11" s="33"/>
      <c r="NKY11" s="33"/>
      <c r="NKZ11" s="33"/>
      <c r="NLA11" s="33"/>
      <c r="NLB11" s="33"/>
      <c r="NLC11" s="33"/>
      <c r="NLD11" s="33"/>
      <c r="NLE11" s="33"/>
      <c r="NLF11" s="33"/>
      <c r="NLG11" s="33"/>
      <c r="NLH11" s="33"/>
      <c r="NLI11" s="33"/>
      <c r="NLJ11" s="33"/>
      <c r="NLK11" s="33"/>
      <c r="NLL11" s="33"/>
      <c r="NLM11" s="33"/>
      <c r="NLN11" s="33"/>
      <c r="NLO11" s="33"/>
      <c r="NLP11" s="33"/>
      <c r="NLQ11" s="33"/>
      <c r="NLR11" s="33"/>
      <c r="NLS11" s="33"/>
      <c r="NLT11" s="33"/>
      <c r="NLU11" s="33"/>
      <c r="NLV11" s="33"/>
      <c r="NLW11" s="33"/>
      <c r="NLX11" s="33"/>
      <c r="NLY11" s="33"/>
      <c r="NLZ11" s="33"/>
      <c r="NMA11" s="33"/>
      <c r="NMB11" s="33"/>
      <c r="NMC11" s="33"/>
      <c r="NMD11" s="33"/>
      <c r="NME11" s="33"/>
      <c r="NMF11" s="33"/>
      <c r="NMG11" s="33"/>
      <c r="NMH11" s="33"/>
      <c r="NMI11" s="33"/>
      <c r="NMJ11" s="33"/>
      <c r="NMK11" s="33"/>
      <c r="NML11" s="33"/>
      <c r="NMM11" s="33"/>
      <c r="NMN11" s="33"/>
      <c r="NMO11" s="33"/>
      <c r="NMP11" s="33"/>
      <c r="NMQ11" s="33"/>
      <c r="NMR11" s="33"/>
      <c r="NMS11" s="33"/>
      <c r="NMT11" s="33"/>
      <c r="NMU11" s="33"/>
      <c r="NMV11" s="33"/>
      <c r="NMW11" s="33"/>
      <c r="NMX11" s="33"/>
      <c r="NMY11" s="33"/>
      <c r="NMZ11" s="33"/>
      <c r="NNA11" s="33"/>
      <c r="NNB11" s="33"/>
      <c r="NNC11" s="33"/>
      <c r="NND11" s="33"/>
      <c r="NNE11" s="33"/>
      <c r="NNF11" s="33"/>
      <c r="NNG11" s="33"/>
      <c r="NNH11" s="33"/>
      <c r="NNI11" s="33"/>
      <c r="NNJ11" s="33"/>
      <c r="NNK11" s="33"/>
      <c r="NNL11" s="33"/>
      <c r="NNM11" s="33"/>
      <c r="NNN11" s="33"/>
      <c r="NNO11" s="33"/>
      <c r="NNP11" s="33"/>
      <c r="NNQ11" s="33"/>
      <c r="NNR11" s="33"/>
      <c r="NNS11" s="33"/>
      <c r="NNT11" s="33"/>
      <c r="NNU11" s="33"/>
      <c r="NNV11" s="33"/>
      <c r="NNW11" s="33"/>
      <c r="NNX11" s="33"/>
      <c r="NNY11" s="33"/>
      <c r="NNZ11" s="33"/>
      <c r="NOA11" s="33"/>
      <c r="NOB11" s="33"/>
      <c r="NOC11" s="33"/>
      <c r="NOD11" s="33"/>
      <c r="NOE11" s="33"/>
      <c r="NOF11" s="33"/>
      <c r="NOG11" s="33"/>
      <c r="NOH11" s="33"/>
      <c r="NOI11" s="33"/>
      <c r="NOJ11" s="33"/>
      <c r="NOK11" s="33"/>
      <c r="NOL11" s="33"/>
      <c r="NOM11" s="33"/>
      <c r="NON11" s="33"/>
      <c r="NOO11" s="33"/>
      <c r="NOP11" s="33"/>
      <c r="NOQ11" s="33"/>
      <c r="NOR11" s="33"/>
      <c r="NOS11" s="33"/>
      <c r="NOT11" s="33"/>
      <c r="NOU11" s="33"/>
      <c r="NOV11" s="33"/>
      <c r="NOW11" s="33"/>
      <c r="NOX11" s="33"/>
      <c r="NOY11" s="33"/>
      <c r="NOZ11" s="33"/>
      <c r="NPA11" s="33"/>
      <c r="NPB11" s="33"/>
      <c r="NPC11" s="33"/>
      <c r="NPD11" s="33"/>
      <c r="NPE11" s="33"/>
      <c r="NPF11" s="33"/>
      <c r="NPG11" s="33"/>
      <c r="NPH11" s="33"/>
      <c r="NPI11" s="33"/>
      <c r="NPJ11" s="33"/>
      <c r="NPK11" s="33"/>
      <c r="NPL11" s="33"/>
      <c r="NPM11" s="33"/>
      <c r="NPN11" s="33"/>
      <c r="NPO11" s="33"/>
      <c r="NPP11" s="33"/>
      <c r="NPQ11" s="33"/>
      <c r="NPR11" s="33"/>
      <c r="NPS11" s="33"/>
      <c r="NPT11" s="33"/>
      <c r="NPU11" s="33"/>
      <c r="NPV11" s="33"/>
      <c r="NPW11" s="33"/>
      <c r="NPX11" s="33"/>
      <c r="NPY11" s="33"/>
      <c r="NPZ11" s="33"/>
      <c r="NQA11" s="33"/>
      <c r="NQB11" s="33"/>
      <c r="NQC11" s="33"/>
      <c r="NQD11" s="33"/>
      <c r="NQE11" s="33"/>
      <c r="NQF11" s="33"/>
      <c r="NQG11" s="33"/>
      <c r="NQH11" s="33"/>
      <c r="NQI11" s="33"/>
      <c r="NQJ11" s="33"/>
      <c r="NQK11" s="33"/>
      <c r="NQL11" s="33"/>
      <c r="NQM11" s="33"/>
      <c r="NQN11" s="33"/>
      <c r="NQO11" s="33"/>
      <c r="NQP11" s="33"/>
      <c r="NQQ11" s="33"/>
      <c r="NQR11" s="33"/>
      <c r="NQS11" s="33"/>
      <c r="NQT11" s="33"/>
      <c r="NQU11" s="33"/>
      <c r="NQV11" s="33"/>
      <c r="NQW11" s="33"/>
      <c r="NQX11" s="33"/>
      <c r="NQY11" s="33"/>
      <c r="NQZ11" s="33"/>
      <c r="NRA11" s="33"/>
      <c r="NRB11" s="33"/>
      <c r="NRC11" s="33"/>
      <c r="NRD11" s="33"/>
      <c r="NRE11" s="33"/>
      <c r="NRF11" s="33"/>
      <c r="NRG11" s="33"/>
      <c r="NRH11" s="33"/>
      <c r="NRI11" s="33"/>
      <c r="NRJ11" s="33"/>
      <c r="NRK11" s="33"/>
      <c r="NRL11" s="33"/>
      <c r="NRM11" s="33"/>
      <c r="NRN11" s="33"/>
      <c r="NRO11" s="33"/>
      <c r="NRP11" s="33"/>
      <c r="NRQ11" s="33"/>
      <c r="NRR11" s="33"/>
      <c r="NRS11" s="33"/>
      <c r="NRT11" s="33"/>
      <c r="NRU11" s="33"/>
      <c r="NRV11" s="33"/>
      <c r="NRW11" s="33"/>
      <c r="NRX11" s="33"/>
      <c r="NRY11" s="33"/>
      <c r="NRZ11" s="33"/>
      <c r="NSA11" s="33"/>
      <c r="NSB11" s="33"/>
      <c r="NSC11" s="33"/>
      <c r="NSD11" s="33"/>
      <c r="NSE11" s="33"/>
      <c r="NSF11" s="33"/>
      <c r="NSG11" s="33"/>
      <c r="NSH11" s="33"/>
      <c r="NSI11" s="33"/>
      <c r="NSJ11" s="33"/>
      <c r="NSK11" s="33"/>
      <c r="NSL11" s="33"/>
      <c r="NSM11" s="33"/>
      <c r="NSN11" s="33"/>
      <c r="NSO11" s="33"/>
      <c r="NSP11" s="33"/>
      <c r="NSQ11" s="33"/>
      <c r="NSR11" s="33"/>
      <c r="NSS11" s="33"/>
      <c r="NST11" s="33"/>
      <c r="NSU11" s="33"/>
      <c r="NSV11" s="33"/>
      <c r="NSW11" s="33"/>
      <c r="NSX11" s="33"/>
      <c r="NSY11" s="33"/>
      <c r="NSZ11" s="33"/>
      <c r="NTA11" s="33"/>
      <c r="NTB11" s="33"/>
      <c r="NTC11" s="33"/>
      <c r="NTD11" s="33"/>
      <c r="NTE11" s="33"/>
      <c r="NTF11" s="33"/>
      <c r="NTG11" s="33"/>
      <c r="NTH11" s="33"/>
      <c r="NTI11" s="33"/>
      <c r="NTJ11" s="33"/>
      <c r="NTK11" s="33"/>
      <c r="NTL11" s="33"/>
      <c r="NTM11" s="33"/>
      <c r="NTN11" s="33"/>
      <c r="NTO11" s="33"/>
      <c r="NTP11" s="33"/>
      <c r="NTQ11" s="33"/>
      <c r="NTR11" s="33"/>
      <c r="NTS11" s="33"/>
      <c r="NTT11" s="33"/>
      <c r="NTU11" s="33"/>
      <c r="NTV11" s="33"/>
      <c r="NTW11" s="33"/>
      <c r="NTX11" s="33"/>
      <c r="NTY11" s="33"/>
      <c r="NTZ11" s="33"/>
      <c r="NUA11" s="33"/>
      <c r="NUB11" s="33"/>
      <c r="NUC11" s="33"/>
      <c r="NUD11" s="33"/>
      <c r="NUE11" s="33"/>
      <c r="NUF11" s="33"/>
      <c r="NUG11" s="33"/>
      <c r="NUH11" s="33"/>
      <c r="NUI11" s="33"/>
      <c r="NUJ11" s="33"/>
      <c r="NUK11" s="33"/>
      <c r="NUL11" s="33"/>
      <c r="NUM11" s="33"/>
      <c r="NUN11" s="33"/>
      <c r="NUO11" s="33"/>
      <c r="NUP11" s="33"/>
      <c r="NUQ11" s="33"/>
      <c r="NUR11" s="33"/>
      <c r="NUS11" s="33"/>
      <c r="NUT11" s="33"/>
      <c r="NUU11" s="33"/>
      <c r="NUV11" s="33"/>
      <c r="NUW11" s="33"/>
      <c r="NUX11" s="33"/>
      <c r="NUY11" s="33"/>
      <c r="NUZ11" s="33"/>
      <c r="NVA11" s="33"/>
      <c r="NVB11" s="33"/>
      <c r="NVC11" s="33"/>
      <c r="NVD11" s="33"/>
      <c r="NVE11" s="33"/>
      <c r="NVF11" s="33"/>
      <c r="NVG11" s="33"/>
      <c r="NVH11" s="33"/>
      <c r="NVI11" s="33"/>
      <c r="NVJ11" s="33"/>
      <c r="NVK11" s="33"/>
      <c r="NVL11" s="33"/>
      <c r="NVM11" s="33"/>
      <c r="NVN11" s="33"/>
      <c r="NVO11" s="33"/>
      <c r="NVP11" s="33"/>
      <c r="NVQ11" s="33"/>
      <c r="NVR11" s="33"/>
      <c r="NVS11" s="33"/>
      <c r="NVT11" s="33"/>
      <c r="NVU11" s="33"/>
      <c r="NVV11" s="33"/>
      <c r="NVW11" s="33"/>
      <c r="NVX11" s="33"/>
      <c r="NVY11" s="33"/>
      <c r="NVZ11" s="33"/>
      <c r="NWA11" s="33"/>
      <c r="NWB11" s="33"/>
      <c r="NWC11" s="33"/>
      <c r="NWD11" s="33"/>
      <c r="NWE11" s="33"/>
      <c r="NWF11" s="33"/>
      <c r="NWG11" s="33"/>
      <c r="NWH11" s="33"/>
      <c r="NWI11" s="33"/>
      <c r="NWJ11" s="33"/>
      <c r="NWK11" s="33"/>
      <c r="NWL11" s="33"/>
      <c r="NWM11" s="33"/>
      <c r="NWN11" s="33"/>
      <c r="NWO11" s="33"/>
      <c r="NWP11" s="33"/>
      <c r="NWQ11" s="33"/>
      <c r="NWR11" s="33"/>
      <c r="NWS11" s="33"/>
      <c r="NWT11" s="33"/>
      <c r="NWU11" s="33"/>
      <c r="NWV11" s="33"/>
      <c r="NWW11" s="33"/>
      <c r="NWX11" s="33"/>
      <c r="NWY11" s="33"/>
      <c r="NWZ11" s="33"/>
      <c r="NXA11" s="33"/>
      <c r="NXB11" s="33"/>
      <c r="NXC11" s="33"/>
      <c r="NXD11" s="33"/>
      <c r="NXE11" s="33"/>
      <c r="NXF11" s="33"/>
      <c r="NXG11" s="33"/>
      <c r="NXH11" s="33"/>
      <c r="NXI11" s="33"/>
      <c r="NXJ11" s="33"/>
      <c r="NXK11" s="33"/>
      <c r="NXL11" s="33"/>
      <c r="NXM11" s="33"/>
      <c r="NXN11" s="33"/>
      <c r="NXO11" s="33"/>
      <c r="NXP11" s="33"/>
      <c r="NXQ11" s="33"/>
      <c r="NXR11" s="33"/>
      <c r="NXS11" s="33"/>
      <c r="NXT11" s="33"/>
      <c r="NXU11" s="33"/>
      <c r="NXV11" s="33"/>
      <c r="NXW11" s="33"/>
      <c r="NXX11" s="33"/>
      <c r="NXY11" s="33"/>
      <c r="NXZ11" s="33"/>
      <c r="NYA11" s="33"/>
      <c r="NYB11" s="33"/>
      <c r="NYC11" s="33"/>
      <c r="NYD11" s="33"/>
      <c r="NYE11" s="33"/>
      <c r="NYF11" s="33"/>
      <c r="NYG11" s="33"/>
      <c r="NYH11" s="33"/>
      <c r="NYI11" s="33"/>
      <c r="NYJ11" s="33"/>
      <c r="NYK11" s="33"/>
      <c r="NYL11" s="33"/>
      <c r="NYM11" s="33"/>
      <c r="NYN11" s="33"/>
      <c r="NYO11" s="33"/>
      <c r="NYP11" s="33"/>
      <c r="NYQ11" s="33"/>
      <c r="NYR11" s="33"/>
      <c r="NYS11" s="33"/>
      <c r="NYT11" s="33"/>
      <c r="NYU11" s="33"/>
      <c r="NYV11" s="33"/>
      <c r="NYW11" s="33"/>
      <c r="NYX11" s="33"/>
      <c r="NYY11" s="33"/>
      <c r="NYZ11" s="33"/>
      <c r="NZA11" s="33"/>
      <c r="NZB11" s="33"/>
      <c r="NZC11" s="33"/>
      <c r="NZD11" s="33"/>
      <c r="NZE11" s="33"/>
      <c r="NZF11" s="33"/>
      <c r="NZG11" s="33"/>
      <c r="NZH11" s="33"/>
      <c r="NZI11" s="33"/>
      <c r="NZJ11" s="33"/>
      <c r="NZK11" s="33"/>
      <c r="NZL11" s="33"/>
      <c r="NZM11" s="33"/>
      <c r="NZN11" s="33"/>
      <c r="NZO11" s="33"/>
      <c r="NZP11" s="33"/>
      <c r="NZQ11" s="33"/>
      <c r="NZR11" s="33"/>
      <c r="NZS11" s="33"/>
      <c r="NZT11" s="33"/>
      <c r="NZU11" s="33"/>
      <c r="NZV11" s="33"/>
      <c r="NZW11" s="33"/>
      <c r="NZX11" s="33"/>
      <c r="NZY11" s="33"/>
      <c r="NZZ11" s="33"/>
      <c r="OAA11" s="33"/>
      <c r="OAB11" s="33"/>
      <c r="OAC11" s="33"/>
      <c r="OAD11" s="33"/>
      <c r="OAE11" s="33"/>
      <c r="OAF11" s="33"/>
      <c r="OAG11" s="33"/>
      <c r="OAH11" s="33"/>
      <c r="OAI11" s="33"/>
      <c r="OAJ11" s="33"/>
      <c r="OAK11" s="33"/>
      <c r="OAL11" s="33"/>
      <c r="OAM11" s="33"/>
      <c r="OAN11" s="33"/>
      <c r="OAO11" s="33"/>
      <c r="OAP11" s="33"/>
      <c r="OAQ11" s="33"/>
      <c r="OAR11" s="33"/>
      <c r="OAS11" s="33"/>
      <c r="OAT11" s="33"/>
      <c r="OAU11" s="33"/>
      <c r="OAV11" s="33"/>
      <c r="OAW11" s="33"/>
      <c r="OAX11" s="33"/>
      <c r="OAY11" s="33"/>
      <c r="OAZ11" s="33"/>
      <c r="OBA11" s="33"/>
      <c r="OBB11" s="33"/>
      <c r="OBC11" s="33"/>
      <c r="OBD11" s="33"/>
      <c r="OBE11" s="33"/>
      <c r="OBF11" s="33"/>
      <c r="OBG11" s="33"/>
      <c r="OBH11" s="33"/>
      <c r="OBI11" s="33"/>
      <c r="OBJ11" s="33"/>
      <c r="OBK11" s="33"/>
      <c r="OBL11" s="33"/>
      <c r="OBM11" s="33"/>
      <c r="OBN11" s="33"/>
      <c r="OBO11" s="33"/>
      <c r="OBP11" s="33"/>
      <c r="OBQ11" s="33"/>
      <c r="OBR11" s="33"/>
      <c r="OBS11" s="33"/>
      <c r="OBT11" s="33"/>
      <c r="OBU11" s="33"/>
      <c r="OBV11" s="33"/>
      <c r="OBW11" s="33"/>
      <c r="OBX11" s="33"/>
      <c r="OBY11" s="33"/>
      <c r="OBZ11" s="33"/>
      <c r="OCA11" s="33"/>
      <c r="OCB11" s="33"/>
      <c r="OCC11" s="33"/>
      <c r="OCD11" s="33"/>
      <c r="OCE11" s="33"/>
      <c r="OCF11" s="33"/>
      <c r="OCG11" s="33"/>
      <c r="OCH11" s="33"/>
      <c r="OCI11" s="33"/>
      <c r="OCJ11" s="33"/>
      <c r="OCK11" s="33"/>
      <c r="OCL11" s="33"/>
      <c r="OCM11" s="33"/>
      <c r="OCN11" s="33"/>
      <c r="OCO11" s="33"/>
      <c r="OCP11" s="33"/>
      <c r="OCQ11" s="33"/>
      <c r="OCR11" s="33"/>
      <c r="OCS11" s="33"/>
      <c r="OCT11" s="33"/>
      <c r="OCU11" s="33"/>
      <c r="OCV11" s="33"/>
      <c r="OCW11" s="33"/>
      <c r="OCX11" s="33"/>
      <c r="OCY11" s="33"/>
      <c r="OCZ11" s="33"/>
      <c r="ODA11" s="33"/>
      <c r="ODB11" s="33"/>
      <c r="ODC11" s="33"/>
      <c r="ODD11" s="33"/>
      <c r="ODE11" s="33"/>
      <c r="ODF11" s="33"/>
      <c r="ODG11" s="33"/>
      <c r="ODH11" s="33"/>
      <c r="ODI11" s="33"/>
      <c r="ODJ11" s="33"/>
      <c r="ODK11" s="33"/>
      <c r="ODL11" s="33"/>
      <c r="ODM11" s="33"/>
      <c r="ODN11" s="33"/>
      <c r="ODO11" s="33"/>
      <c r="ODP11" s="33"/>
      <c r="ODQ11" s="33"/>
      <c r="ODR11" s="33"/>
      <c r="ODS11" s="33"/>
      <c r="ODT11" s="33"/>
      <c r="ODU11" s="33"/>
      <c r="ODV11" s="33"/>
      <c r="ODW11" s="33"/>
      <c r="ODX11" s="33"/>
      <c r="ODY11" s="33"/>
      <c r="ODZ11" s="33"/>
      <c r="OEA11" s="33"/>
      <c r="OEB11" s="33"/>
      <c r="OEC11" s="33"/>
      <c r="OED11" s="33"/>
      <c r="OEE11" s="33"/>
      <c r="OEF11" s="33"/>
      <c r="OEG11" s="33"/>
      <c r="OEH11" s="33"/>
      <c r="OEI11" s="33"/>
      <c r="OEJ11" s="33"/>
      <c r="OEK11" s="33"/>
      <c r="OEL11" s="33"/>
      <c r="OEM11" s="33"/>
      <c r="OEN11" s="33"/>
      <c r="OEO11" s="33"/>
      <c r="OEP11" s="33"/>
      <c r="OEQ11" s="33"/>
      <c r="OER11" s="33"/>
      <c r="OES11" s="33"/>
      <c r="OET11" s="33"/>
      <c r="OEU11" s="33"/>
      <c r="OEV11" s="33"/>
      <c r="OEW11" s="33"/>
      <c r="OEX11" s="33"/>
      <c r="OEY11" s="33"/>
      <c r="OEZ11" s="33"/>
      <c r="OFA11" s="33"/>
      <c r="OFB11" s="33"/>
      <c r="OFC11" s="33"/>
      <c r="OFD11" s="33"/>
      <c r="OFE11" s="33"/>
      <c r="OFF11" s="33"/>
      <c r="OFG11" s="33"/>
      <c r="OFH11" s="33"/>
      <c r="OFI11" s="33"/>
      <c r="OFJ11" s="33"/>
      <c r="OFK11" s="33"/>
      <c r="OFL11" s="33"/>
      <c r="OFM11" s="33"/>
      <c r="OFN11" s="33"/>
      <c r="OFO11" s="33"/>
      <c r="OFP11" s="33"/>
      <c r="OFQ11" s="33"/>
      <c r="OFR11" s="33"/>
      <c r="OFS11" s="33"/>
      <c r="OFT11" s="33"/>
      <c r="OFU11" s="33"/>
      <c r="OFV11" s="33"/>
      <c r="OFW11" s="33"/>
      <c r="OFX11" s="33"/>
      <c r="OFY11" s="33"/>
      <c r="OFZ11" s="33"/>
      <c r="OGA11" s="33"/>
      <c r="OGB11" s="33"/>
      <c r="OGC11" s="33"/>
      <c r="OGD11" s="33"/>
      <c r="OGE11" s="33"/>
      <c r="OGF11" s="33"/>
      <c r="OGG11" s="33"/>
      <c r="OGH11" s="33"/>
      <c r="OGI11" s="33"/>
      <c r="OGJ11" s="33"/>
      <c r="OGK11" s="33"/>
      <c r="OGL11" s="33"/>
      <c r="OGM11" s="33"/>
      <c r="OGN11" s="33"/>
      <c r="OGO11" s="33"/>
      <c r="OGP11" s="33"/>
      <c r="OGQ11" s="33"/>
      <c r="OGR11" s="33"/>
      <c r="OGS11" s="33"/>
      <c r="OGT11" s="33"/>
      <c r="OGU11" s="33"/>
      <c r="OGV11" s="33"/>
      <c r="OGW11" s="33"/>
      <c r="OGX11" s="33"/>
      <c r="OGY11" s="33"/>
      <c r="OGZ11" s="33"/>
      <c r="OHA11" s="33"/>
      <c r="OHB11" s="33"/>
      <c r="OHC11" s="33"/>
      <c r="OHD11" s="33"/>
      <c r="OHE11" s="33"/>
      <c r="OHF11" s="33"/>
      <c r="OHG11" s="33"/>
      <c r="OHH11" s="33"/>
      <c r="OHI11" s="33"/>
      <c r="OHJ11" s="33"/>
      <c r="OHK11" s="33"/>
      <c r="OHL11" s="33"/>
      <c r="OHM11" s="33"/>
      <c r="OHN11" s="33"/>
      <c r="OHO11" s="33"/>
      <c r="OHP11" s="33"/>
      <c r="OHQ11" s="33"/>
      <c r="OHR11" s="33"/>
      <c r="OHS11" s="33"/>
      <c r="OHT11" s="33"/>
      <c r="OHU11" s="33"/>
      <c r="OHV11" s="33"/>
      <c r="OHW11" s="33"/>
      <c r="OHX11" s="33"/>
      <c r="OHY11" s="33"/>
      <c r="OHZ11" s="33"/>
      <c r="OIA11" s="33"/>
      <c r="OIB11" s="33"/>
      <c r="OIC11" s="33"/>
      <c r="OID11" s="33"/>
      <c r="OIE11" s="33"/>
      <c r="OIF11" s="33"/>
      <c r="OIG11" s="33"/>
      <c r="OIH11" s="33"/>
      <c r="OII11" s="33"/>
      <c r="OIJ11" s="33"/>
      <c r="OIK11" s="33"/>
      <c r="OIL11" s="33"/>
      <c r="OIM11" s="33"/>
      <c r="OIN11" s="33"/>
      <c r="OIO11" s="33"/>
      <c r="OIP11" s="33"/>
      <c r="OIQ11" s="33"/>
      <c r="OIR11" s="33"/>
      <c r="OIS11" s="33"/>
      <c r="OIT11" s="33"/>
      <c r="OIU11" s="33"/>
      <c r="OIV11" s="33"/>
      <c r="OIW11" s="33"/>
      <c r="OIX11" s="33"/>
      <c r="OIY11" s="33"/>
      <c r="OIZ11" s="33"/>
      <c r="OJA11" s="33"/>
      <c r="OJB11" s="33"/>
      <c r="OJC11" s="33"/>
      <c r="OJD11" s="33"/>
      <c r="OJE11" s="33"/>
      <c r="OJF11" s="33"/>
      <c r="OJG11" s="33"/>
      <c r="OJH11" s="33"/>
      <c r="OJI11" s="33"/>
      <c r="OJJ11" s="33"/>
      <c r="OJK11" s="33"/>
      <c r="OJL11" s="33"/>
      <c r="OJM11" s="33"/>
      <c r="OJN11" s="33"/>
      <c r="OJO11" s="33"/>
      <c r="OJP11" s="33"/>
      <c r="OJQ11" s="33"/>
      <c r="OJR11" s="33"/>
      <c r="OJS11" s="33"/>
      <c r="OJT11" s="33"/>
      <c r="OJU11" s="33"/>
      <c r="OJV11" s="33"/>
      <c r="OJW11" s="33"/>
      <c r="OJX11" s="33"/>
      <c r="OJY11" s="33"/>
      <c r="OJZ11" s="33"/>
      <c r="OKA11" s="33"/>
      <c r="OKB11" s="33"/>
      <c r="OKC11" s="33"/>
      <c r="OKD11" s="33"/>
      <c r="OKE11" s="33"/>
      <c r="OKF11" s="33"/>
      <c r="OKG11" s="33"/>
      <c r="OKH11" s="33"/>
      <c r="OKI11" s="33"/>
      <c r="OKJ11" s="33"/>
      <c r="OKK11" s="33"/>
      <c r="OKL11" s="33"/>
      <c r="OKM11" s="33"/>
      <c r="OKN11" s="33"/>
      <c r="OKO11" s="33"/>
      <c r="OKP11" s="33"/>
      <c r="OKQ11" s="33"/>
      <c r="OKR11" s="33"/>
      <c r="OKS11" s="33"/>
      <c r="OKT11" s="33"/>
      <c r="OKU11" s="33"/>
      <c r="OKV11" s="33"/>
      <c r="OKW11" s="33"/>
      <c r="OKX11" s="33"/>
      <c r="OKY11" s="33"/>
      <c r="OKZ11" s="33"/>
      <c r="OLA11" s="33"/>
      <c r="OLB11" s="33"/>
      <c r="OLC11" s="33"/>
      <c r="OLD11" s="33"/>
      <c r="OLE11" s="33"/>
      <c r="OLF11" s="33"/>
      <c r="OLG11" s="33"/>
      <c r="OLH11" s="33"/>
      <c r="OLI11" s="33"/>
      <c r="OLJ11" s="33"/>
      <c r="OLK11" s="33"/>
      <c r="OLL11" s="33"/>
      <c r="OLM11" s="33"/>
      <c r="OLN11" s="33"/>
      <c r="OLO11" s="33"/>
      <c r="OLP11" s="33"/>
      <c r="OLQ11" s="33"/>
      <c r="OLR11" s="33"/>
      <c r="OLS11" s="33"/>
      <c r="OLT11" s="33"/>
      <c r="OLU11" s="33"/>
      <c r="OLV11" s="33"/>
      <c r="OLW11" s="33"/>
      <c r="OLX11" s="33"/>
      <c r="OLY11" s="33"/>
      <c r="OLZ11" s="33"/>
      <c r="OMA11" s="33"/>
      <c r="OMB11" s="33"/>
      <c r="OMC11" s="33"/>
      <c r="OMD11" s="33"/>
      <c r="OME11" s="33"/>
      <c r="OMF11" s="33"/>
      <c r="OMG11" s="33"/>
      <c r="OMH11" s="33"/>
      <c r="OMI11" s="33"/>
      <c r="OMJ11" s="33"/>
      <c r="OMK11" s="33"/>
      <c r="OML11" s="33"/>
      <c r="OMM11" s="33"/>
      <c r="OMN11" s="33"/>
      <c r="OMO11" s="33"/>
      <c r="OMP11" s="33"/>
      <c r="OMQ11" s="33"/>
      <c r="OMR11" s="33"/>
      <c r="OMS11" s="33"/>
      <c r="OMT11" s="33"/>
      <c r="OMU11" s="33"/>
      <c r="OMV11" s="33"/>
      <c r="OMW11" s="33"/>
      <c r="OMX11" s="33"/>
      <c r="OMY11" s="33"/>
      <c r="OMZ11" s="33"/>
      <c r="ONA11" s="33"/>
      <c r="ONB11" s="33"/>
      <c r="ONC11" s="33"/>
      <c r="OND11" s="33"/>
      <c r="ONE11" s="33"/>
      <c r="ONF11" s="33"/>
      <c r="ONG11" s="33"/>
      <c r="ONH11" s="33"/>
      <c r="ONI11" s="33"/>
      <c r="ONJ11" s="33"/>
      <c r="ONK11" s="33"/>
      <c r="ONL11" s="33"/>
      <c r="ONM11" s="33"/>
      <c r="ONN11" s="33"/>
      <c r="ONO11" s="33"/>
      <c r="ONP11" s="33"/>
      <c r="ONQ11" s="33"/>
      <c r="ONR11" s="33"/>
      <c r="ONS11" s="33"/>
      <c r="ONT11" s="33"/>
      <c r="ONU11" s="33"/>
      <c r="ONV11" s="33"/>
      <c r="ONW11" s="33"/>
      <c r="ONX11" s="33"/>
      <c r="ONY11" s="33"/>
      <c r="ONZ11" s="33"/>
      <c r="OOA11" s="33"/>
      <c r="OOB11" s="33"/>
      <c r="OOC11" s="33"/>
      <c r="OOD11" s="33"/>
      <c r="OOE11" s="33"/>
      <c r="OOF11" s="33"/>
      <c r="OOG11" s="33"/>
      <c r="OOH11" s="33"/>
      <c r="OOI11" s="33"/>
      <c r="OOJ11" s="33"/>
      <c r="OOK11" s="33"/>
      <c r="OOL11" s="33"/>
      <c r="OOM11" s="33"/>
      <c r="OON11" s="33"/>
      <c r="OOO11" s="33"/>
      <c r="OOP11" s="33"/>
      <c r="OOQ11" s="33"/>
      <c r="OOR11" s="33"/>
      <c r="OOS11" s="33"/>
      <c r="OOT11" s="33"/>
      <c r="OOU11" s="33"/>
      <c r="OOV11" s="33"/>
      <c r="OOW11" s="33"/>
      <c r="OOX11" s="33"/>
      <c r="OOY11" s="33"/>
      <c r="OOZ11" s="33"/>
      <c r="OPA11" s="33"/>
      <c r="OPB11" s="33"/>
      <c r="OPC11" s="33"/>
      <c r="OPD11" s="33"/>
      <c r="OPE11" s="33"/>
      <c r="OPF11" s="33"/>
      <c r="OPG11" s="33"/>
      <c r="OPH11" s="33"/>
      <c r="OPI11" s="33"/>
      <c r="OPJ11" s="33"/>
      <c r="OPK11" s="33"/>
      <c r="OPL11" s="33"/>
      <c r="OPM11" s="33"/>
      <c r="OPN11" s="33"/>
      <c r="OPO11" s="33"/>
      <c r="OPP11" s="33"/>
      <c r="OPQ11" s="33"/>
      <c r="OPR11" s="33"/>
      <c r="OPS11" s="33"/>
      <c r="OPT11" s="33"/>
      <c r="OPU11" s="33"/>
      <c r="OPV11" s="33"/>
      <c r="OPW11" s="33"/>
      <c r="OPX11" s="33"/>
      <c r="OPY11" s="33"/>
      <c r="OPZ11" s="33"/>
      <c r="OQA11" s="33"/>
      <c r="OQB11" s="33"/>
      <c r="OQC11" s="33"/>
      <c r="OQD11" s="33"/>
      <c r="OQE11" s="33"/>
      <c r="OQF11" s="33"/>
      <c r="OQG11" s="33"/>
      <c r="OQH11" s="33"/>
      <c r="OQI11" s="33"/>
      <c r="OQJ11" s="33"/>
      <c r="OQK11" s="33"/>
      <c r="OQL11" s="33"/>
      <c r="OQM11" s="33"/>
      <c r="OQN11" s="33"/>
      <c r="OQO11" s="33"/>
      <c r="OQP11" s="33"/>
      <c r="OQQ11" s="33"/>
      <c r="OQR11" s="33"/>
      <c r="OQS11" s="33"/>
      <c r="OQT11" s="33"/>
      <c r="OQU11" s="33"/>
      <c r="OQV11" s="33"/>
      <c r="OQW11" s="33"/>
      <c r="OQX11" s="33"/>
      <c r="OQY11" s="33"/>
      <c r="OQZ11" s="33"/>
      <c r="ORA11" s="33"/>
      <c r="ORB11" s="33"/>
      <c r="ORC11" s="33"/>
      <c r="ORD11" s="33"/>
      <c r="ORE11" s="33"/>
      <c r="ORF11" s="33"/>
      <c r="ORG11" s="33"/>
      <c r="ORH11" s="33"/>
      <c r="ORI11" s="33"/>
      <c r="ORJ11" s="33"/>
      <c r="ORK11" s="33"/>
      <c r="ORL11" s="33"/>
      <c r="ORM11" s="33"/>
      <c r="ORN11" s="33"/>
      <c r="ORO11" s="33"/>
      <c r="ORP11" s="33"/>
      <c r="ORQ11" s="33"/>
      <c r="ORR11" s="33"/>
      <c r="ORS11" s="33"/>
      <c r="ORT11" s="33"/>
      <c r="ORU11" s="33"/>
      <c r="ORV11" s="33"/>
      <c r="ORW11" s="33"/>
      <c r="ORX11" s="33"/>
      <c r="ORY11" s="33"/>
      <c r="ORZ11" s="33"/>
      <c r="OSA11" s="33"/>
      <c r="OSB11" s="33"/>
      <c r="OSC11" s="33"/>
      <c r="OSD11" s="33"/>
      <c r="OSE11" s="33"/>
      <c r="OSF11" s="33"/>
      <c r="OSG11" s="33"/>
      <c r="OSH11" s="33"/>
      <c r="OSI11" s="33"/>
      <c r="OSJ11" s="33"/>
      <c r="OSK11" s="33"/>
      <c r="OSL11" s="33"/>
      <c r="OSM11" s="33"/>
      <c r="OSN11" s="33"/>
      <c r="OSO11" s="33"/>
      <c r="OSP11" s="33"/>
      <c r="OSQ11" s="33"/>
      <c r="OSR11" s="33"/>
      <c r="OSS11" s="33"/>
      <c r="OST11" s="33"/>
      <c r="OSU11" s="33"/>
      <c r="OSV11" s="33"/>
      <c r="OSW11" s="33"/>
      <c r="OSX11" s="33"/>
      <c r="OSY11" s="33"/>
      <c r="OSZ11" s="33"/>
      <c r="OTA11" s="33"/>
      <c r="OTB11" s="33"/>
      <c r="OTC11" s="33"/>
      <c r="OTD11" s="33"/>
      <c r="OTE11" s="33"/>
      <c r="OTF11" s="33"/>
      <c r="OTG11" s="33"/>
      <c r="OTH11" s="33"/>
      <c r="OTI11" s="33"/>
      <c r="OTJ11" s="33"/>
      <c r="OTK11" s="33"/>
      <c r="OTL11" s="33"/>
      <c r="OTM11" s="33"/>
      <c r="OTN11" s="33"/>
      <c r="OTO11" s="33"/>
      <c r="OTP11" s="33"/>
      <c r="OTQ11" s="33"/>
      <c r="OTR11" s="33"/>
      <c r="OTS11" s="33"/>
      <c r="OTT11" s="33"/>
      <c r="OTU11" s="33"/>
      <c r="OTV11" s="33"/>
      <c r="OTW11" s="33"/>
      <c r="OTX11" s="33"/>
      <c r="OTY11" s="33"/>
      <c r="OTZ11" s="33"/>
      <c r="OUA11" s="33"/>
      <c r="OUB11" s="33"/>
      <c r="OUC11" s="33"/>
      <c r="OUD11" s="33"/>
      <c r="OUE11" s="33"/>
      <c r="OUF11" s="33"/>
      <c r="OUG11" s="33"/>
      <c r="OUH11" s="33"/>
      <c r="OUI11" s="33"/>
      <c r="OUJ11" s="33"/>
      <c r="OUK11" s="33"/>
      <c r="OUL11" s="33"/>
      <c r="OUM11" s="33"/>
      <c r="OUN11" s="33"/>
      <c r="OUO11" s="33"/>
      <c r="OUP11" s="33"/>
      <c r="OUQ11" s="33"/>
      <c r="OUR11" s="33"/>
      <c r="OUS11" s="33"/>
      <c r="OUT11" s="33"/>
      <c r="OUU11" s="33"/>
      <c r="OUV11" s="33"/>
      <c r="OUW11" s="33"/>
      <c r="OUX11" s="33"/>
      <c r="OUY11" s="33"/>
      <c r="OUZ11" s="33"/>
      <c r="OVA11" s="33"/>
      <c r="OVB11" s="33"/>
      <c r="OVC11" s="33"/>
      <c r="OVD11" s="33"/>
      <c r="OVE11" s="33"/>
      <c r="OVF11" s="33"/>
      <c r="OVG11" s="33"/>
      <c r="OVH11" s="33"/>
      <c r="OVI11" s="33"/>
      <c r="OVJ11" s="33"/>
      <c r="OVK11" s="33"/>
      <c r="OVL11" s="33"/>
      <c r="OVM11" s="33"/>
      <c r="OVN11" s="33"/>
      <c r="OVO11" s="33"/>
      <c r="OVP11" s="33"/>
      <c r="OVQ11" s="33"/>
      <c r="OVR11" s="33"/>
      <c r="OVS11" s="33"/>
      <c r="OVT11" s="33"/>
      <c r="OVU11" s="33"/>
      <c r="OVV11" s="33"/>
      <c r="OVW11" s="33"/>
      <c r="OVX11" s="33"/>
      <c r="OVY11" s="33"/>
      <c r="OVZ11" s="33"/>
      <c r="OWA11" s="33"/>
      <c r="OWB11" s="33"/>
      <c r="OWC11" s="33"/>
      <c r="OWD11" s="33"/>
      <c r="OWE11" s="33"/>
      <c r="OWF11" s="33"/>
      <c r="OWG11" s="33"/>
      <c r="OWH11" s="33"/>
      <c r="OWI11" s="33"/>
      <c r="OWJ11" s="33"/>
      <c r="OWK11" s="33"/>
      <c r="OWL11" s="33"/>
      <c r="OWM11" s="33"/>
      <c r="OWN11" s="33"/>
      <c r="OWO11" s="33"/>
      <c r="OWP11" s="33"/>
      <c r="OWQ11" s="33"/>
      <c r="OWR11" s="33"/>
      <c r="OWS11" s="33"/>
      <c r="OWT11" s="33"/>
      <c r="OWU11" s="33"/>
      <c r="OWV11" s="33"/>
      <c r="OWW11" s="33"/>
      <c r="OWX11" s="33"/>
      <c r="OWY11" s="33"/>
      <c r="OWZ11" s="33"/>
      <c r="OXA11" s="33"/>
      <c r="OXB11" s="33"/>
      <c r="OXC11" s="33"/>
      <c r="OXD11" s="33"/>
      <c r="OXE11" s="33"/>
      <c r="OXF11" s="33"/>
      <c r="OXG11" s="33"/>
      <c r="OXH11" s="33"/>
      <c r="OXI11" s="33"/>
      <c r="OXJ11" s="33"/>
      <c r="OXK11" s="33"/>
      <c r="OXL11" s="33"/>
      <c r="OXM11" s="33"/>
      <c r="OXN11" s="33"/>
      <c r="OXO11" s="33"/>
      <c r="OXP11" s="33"/>
      <c r="OXQ11" s="33"/>
      <c r="OXR11" s="33"/>
      <c r="OXS11" s="33"/>
      <c r="OXT11" s="33"/>
      <c r="OXU11" s="33"/>
      <c r="OXV11" s="33"/>
      <c r="OXW11" s="33"/>
      <c r="OXX11" s="33"/>
      <c r="OXY11" s="33"/>
      <c r="OXZ11" s="33"/>
      <c r="OYA11" s="33"/>
      <c r="OYB11" s="33"/>
      <c r="OYC11" s="33"/>
      <c r="OYD11" s="33"/>
      <c r="OYE11" s="33"/>
      <c r="OYF11" s="33"/>
      <c r="OYG11" s="33"/>
      <c r="OYH11" s="33"/>
      <c r="OYI11" s="33"/>
      <c r="OYJ11" s="33"/>
      <c r="OYK11" s="33"/>
      <c r="OYL11" s="33"/>
      <c r="OYM11" s="33"/>
      <c r="OYN11" s="33"/>
      <c r="OYO11" s="33"/>
      <c r="OYP11" s="33"/>
      <c r="OYQ11" s="33"/>
      <c r="OYR11" s="33"/>
      <c r="OYS11" s="33"/>
      <c r="OYT11" s="33"/>
      <c r="OYU11" s="33"/>
      <c r="OYV11" s="33"/>
      <c r="OYW11" s="33"/>
      <c r="OYX11" s="33"/>
      <c r="OYY11" s="33"/>
      <c r="OYZ11" s="33"/>
      <c r="OZA11" s="33"/>
      <c r="OZB11" s="33"/>
      <c r="OZC11" s="33"/>
      <c r="OZD11" s="33"/>
      <c r="OZE11" s="33"/>
      <c r="OZF11" s="33"/>
      <c r="OZG11" s="33"/>
      <c r="OZH11" s="33"/>
      <c r="OZI11" s="33"/>
      <c r="OZJ11" s="33"/>
      <c r="OZK11" s="33"/>
      <c r="OZL11" s="33"/>
      <c r="OZM11" s="33"/>
      <c r="OZN11" s="33"/>
      <c r="OZO11" s="33"/>
      <c r="OZP11" s="33"/>
      <c r="OZQ11" s="33"/>
      <c r="OZR11" s="33"/>
      <c r="OZS11" s="33"/>
      <c r="OZT11" s="33"/>
      <c r="OZU11" s="33"/>
      <c r="OZV11" s="33"/>
      <c r="OZW11" s="33"/>
      <c r="OZX11" s="33"/>
      <c r="OZY11" s="33"/>
      <c r="OZZ11" s="33"/>
      <c r="PAA11" s="33"/>
      <c r="PAB11" s="33"/>
      <c r="PAC11" s="33"/>
      <c r="PAD11" s="33"/>
      <c r="PAE11" s="33"/>
      <c r="PAF11" s="33"/>
      <c r="PAG11" s="33"/>
      <c r="PAH11" s="33"/>
      <c r="PAI11" s="33"/>
      <c r="PAJ11" s="33"/>
      <c r="PAK11" s="33"/>
      <c r="PAL11" s="33"/>
      <c r="PAM11" s="33"/>
      <c r="PAN11" s="33"/>
      <c r="PAO11" s="33"/>
      <c r="PAP11" s="33"/>
      <c r="PAQ11" s="33"/>
      <c r="PAR11" s="33"/>
      <c r="PAS11" s="33"/>
      <c r="PAT11" s="33"/>
      <c r="PAU11" s="33"/>
      <c r="PAV11" s="33"/>
      <c r="PAW11" s="33"/>
      <c r="PAX11" s="33"/>
      <c r="PAY11" s="33"/>
      <c r="PAZ11" s="33"/>
      <c r="PBA11" s="33"/>
      <c r="PBB11" s="33"/>
      <c r="PBC11" s="33"/>
      <c r="PBD11" s="33"/>
      <c r="PBE11" s="33"/>
      <c r="PBF11" s="33"/>
      <c r="PBG11" s="33"/>
      <c r="PBH11" s="33"/>
      <c r="PBI11" s="33"/>
      <c r="PBJ11" s="33"/>
      <c r="PBK11" s="33"/>
      <c r="PBL11" s="33"/>
      <c r="PBM11" s="33"/>
      <c r="PBN11" s="33"/>
      <c r="PBO11" s="33"/>
      <c r="PBP11" s="33"/>
      <c r="PBQ11" s="33"/>
      <c r="PBR11" s="33"/>
      <c r="PBS11" s="33"/>
      <c r="PBT11" s="33"/>
      <c r="PBU11" s="33"/>
      <c r="PBV11" s="33"/>
      <c r="PBW11" s="33"/>
      <c r="PBX11" s="33"/>
      <c r="PBY11" s="33"/>
      <c r="PBZ11" s="33"/>
      <c r="PCA11" s="33"/>
      <c r="PCB11" s="33"/>
      <c r="PCC11" s="33"/>
      <c r="PCD11" s="33"/>
      <c r="PCE11" s="33"/>
      <c r="PCF11" s="33"/>
      <c r="PCG11" s="33"/>
      <c r="PCH11" s="33"/>
      <c r="PCI11" s="33"/>
      <c r="PCJ11" s="33"/>
      <c r="PCK11" s="33"/>
      <c r="PCL11" s="33"/>
      <c r="PCM11" s="33"/>
      <c r="PCN11" s="33"/>
      <c r="PCO11" s="33"/>
      <c r="PCP11" s="33"/>
      <c r="PCQ11" s="33"/>
      <c r="PCR11" s="33"/>
      <c r="PCS11" s="33"/>
      <c r="PCT11" s="33"/>
      <c r="PCU11" s="33"/>
      <c r="PCV11" s="33"/>
      <c r="PCW11" s="33"/>
      <c r="PCX11" s="33"/>
      <c r="PCY11" s="33"/>
      <c r="PCZ11" s="33"/>
      <c r="PDA11" s="33"/>
      <c r="PDB11" s="33"/>
      <c r="PDC11" s="33"/>
      <c r="PDD11" s="33"/>
      <c r="PDE11" s="33"/>
      <c r="PDF11" s="33"/>
      <c r="PDG11" s="33"/>
      <c r="PDH11" s="33"/>
      <c r="PDI11" s="33"/>
      <c r="PDJ11" s="33"/>
      <c r="PDK11" s="33"/>
      <c r="PDL11" s="33"/>
      <c r="PDM11" s="33"/>
      <c r="PDN11" s="33"/>
      <c r="PDO11" s="33"/>
      <c r="PDP11" s="33"/>
      <c r="PDQ11" s="33"/>
      <c r="PDR11" s="33"/>
      <c r="PDS11" s="33"/>
      <c r="PDT11" s="33"/>
      <c r="PDU11" s="33"/>
      <c r="PDV11" s="33"/>
      <c r="PDW11" s="33"/>
      <c r="PDX11" s="33"/>
      <c r="PDY11" s="33"/>
      <c r="PDZ11" s="33"/>
      <c r="PEA11" s="33"/>
      <c r="PEB11" s="33"/>
      <c r="PEC11" s="33"/>
      <c r="PED11" s="33"/>
      <c r="PEE11" s="33"/>
      <c r="PEF11" s="33"/>
      <c r="PEG11" s="33"/>
      <c r="PEH11" s="33"/>
      <c r="PEI11" s="33"/>
      <c r="PEJ11" s="33"/>
      <c r="PEK11" s="33"/>
      <c r="PEL11" s="33"/>
      <c r="PEM11" s="33"/>
      <c r="PEN11" s="33"/>
      <c r="PEO11" s="33"/>
      <c r="PEP11" s="33"/>
      <c r="PEQ11" s="33"/>
      <c r="PER11" s="33"/>
      <c r="PES11" s="33"/>
      <c r="PET11" s="33"/>
      <c r="PEU11" s="33"/>
      <c r="PEV11" s="33"/>
      <c r="PEW11" s="33"/>
      <c r="PEX11" s="33"/>
      <c r="PEY11" s="33"/>
      <c r="PEZ11" s="33"/>
      <c r="PFA11" s="33"/>
      <c r="PFB11" s="33"/>
      <c r="PFC11" s="33"/>
      <c r="PFD11" s="33"/>
      <c r="PFE11" s="33"/>
      <c r="PFF11" s="33"/>
      <c r="PFG11" s="33"/>
      <c r="PFH11" s="33"/>
      <c r="PFI11" s="33"/>
      <c r="PFJ11" s="33"/>
      <c r="PFK11" s="33"/>
      <c r="PFL11" s="33"/>
      <c r="PFM11" s="33"/>
      <c r="PFN11" s="33"/>
      <c r="PFO11" s="33"/>
      <c r="PFP11" s="33"/>
      <c r="PFQ11" s="33"/>
      <c r="PFR11" s="33"/>
      <c r="PFS11" s="33"/>
      <c r="PFT11" s="33"/>
      <c r="PFU11" s="33"/>
      <c r="PFV11" s="33"/>
      <c r="PFW11" s="33"/>
      <c r="PFX11" s="33"/>
      <c r="PFY11" s="33"/>
      <c r="PFZ11" s="33"/>
      <c r="PGA11" s="33"/>
      <c r="PGB11" s="33"/>
      <c r="PGC11" s="33"/>
      <c r="PGD11" s="33"/>
      <c r="PGE11" s="33"/>
      <c r="PGF11" s="33"/>
      <c r="PGG11" s="33"/>
      <c r="PGH11" s="33"/>
      <c r="PGI11" s="33"/>
      <c r="PGJ11" s="33"/>
      <c r="PGK11" s="33"/>
      <c r="PGL11" s="33"/>
      <c r="PGM11" s="33"/>
      <c r="PGN11" s="33"/>
      <c r="PGO11" s="33"/>
      <c r="PGP11" s="33"/>
      <c r="PGQ11" s="33"/>
      <c r="PGR11" s="33"/>
      <c r="PGS11" s="33"/>
      <c r="PGT11" s="33"/>
      <c r="PGU11" s="33"/>
      <c r="PGV11" s="33"/>
      <c r="PGW11" s="33"/>
      <c r="PGX11" s="33"/>
      <c r="PGY11" s="33"/>
      <c r="PGZ11" s="33"/>
      <c r="PHA11" s="33"/>
      <c r="PHB11" s="33"/>
      <c r="PHC11" s="33"/>
      <c r="PHD11" s="33"/>
      <c r="PHE11" s="33"/>
      <c r="PHF11" s="33"/>
      <c r="PHG11" s="33"/>
      <c r="PHH11" s="33"/>
      <c r="PHI11" s="33"/>
      <c r="PHJ11" s="33"/>
      <c r="PHK11" s="33"/>
      <c r="PHL11" s="33"/>
      <c r="PHM11" s="33"/>
      <c r="PHN11" s="33"/>
      <c r="PHO11" s="33"/>
      <c r="PHP11" s="33"/>
      <c r="PHQ11" s="33"/>
      <c r="PHR11" s="33"/>
      <c r="PHS11" s="33"/>
      <c r="PHT11" s="33"/>
      <c r="PHU11" s="33"/>
      <c r="PHV11" s="33"/>
      <c r="PHW11" s="33"/>
      <c r="PHX11" s="33"/>
      <c r="PHY11" s="33"/>
      <c r="PHZ11" s="33"/>
      <c r="PIA11" s="33"/>
      <c r="PIB11" s="33"/>
      <c r="PIC11" s="33"/>
      <c r="PID11" s="33"/>
      <c r="PIE11" s="33"/>
      <c r="PIF11" s="33"/>
      <c r="PIG11" s="33"/>
      <c r="PIH11" s="33"/>
      <c r="PII11" s="33"/>
      <c r="PIJ11" s="33"/>
      <c r="PIK11" s="33"/>
      <c r="PIL11" s="33"/>
      <c r="PIM11" s="33"/>
      <c r="PIN11" s="33"/>
      <c r="PIO11" s="33"/>
      <c r="PIP11" s="33"/>
      <c r="PIQ11" s="33"/>
      <c r="PIR11" s="33"/>
      <c r="PIS11" s="33"/>
      <c r="PIT11" s="33"/>
      <c r="PIU11" s="33"/>
      <c r="PIV11" s="33"/>
      <c r="PIW11" s="33"/>
      <c r="PIX11" s="33"/>
      <c r="PIY11" s="33"/>
      <c r="PIZ11" s="33"/>
      <c r="PJA11" s="33"/>
      <c r="PJB11" s="33"/>
      <c r="PJC11" s="33"/>
      <c r="PJD11" s="33"/>
      <c r="PJE11" s="33"/>
      <c r="PJF11" s="33"/>
      <c r="PJG11" s="33"/>
      <c r="PJH11" s="33"/>
      <c r="PJI11" s="33"/>
      <c r="PJJ11" s="33"/>
      <c r="PJK11" s="33"/>
      <c r="PJL11" s="33"/>
      <c r="PJM11" s="33"/>
      <c r="PJN11" s="33"/>
      <c r="PJO11" s="33"/>
      <c r="PJP11" s="33"/>
      <c r="PJQ11" s="33"/>
      <c r="PJR11" s="33"/>
      <c r="PJS11" s="33"/>
      <c r="PJT11" s="33"/>
      <c r="PJU11" s="33"/>
      <c r="PJV11" s="33"/>
      <c r="PJW11" s="33"/>
      <c r="PJX11" s="33"/>
      <c r="PJY11" s="33"/>
      <c r="PJZ11" s="33"/>
      <c r="PKA11" s="33"/>
      <c r="PKB11" s="33"/>
      <c r="PKC11" s="33"/>
      <c r="PKD11" s="33"/>
      <c r="PKE11" s="33"/>
      <c r="PKF11" s="33"/>
      <c r="PKG11" s="33"/>
      <c r="PKH11" s="33"/>
      <c r="PKI11" s="33"/>
      <c r="PKJ11" s="33"/>
      <c r="PKK11" s="33"/>
      <c r="PKL11" s="33"/>
      <c r="PKM11" s="33"/>
      <c r="PKN11" s="33"/>
      <c r="PKO11" s="33"/>
      <c r="PKP11" s="33"/>
      <c r="PKQ11" s="33"/>
      <c r="PKR11" s="33"/>
      <c r="PKS11" s="33"/>
      <c r="PKT11" s="33"/>
      <c r="PKU11" s="33"/>
      <c r="PKV11" s="33"/>
      <c r="PKW11" s="33"/>
      <c r="PKX11" s="33"/>
      <c r="PKY11" s="33"/>
      <c r="PKZ11" s="33"/>
      <c r="PLA11" s="33"/>
      <c r="PLB11" s="33"/>
      <c r="PLC11" s="33"/>
      <c r="PLD11" s="33"/>
      <c r="PLE11" s="33"/>
      <c r="PLF11" s="33"/>
      <c r="PLG11" s="33"/>
      <c r="PLH11" s="33"/>
      <c r="PLI11" s="33"/>
      <c r="PLJ11" s="33"/>
      <c r="PLK11" s="33"/>
      <c r="PLL11" s="33"/>
      <c r="PLM11" s="33"/>
      <c r="PLN11" s="33"/>
      <c r="PLO11" s="33"/>
      <c r="PLP11" s="33"/>
      <c r="PLQ11" s="33"/>
      <c r="PLR11" s="33"/>
      <c r="PLS11" s="33"/>
      <c r="PLT11" s="33"/>
      <c r="PLU11" s="33"/>
      <c r="PLV11" s="33"/>
      <c r="PLW11" s="33"/>
      <c r="PLX11" s="33"/>
      <c r="PLY11" s="33"/>
      <c r="PLZ11" s="33"/>
      <c r="PMA11" s="33"/>
      <c r="PMB11" s="33"/>
      <c r="PMC11" s="33"/>
      <c r="PMD11" s="33"/>
      <c r="PME11" s="33"/>
      <c r="PMF11" s="33"/>
      <c r="PMG11" s="33"/>
      <c r="PMH11" s="33"/>
      <c r="PMI11" s="33"/>
      <c r="PMJ11" s="33"/>
      <c r="PMK11" s="33"/>
      <c r="PML11" s="33"/>
      <c r="PMM11" s="33"/>
      <c r="PMN11" s="33"/>
      <c r="PMO11" s="33"/>
      <c r="PMP11" s="33"/>
      <c r="PMQ11" s="33"/>
      <c r="PMR11" s="33"/>
      <c r="PMS11" s="33"/>
      <c r="PMT11" s="33"/>
      <c r="PMU11" s="33"/>
      <c r="PMV11" s="33"/>
      <c r="PMW11" s="33"/>
      <c r="PMX11" s="33"/>
      <c r="PMY11" s="33"/>
      <c r="PMZ11" s="33"/>
      <c r="PNA11" s="33"/>
      <c r="PNB11" s="33"/>
      <c r="PNC11" s="33"/>
      <c r="PND11" s="33"/>
      <c r="PNE11" s="33"/>
      <c r="PNF11" s="33"/>
      <c r="PNG11" s="33"/>
      <c r="PNH11" s="33"/>
      <c r="PNI11" s="33"/>
      <c r="PNJ11" s="33"/>
      <c r="PNK11" s="33"/>
      <c r="PNL11" s="33"/>
      <c r="PNM11" s="33"/>
      <c r="PNN11" s="33"/>
      <c r="PNO11" s="33"/>
      <c r="PNP11" s="33"/>
      <c r="PNQ11" s="33"/>
      <c r="PNR11" s="33"/>
      <c r="PNS11" s="33"/>
      <c r="PNT11" s="33"/>
      <c r="PNU11" s="33"/>
      <c r="PNV11" s="33"/>
      <c r="PNW11" s="33"/>
      <c r="PNX11" s="33"/>
      <c r="PNY11" s="33"/>
      <c r="PNZ11" s="33"/>
      <c r="POA11" s="33"/>
      <c r="POB11" s="33"/>
      <c r="POC11" s="33"/>
      <c r="POD11" s="33"/>
      <c r="POE11" s="33"/>
      <c r="POF11" s="33"/>
      <c r="POG11" s="33"/>
      <c r="POH11" s="33"/>
      <c r="POI11" s="33"/>
      <c r="POJ11" s="33"/>
      <c r="POK11" s="33"/>
      <c r="POL11" s="33"/>
      <c r="POM11" s="33"/>
      <c r="PON11" s="33"/>
      <c r="POO11" s="33"/>
      <c r="POP11" s="33"/>
      <c r="POQ11" s="33"/>
      <c r="POR11" s="33"/>
      <c r="POS11" s="33"/>
      <c r="POT11" s="33"/>
      <c r="POU11" s="33"/>
      <c r="POV11" s="33"/>
      <c r="POW11" s="33"/>
      <c r="POX11" s="33"/>
      <c r="POY11" s="33"/>
      <c r="POZ11" s="33"/>
      <c r="PPA11" s="33"/>
      <c r="PPB11" s="33"/>
      <c r="PPC11" s="33"/>
      <c r="PPD11" s="33"/>
      <c r="PPE11" s="33"/>
      <c r="PPF11" s="33"/>
      <c r="PPG11" s="33"/>
      <c r="PPH11" s="33"/>
      <c r="PPI11" s="33"/>
      <c r="PPJ11" s="33"/>
      <c r="PPK11" s="33"/>
      <c r="PPL11" s="33"/>
      <c r="PPM11" s="33"/>
      <c r="PPN11" s="33"/>
      <c r="PPO11" s="33"/>
      <c r="PPP11" s="33"/>
      <c r="PPQ11" s="33"/>
      <c r="PPR11" s="33"/>
      <c r="PPS11" s="33"/>
      <c r="PPT11" s="33"/>
      <c r="PPU11" s="33"/>
      <c r="PPV11" s="33"/>
      <c r="PPW11" s="33"/>
      <c r="PPX11" s="33"/>
      <c r="PPY11" s="33"/>
      <c r="PPZ11" s="33"/>
      <c r="PQA11" s="33"/>
      <c r="PQB11" s="33"/>
      <c r="PQC11" s="33"/>
      <c r="PQD11" s="33"/>
      <c r="PQE11" s="33"/>
      <c r="PQF11" s="33"/>
      <c r="PQG11" s="33"/>
      <c r="PQH11" s="33"/>
      <c r="PQI11" s="33"/>
      <c r="PQJ11" s="33"/>
      <c r="PQK11" s="33"/>
      <c r="PQL11" s="33"/>
      <c r="PQM11" s="33"/>
      <c r="PQN11" s="33"/>
      <c r="PQO11" s="33"/>
      <c r="PQP11" s="33"/>
      <c r="PQQ11" s="33"/>
      <c r="PQR11" s="33"/>
      <c r="PQS11" s="33"/>
      <c r="PQT11" s="33"/>
      <c r="PQU11" s="33"/>
      <c r="PQV11" s="33"/>
      <c r="PQW11" s="33"/>
      <c r="PQX11" s="33"/>
      <c r="PQY11" s="33"/>
      <c r="PQZ11" s="33"/>
      <c r="PRA11" s="33"/>
      <c r="PRB11" s="33"/>
      <c r="PRC11" s="33"/>
      <c r="PRD11" s="33"/>
      <c r="PRE11" s="33"/>
      <c r="PRF11" s="33"/>
      <c r="PRG11" s="33"/>
      <c r="PRH11" s="33"/>
      <c r="PRI11" s="33"/>
      <c r="PRJ11" s="33"/>
      <c r="PRK11" s="33"/>
      <c r="PRL11" s="33"/>
      <c r="PRM11" s="33"/>
      <c r="PRN11" s="33"/>
      <c r="PRO11" s="33"/>
      <c r="PRP11" s="33"/>
      <c r="PRQ11" s="33"/>
      <c r="PRR11" s="33"/>
      <c r="PRS11" s="33"/>
      <c r="PRT11" s="33"/>
      <c r="PRU11" s="33"/>
      <c r="PRV11" s="33"/>
      <c r="PRW11" s="33"/>
      <c r="PRX11" s="33"/>
      <c r="PRY11" s="33"/>
      <c r="PRZ11" s="33"/>
      <c r="PSA11" s="33"/>
      <c r="PSB11" s="33"/>
      <c r="PSC11" s="33"/>
      <c r="PSD11" s="33"/>
      <c r="PSE11" s="33"/>
      <c r="PSF11" s="33"/>
      <c r="PSG11" s="33"/>
      <c r="PSH11" s="33"/>
      <c r="PSI11" s="33"/>
      <c r="PSJ11" s="33"/>
      <c r="PSK11" s="33"/>
      <c r="PSL11" s="33"/>
      <c r="PSM11" s="33"/>
      <c r="PSN11" s="33"/>
      <c r="PSO11" s="33"/>
      <c r="PSP11" s="33"/>
      <c r="PSQ11" s="33"/>
      <c r="PSR11" s="33"/>
      <c r="PSS11" s="33"/>
      <c r="PST11" s="33"/>
      <c r="PSU11" s="33"/>
      <c r="PSV11" s="33"/>
      <c r="PSW11" s="33"/>
      <c r="PSX11" s="33"/>
      <c r="PSY11" s="33"/>
      <c r="PSZ11" s="33"/>
      <c r="PTA11" s="33"/>
      <c r="PTB11" s="33"/>
      <c r="PTC11" s="33"/>
      <c r="PTD11" s="33"/>
      <c r="PTE11" s="33"/>
      <c r="PTF11" s="33"/>
      <c r="PTG11" s="33"/>
      <c r="PTH11" s="33"/>
      <c r="PTI11" s="33"/>
      <c r="PTJ11" s="33"/>
      <c r="PTK11" s="33"/>
      <c r="PTL11" s="33"/>
      <c r="PTM11" s="33"/>
      <c r="PTN11" s="33"/>
      <c r="PTO11" s="33"/>
      <c r="PTP11" s="33"/>
      <c r="PTQ11" s="33"/>
      <c r="PTR11" s="33"/>
      <c r="PTS11" s="33"/>
      <c r="PTT11" s="33"/>
      <c r="PTU11" s="33"/>
      <c r="PTV11" s="33"/>
      <c r="PTW11" s="33"/>
      <c r="PTX11" s="33"/>
      <c r="PTY11" s="33"/>
      <c r="PTZ11" s="33"/>
      <c r="PUA11" s="33"/>
      <c r="PUB11" s="33"/>
      <c r="PUC11" s="33"/>
      <c r="PUD11" s="33"/>
      <c r="PUE11" s="33"/>
      <c r="PUF11" s="33"/>
      <c r="PUG11" s="33"/>
      <c r="PUH11" s="33"/>
      <c r="PUI11" s="33"/>
      <c r="PUJ11" s="33"/>
      <c r="PUK11" s="33"/>
      <c r="PUL11" s="33"/>
      <c r="PUM11" s="33"/>
      <c r="PUN11" s="33"/>
      <c r="PUO11" s="33"/>
      <c r="PUP11" s="33"/>
      <c r="PUQ11" s="33"/>
      <c r="PUR11" s="33"/>
      <c r="PUS11" s="33"/>
      <c r="PUT11" s="33"/>
      <c r="PUU11" s="33"/>
      <c r="PUV11" s="33"/>
      <c r="PUW11" s="33"/>
      <c r="PUX11" s="33"/>
      <c r="PUY11" s="33"/>
      <c r="PUZ11" s="33"/>
      <c r="PVA11" s="33"/>
      <c r="PVB11" s="33"/>
      <c r="PVC11" s="33"/>
      <c r="PVD11" s="33"/>
      <c r="PVE11" s="33"/>
      <c r="PVF11" s="33"/>
      <c r="PVG11" s="33"/>
      <c r="PVH11" s="33"/>
      <c r="PVI11" s="33"/>
      <c r="PVJ11" s="33"/>
      <c r="PVK11" s="33"/>
      <c r="PVL11" s="33"/>
      <c r="PVM11" s="33"/>
      <c r="PVN11" s="33"/>
      <c r="PVO11" s="33"/>
      <c r="PVP11" s="33"/>
      <c r="PVQ11" s="33"/>
      <c r="PVR11" s="33"/>
      <c r="PVS11" s="33"/>
      <c r="PVT11" s="33"/>
      <c r="PVU11" s="33"/>
      <c r="PVV11" s="33"/>
      <c r="PVW11" s="33"/>
      <c r="PVX11" s="33"/>
      <c r="PVY11" s="33"/>
      <c r="PVZ11" s="33"/>
      <c r="PWA11" s="33"/>
      <c r="PWB11" s="33"/>
      <c r="PWC11" s="33"/>
      <c r="PWD11" s="33"/>
      <c r="PWE11" s="33"/>
      <c r="PWF11" s="33"/>
      <c r="PWG11" s="33"/>
      <c r="PWH11" s="33"/>
      <c r="PWI11" s="33"/>
      <c r="PWJ11" s="33"/>
      <c r="PWK11" s="33"/>
      <c r="PWL11" s="33"/>
      <c r="PWM11" s="33"/>
      <c r="PWN11" s="33"/>
      <c r="PWO11" s="33"/>
      <c r="PWP11" s="33"/>
      <c r="PWQ11" s="33"/>
      <c r="PWR11" s="33"/>
      <c r="PWS11" s="33"/>
      <c r="PWT11" s="33"/>
      <c r="PWU11" s="33"/>
      <c r="PWV11" s="33"/>
      <c r="PWW11" s="33"/>
      <c r="PWX11" s="33"/>
      <c r="PWY11" s="33"/>
      <c r="PWZ11" s="33"/>
      <c r="PXA11" s="33"/>
      <c r="PXB11" s="33"/>
      <c r="PXC11" s="33"/>
      <c r="PXD11" s="33"/>
      <c r="PXE11" s="33"/>
      <c r="PXF11" s="33"/>
      <c r="PXG11" s="33"/>
      <c r="PXH11" s="33"/>
      <c r="PXI11" s="33"/>
      <c r="PXJ11" s="33"/>
      <c r="PXK11" s="33"/>
      <c r="PXL11" s="33"/>
      <c r="PXM11" s="33"/>
      <c r="PXN11" s="33"/>
      <c r="PXO11" s="33"/>
      <c r="PXP11" s="33"/>
      <c r="PXQ11" s="33"/>
      <c r="PXR11" s="33"/>
      <c r="PXS11" s="33"/>
      <c r="PXT11" s="33"/>
      <c r="PXU11" s="33"/>
      <c r="PXV11" s="33"/>
      <c r="PXW11" s="33"/>
      <c r="PXX11" s="33"/>
      <c r="PXY11" s="33"/>
      <c r="PXZ11" s="33"/>
      <c r="PYA11" s="33"/>
      <c r="PYB11" s="33"/>
      <c r="PYC11" s="33"/>
      <c r="PYD11" s="33"/>
      <c r="PYE11" s="33"/>
      <c r="PYF11" s="33"/>
      <c r="PYG11" s="33"/>
      <c r="PYH11" s="33"/>
      <c r="PYI11" s="33"/>
      <c r="PYJ11" s="33"/>
      <c r="PYK11" s="33"/>
      <c r="PYL11" s="33"/>
      <c r="PYM11" s="33"/>
      <c r="PYN11" s="33"/>
      <c r="PYO11" s="33"/>
      <c r="PYP11" s="33"/>
      <c r="PYQ11" s="33"/>
      <c r="PYR11" s="33"/>
      <c r="PYS11" s="33"/>
      <c r="PYT11" s="33"/>
      <c r="PYU11" s="33"/>
      <c r="PYV11" s="33"/>
      <c r="PYW11" s="33"/>
      <c r="PYX11" s="33"/>
      <c r="PYY11" s="33"/>
      <c r="PYZ11" s="33"/>
      <c r="PZA11" s="33"/>
      <c r="PZB11" s="33"/>
      <c r="PZC11" s="33"/>
      <c r="PZD11" s="33"/>
      <c r="PZE11" s="33"/>
      <c r="PZF11" s="33"/>
      <c r="PZG11" s="33"/>
      <c r="PZH11" s="33"/>
      <c r="PZI11" s="33"/>
      <c r="PZJ11" s="33"/>
      <c r="PZK11" s="33"/>
      <c r="PZL11" s="33"/>
      <c r="PZM11" s="33"/>
      <c r="PZN11" s="33"/>
      <c r="PZO11" s="33"/>
      <c r="PZP11" s="33"/>
      <c r="PZQ11" s="33"/>
      <c r="PZR11" s="33"/>
      <c r="PZS11" s="33"/>
      <c r="PZT11" s="33"/>
      <c r="PZU11" s="33"/>
      <c r="PZV11" s="33"/>
      <c r="PZW11" s="33"/>
      <c r="PZX11" s="33"/>
      <c r="PZY11" s="33"/>
      <c r="PZZ11" s="33"/>
      <c r="QAA11" s="33"/>
      <c r="QAB11" s="33"/>
      <c r="QAC11" s="33"/>
      <c r="QAD11" s="33"/>
      <c r="QAE11" s="33"/>
      <c r="QAF11" s="33"/>
      <c r="QAG11" s="33"/>
      <c r="QAH11" s="33"/>
      <c r="QAI11" s="33"/>
      <c r="QAJ11" s="33"/>
      <c r="QAK11" s="33"/>
      <c r="QAL11" s="33"/>
      <c r="QAM11" s="33"/>
      <c r="QAN11" s="33"/>
      <c r="QAO11" s="33"/>
      <c r="QAP11" s="33"/>
      <c r="QAQ11" s="33"/>
      <c r="QAR11" s="33"/>
      <c r="QAS11" s="33"/>
      <c r="QAT11" s="33"/>
      <c r="QAU11" s="33"/>
      <c r="QAV11" s="33"/>
      <c r="QAW11" s="33"/>
      <c r="QAX11" s="33"/>
      <c r="QAY11" s="33"/>
      <c r="QAZ11" s="33"/>
      <c r="QBA11" s="33"/>
      <c r="QBB11" s="33"/>
      <c r="QBC11" s="33"/>
      <c r="QBD11" s="33"/>
      <c r="QBE11" s="33"/>
      <c r="QBF11" s="33"/>
      <c r="QBG11" s="33"/>
      <c r="QBH11" s="33"/>
      <c r="QBI11" s="33"/>
      <c r="QBJ11" s="33"/>
      <c r="QBK11" s="33"/>
      <c r="QBL11" s="33"/>
      <c r="QBM11" s="33"/>
      <c r="QBN11" s="33"/>
      <c r="QBO11" s="33"/>
      <c r="QBP11" s="33"/>
      <c r="QBQ11" s="33"/>
      <c r="QBR11" s="33"/>
      <c r="QBS11" s="33"/>
      <c r="QBT11" s="33"/>
      <c r="QBU11" s="33"/>
      <c r="QBV11" s="33"/>
      <c r="QBW11" s="33"/>
      <c r="QBX11" s="33"/>
      <c r="QBY11" s="33"/>
      <c r="QBZ11" s="33"/>
      <c r="QCA11" s="33"/>
      <c r="QCB11" s="33"/>
      <c r="QCC11" s="33"/>
      <c r="QCD11" s="33"/>
      <c r="QCE11" s="33"/>
      <c r="QCF11" s="33"/>
      <c r="QCG11" s="33"/>
      <c r="QCH11" s="33"/>
      <c r="QCI11" s="33"/>
      <c r="QCJ11" s="33"/>
      <c r="QCK11" s="33"/>
      <c r="QCL11" s="33"/>
      <c r="QCM11" s="33"/>
      <c r="QCN11" s="33"/>
      <c r="QCO11" s="33"/>
      <c r="QCP11" s="33"/>
      <c r="QCQ11" s="33"/>
      <c r="QCR11" s="33"/>
      <c r="QCS11" s="33"/>
      <c r="QCT11" s="33"/>
      <c r="QCU11" s="33"/>
      <c r="QCV11" s="33"/>
      <c r="QCW11" s="33"/>
      <c r="QCX11" s="33"/>
      <c r="QCY11" s="33"/>
      <c r="QCZ11" s="33"/>
      <c r="QDA11" s="33"/>
      <c r="QDB11" s="33"/>
      <c r="QDC11" s="33"/>
      <c r="QDD11" s="33"/>
      <c r="QDE11" s="33"/>
      <c r="QDF11" s="33"/>
      <c r="QDG11" s="33"/>
      <c r="QDH11" s="33"/>
      <c r="QDI11" s="33"/>
      <c r="QDJ11" s="33"/>
      <c r="QDK11" s="33"/>
      <c r="QDL11" s="33"/>
      <c r="QDM11" s="33"/>
      <c r="QDN11" s="33"/>
      <c r="QDO11" s="33"/>
      <c r="QDP11" s="33"/>
      <c r="QDQ11" s="33"/>
      <c r="QDR11" s="33"/>
      <c r="QDS11" s="33"/>
      <c r="QDT11" s="33"/>
      <c r="QDU11" s="33"/>
      <c r="QDV11" s="33"/>
      <c r="QDW11" s="33"/>
      <c r="QDX11" s="33"/>
      <c r="QDY11" s="33"/>
      <c r="QDZ11" s="33"/>
      <c r="QEA11" s="33"/>
      <c r="QEB11" s="33"/>
      <c r="QEC11" s="33"/>
      <c r="QED11" s="33"/>
      <c r="QEE11" s="33"/>
      <c r="QEF11" s="33"/>
      <c r="QEG11" s="33"/>
      <c r="QEH11" s="33"/>
      <c r="QEI11" s="33"/>
      <c r="QEJ11" s="33"/>
      <c r="QEK11" s="33"/>
      <c r="QEL11" s="33"/>
      <c r="QEM11" s="33"/>
      <c r="QEN11" s="33"/>
      <c r="QEO11" s="33"/>
      <c r="QEP11" s="33"/>
      <c r="QEQ11" s="33"/>
      <c r="QER11" s="33"/>
      <c r="QES11" s="33"/>
      <c r="QET11" s="33"/>
      <c r="QEU11" s="33"/>
      <c r="QEV11" s="33"/>
      <c r="QEW11" s="33"/>
      <c r="QEX11" s="33"/>
      <c r="QEY11" s="33"/>
      <c r="QEZ11" s="33"/>
      <c r="QFA11" s="33"/>
      <c r="QFB11" s="33"/>
      <c r="QFC11" s="33"/>
      <c r="QFD11" s="33"/>
      <c r="QFE11" s="33"/>
      <c r="QFF11" s="33"/>
      <c r="QFG11" s="33"/>
      <c r="QFH11" s="33"/>
      <c r="QFI11" s="33"/>
      <c r="QFJ11" s="33"/>
      <c r="QFK11" s="33"/>
      <c r="QFL11" s="33"/>
      <c r="QFM11" s="33"/>
      <c r="QFN11" s="33"/>
      <c r="QFO11" s="33"/>
      <c r="QFP11" s="33"/>
      <c r="QFQ11" s="33"/>
      <c r="QFR11" s="33"/>
      <c r="QFS11" s="33"/>
      <c r="QFT11" s="33"/>
      <c r="QFU11" s="33"/>
      <c r="QFV11" s="33"/>
      <c r="QFW11" s="33"/>
      <c r="QFX11" s="33"/>
      <c r="QFY11" s="33"/>
      <c r="QFZ11" s="33"/>
      <c r="QGA11" s="33"/>
      <c r="QGB11" s="33"/>
      <c r="QGC11" s="33"/>
      <c r="QGD11" s="33"/>
      <c r="QGE11" s="33"/>
      <c r="QGF11" s="33"/>
      <c r="QGG11" s="33"/>
      <c r="QGH11" s="33"/>
      <c r="QGI11" s="33"/>
      <c r="QGJ11" s="33"/>
      <c r="QGK11" s="33"/>
      <c r="QGL11" s="33"/>
      <c r="QGM11" s="33"/>
      <c r="QGN11" s="33"/>
      <c r="QGO11" s="33"/>
      <c r="QGP11" s="33"/>
      <c r="QGQ11" s="33"/>
      <c r="QGR11" s="33"/>
      <c r="QGS11" s="33"/>
      <c r="QGT11" s="33"/>
      <c r="QGU11" s="33"/>
      <c r="QGV11" s="33"/>
      <c r="QGW11" s="33"/>
      <c r="QGX11" s="33"/>
      <c r="QGY11" s="33"/>
      <c r="QGZ11" s="33"/>
      <c r="QHA11" s="33"/>
      <c r="QHB11" s="33"/>
      <c r="QHC11" s="33"/>
      <c r="QHD11" s="33"/>
      <c r="QHE11" s="33"/>
      <c r="QHF11" s="33"/>
      <c r="QHG11" s="33"/>
      <c r="QHH11" s="33"/>
      <c r="QHI11" s="33"/>
      <c r="QHJ11" s="33"/>
      <c r="QHK11" s="33"/>
      <c r="QHL11" s="33"/>
      <c r="QHM11" s="33"/>
      <c r="QHN11" s="33"/>
      <c r="QHO11" s="33"/>
      <c r="QHP11" s="33"/>
      <c r="QHQ11" s="33"/>
      <c r="QHR11" s="33"/>
      <c r="QHS11" s="33"/>
      <c r="QHT11" s="33"/>
      <c r="QHU11" s="33"/>
      <c r="QHV11" s="33"/>
      <c r="QHW11" s="33"/>
      <c r="QHX11" s="33"/>
      <c r="QHY11" s="33"/>
      <c r="QHZ11" s="33"/>
      <c r="QIA11" s="33"/>
      <c r="QIB11" s="33"/>
      <c r="QIC11" s="33"/>
      <c r="QID11" s="33"/>
      <c r="QIE11" s="33"/>
      <c r="QIF11" s="33"/>
      <c r="QIG11" s="33"/>
      <c r="QIH11" s="33"/>
      <c r="QII11" s="33"/>
      <c r="QIJ11" s="33"/>
      <c r="QIK11" s="33"/>
      <c r="QIL11" s="33"/>
      <c r="QIM11" s="33"/>
      <c r="QIN11" s="33"/>
      <c r="QIO11" s="33"/>
      <c r="QIP11" s="33"/>
      <c r="QIQ11" s="33"/>
      <c r="QIR11" s="33"/>
      <c r="QIS11" s="33"/>
      <c r="QIT11" s="33"/>
      <c r="QIU11" s="33"/>
      <c r="QIV11" s="33"/>
      <c r="QIW11" s="33"/>
      <c r="QIX11" s="33"/>
      <c r="QIY11" s="33"/>
      <c r="QIZ11" s="33"/>
      <c r="QJA11" s="33"/>
      <c r="QJB11" s="33"/>
      <c r="QJC11" s="33"/>
      <c r="QJD11" s="33"/>
      <c r="QJE11" s="33"/>
      <c r="QJF11" s="33"/>
      <c r="QJG11" s="33"/>
      <c r="QJH11" s="33"/>
      <c r="QJI11" s="33"/>
      <c r="QJJ11" s="33"/>
      <c r="QJK11" s="33"/>
      <c r="QJL11" s="33"/>
      <c r="QJM11" s="33"/>
      <c r="QJN11" s="33"/>
      <c r="QJO11" s="33"/>
      <c r="QJP11" s="33"/>
      <c r="QJQ11" s="33"/>
      <c r="QJR11" s="33"/>
      <c r="QJS11" s="33"/>
      <c r="QJT11" s="33"/>
      <c r="QJU11" s="33"/>
      <c r="QJV11" s="33"/>
      <c r="QJW11" s="33"/>
      <c r="QJX11" s="33"/>
      <c r="QJY11" s="33"/>
      <c r="QJZ11" s="33"/>
      <c r="QKA11" s="33"/>
      <c r="QKB11" s="33"/>
      <c r="QKC11" s="33"/>
      <c r="QKD11" s="33"/>
      <c r="QKE11" s="33"/>
      <c r="QKF11" s="33"/>
      <c r="QKG11" s="33"/>
      <c r="QKH11" s="33"/>
      <c r="QKI11" s="33"/>
      <c r="QKJ11" s="33"/>
      <c r="QKK11" s="33"/>
      <c r="QKL11" s="33"/>
      <c r="QKM11" s="33"/>
      <c r="QKN11" s="33"/>
      <c r="QKO11" s="33"/>
      <c r="QKP11" s="33"/>
      <c r="QKQ11" s="33"/>
      <c r="QKR11" s="33"/>
      <c r="QKS11" s="33"/>
      <c r="QKT11" s="33"/>
      <c r="QKU11" s="33"/>
      <c r="QKV11" s="33"/>
      <c r="QKW11" s="33"/>
      <c r="QKX11" s="33"/>
      <c r="QKY11" s="33"/>
      <c r="QKZ11" s="33"/>
      <c r="QLA11" s="33"/>
      <c r="QLB11" s="33"/>
      <c r="QLC11" s="33"/>
      <c r="QLD11" s="33"/>
      <c r="QLE11" s="33"/>
      <c r="QLF11" s="33"/>
      <c r="QLG11" s="33"/>
      <c r="QLH11" s="33"/>
      <c r="QLI11" s="33"/>
      <c r="QLJ11" s="33"/>
      <c r="QLK11" s="33"/>
      <c r="QLL11" s="33"/>
      <c r="QLM11" s="33"/>
      <c r="QLN11" s="33"/>
      <c r="QLO11" s="33"/>
      <c r="QLP11" s="33"/>
      <c r="QLQ11" s="33"/>
      <c r="QLR11" s="33"/>
      <c r="QLS11" s="33"/>
      <c r="QLT11" s="33"/>
      <c r="QLU11" s="33"/>
      <c r="QLV11" s="33"/>
      <c r="QLW11" s="33"/>
      <c r="QLX11" s="33"/>
      <c r="QLY11" s="33"/>
      <c r="QLZ11" s="33"/>
      <c r="QMA11" s="33"/>
      <c r="QMB11" s="33"/>
      <c r="QMC11" s="33"/>
      <c r="QMD11" s="33"/>
      <c r="QME11" s="33"/>
      <c r="QMF11" s="33"/>
      <c r="QMG11" s="33"/>
      <c r="QMH11" s="33"/>
      <c r="QMI11" s="33"/>
      <c r="QMJ11" s="33"/>
      <c r="QMK11" s="33"/>
      <c r="QML11" s="33"/>
      <c r="QMM11" s="33"/>
      <c r="QMN11" s="33"/>
      <c r="QMO11" s="33"/>
      <c r="QMP11" s="33"/>
      <c r="QMQ11" s="33"/>
      <c r="QMR11" s="33"/>
      <c r="QMS11" s="33"/>
      <c r="QMT11" s="33"/>
      <c r="QMU11" s="33"/>
      <c r="QMV11" s="33"/>
      <c r="QMW11" s="33"/>
      <c r="QMX11" s="33"/>
      <c r="QMY11" s="33"/>
      <c r="QMZ11" s="33"/>
      <c r="QNA11" s="33"/>
      <c r="QNB11" s="33"/>
      <c r="QNC11" s="33"/>
      <c r="QND11" s="33"/>
      <c r="QNE11" s="33"/>
      <c r="QNF11" s="33"/>
      <c r="QNG11" s="33"/>
      <c r="QNH11" s="33"/>
      <c r="QNI11" s="33"/>
      <c r="QNJ11" s="33"/>
      <c r="QNK11" s="33"/>
      <c r="QNL11" s="33"/>
      <c r="QNM11" s="33"/>
      <c r="QNN11" s="33"/>
      <c r="QNO11" s="33"/>
      <c r="QNP11" s="33"/>
      <c r="QNQ11" s="33"/>
      <c r="QNR11" s="33"/>
      <c r="QNS11" s="33"/>
      <c r="QNT11" s="33"/>
      <c r="QNU11" s="33"/>
      <c r="QNV11" s="33"/>
      <c r="QNW11" s="33"/>
      <c r="QNX11" s="33"/>
      <c r="QNY11" s="33"/>
      <c r="QNZ11" s="33"/>
      <c r="QOA11" s="33"/>
      <c r="QOB11" s="33"/>
      <c r="QOC11" s="33"/>
      <c r="QOD11" s="33"/>
      <c r="QOE11" s="33"/>
      <c r="QOF11" s="33"/>
      <c r="QOG11" s="33"/>
      <c r="QOH11" s="33"/>
      <c r="QOI11" s="33"/>
      <c r="QOJ11" s="33"/>
      <c r="QOK11" s="33"/>
      <c r="QOL11" s="33"/>
      <c r="QOM11" s="33"/>
      <c r="QON11" s="33"/>
      <c r="QOO11" s="33"/>
      <c r="QOP11" s="33"/>
      <c r="QOQ11" s="33"/>
      <c r="QOR11" s="33"/>
      <c r="QOS11" s="33"/>
      <c r="QOT11" s="33"/>
      <c r="QOU11" s="33"/>
      <c r="QOV11" s="33"/>
      <c r="QOW11" s="33"/>
      <c r="QOX11" s="33"/>
      <c r="QOY11" s="33"/>
      <c r="QOZ11" s="33"/>
      <c r="QPA11" s="33"/>
      <c r="QPB11" s="33"/>
      <c r="QPC11" s="33"/>
      <c r="QPD11" s="33"/>
      <c r="QPE11" s="33"/>
      <c r="QPF11" s="33"/>
      <c r="QPG11" s="33"/>
      <c r="QPH11" s="33"/>
      <c r="QPI11" s="33"/>
      <c r="QPJ11" s="33"/>
      <c r="QPK11" s="33"/>
      <c r="QPL11" s="33"/>
      <c r="QPM11" s="33"/>
      <c r="QPN11" s="33"/>
      <c r="QPO11" s="33"/>
      <c r="QPP11" s="33"/>
      <c r="QPQ11" s="33"/>
      <c r="QPR11" s="33"/>
      <c r="QPS11" s="33"/>
      <c r="QPT11" s="33"/>
      <c r="QPU11" s="33"/>
      <c r="QPV11" s="33"/>
      <c r="QPW11" s="33"/>
      <c r="QPX11" s="33"/>
      <c r="QPY11" s="33"/>
      <c r="QPZ11" s="33"/>
      <c r="QQA11" s="33"/>
      <c r="QQB11" s="33"/>
      <c r="QQC11" s="33"/>
      <c r="QQD11" s="33"/>
      <c r="QQE11" s="33"/>
      <c r="QQF11" s="33"/>
      <c r="QQG11" s="33"/>
      <c r="QQH11" s="33"/>
      <c r="QQI11" s="33"/>
      <c r="QQJ11" s="33"/>
      <c r="QQK11" s="33"/>
      <c r="QQL11" s="33"/>
      <c r="QQM11" s="33"/>
      <c r="QQN11" s="33"/>
      <c r="QQO11" s="33"/>
      <c r="QQP11" s="33"/>
      <c r="QQQ11" s="33"/>
      <c r="QQR11" s="33"/>
      <c r="QQS11" s="33"/>
      <c r="QQT11" s="33"/>
      <c r="QQU11" s="33"/>
      <c r="QQV11" s="33"/>
      <c r="QQW11" s="33"/>
      <c r="QQX11" s="33"/>
      <c r="QQY11" s="33"/>
      <c r="QQZ11" s="33"/>
      <c r="QRA11" s="33"/>
      <c r="QRB11" s="33"/>
      <c r="QRC11" s="33"/>
      <c r="QRD11" s="33"/>
      <c r="QRE11" s="33"/>
      <c r="QRF11" s="33"/>
      <c r="QRG11" s="33"/>
      <c r="QRH11" s="33"/>
      <c r="QRI11" s="33"/>
      <c r="QRJ11" s="33"/>
      <c r="QRK11" s="33"/>
      <c r="QRL11" s="33"/>
      <c r="QRM11" s="33"/>
      <c r="QRN11" s="33"/>
      <c r="QRO11" s="33"/>
      <c r="QRP11" s="33"/>
      <c r="QRQ11" s="33"/>
      <c r="QRR11" s="33"/>
      <c r="QRS11" s="33"/>
      <c r="QRT11" s="33"/>
      <c r="QRU11" s="33"/>
      <c r="QRV11" s="33"/>
      <c r="QRW11" s="33"/>
      <c r="QRX11" s="33"/>
      <c r="QRY11" s="33"/>
      <c r="QRZ11" s="33"/>
      <c r="QSA11" s="33"/>
      <c r="QSB11" s="33"/>
      <c r="QSC11" s="33"/>
      <c r="QSD11" s="33"/>
      <c r="QSE11" s="33"/>
      <c r="QSF11" s="33"/>
      <c r="QSG11" s="33"/>
      <c r="QSH11" s="33"/>
      <c r="QSI11" s="33"/>
      <c r="QSJ11" s="33"/>
      <c r="QSK11" s="33"/>
      <c r="QSL11" s="33"/>
      <c r="QSM11" s="33"/>
      <c r="QSN11" s="33"/>
      <c r="QSO11" s="33"/>
      <c r="QSP11" s="33"/>
      <c r="QSQ11" s="33"/>
      <c r="QSR11" s="33"/>
      <c r="QSS11" s="33"/>
      <c r="QST11" s="33"/>
      <c r="QSU11" s="33"/>
      <c r="QSV11" s="33"/>
      <c r="QSW11" s="33"/>
      <c r="QSX11" s="33"/>
      <c r="QSY11" s="33"/>
      <c r="QSZ11" s="33"/>
      <c r="QTA11" s="33"/>
      <c r="QTB11" s="33"/>
      <c r="QTC11" s="33"/>
      <c r="QTD11" s="33"/>
      <c r="QTE11" s="33"/>
      <c r="QTF11" s="33"/>
      <c r="QTG11" s="33"/>
      <c r="QTH11" s="33"/>
      <c r="QTI11" s="33"/>
      <c r="QTJ11" s="33"/>
      <c r="QTK11" s="33"/>
      <c r="QTL11" s="33"/>
      <c r="QTM11" s="33"/>
      <c r="QTN11" s="33"/>
      <c r="QTO11" s="33"/>
      <c r="QTP11" s="33"/>
      <c r="QTQ11" s="33"/>
      <c r="QTR11" s="33"/>
      <c r="QTS11" s="33"/>
      <c r="QTT11" s="33"/>
      <c r="QTU11" s="33"/>
      <c r="QTV11" s="33"/>
      <c r="QTW11" s="33"/>
      <c r="QTX11" s="33"/>
      <c r="QTY11" s="33"/>
      <c r="QTZ11" s="33"/>
      <c r="QUA11" s="33"/>
      <c r="QUB11" s="33"/>
      <c r="QUC11" s="33"/>
      <c r="QUD11" s="33"/>
      <c r="QUE11" s="33"/>
      <c r="QUF11" s="33"/>
      <c r="QUG11" s="33"/>
      <c r="QUH11" s="33"/>
      <c r="QUI11" s="33"/>
      <c r="QUJ11" s="33"/>
      <c r="QUK11" s="33"/>
      <c r="QUL11" s="33"/>
      <c r="QUM11" s="33"/>
      <c r="QUN11" s="33"/>
      <c r="QUO11" s="33"/>
      <c r="QUP11" s="33"/>
      <c r="QUQ11" s="33"/>
      <c r="QUR11" s="33"/>
      <c r="QUS11" s="33"/>
      <c r="QUT11" s="33"/>
      <c r="QUU11" s="33"/>
      <c r="QUV11" s="33"/>
      <c r="QUW11" s="33"/>
      <c r="QUX11" s="33"/>
      <c r="QUY11" s="33"/>
      <c r="QUZ11" s="33"/>
      <c r="QVA11" s="33"/>
      <c r="QVB11" s="33"/>
      <c r="QVC11" s="33"/>
      <c r="QVD11" s="33"/>
      <c r="QVE11" s="33"/>
      <c r="QVF11" s="33"/>
      <c r="QVG11" s="33"/>
      <c r="QVH11" s="33"/>
      <c r="QVI11" s="33"/>
      <c r="QVJ11" s="33"/>
      <c r="QVK11" s="33"/>
      <c r="QVL11" s="33"/>
      <c r="QVM11" s="33"/>
      <c r="QVN11" s="33"/>
      <c r="QVO11" s="33"/>
      <c r="QVP11" s="33"/>
      <c r="QVQ11" s="33"/>
      <c r="QVR11" s="33"/>
      <c r="QVS11" s="33"/>
      <c r="QVT11" s="33"/>
      <c r="QVU11" s="33"/>
      <c r="QVV11" s="33"/>
      <c r="QVW11" s="33"/>
      <c r="QVX11" s="33"/>
      <c r="QVY11" s="33"/>
      <c r="QVZ11" s="33"/>
      <c r="QWA11" s="33"/>
      <c r="QWB11" s="33"/>
      <c r="QWC11" s="33"/>
      <c r="QWD11" s="33"/>
      <c r="QWE11" s="33"/>
      <c r="QWF11" s="33"/>
      <c r="QWG11" s="33"/>
      <c r="QWH11" s="33"/>
      <c r="QWI11" s="33"/>
      <c r="QWJ11" s="33"/>
      <c r="QWK11" s="33"/>
      <c r="QWL11" s="33"/>
      <c r="QWM11" s="33"/>
      <c r="QWN11" s="33"/>
      <c r="QWO11" s="33"/>
      <c r="QWP11" s="33"/>
      <c r="QWQ11" s="33"/>
      <c r="QWR11" s="33"/>
      <c r="QWS11" s="33"/>
      <c r="QWT11" s="33"/>
      <c r="QWU11" s="33"/>
      <c r="QWV11" s="33"/>
      <c r="QWW11" s="33"/>
      <c r="QWX11" s="33"/>
      <c r="QWY11" s="33"/>
      <c r="QWZ11" s="33"/>
      <c r="QXA11" s="33"/>
      <c r="QXB11" s="33"/>
      <c r="QXC11" s="33"/>
      <c r="QXD11" s="33"/>
      <c r="QXE11" s="33"/>
      <c r="QXF11" s="33"/>
      <c r="QXG11" s="33"/>
      <c r="QXH11" s="33"/>
      <c r="QXI11" s="33"/>
      <c r="QXJ11" s="33"/>
      <c r="QXK11" s="33"/>
      <c r="QXL11" s="33"/>
      <c r="QXM11" s="33"/>
      <c r="QXN11" s="33"/>
      <c r="QXO11" s="33"/>
      <c r="QXP11" s="33"/>
      <c r="QXQ11" s="33"/>
      <c r="QXR11" s="33"/>
      <c r="QXS11" s="33"/>
      <c r="QXT11" s="33"/>
      <c r="QXU11" s="33"/>
      <c r="QXV11" s="33"/>
      <c r="QXW11" s="33"/>
      <c r="QXX11" s="33"/>
      <c r="QXY11" s="33"/>
      <c r="QXZ11" s="33"/>
      <c r="QYA11" s="33"/>
      <c r="QYB11" s="33"/>
      <c r="QYC11" s="33"/>
      <c r="QYD11" s="33"/>
      <c r="QYE11" s="33"/>
      <c r="QYF11" s="33"/>
      <c r="QYG11" s="33"/>
      <c r="QYH11" s="33"/>
      <c r="QYI11" s="33"/>
      <c r="QYJ11" s="33"/>
      <c r="QYK11" s="33"/>
      <c r="QYL11" s="33"/>
      <c r="QYM11" s="33"/>
      <c r="QYN11" s="33"/>
      <c r="QYO11" s="33"/>
      <c r="QYP11" s="33"/>
      <c r="QYQ11" s="33"/>
      <c r="QYR11" s="33"/>
      <c r="QYS11" s="33"/>
      <c r="QYT11" s="33"/>
      <c r="QYU11" s="33"/>
      <c r="QYV11" s="33"/>
      <c r="QYW11" s="33"/>
      <c r="QYX11" s="33"/>
      <c r="QYY11" s="33"/>
      <c r="QYZ11" s="33"/>
      <c r="QZA11" s="33"/>
      <c r="QZB11" s="33"/>
      <c r="QZC11" s="33"/>
      <c r="QZD11" s="33"/>
      <c r="QZE11" s="33"/>
      <c r="QZF11" s="33"/>
      <c r="QZG11" s="33"/>
      <c r="QZH11" s="33"/>
      <c r="QZI11" s="33"/>
      <c r="QZJ11" s="33"/>
      <c r="QZK11" s="33"/>
      <c r="QZL11" s="33"/>
      <c r="QZM11" s="33"/>
      <c r="QZN11" s="33"/>
      <c r="QZO11" s="33"/>
      <c r="QZP11" s="33"/>
      <c r="QZQ11" s="33"/>
      <c r="QZR11" s="33"/>
      <c r="QZS11" s="33"/>
      <c r="QZT11" s="33"/>
      <c r="QZU11" s="33"/>
      <c r="QZV11" s="33"/>
      <c r="QZW11" s="33"/>
      <c r="QZX11" s="33"/>
      <c r="QZY11" s="33"/>
      <c r="QZZ11" s="33"/>
      <c r="RAA11" s="33"/>
      <c r="RAB11" s="33"/>
      <c r="RAC11" s="33"/>
      <c r="RAD11" s="33"/>
      <c r="RAE11" s="33"/>
      <c r="RAF11" s="33"/>
      <c r="RAG11" s="33"/>
      <c r="RAH11" s="33"/>
      <c r="RAI11" s="33"/>
      <c r="RAJ11" s="33"/>
      <c r="RAK11" s="33"/>
      <c r="RAL11" s="33"/>
      <c r="RAM11" s="33"/>
      <c r="RAN11" s="33"/>
      <c r="RAO11" s="33"/>
      <c r="RAP11" s="33"/>
      <c r="RAQ11" s="33"/>
      <c r="RAR11" s="33"/>
      <c r="RAS11" s="33"/>
      <c r="RAT11" s="33"/>
      <c r="RAU11" s="33"/>
      <c r="RAV11" s="33"/>
      <c r="RAW11" s="33"/>
      <c r="RAX11" s="33"/>
      <c r="RAY11" s="33"/>
      <c r="RAZ11" s="33"/>
      <c r="RBA11" s="33"/>
      <c r="RBB11" s="33"/>
      <c r="RBC11" s="33"/>
      <c r="RBD11" s="33"/>
      <c r="RBE11" s="33"/>
      <c r="RBF11" s="33"/>
      <c r="RBG11" s="33"/>
      <c r="RBH11" s="33"/>
      <c r="RBI11" s="33"/>
      <c r="RBJ11" s="33"/>
      <c r="RBK11" s="33"/>
      <c r="RBL11" s="33"/>
      <c r="RBM11" s="33"/>
      <c r="RBN11" s="33"/>
      <c r="RBO11" s="33"/>
      <c r="RBP11" s="33"/>
      <c r="RBQ11" s="33"/>
      <c r="RBR11" s="33"/>
      <c r="RBS11" s="33"/>
      <c r="RBT11" s="33"/>
      <c r="RBU11" s="33"/>
      <c r="RBV11" s="33"/>
      <c r="RBW11" s="33"/>
      <c r="RBX11" s="33"/>
      <c r="RBY11" s="33"/>
      <c r="RBZ11" s="33"/>
      <c r="RCA11" s="33"/>
      <c r="RCB11" s="33"/>
      <c r="RCC11" s="33"/>
      <c r="RCD11" s="33"/>
      <c r="RCE11" s="33"/>
      <c r="RCF11" s="33"/>
      <c r="RCG11" s="33"/>
      <c r="RCH11" s="33"/>
      <c r="RCI11" s="33"/>
      <c r="RCJ11" s="33"/>
      <c r="RCK11" s="33"/>
      <c r="RCL11" s="33"/>
      <c r="RCM11" s="33"/>
      <c r="RCN11" s="33"/>
      <c r="RCO11" s="33"/>
      <c r="RCP11" s="33"/>
      <c r="RCQ11" s="33"/>
      <c r="RCR11" s="33"/>
      <c r="RCS11" s="33"/>
      <c r="RCT11" s="33"/>
      <c r="RCU11" s="33"/>
      <c r="RCV11" s="33"/>
      <c r="RCW11" s="33"/>
      <c r="RCX11" s="33"/>
      <c r="RCY11" s="33"/>
      <c r="RCZ11" s="33"/>
      <c r="RDA11" s="33"/>
      <c r="RDB11" s="33"/>
      <c r="RDC11" s="33"/>
      <c r="RDD11" s="33"/>
      <c r="RDE11" s="33"/>
      <c r="RDF11" s="33"/>
      <c r="RDG11" s="33"/>
      <c r="RDH11" s="33"/>
      <c r="RDI11" s="33"/>
      <c r="RDJ11" s="33"/>
      <c r="RDK11" s="33"/>
      <c r="RDL11" s="33"/>
      <c r="RDM11" s="33"/>
      <c r="RDN11" s="33"/>
      <c r="RDO11" s="33"/>
      <c r="RDP11" s="33"/>
      <c r="RDQ11" s="33"/>
      <c r="RDR11" s="33"/>
      <c r="RDS11" s="33"/>
      <c r="RDT11" s="33"/>
      <c r="RDU11" s="33"/>
      <c r="RDV11" s="33"/>
      <c r="RDW11" s="33"/>
      <c r="RDX11" s="33"/>
      <c r="RDY11" s="33"/>
      <c r="RDZ11" s="33"/>
      <c r="REA11" s="33"/>
      <c r="REB11" s="33"/>
      <c r="REC11" s="33"/>
      <c r="RED11" s="33"/>
      <c r="REE11" s="33"/>
      <c r="REF11" s="33"/>
      <c r="REG11" s="33"/>
      <c r="REH11" s="33"/>
      <c r="REI11" s="33"/>
      <c r="REJ11" s="33"/>
      <c r="REK11" s="33"/>
      <c r="REL11" s="33"/>
      <c r="REM11" s="33"/>
      <c r="REN11" s="33"/>
      <c r="REO11" s="33"/>
      <c r="REP11" s="33"/>
      <c r="REQ11" s="33"/>
      <c r="RER11" s="33"/>
      <c r="RES11" s="33"/>
      <c r="RET11" s="33"/>
      <c r="REU11" s="33"/>
      <c r="REV11" s="33"/>
      <c r="REW11" s="33"/>
      <c r="REX11" s="33"/>
      <c r="REY11" s="33"/>
      <c r="REZ11" s="33"/>
      <c r="RFA11" s="33"/>
      <c r="RFB11" s="33"/>
      <c r="RFC11" s="33"/>
      <c r="RFD11" s="33"/>
      <c r="RFE11" s="33"/>
      <c r="RFF11" s="33"/>
      <c r="RFG11" s="33"/>
      <c r="RFH11" s="33"/>
      <c r="RFI11" s="33"/>
      <c r="RFJ11" s="33"/>
      <c r="RFK11" s="33"/>
      <c r="RFL11" s="33"/>
      <c r="RFM11" s="33"/>
      <c r="RFN11" s="33"/>
      <c r="RFO11" s="33"/>
      <c r="RFP11" s="33"/>
      <c r="RFQ11" s="33"/>
      <c r="RFR11" s="33"/>
      <c r="RFS11" s="33"/>
      <c r="RFT11" s="33"/>
      <c r="RFU11" s="33"/>
      <c r="RFV11" s="33"/>
      <c r="RFW11" s="33"/>
      <c r="RFX11" s="33"/>
      <c r="RFY11" s="33"/>
      <c r="RFZ11" s="33"/>
      <c r="RGA11" s="33"/>
      <c r="RGB11" s="33"/>
      <c r="RGC11" s="33"/>
      <c r="RGD11" s="33"/>
      <c r="RGE11" s="33"/>
      <c r="RGF11" s="33"/>
      <c r="RGG11" s="33"/>
      <c r="RGH11" s="33"/>
      <c r="RGI11" s="33"/>
      <c r="RGJ11" s="33"/>
      <c r="RGK11" s="33"/>
      <c r="RGL11" s="33"/>
      <c r="RGM11" s="33"/>
      <c r="RGN11" s="33"/>
      <c r="RGO11" s="33"/>
      <c r="RGP11" s="33"/>
      <c r="RGQ11" s="33"/>
      <c r="RGR11" s="33"/>
      <c r="RGS11" s="33"/>
      <c r="RGT11" s="33"/>
      <c r="RGU11" s="33"/>
      <c r="RGV11" s="33"/>
      <c r="RGW11" s="33"/>
      <c r="RGX11" s="33"/>
      <c r="RGY11" s="33"/>
      <c r="RGZ11" s="33"/>
      <c r="RHA11" s="33"/>
      <c r="RHB11" s="33"/>
      <c r="RHC11" s="33"/>
      <c r="RHD11" s="33"/>
      <c r="RHE11" s="33"/>
      <c r="RHF11" s="33"/>
      <c r="RHG11" s="33"/>
      <c r="RHH11" s="33"/>
      <c r="RHI11" s="33"/>
      <c r="RHJ11" s="33"/>
      <c r="RHK11" s="33"/>
      <c r="RHL11" s="33"/>
      <c r="RHM11" s="33"/>
      <c r="RHN11" s="33"/>
      <c r="RHO11" s="33"/>
      <c r="RHP11" s="33"/>
      <c r="RHQ11" s="33"/>
      <c r="RHR11" s="33"/>
      <c r="RHS11" s="33"/>
      <c r="RHT11" s="33"/>
      <c r="RHU11" s="33"/>
      <c r="RHV11" s="33"/>
      <c r="RHW11" s="33"/>
      <c r="RHX11" s="33"/>
      <c r="RHY11" s="33"/>
      <c r="RHZ11" s="33"/>
      <c r="RIA11" s="33"/>
      <c r="RIB11" s="33"/>
      <c r="RIC11" s="33"/>
      <c r="RID11" s="33"/>
      <c r="RIE11" s="33"/>
      <c r="RIF11" s="33"/>
      <c r="RIG11" s="33"/>
      <c r="RIH11" s="33"/>
      <c r="RII11" s="33"/>
      <c r="RIJ11" s="33"/>
      <c r="RIK11" s="33"/>
      <c r="RIL11" s="33"/>
      <c r="RIM11" s="33"/>
      <c r="RIN11" s="33"/>
      <c r="RIO11" s="33"/>
      <c r="RIP11" s="33"/>
      <c r="RIQ11" s="33"/>
      <c r="RIR11" s="33"/>
      <c r="RIS11" s="33"/>
      <c r="RIT11" s="33"/>
      <c r="RIU11" s="33"/>
      <c r="RIV11" s="33"/>
      <c r="RIW11" s="33"/>
      <c r="RIX11" s="33"/>
      <c r="RIY11" s="33"/>
      <c r="RIZ11" s="33"/>
      <c r="RJA11" s="33"/>
      <c r="RJB11" s="33"/>
      <c r="RJC11" s="33"/>
      <c r="RJD11" s="33"/>
      <c r="RJE11" s="33"/>
      <c r="RJF11" s="33"/>
      <c r="RJG11" s="33"/>
      <c r="RJH11" s="33"/>
      <c r="RJI11" s="33"/>
      <c r="RJJ11" s="33"/>
      <c r="RJK11" s="33"/>
      <c r="RJL11" s="33"/>
      <c r="RJM11" s="33"/>
      <c r="RJN11" s="33"/>
      <c r="RJO11" s="33"/>
      <c r="RJP11" s="33"/>
      <c r="RJQ11" s="33"/>
      <c r="RJR11" s="33"/>
      <c r="RJS11" s="33"/>
      <c r="RJT11" s="33"/>
      <c r="RJU11" s="33"/>
      <c r="RJV11" s="33"/>
      <c r="RJW11" s="33"/>
      <c r="RJX11" s="33"/>
      <c r="RJY11" s="33"/>
      <c r="RJZ11" s="33"/>
      <c r="RKA11" s="33"/>
      <c r="RKB11" s="33"/>
      <c r="RKC11" s="33"/>
      <c r="RKD11" s="33"/>
      <c r="RKE11" s="33"/>
      <c r="RKF11" s="33"/>
      <c r="RKG11" s="33"/>
      <c r="RKH11" s="33"/>
      <c r="RKI11" s="33"/>
      <c r="RKJ11" s="33"/>
      <c r="RKK11" s="33"/>
      <c r="RKL11" s="33"/>
      <c r="RKM11" s="33"/>
      <c r="RKN11" s="33"/>
      <c r="RKO11" s="33"/>
      <c r="RKP11" s="33"/>
      <c r="RKQ11" s="33"/>
      <c r="RKR11" s="33"/>
      <c r="RKS11" s="33"/>
      <c r="RKT11" s="33"/>
      <c r="RKU11" s="33"/>
      <c r="RKV11" s="33"/>
      <c r="RKW11" s="33"/>
      <c r="RKX11" s="33"/>
      <c r="RKY11" s="33"/>
      <c r="RKZ11" s="33"/>
      <c r="RLA11" s="33"/>
      <c r="RLB11" s="33"/>
      <c r="RLC11" s="33"/>
      <c r="RLD11" s="33"/>
      <c r="RLE11" s="33"/>
      <c r="RLF11" s="33"/>
      <c r="RLG11" s="33"/>
      <c r="RLH11" s="33"/>
      <c r="RLI11" s="33"/>
      <c r="RLJ11" s="33"/>
      <c r="RLK11" s="33"/>
      <c r="RLL11" s="33"/>
      <c r="RLM11" s="33"/>
      <c r="RLN11" s="33"/>
      <c r="RLO11" s="33"/>
      <c r="RLP11" s="33"/>
      <c r="RLQ11" s="33"/>
      <c r="RLR11" s="33"/>
      <c r="RLS11" s="33"/>
      <c r="RLT11" s="33"/>
      <c r="RLU11" s="33"/>
      <c r="RLV11" s="33"/>
      <c r="RLW11" s="33"/>
      <c r="RLX11" s="33"/>
      <c r="RLY11" s="33"/>
      <c r="RLZ11" s="33"/>
      <c r="RMA11" s="33"/>
      <c r="RMB11" s="33"/>
      <c r="RMC11" s="33"/>
      <c r="RMD11" s="33"/>
      <c r="RME11" s="33"/>
      <c r="RMF11" s="33"/>
      <c r="RMG11" s="33"/>
      <c r="RMH11" s="33"/>
      <c r="RMI11" s="33"/>
      <c r="RMJ11" s="33"/>
      <c r="RMK11" s="33"/>
      <c r="RML11" s="33"/>
      <c r="RMM11" s="33"/>
      <c r="RMN11" s="33"/>
      <c r="RMO11" s="33"/>
      <c r="RMP11" s="33"/>
      <c r="RMQ11" s="33"/>
      <c r="RMR11" s="33"/>
      <c r="RMS11" s="33"/>
      <c r="RMT11" s="33"/>
      <c r="RMU11" s="33"/>
      <c r="RMV11" s="33"/>
      <c r="RMW11" s="33"/>
      <c r="RMX11" s="33"/>
      <c r="RMY11" s="33"/>
      <c r="RMZ11" s="33"/>
      <c r="RNA11" s="33"/>
      <c r="RNB11" s="33"/>
      <c r="RNC11" s="33"/>
      <c r="RND11" s="33"/>
      <c r="RNE11" s="33"/>
      <c r="RNF11" s="33"/>
      <c r="RNG11" s="33"/>
      <c r="RNH11" s="33"/>
      <c r="RNI11" s="33"/>
      <c r="RNJ11" s="33"/>
      <c r="RNK11" s="33"/>
      <c r="RNL11" s="33"/>
      <c r="RNM11" s="33"/>
      <c r="RNN11" s="33"/>
      <c r="RNO11" s="33"/>
      <c r="RNP11" s="33"/>
      <c r="RNQ11" s="33"/>
      <c r="RNR11" s="33"/>
      <c r="RNS11" s="33"/>
      <c r="RNT11" s="33"/>
      <c r="RNU11" s="33"/>
      <c r="RNV11" s="33"/>
      <c r="RNW11" s="33"/>
      <c r="RNX11" s="33"/>
      <c r="RNY11" s="33"/>
      <c r="RNZ11" s="33"/>
      <c r="ROA11" s="33"/>
      <c r="ROB11" s="33"/>
      <c r="ROC11" s="33"/>
      <c r="ROD11" s="33"/>
      <c r="ROE11" s="33"/>
      <c r="ROF11" s="33"/>
      <c r="ROG11" s="33"/>
      <c r="ROH11" s="33"/>
      <c r="ROI11" s="33"/>
      <c r="ROJ11" s="33"/>
      <c r="ROK11" s="33"/>
      <c r="ROL11" s="33"/>
      <c r="ROM11" s="33"/>
      <c r="RON11" s="33"/>
      <c r="ROO11" s="33"/>
      <c r="ROP11" s="33"/>
      <c r="ROQ11" s="33"/>
      <c r="ROR11" s="33"/>
      <c r="ROS11" s="33"/>
      <c r="ROT11" s="33"/>
      <c r="ROU11" s="33"/>
      <c r="ROV11" s="33"/>
      <c r="ROW11" s="33"/>
      <c r="ROX11" s="33"/>
      <c r="ROY11" s="33"/>
      <c r="ROZ11" s="33"/>
      <c r="RPA11" s="33"/>
      <c r="RPB11" s="33"/>
      <c r="RPC11" s="33"/>
      <c r="RPD11" s="33"/>
      <c r="RPE11" s="33"/>
      <c r="RPF11" s="33"/>
      <c r="RPG11" s="33"/>
      <c r="RPH11" s="33"/>
      <c r="RPI11" s="33"/>
      <c r="RPJ11" s="33"/>
      <c r="RPK11" s="33"/>
      <c r="RPL11" s="33"/>
      <c r="RPM11" s="33"/>
      <c r="RPN11" s="33"/>
      <c r="RPO11" s="33"/>
      <c r="RPP11" s="33"/>
      <c r="RPQ11" s="33"/>
      <c r="RPR11" s="33"/>
      <c r="RPS11" s="33"/>
      <c r="RPT11" s="33"/>
      <c r="RPU11" s="33"/>
      <c r="RPV11" s="33"/>
      <c r="RPW11" s="33"/>
      <c r="RPX11" s="33"/>
      <c r="RPY11" s="33"/>
      <c r="RPZ11" s="33"/>
      <c r="RQA11" s="33"/>
      <c r="RQB11" s="33"/>
      <c r="RQC11" s="33"/>
      <c r="RQD11" s="33"/>
      <c r="RQE11" s="33"/>
      <c r="RQF11" s="33"/>
      <c r="RQG11" s="33"/>
      <c r="RQH11" s="33"/>
      <c r="RQI11" s="33"/>
      <c r="RQJ11" s="33"/>
      <c r="RQK11" s="33"/>
      <c r="RQL11" s="33"/>
      <c r="RQM11" s="33"/>
      <c r="RQN11" s="33"/>
      <c r="RQO11" s="33"/>
      <c r="RQP11" s="33"/>
      <c r="RQQ11" s="33"/>
      <c r="RQR11" s="33"/>
      <c r="RQS11" s="33"/>
      <c r="RQT11" s="33"/>
      <c r="RQU11" s="33"/>
      <c r="RQV11" s="33"/>
      <c r="RQW11" s="33"/>
      <c r="RQX11" s="33"/>
      <c r="RQY11" s="33"/>
      <c r="RQZ11" s="33"/>
      <c r="RRA11" s="33"/>
      <c r="RRB11" s="33"/>
      <c r="RRC11" s="33"/>
      <c r="RRD11" s="33"/>
      <c r="RRE11" s="33"/>
      <c r="RRF11" s="33"/>
      <c r="RRG11" s="33"/>
      <c r="RRH11" s="33"/>
      <c r="RRI11" s="33"/>
      <c r="RRJ11" s="33"/>
      <c r="RRK11" s="33"/>
      <c r="RRL11" s="33"/>
      <c r="RRM11" s="33"/>
      <c r="RRN11" s="33"/>
      <c r="RRO11" s="33"/>
      <c r="RRP11" s="33"/>
      <c r="RRQ11" s="33"/>
      <c r="RRR11" s="33"/>
      <c r="RRS11" s="33"/>
      <c r="RRT11" s="33"/>
      <c r="RRU11" s="33"/>
      <c r="RRV11" s="33"/>
      <c r="RRW11" s="33"/>
      <c r="RRX11" s="33"/>
      <c r="RRY11" s="33"/>
      <c r="RRZ11" s="33"/>
      <c r="RSA11" s="33"/>
      <c r="RSB11" s="33"/>
      <c r="RSC11" s="33"/>
      <c r="RSD11" s="33"/>
      <c r="RSE11" s="33"/>
      <c r="RSF11" s="33"/>
      <c r="RSG11" s="33"/>
      <c r="RSH11" s="33"/>
      <c r="RSI11" s="33"/>
      <c r="RSJ11" s="33"/>
      <c r="RSK11" s="33"/>
      <c r="RSL11" s="33"/>
      <c r="RSM11" s="33"/>
      <c r="RSN11" s="33"/>
      <c r="RSO11" s="33"/>
      <c r="RSP11" s="33"/>
      <c r="RSQ11" s="33"/>
      <c r="RSR11" s="33"/>
      <c r="RSS11" s="33"/>
      <c r="RST11" s="33"/>
      <c r="RSU11" s="33"/>
      <c r="RSV11" s="33"/>
      <c r="RSW11" s="33"/>
      <c r="RSX11" s="33"/>
      <c r="RSY11" s="33"/>
      <c r="RSZ11" s="33"/>
      <c r="RTA11" s="33"/>
      <c r="RTB11" s="33"/>
      <c r="RTC11" s="33"/>
      <c r="RTD11" s="33"/>
      <c r="RTE11" s="33"/>
      <c r="RTF11" s="33"/>
      <c r="RTG11" s="33"/>
      <c r="RTH11" s="33"/>
      <c r="RTI11" s="33"/>
      <c r="RTJ11" s="33"/>
      <c r="RTK11" s="33"/>
      <c r="RTL11" s="33"/>
      <c r="RTM11" s="33"/>
      <c r="RTN11" s="33"/>
      <c r="RTO11" s="33"/>
      <c r="RTP11" s="33"/>
      <c r="RTQ11" s="33"/>
      <c r="RTR11" s="33"/>
      <c r="RTS11" s="33"/>
      <c r="RTT11" s="33"/>
      <c r="RTU11" s="33"/>
      <c r="RTV11" s="33"/>
      <c r="RTW11" s="33"/>
      <c r="RTX11" s="33"/>
      <c r="RTY11" s="33"/>
      <c r="RTZ11" s="33"/>
      <c r="RUA11" s="33"/>
      <c r="RUB11" s="33"/>
      <c r="RUC11" s="33"/>
      <c r="RUD11" s="33"/>
      <c r="RUE11" s="33"/>
      <c r="RUF11" s="33"/>
      <c r="RUG11" s="33"/>
      <c r="RUH11" s="33"/>
      <c r="RUI11" s="33"/>
      <c r="RUJ11" s="33"/>
      <c r="RUK11" s="33"/>
      <c r="RUL11" s="33"/>
      <c r="RUM11" s="33"/>
      <c r="RUN11" s="33"/>
      <c r="RUO11" s="33"/>
      <c r="RUP11" s="33"/>
      <c r="RUQ11" s="33"/>
      <c r="RUR11" s="33"/>
      <c r="RUS11" s="33"/>
      <c r="RUT11" s="33"/>
      <c r="RUU11" s="33"/>
      <c r="RUV11" s="33"/>
      <c r="RUW11" s="33"/>
      <c r="RUX11" s="33"/>
      <c r="RUY11" s="33"/>
      <c r="RUZ11" s="33"/>
      <c r="RVA11" s="33"/>
      <c r="RVB11" s="33"/>
      <c r="RVC11" s="33"/>
      <c r="RVD11" s="33"/>
      <c r="RVE11" s="33"/>
      <c r="RVF11" s="33"/>
      <c r="RVG11" s="33"/>
      <c r="RVH11" s="33"/>
      <c r="RVI11" s="33"/>
      <c r="RVJ11" s="33"/>
      <c r="RVK11" s="33"/>
      <c r="RVL11" s="33"/>
      <c r="RVM11" s="33"/>
      <c r="RVN11" s="33"/>
      <c r="RVO11" s="33"/>
      <c r="RVP11" s="33"/>
      <c r="RVQ11" s="33"/>
      <c r="RVR11" s="33"/>
      <c r="RVS11" s="33"/>
      <c r="RVT11" s="33"/>
      <c r="RVU11" s="33"/>
      <c r="RVV11" s="33"/>
      <c r="RVW11" s="33"/>
      <c r="RVX11" s="33"/>
      <c r="RVY11" s="33"/>
      <c r="RVZ11" s="33"/>
      <c r="RWA11" s="33"/>
      <c r="RWB11" s="33"/>
      <c r="RWC11" s="33"/>
      <c r="RWD11" s="33"/>
      <c r="RWE11" s="33"/>
      <c r="RWF11" s="33"/>
      <c r="RWG11" s="33"/>
      <c r="RWH11" s="33"/>
      <c r="RWI11" s="33"/>
      <c r="RWJ11" s="33"/>
      <c r="RWK11" s="33"/>
      <c r="RWL11" s="33"/>
      <c r="RWM11" s="33"/>
      <c r="RWN11" s="33"/>
      <c r="RWO11" s="33"/>
      <c r="RWP11" s="33"/>
      <c r="RWQ11" s="33"/>
      <c r="RWR11" s="33"/>
      <c r="RWS11" s="33"/>
      <c r="RWT11" s="33"/>
      <c r="RWU11" s="33"/>
      <c r="RWV11" s="33"/>
      <c r="RWW11" s="33"/>
      <c r="RWX11" s="33"/>
      <c r="RWY11" s="33"/>
      <c r="RWZ11" s="33"/>
      <c r="RXA11" s="33"/>
      <c r="RXB11" s="33"/>
      <c r="RXC11" s="33"/>
      <c r="RXD11" s="33"/>
      <c r="RXE11" s="33"/>
      <c r="RXF11" s="33"/>
      <c r="RXG11" s="33"/>
      <c r="RXH11" s="33"/>
      <c r="RXI11" s="33"/>
      <c r="RXJ11" s="33"/>
      <c r="RXK11" s="33"/>
      <c r="RXL11" s="33"/>
      <c r="RXM11" s="33"/>
      <c r="RXN11" s="33"/>
      <c r="RXO11" s="33"/>
      <c r="RXP11" s="33"/>
      <c r="RXQ11" s="33"/>
      <c r="RXR11" s="33"/>
      <c r="RXS11" s="33"/>
      <c r="RXT11" s="33"/>
      <c r="RXU11" s="33"/>
      <c r="RXV11" s="33"/>
      <c r="RXW11" s="33"/>
      <c r="RXX11" s="33"/>
      <c r="RXY11" s="33"/>
      <c r="RXZ11" s="33"/>
      <c r="RYA11" s="33"/>
      <c r="RYB11" s="33"/>
      <c r="RYC11" s="33"/>
      <c r="RYD11" s="33"/>
      <c r="RYE11" s="33"/>
      <c r="RYF11" s="33"/>
      <c r="RYG11" s="33"/>
      <c r="RYH11" s="33"/>
      <c r="RYI11" s="33"/>
      <c r="RYJ11" s="33"/>
      <c r="RYK11" s="33"/>
      <c r="RYL11" s="33"/>
      <c r="RYM11" s="33"/>
      <c r="RYN11" s="33"/>
      <c r="RYO11" s="33"/>
      <c r="RYP11" s="33"/>
      <c r="RYQ11" s="33"/>
      <c r="RYR11" s="33"/>
      <c r="RYS11" s="33"/>
      <c r="RYT11" s="33"/>
      <c r="RYU11" s="33"/>
      <c r="RYV11" s="33"/>
      <c r="RYW11" s="33"/>
      <c r="RYX11" s="33"/>
      <c r="RYY11" s="33"/>
      <c r="RYZ11" s="33"/>
      <c r="RZA11" s="33"/>
      <c r="RZB11" s="33"/>
      <c r="RZC11" s="33"/>
      <c r="RZD11" s="33"/>
      <c r="RZE11" s="33"/>
      <c r="RZF11" s="33"/>
      <c r="RZG11" s="33"/>
      <c r="RZH11" s="33"/>
      <c r="RZI11" s="33"/>
      <c r="RZJ11" s="33"/>
      <c r="RZK11" s="33"/>
      <c r="RZL11" s="33"/>
      <c r="RZM11" s="33"/>
      <c r="RZN11" s="33"/>
      <c r="RZO11" s="33"/>
      <c r="RZP11" s="33"/>
      <c r="RZQ11" s="33"/>
      <c r="RZR11" s="33"/>
      <c r="RZS11" s="33"/>
      <c r="RZT11" s="33"/>
      <c r="RZU11" s="33"/>
      <c r="RZV11" s="33"/>
      <c r="RZW11" s="33"/>
      <c r="RZX11" s="33"/>
      <c r="RZY11" s="33"/>
      <c r="RZZ11" s="33"/>
      <c r="SAA11" s="33"/>
      <c r="SAB11" s="33"/>
      <c r="SAC11" s="33"/>
      <c r="SAD11" s="33"/>
      <c r="SAE11" s="33"/>
      <c r="SAF11" s="33"/>
      <c r="SAG11" s="33"/>
      <c r="SAH11" s="33"/>
      <c r="SAI11" s="33"/>
      <c r="SAJ11" s="33"/>
      <c r="SAK11" s="33"/>
      <c r="SAL11" s="33"/>
      <c r="SAM11" s="33"/>
      <c r="SAN11" s="33"/>
      <c r="SAO11" s="33"/>
      <c r="SAP11" s="33"/>
      <c r="SAQ11" s="33"/>
      <c r="SAR11" s="33"/>
      <c r="SAS11" s="33"/>
      <c r="SAT11" s="33"/>
      <c r="SAU11" s="33"/>
      <c r="SAV11" s="33"/>
      <c r="SAW11" s="33"/>
      <c r="SAX11" s="33"/>
      <c r="SAY11" s="33"/>
      <c r="SAZ11" s="33"/>
      <c r="SBA11" s="33"/>
      <c r="SBB11" s="33"/>
      <c r="SBC11" s="33"/>
      <c r="SBD11" s="33"/>
      <c r="SBE11" s="33"/>
      <c r="SBF11" s="33"/>
      <c r="SBG11" s="33"/>
      <c r="SBH11" s="33"/>
      <c r="SBI11" s="33"/>
      <c r="SBJ11" s="33"/>
      <c r="SBK11" s="33"/>
      <c r="SBL11" s="33"/>
      <c r="SBM11" s="33"/>
      <c r="SBN11" s="33"/>
      <c r="SBO11" s="33"/>
      <c r="SBP11" s="33"/>
      <c r="SBQ11" s="33"/>
      <c r="SBR11" s="33"/>
      <c r="SBS11" s="33"/>
      <c r="SBT11" s="33"/>
      <c r="SBU11" s="33"/>
      <c r="SBV11" s="33"/>
      <c r="SBW11" s="33"/>
      <c r="SBX11" s="33"/>
      <c r="SBY11" s="33"/>
      <c r="SBZ11" s="33"/>
      <c r="SCA11" s="33"/>
      <c r="SCB11" s="33"/>
      <c r="SCC11" s="33"/>
      <c r="SCD11" s="33"/>
      <c r="SCE11" s="33"/>
      <c r="SCF11" s="33"/>
      <c r="SCG11" s="33"/>
      <c r="SCH11" s="33"/>
      <c r="SCI11" s="33"/>
      <c r="SCJ11" s="33"/>
      <c r="SCK11" s="33"/>
      <c r="SCL11" s="33"/>
      <c r="SCM11" s="33"/>
      <c r="SCN11" s="33"/>
      <c r="SCO11" s="33"/>
      <c r="SCP11" s="33"/>
      <c r="SCQ11" s="33"/>
      <c r="SCR11" s="33"/>
      <c r="SCS11" s="33"/>
      <c r="SCT11" s="33"/>
      <c r="SCU11" s="33"/>
      <c r="SCV11" s="33"/>
      <c r="SCW11" s="33"/>
      <c r="SCX11" s="33"/>
      <c r="SCY11" s="33"/>
      <c r="SCZ11" s="33"/>
      <c r="SDA11" s="33"/>
      <c r="SDB11" s="33"/>
      <c r="SDC11" s="33"/>
      <c r="SDD11" s="33"/>
      <c r="SDE11" s="33"/>
      <c r="SDF11" s="33"/>
      <c r="SDG11" s="33"/>
      <c r="SDH11" s="33"/>
      <c r="SDI11" s="33"/>
      <c r="SDJ11" s="33"/>
      <c r="SDK11" s="33"/>
      <c r="SDL11" s="33"/>
      <c r="SDM11" s="33"/>
      <c r="SDN11" s="33"/>
      <c r="SDO11" s="33"/>
      <c r="SDP11" s="33"/>
      <c r="SDQ11" s="33"/>
      <c r="SDR11" s="33"/>
      <c r="SDS11" s="33"/>
      <c r="SDT11" s="33"/>
      <c r="SDU11" s="33"/>
      <c r="SDV11" s="33"/>
      <c r="SDW11" s="33"/>
      <c r="SDX11" s="33"/>
      <c r="SDY11" s="33"/>
      <c r="SDZ11" s="33"/>
      <c r="SEA11" s="33"/>
      <c r="SEB11" s="33"/>
      <c r="SEC11" s="33"/>
      <c r="SED11" s="33"/>
      <c r="SEE11" s="33"/>
      <c r="SEF11" s="33"/>
      <c r="SEG11" s="33"/>
      <c r="SEH11" s="33"/>
      <c r="SEI11" s="33"/>
      <c r="SEJ11" s="33"/>
      <c r="SEK11" s="33"/>
      <c r="SEL11" s="33"/>
      <c r="SEM11" s="33"/>
      <c r="SEN11" s="33"/>
      <c r="SEO11" s="33"/>
      <c r="SEP11" s="33"/>
      <c r="SEQ11" s="33"/>
      <c r="SER11" s="33"/>
      <c r="SES11" s="33"/>
      <c r="SET11" s="33"/>
      <c r="SEU11" s="33"/>
      <c r="SEV11" s="33"/>
      <c r="SEW11" s="33"/>
      <c r="SEX11" s="33"/>
      <c r="SEY11" s="33"/>
      <c r="SEZ11" s="33"/>
      <c r="SFA11" s="33"/>
      <c r="SFB11" s="33"/>
      <c r="SFC11" s="33"/>
      <c r="SFD11" s="33"/>
      <c r="SFE11" s="33"/>
      <c r="SFF11" s="33"/>
      <c r="SFG11" s="33"/>
      <c r="SFH11" s="33"/>
      <c r="SFI11" s="33"/>
      <c r="SFJ11" s="33"/>
      <c r="SFK11" s="33"/>
      <c r="SFL11" s="33"/>
      <c r="SFM11" s="33"/>
      <c r="SFN11" s="33"/>
      <c r="SFO11" s="33"/>
      <c r="SFP11" s="33"/>
      <c r="SFQ11" s="33"/>
      <c r="SFR11" s="33"/>
      <c r="SFS11" s="33"/>
      <c r="SFT11" s="33"/>
      <c r="SFU11" s="33"/>
      <c r="SFV11" s="33"/>
      <c r="SFW11" s="33"/>
      <c r="SFX11" s="33"/>
      <c r="SFY11" s="33"/>
      <c r="SFZ11" s="33"/>
      <c r="SGA11" s="33"/>
      <c r="SGB11" s="33"/>
      <c r="SGC11" s="33"/>
      <c r="SGD11" s="33"/>
      <c r="SGE11" s="33"/>
      <c r="SGF11" s="33"/>
      <c r="SGG11" s="33"/>
      <c r="SGH11" s="33"/>
      <c r="SGI11" s="33"/>
      <c r="SGJ11" s="33"/>
      <c r="SGK11" s="33"/>
      <c r="SGL11" s="33"/>
      <c r="SGM11" s="33"/>
      <c r="SGN11" s="33"/>
      <c r="SGO11" s="33"/>
      <c r="SGP11" s="33"/>
      <c r="SGQ11" s="33"/>
      <c r="SGR11" s="33"/>
      <c r="SGS11" s="33"/>
      <c r="SGT11" s="33"/>
      <c r="SGU11" s="33"/>
      <c r="SGV11" s="33"/>
      <c r="SGW11" s="33"/>
      <c r="SGX11" s="33"/>
      <c r="SGY11" s="33"/>
      <c r="SGZ11" s="33"/>
      <c r="SHA11" s="33"/>
      <c r="SHB11" s="33"/>
      <c r="SHC11" s="33"/>
      <c r="SHD11" s="33"/>
      <c r="SHE11" s="33"/>
      <c r="SHF11" s="33"/>
      <c r="SHG11" s="33"/>
      <c r="SHH11" s="33"/>
      <c r="SHI11" s="33"/>
      <c r="SHJ11" s="33"/>
      <c r="SHK11" s="33"/>
      <c r="SHL11" s="33"/>
      <c r="SHM11" s="33"/>
      <c r="SHN11" s="33"/>
      <c r="SHO11" s="33"/>
      <c r="SHP11" s="33"/>
      <c r="SHQ11" s="33"/>
      <c r="SHR11" s="33"/>
      <c r="SHS11" s="33"/>
      <c r="SHT11" s="33"/>
      <c r="SHU11" s="33"/>
      <c r="SHV11" s="33"/>
      <c r="SHW11" s="33"/>
      <c r="SHX11" s="33"/>
      <c r="SHY11" s="33"/>
      <c r="SHZ11" s="33"/>
      <c r="SIA11" s="33"/>
      <c r="SIB11" s="33"/>
      <c r="SIC11" s="33"/>
      <c r="SID11" s="33"/>
      <c r="SIE11" s="33"/>
      <c r="SIF11" s="33"/>
      <c r="SIG11" s="33"/>
      <c r="SIH11" s="33"/>
      <c r="SII11" s="33"/>
      <c r="SIJ11" s="33"/>
      <c r="SIK11" s="33"/>
      <c r="SIL11" s="33"/>
      <c r="SIM11" s="33"/>
      <c r="SIN11" s="33"/>
      <c r="SIO11" s="33"/>
      <c r="SIP11" s="33"/>
      <c r="SIQ11" s="33"/>
      <c r="SIR11" s="33"/>
      <c r="SIS11" s="33"/>
      <c r="SIT11" s="33"/>
      <c r="SIU11" s="33"/>
      <c r="SIV11" s="33"/>
      <c r="SIW11" s="33"/>
      <c r="SIX11" s="33"/>
      <c r="SIY11" s="33"/>
      <c r="SIZ11" s="33"/>
      <c r="SJA11" s="33"/>
      <c r="SJB11" s="33"/>
      <c r="SJC11" s="33"/>
      <c r="SJD11" s="33"/>
      <c r="SJE11" s="33"/>
      <c r="SJF11" s="33"/>
      <c r="SJG11" s="33"/>
      <c r="SJH11" s="33"/>
      <c r="SJI11" s="33"/>
      <c r="SJJ11" s="33"/>
      <c r="SJK11" s="33"/>
      <c r="SJL11" s="33"/>
      <c r="SJM11" s="33"/>
      <c r="SJN11" s="33"/>
      <c r="SJO11" s="33"/>
      <c r="SJP11" s="33"/>
      <c r="SJQ11" s="33"/>
      <c r="SJR11" s="33"/>
      <c r="SJS11" s="33"/>
      <c r="SJT11" s="33"/>
      <c r="SJU11" s="33"/>
      <c r="SJV11" s="33"/>
      <c r="SJW11" s="33"/>
      <c r="SJX11" s="33"/>
      <c r="SJY11" s="33"/>
      <c r="SJZ11" s="33"/>
      <c r="SKA11" s="33"/>
      <c r="SKB11" s="33"/>
      <c r="SKC11" s="33"/>
      <c r="SKD11" s="33"/>
      <c r="SKE11" s="33"/>
      <c r="SKF11" s="33"/>
      <c r="SKG11" s="33"/>
      <c r="SKH11" s="33"/>
      <c r="SKI11" s="33"/>
      <c r="SKJ11" s="33"/>
      <c r="SKK11" s="33"/>
      <c r="SKL11" s="33"/>
      <c r="SKM11" s="33"/>
      <c r="SKN11" s="33"/>
      <c r="SKO11" s="33"/>
      <c r="SKP11" s="33"/>
      <c r="SKQ11" s="33"/>
      <c r="SKR11" s="33"/>
      <c r="SKS11" s="33"/>
      <c r="SKT11" s="33"/>
      <c r="SKU11" s="33"/>
      <c r="SKV11" s="33"/>
      <c r="SKW11" s="33"/>
      <c r="SKX11" s="33"/>
      <c r="SKY11" s="33"/>
      <c r="SKZ11" s="33"/>
      <c r="SLA11" s="33"/>
      <c r="SLB11" s="33"/>
      <c r="SLC11" s="33"/>
      <c r="SLD11" s="33"/>
      <c r="SLE11" s="33"/>
      <c r="SLF11" s="33"/>
      <c r="SLG11" s="33"/>
      <c r="SLH11" s="33"/>
      <c r="SLI11" s="33"/>
      <c r="SLJ11" s="33"/>
      <c r="SLK11" s="33"/>
      <c r="SLL11" s="33"/>
      <c r="SLM11" s="33"/>
      <c r="SLN11" s="33"/>
      <c r="SLO11" s="33"/>
      <c r="SLP11" s="33"/>
      <c r="SLQ11" s="33"/>
      <c r="SLR11" s="33"/>
      <c r="SLS11" s="33"/>
      <c r="SLT11" s="33"/>
      <c r="SLU11" s="33"/>
      <c r="SLV11" s="33"/>
      <c r="SLW11" s="33"/>
      <c r="SLX11" s="33"/>
      <c r="SLY11" s="33"/>
      <c r="SLZ11" s="33"/>
      <c r="SMA11" s="33"/>
      <c r="SMB11" s="33"/>
      <c r="SMC11" s="33"/>
      <c r="SMD11" s="33"/>
      <c r="SME11" s="33"/>
      <c r="SMF11" s="33"/>
      <c r="SMG11" s="33"/>
      <c r="SMH11" s="33"/>
      <c r="SMI11" s="33"/>
      <c r="SMJ11" s="33"/>
      <c r="SMK11" s="33"/>
      <c r="SML11" s="33"/>
      <c r="SMM11" s="33"/>
      <c r="SMN11" s="33"/>
      <c r="SMO11" s="33"/>
      <c r="SMP11" s="33"/>
      <c r="SMQ11" s="33"/>
      <c r="SMR11" s="33"/>
      <c r="SMS11" s="33"/>
      <c r="SMT11" s="33"/>
      <c r="SMU11" s="33"/>
      <c r="SMV11" s="33"/>
      <c r="SMW11" s="33"/>
      <c r="SMX11" s="33"/>
      <c r="SMY11" s="33"/>
      <c r="SMZ11" s="33"/>
      <c r="SNA11" s="33"/>
      <c r="SNB11" s="33"/>
      <c r="SNC11" s="33"/>
      <c r="SND11" s="33"/>
      <c r="SNE11" s="33"/>
      <c r="SNF11" s="33"/>
      <c r="SNG11" s="33"/>
      <c r="SNH11" s="33"/>
      <c r="SNI11" s="33"/>
      <c r="SNJ11" s="33"/>
      <c r="SNK11" s="33"/>
      <c r="SNL11" s="33"/>
      <c r="SNM11" s="33"/>
      <c r="SNN11" s="33"/>
      <c r="SNO11" s="33"/>
      <c r="SNP11" s="33"/>
      <c r="SNQ11" s="33"/>
      <c r="SNR11" s="33"/>
      <c r="SNS11" s="33"/>
      <c r="SNT11" s="33"/>
      <c r="SNU11" s="33"/>
      <c r="SNV11" s="33"/>
      <c r="SNW11" s="33"/>
      <c r="SNX11" s="33"/>
      <c r="SNY11" s="33"/>
      <c r="SNZ11" s="33"/>
      <c r="SOA11" s="33"/>
      <c r="SOB11" s="33"/>
      <c r="SOC11" s="33"/>
      <c r="SOD11" s="33"/>
      <c r="SOE11" s="33"/>
      <c r="SOF11" s="33"/>
      <c r="SOG11" s="33"/>
      <c r="SOH11" s="33"/>
      <c r="SOI11" s="33"/>
      <c r="SOJ11" s="33"/>
      <c r="SOK11" s="33"/>
      <c r="SOL11" s="33"/>
      <c r="SOM11" s="33"/>
      <c r="SON11" s="33"/>
      <c r="SOO11" s="33"/>
      <c r="SOP11" s="33"/>
      <c r="SOQ11" s="33"/>
      <c r="SOR11" s="33"/>
      <c r="SOS11" s="33"/>
      <c r="SOT11" s="33"/>
      <c r="SOU11" s="33"/>
      <c r="SOV11" s="33"/>
      <c r="SOW11" s="33"/>
      <c r="SOX11" s="33"/>
      <c r="SOY11" s="33"/>
      <c r="SOZ11" s="33"/>
      <c r="SPA11" s="33"/>
      <c r="SPB11" s="33"/>
      <c r="SPC11" s="33"/>
      <c r="SPD11" s="33"/>
      <c r="SPE11" s="33"/>
      <c r="SPF11" s="33"/>
      <c r="SPG11" s="33"/>
      <c r="SPH11" s="33"/>
      <c r="SPI11" s="33"/>
      <c r="SPJ11" s="33"/>
      <c r="SPK11" s="33"/>
      <c r="SPL11" s="33"/>
      <c r="SPM11" s="33"/>
      <c r="SPN11" s="33"/>
      <c r="SPO11" s="33"/>
      <c r="SPP11" s="33"/>
      <c r="SPQ11" s="33"/>
      <c r="SPR11" s="33"/>
      <c r="SPS11" s="33"/>
      <c r="SPT11" s="33"/>
      <c r="SPU11" s="33"/>
      <c r="SPV11" s="33"/>
      <c r="SPW11" s="33"/>
      <c r="SPX11" s="33"/>
      <c r="SPY11" s="33"/>
      <c r="SPZ11" s="33"/>
      <c r="SQA11" s="33"/>
      <c r="SQB11" s="33"/>
      <c r="SQC11" s="33"/>
      <c r="SQD11" s="33"/>
      <c r="SQE11" s="33"/>
      <c r="SQF11" s="33"/>
      <c r="SQG11" s="33"/>
      <c r="SQH11" s="33"/>
      <c r="SQI11" s="33"/>
      <c r="SQJ11" s="33"/>
      <c r="SQK11" s="33"/>
      <c r="SQL11" s="33"/>
      <c r="SQM11" s="33"/>
      <c r="SQN11" s="33"/>
      <c r="SQO11" s="33"/>
      <c r="SQP11" s="33"/>
      <c r="SQQ11" s="33"/>
      <c r="SQR11" s="33"/>
      <c r="SQS11" s="33"/>
      <c r="SQT11" s="33"/>
      <c r="SQU11" s="33"/>
      <c r="SQV11" s="33"/>
      <c r="SQW11" s="33"/>
      <c r="SQX11" s="33"/>
      <c r="SQY11" s="33"/>
      <c r="SQZ11" s="33"/>
      <c r="SRA11" s="33"/>
      <c r="SRB11" s="33"/>
      <c r="SRC11" s="33"/>
      <c r="SRD11" s="33"/>
      <c r="SRE11" s="33"/>
      <c r="SRF11" s="33"/>
      <c r="SRG11" s="33"/>
      <c r="SRH11" s="33"/>
      <c r="SRI11" s="33"/>
      <c r="SRJ11" s="33"/>
      <c r="SRK11" s="33"/>
      <c r="SRL11" s="33"/>
      <c r="SRM11" s="33"/>
      <c r="SRN11" s="33"/>
      <c r="SRO11" s="33"/>
      <c r="SRP11" s="33"/>
      <c r="SRQ11" s="33"/>
      <c r="SRR11" s="33"/>
      <c r="SRS11" s="33"/>
      <c r="SRT11" s="33"/>
      <c r="SRU11" s="33"/>
      <c r="SRV11" s="33"/>
      <c r="SRW11" s="33"/>
      <c r="SRX11" s="33"/>
      <c r="SRY11" s="33"/>
      <c r="SRZ11" s="33"/>
      <c r="SSA11" s="33"/>
      <c r="SSB11" s="33"/>
      <c r="SSC11" s="33"/>
      <c r="SSD11" s="33"/>
      <c r="SSE11" s="33"/>
      <c r="SSF11" s="33"/>
      <c r="SSG11" s="33"/>
      <c r="SSH11" s="33"/>
      <c r="SSI11" s="33"/>
      <c r="SSJ11" s="33"/>
      <c r="SSK11" s="33"/>
      <c r="SSL11" s="33"/>
      <c r="SSM11" s="33"/>
      <c r="SSN11" s="33"/>
      <c r="SSO11" s="33"/>
      <c r="SSP11" s="33"/>
      <c r="SSQ11" s="33"/>
      <c r="SSR11" s="33"/>
      <c r="SSS11" s="33"/>
      <c r="SST11" s="33"/>
      <c r="SSU11" s="33"/>
      <c r="SSV11" s="33"/>
      <c r="SSW11" s="33"/>
      <c r="SSX11" s="33"/>
      <c r="SSY11" s="33"/>
      <c r="SSZ11" s="33"/>
      <c r="STA11" s="33"/>
      <c r="STB11" s="33"/>
      <c r="STC11" s="33"/>
      <c r="STD11" s="33"/>
      <c r="STE11" s="33"/>
      <c r="STF11" s="33"/>
      <c r="STG11" s="33"/>
      <c r="STH11" s="33"/>
      <c r="STI11" s="33"/>
      <c r="STJ11" s="33"/>
      <c r="STK11" s="33"/>
      <c r="STL11" s="33"/>
      <c r="STM11" s="33"/>
      <c r="STN11" s="33"/>
      <c r="STO11" s="33"/>
      <c r="STP11" s="33"/>
      <c r="STQ11" s="33"/>
      <c r="STR11" s="33"/>
      <c r="STS11" s="33"/>
      <c r="STT11" s="33"/>
      <c r="STU11" s="33"/>
      <c r="STV11" s="33"/>
      <c r="STW11" s="33"/>
      <c r="STX11" s="33"/>
      <c r="STY11" s="33"/>
      <c r="STZ11" s="33"/>
      <c r="SUA11" s="33"/>
      <c r="SUB11" s="33"/>
      <c r="SUC11" s="33"/>
      <c r="SUD11" s="33"/>
      <c r="SUE11" s="33"/>
      <c r="SUF11" s="33"/>
      <c r="SUG11" s="33"/>
      <c r="SUH11" s="33"/>
      <c r="SUI11" s="33"/>
      <c r="SUJ11" s="33"/>
      <c r="SUK11" s="33"/>
      <c r="SUL11" s="33"/>
      <c r="SUM11" s="33"/>
      <c r="SUN11" s="33"/>
      <c r="SUO11" s="33"/>
      <c r="SUP11" s="33"/>
      <c r="SUQ11" s="33"/>
      <c r="SUR11" s="33"/>
      <c r="SUS11" s="33"/>
      <c r="SUT11" s="33"/>
      <c r="SUU11" s="33"/>
      <c r="SUV11" s="33"/>
      <c r="SUW11" s="33"/>
      <c r="SUX11" s="33"/>
      <c r="SUY11" s="33"/>
      <c r="SUZ11" s="33"/>
      <c r="SVA11" s="33"/>
      <c r="SVB11" s="33"/>
      <c r="SVC11" s="33"/>
      <c r="SVD11" s="33"/>
      <c r="SVE11" s="33"/>
      <c r="SVF11" s="33"/>
      <c r="SVG11" s="33"/>
      <c r="SVH11" s="33"/>
      <c r="SVI11" s="33"/>
      <c r="SVJ11" s="33"/>
      <c r="SVK11" s="33"/>
      <c r="SVL11" s="33"/>
      <c r="SVM11" s="33"/>
      <c r="SVN11" s="33"/>
      <c r="SVO11" s="33"/>
      <c r="SVP11" s="33"/>
      <c r="SVQ11" s="33"/>
      <c r="SVR11" s="33"/>
      <c r="SVS11" s="33"/>
      <c r="SVT11" s="33"/>
      <c r="SVU11" s="33"/>
      <c r="SVV11" s="33"/>
      <c r="SVW11" s="33"/>
      <c r="SVX11" s="33"/>
      <c r="SVY11" s="33"/>
      <c r="SVZ11" s="33"/>
      <c r="SWA11" s="33"/>
      <c r="SWB11" s="33"/>
      <c r="SWC11" s="33"/>
      <c r="SWD11" s="33"/>
      <c r="SWE11" s="33"/>
      <c r="SWF11" s="33"/>
      <c r="SWG11" s="33"/>
      <c r="SWH11" s="33"/>
      <c r="SWI11" s="33"/>
      <c r="SWJ11" s="33"/>
      <c r="SWK11" s="33"/>
      <c r="SWL11" s="33"/>
      <c r="SWM11" s="33"/>
      <c r="SWN11" s="33"/>
      <c r="SWO11" s="33"/>
      <c r="SWP11" s="33"/>
      <c r="SWQ11" s="33"/>
      <c r="SWR11" s="33"/>
      <c r="SWS11" s="33"/>
      <c r="SWT11" s="33"/>
      <c r="SWU11" s="33"/>
      <c r="SWV11" s="33"/>
      <c r="SWW11" s="33"/>
      <c r="SWX11" s="33"/>
      <c r="SWY11" s="33"/>
      <c r="SWZ11" s="33"/>
      <c r="SXA11" s="33"/>
      <c r="SXB11" s="33"/>
      <c r="SXC11" s="33"/>
      <c r="SXD11" s="33"/>
      <c r="SXE11" s="33"/>
      <c r="SXF11" s="33"/>
      <c r="SXG11" s="33"/>
      <c r="SXH11" s="33"/>
      <c r="SXI11" s="33"/>
      <c r="SXJ11" s="33"/>
      <c r="SXK11" s="33"/>
      <c r="SXL11" s="33"/>
      <c r="SXM11" s="33"/>
      <c r="SXN11" s="33"/>
      <c r="SXO11" s="33"/>
      <c r="SXP11" s="33"/>
      <c r="SXQ11" s="33"/>
      <c r="SXR11" s="33"/>
      <c r="SXS11" s="33"/>
      <c r="SXT11" s="33"/>
      <c r="SXU11" s="33"/>
      <c r="SXV11" s="33"/>
      <c r="SXW11" s="33"/>
      <c r="SXX11" s="33"/>
      <c r="SXY11" s="33"/>
      <c r="SXZ11" s="33"/>
      <c r="SYA11" s="33"/>
      <c r="SYB11" s="33"/>
      <c r="SYC11" s="33"/>
      <c r="SYD11" s="33"/>
      <c r="SYE11" s="33"/>
      <c r="SYF11" s="33"/>
      <c r="SYG11" s="33"/>
      <c r="SYH11" s="33"/>
      <c r="SYI11" s="33"/>
      <c r="SYJ11" s="33"/>
      <c r="SYK11" s="33"/>
      <c r="SYL11" s="33"/>
      <c r="SYM11" s="33"/>
      <c r="SYN11" s="33"/>
      <c r="SYO11" s="33"/>
      <c r="SYP11" s="33"/>
      <c r="SYQ11" s="33"/>
      <c r="SYR11" s="33"/>
      <c r="SYS11" s="33"/>
      <c r="SYT11" s="33"/>
      <c r="SYU11" s="33"/>
      <c r="SYV11" s="33"/>
      <c r="SYW11" s="33"/>
      <c r="SYX11" s="33"/>
      <c r="SYY11" s="33"/>
      <c r="SYZ11" s="33"/>
      <c r="SZA11" s="33"/>
      <c r="SZB11" s="33"/>
      <c r="SZC11" s="33"/>
      <c r="SZD11" s="33"/>
      <c r="SZE11" s="33"/>
      <c r="SZF11" s="33"/>
      <c r="SZG11" s="33"/>
      <c r="SZH11" s="33"/>
      <c r="SZI11" s="33"/>
      <c r="SZJ11" s="33"/>
      <c r="SZK11" s="33"/>
      <c r="SZL11" s="33"/>
      <c r="SZM11" s="33"/>
      <c r="SZN11" s="33"/>
      <c r="SZO11" s="33"/>
      <c r="SZP11" s="33"/>
      <c r="SZQ11" s="33"/>
      <c r="SZR11" s="33"/>
      <c r="SZS11" s="33"/>
      <c r="SZT11" s="33"/>
      <c r="SZU11" s="33"/>
      <c r="SZV11" s="33"/>
      <c r="SZW11" s="33"/>
      <c r="SZX11" s="33"/>
      <c r="SZY11" s="33"/>
      <c r="SZZ11" s="33"/>
      <c r="TAA11" s="33"/>
      <c r="TAB11" s="33"/>
      <c r="TAC11" s="33"/>
      <c r="TAD11" s="33"/>
      <c r="TAE11" s="33"/>
      <c r="TAF11" s="33"/>
      <c r="TAG11" s="33"/>
      <c r="TAH11" s="33"/>
      <c r="TAI11" s="33"/>
      <c r="TAJ11" s="33"/>
      <c r="TAK11" s="33"/>
      <c r="TAL11" s="33"/>
      <c r="TAM11" s="33"/>
      <c r="TAN11" s="33"/>
      <c r="TAO11" s="33"/>
      <c r="TAP11" s="33"/>
      <c r="TAQ11" s="33"/>
      <c r="TAR11" s="33"/>
      <c r="TAS11" s="33"/>
      <c r="TAT11" s="33"/>
      <c r="TAU11" s="33"/>
      <c r="TAV11" s="33"/>
      <c r="TAW11" s="33"/>
      <c r="TAX11" s="33"/>
      <c r="TAY11" s="33"/>
      <c r="TAZ11" s="33"/>
      <c r="TBA11" s="33"/>
      <c r="TBB11" s="33"/>
      <c r="TBC11" s="33"/>
      <c r="TBD11" s="33"/>
      <c r="TBE11" s="33"/>
      <c r="TBF11" s="33"/>
      <c r="TBG11" s="33"/>
      <c r="TBH11" s="33"/>
      <c r="TBI11" s="33"/>
      <c r="TBJ11" s="33"/>
      <c r="TBK11" s="33"/>
      <c r="TBL11" s="33"/>
      <c r="TBM11" s="33"/>
      <c r="TBN11" s="33"/>
      <c r="TBO11" s="33"/>
      <c r="TBP11" s="33"/>
      <c r="TBQ11" s="33"/>
      <c r="TBR11" s="33"/>
      <c r="TBS11" s="33"/>
      <c r="TBT11" s="33"/>
      <c r="TBU11" s="33"/>
      <c r="TBV11" s="33"/>
      <c r="TBW11" s="33"/>
      <c r="TBX11" s="33"/>
      <c r="TBY11" s="33"/>
      <c r="TBZ11" s="33"/>
      <c r="TCA11" s="33"/>
      <c r="TCB11" s="33"/>
      <c r="TCC11" s="33"/>
      <c r="TCD11" s="33"/>
      <c r="TCE11" s="33"/>
      <c r="TCF11" s="33"/>
      <c r="TCG11" s="33"/>
      <c r="TCH11" s="33"/>
      <c r="TCI11" s="33"/>
      <c r="TCJ11" s="33"/>
      <c r="TCK11" s="33"/>
      <c r="TCL11" s="33"/>
      <c r="TCM11" s="33"/>
      <c r="TCN11" s="33"/>
      <c r="TCO11" s="33"/>
      <c r="TCP11" s="33"/>
      <c r="TCQ11" s="33"/>
      <c r="TCR11" s="33"/>
      <c r="TCS11" s="33"/>
      <c r="TCT11" s="33"/>
      <c r="TCU11" s="33"/>
      <c r="TCV11" s="33"/>
      <c r="TCW11" s="33"/>
      <c r="TCX11" s="33"/>
      <c r="TCY11" s="33"/>
      <c r="TCZ11" s="33"/>
      <c r="TDA11" s="33"/>
      <c r="TDB11" s="33"/>
      <c r="TDC11" s="33"/>
      <c r="TDD11" s="33"/>
      <c r="TDE11" s="33"/>
      <c r="TDF11" s="33"/>
      <c r="TDG11" s="33"/>
      <c r="TDH11" s="33"/>
      <c r="TDI11" s="33"/>
      <c r="TDJ11" s="33"/>
      <c r="TDK11" s="33"/>
      <c r="TDL11" s="33"/>
      <c r="TDM11" s="33"/>
      <c r="TDN11" s="33"/>
      <c r="TDO11" s="33"/>
      <c r="TDP11" s="33"/>
      <c r="TDQ11" s="33"/>
      <c r="TDR11" s="33"/>
      <c r="TDS11" s="33"/>
      <c r="TDT11" s="33"/>
      <c r="TDU11" s="33"/>
      <c r="TDV11" s="33"/>
      <c r="TDW11" s="33"/>
      <c r="TDX11" s="33"/>
      <c r="TDY11" s="33"/>
      <c r="TDZ11" s="33"/>
      <c r="TEA11" s="33"/>
      <c r="TEB11" s="33"/>
      <c r="TEC11" s="33"/>
      <c r="TED11" s="33"/>
      <c r="TEE11" s="33"/>
      <c r="TEF11" s="33"/>
      <c r="TEG11" s="33"/>
      <c r="TEH11" s="33"/>
      <c r="TEI11" s="33"/>
      <c r="TEJ11" s="33"/>
      <c r="TEK11" s="33"/>
      <c r="TEL11" s="33"/>
      <c r="TEM11" s="33"/>
      <c r="TEN11" s="33"/>
      <c r="TEO11" s="33"/>
      <c r="TEP11" s="33"/>
      <c r="TEQ11" s="33"/>
      <c r="TER11" s="33"/>
      <c r="TES11" s="33"/>
      <c r="TET11" s="33"/>
      <c r="TEU11" s="33"/>
      <c r="TEV11" s="33"/>
      <c r="TEW11" s="33"/>
      <c r="TEX11" s="33"/>
      <c r="TEY11" s="33"/>
      <c r="TEZ11" s="33"/>
      <c r="TFA11" s="33"/>
      <c r="TFB11" s="33"/>
      <c r="TFC11" s="33"/>
      <c r="TFD11" s="33"/>
      <c r="TFE11" s="33"/>
      <c r="TFF11" s="33"/>
      <c r="TFG11" s="33"/>
      <c r="TFH11" s="33"/>
      <c r="TFI11" s="33"/>
      <c r="TFJ11" s="33"/>
      <c r="TFK11" s="33"/>
      <c r="TFL11" s="33"/>
      <c r="TFM11" s="33"/>
      <c r="TFN11" s="33"/>
      <c r="TFO11" s="33"/>
      <c r="TFP11" s="33"/>
      <c r="TFQ11" s="33"/>
      <c r="TFR11" s="33"/>
      <c r="TFS11" s="33"/>
      <c r="TFT11" s="33"/>
      <c r="TFU11" s="33"/>
      <c r="TFV11" s="33"/>
      <c r="TFW11" s="33"/>
      <c r="TFX11" s="33"/>
      <c r="TFY11" s="33"/>
      <c r="TFZ11" s="33"/>
      <c r="TGA11" s="33"/>
      <c r="TGB11" s="33"/>
      <c r="TGC11" s="33"/>
      <c r="TGD11" s="33"/>
      <c r="TGE11" s="33"/>
      <c r="TGF11" s="33"/>
      <c r="TGG11" s="33"/>
      <c r="TGH11" s="33"/>
      <c r="TGI11" s="33"/>
      <c r="TGJ11" s="33"/>
      <c r="TGK11" s="33"/>
      <c r="TGL11" s="33"/>
      <c r="TGM11" s="33"/>
      <c r="TGN11" s="33"/>
      <c r="TGO11" s="33"/>
      <c r="TGP11" s="33"/>
      <c r="TGQ11" s="33"/>
      <c r="TGR11" s="33"/>
      <c r="TGS11" s="33"/>
      <c r="TGT11" s="33"/>
      <c r="TGU11" s="33"/>
      <c r="TGV11" s="33"/>
      <c r="TGW11" s="33"/>
      <c r="TGX11" s="33"/>
      <c r="TGY11" s="33"/>
      <c r="TGZ11" s="33"/>
      <c r="THA11" s="33"/>
      <c r="THB11" s="33"/>
      <c r="THC11" s="33"/>
      <c r="THD11" s="33"/>
      <c r="THE11" s="33"/>
      <c r="THF11" s="33"/>
      <c r="THG11" s="33"/>
      <c r="THH11" s="33"/>
      <c r="THI11" s="33"/>
      <c r="THJ11" s="33"/>
      <c r="THK11" s="33"/>
      <c r="THL11" s="33"/>
      <c r="THM11" s="33"/>
      <c r="THN11" s="33"/>
      <c r="THO11" s="33"/>
      <c r="THP11" s="33"/>
      <c r="THQ11" s="33"/>
      <c r="THR11" s="33"/>
      <c r="THS11" s="33"/>
      <c r="THT11" s="33"/>
      <c r="THU11" s="33"/>
      <c r="THV11" s="33"/>
      <c r="THW11" s="33"/>
      <c r="THX11" s="33"/>
      <c r="THY11" s="33"/>
      <c r="THZ11" s="33"/>
      <c r="TIA11" s="33"/>
      <c r="TIB11" s="33"/>
      <c r="TIC11" s="33"/>
      <c r="TID11" s="33"/>
      <c r="TIE11" s="33"/>
      <c r="TIF11" s="33"/>
      <c r="TIG11" s="33"/>
      <c r="TIH11" s="33"/>
      <c r="TII11" s="33"/>
      <c r="TIJ11" s="33"/>
      <c r="TIK11" s="33"/>
      <c r="TIL11" s="33"/>
      <c r="TIM11" s="33"/>
      <c r="TIN11" s="33"/>
      <c r="TIO11" s="33"/>
      <c r="TIP11" s="33"/>
      <c r="TIQ11" s="33"/>
      <c r="TIR11" s="33"/>
      <c r="TIS11" s="33"/>
      <c r="TIT11" s="33"/>
      <c r="TIU11" s="33"/>
      <c r="TIV11" s="33"/>
      <c r="TIW11" s="33"/>
      <c r="TIX11" s="33"/>
      <c r="TIY11" s="33"/>
      <c r="TIZ11" s="33"/>
      <c r="TJA11" s="33"/>
      <c r="TJB11" s="33"/>
      <c r="TJC11" s="33"/>
      <c r="TJD11" s="33"/>
      <c r="TJE11" s="33"/>
      <c r="TJF11" s="33"/>
      <c r="TJG11" s="33"/>
      <c r="TJH11" s="33"/>
      <c r="TJI11" s="33"/>
      <c r="TJJ11" s="33"/>
      <c r="TJK11" s="33"/>
      <c r="TJL11" s="33"/>
      <c r="TJM11" s="33"/>
      <c r="TJN11" s="33"/>
      <c r="TJO11" s="33"/>
      <c r="TJP11" s="33"/>
      <c r="TJQ11" s="33"/>
      <c r="TJR11" s="33"/>
      <c r="TJS11" s="33"/>
      <c r="TJT11" s="33"/>
      <c r="TJU11" s="33"/>
      <c r="TJV11" s="33"/>
      <c r="TJW11" s="33"/>
      <c r="TJX11" s="33"/>
      <c r="TJY11" s="33"/>
      <c r="TJZ11" s="33"/>
      <c r="TKA11" s="33"/>
      <c r="TKB11" s="33"/>
      <c r="TKC11" s="33"/>
      <c r="TKD11" s="33"/>
      <c r="TKE11" s="33"/>
      <c r="TKF11" s="33"/>
      <c r="TKG11" s="33"/>
      <c r="TKH11" s="33"/>
      <c r="TKI11" s="33"/>
      <c r="TKJ11" s="33"/>
      <c r="TKK11" s="33"/>
      <c r="TKL11" s="33"/>
      <c r="TKM11" s="33"/>
      <c r="TKN11" s="33"/>
      <c r="TKO11" s="33"/>
      <c r="TKP11" s="33"/>
      <c r="TKQ11" s="33"/>
      <c r="TKR11" s="33"/>
      <c r="TKS11" s="33"/>
      <c r="TKT11" s="33"/>
      <c r="TKU11" s="33"/>
      <c r="TKV11" s="33"/>
      <c r="TKW11" s="33"/>
      <c r="TKX11" s="33"/>
      <c r="TKY11" s="33"/>
      <c r="TKZ11" s="33"/>
      <c r="TLA11" s="33"/>
      <c r="TLB11" s="33"/>
      <c r="TLC11" s="33"/>
      <c r="TLD11" s="33"/>
      <c r="TLE11" s="33"/>
      <c r="TLF11" s="33"/>
      <c r="TLG11" s="33"/>
      <c r="TLH11" s="33"/>
      <c r="TLI11" s="33"/>
      <c r="TLJ11" s="33"/>
      <c r="TLK11" s="33"/>
      <c r="TLL11" s="33"/>
      <c r="TLM11" s="33"/>
      <c r="TLN11" s="33"/>
      <c r="TLO11" s="33"/>
      <c r="TLP11" s="33"/>
      <c r="TLQ11" s="33"/>
      <c r="TLR11" s="33"/>
      <c r="TLS11" s="33"/>
      <c r="TLT11" s="33"/>
      <c r="TLU11" s="33"/>
      <c r="TLV11" s="33"/>
      <c r="TLW11" s="33"/>
      <c r="TLX11" s="33"/>
      <c r="TLY11" s="33"/>
      <c r="TLZ11" s="33"/>
      <c r="TMA11" s="33"/>
      <c r="TMB11" s="33"/>
      <c r="TMC11" s="33"/>
      <c r="TMD11" s="33"/>
      <c r="TME11" s="33"/>
      <c r="TMF11" s="33"/>
      <c r="TMG11" s="33"/>
      <c r="TMH11" s="33"/>
      <c r="TMI11" s="33"/>
      <c r="TMJ11" s="33"/>
      <c r="TMK11" s="33"/>
      <c r="TML11" s="33"/>
      <c r="TMM11" s="33"/>
      <c r="TMN11" s="33"/>
      <c r="TMO11" s="33"/>
      <c r="TMP11" s="33"/>
      <c r="TMQ11" s="33"/>
      <c r="TMR11" s="33"/>
      <c r="TMS11" s="33"/>
      <c r="TMT11" s="33"/>
      <c r="TMU11" s="33"/>
      <c r="TMV11" s="33"/>
      <c r="TMW11" s="33"/>
      <c r="TMX11" s="33"/>
      <c r="TMY11" s="33"/>
      <c r="TMZ11" s="33"/>
      <c r="TNA11" s="33"/>
      <c r="TNB11" s="33"/>
      <c r="TNC11" s="33"/>
      <c r="TND11" s="33"/>
      <c r="TNE11" s="33"/>
      <c r="TNF11" s="33"/>
      <c r="TNG11" s="33"/>
      <c r="TNH11" s="33"/>
      <c r="TNI11" s="33"/>
      <c r="TNJ11" s="33"/>
      <c r="TNK11" s="33"/>
      <c r="TNL11" s="33"/>
      <c r="TNM11" s="33"/>
      <c r="TNN11" s="33"/>
      <c r="TNO11" s="33"/>
      <c r="TNP11" s="33"/>
      <c r="TNQ11" s="33"/>
      <c r="TNR11" s="33"/>
      <c r="TNS11" s="33"/>
      <c r="TNT11" s="33"/>
      <c r="TNU11" s="33"/>
      <c r="TNV11" s="33"/>
      <c r="TNW11" s="33"/>
      <c r="TNX11" s="33"/>
      <c r="TNY11" s="33"/>
      <c r="TNZ11" s="33"/>
      <c r="TOA11" s="33"/>
      <c r="TOB11" s="33"/>
      <c r="TOC11" s="33"/>
      <c r="TOD11" s="33"/>
      <c r="TOE11" s="33"/>
      <c r="TOF11" s="33"/>
      <c r="TOG11" s="33"/>
      <c r="TOH11" s="33"/>
      <c r="TOI11" s="33"/>
      <c r="TOJ11" s="33"/>
      <c r="TOK11" s="33"/>
      <c r="TOL11" s="33"/>
      <c r="TOM11" s="33"/>
      <c r="TON11" s="33"/>
      <c r="TOO11" s="33"/>
      <c r="TOP11" s="33"/>
      <c r="TOQ11" s="33"/>
      <c r="TOR11" s="33"/>
      <c r="TOS11" s="33"/>
      <c r="TOT11" s="33"/>
      <c r="TOU11" s="33"/>
      <c r="TOV11" s="33"/>
      <c r="TOW11" s="33"/>
      <c r="TOX11" s="33"/>
      <c r="TOY11" s="33"/>
      <c r="TOZ11" s="33"/>
      <c r="TPA11" s="33"/>
      <c r="TPB11" s="33"/>
      <c r="TPC11" s="33"/>
      <c r="TPD11" s="33"/>
      <c r="TPE11" s="33"/>
      <c r="TPF11" s="33"/>
      <c r="TPG11" s="33"/>
      <c r="TPH11" s="33"/>
      <c r="TPI11" s="33"/>
      <c r="TPJ11" s="33"/>
      <c r="TPK11" s="33"/>
      <c r="TPL11" s="33"/>
      <c r="TPM11" s="33"/>
      <c r="TPN11" s="33"/>
      <c r="TPO11" s="33"/>
      <c r="TPP11" s="33"/>
      <c r="TPQ11" s="33"/>
      <c r="TPR11" s="33"/>
      <c r="TPS11" s="33"/>
      <c r="TPT11" s="33"/>
      <c r="TPU11" s="33"/>
      <c r="TPV11" s="33"/>
      <c r="TPW11" s="33"/>
      <c r="TPX11" s="33"/>
      <c r="TPY11" s="33"/>
      <c r="TPZ11" s="33"/>
      <c r="TQA11" s="33"/>
      <c r="TQB11" s="33"/>
      <c r="TQC11" s="33"/>
      <c r="TQD11" s="33"/>
      <c r="TQE11" s="33"/>
      <c r="TQF11" s="33"/>
      <c r="TQG11" s="33"/>
      <c r="TQH11" s="33"/>
      <c r="TQI11" s="33"/>
      <c r="TQJ11" s="33"/>
      <c r="TQK11" s="33"/>
      <c r="TQL11" s="33"/>
      <c r="TQM11" s="33"/>
      <c r="TQN11" s="33"/>
      <c r="TQO11" s="33"/>
      <c r="TQP11" s="33"/>
      <c r="TQQ11" s="33"/>
      <c r="TQR11" s="33"/>
      <c r="TQS11" s="33"/>
      <c r="TQT11" s="33"/>
      <c r="TQU11" s="33"/>
      <c r="TQV11" s="33"/>
      <c r="TQW11" s="33"/>
      <c r="TQX11" s="33"/>
      <c r="TQY11" s="33"/>
      <c r="TQZ11" s="33"/>
      <c r="TRA11" s="33"/>
      <c r="TRB11" s="33"/>
      <c r="TRC11" s="33"/>
      <c r="TRD11" s="33"/>
      <c r="TRE11" s="33"/>
      <c r="TRF11" s="33"/>
      <c r="TRG11" s="33"/>
      <c r="TRH11" s="33"/>
      <c r="TRI11" s="33"/>
      <c r="TRJ11" s="33"/>
      <c r="TRK11" s="33"/>
      <c r="TRL11" s="33"/>
      <c r="TRM11" s="33"/>
      <c r="TRN11" s="33"/>
      <c r="TRO11" s="33"/>
      <c r="TRP11" s="33"/>
      <c r="TRQ11" s="33"/>
      <c r="TRR11" s="33"/>
      <c r="TRS11" s="33"/>
      <c r="TRT11" s="33"/>
      <c r="TRU11" s="33"/>
      <c r="TRV11" s="33"/>
      <c r="TRW11" s="33"/>
      <c r="TRX11" s="33"/>
      <c r="TRY11" s="33"/>
      <c r="TRZ11" s="33"/>
      <c r="TSA11" s="33"/>
      <c r="TSB11" s="33"/>
      <c r="TSC11" s="33"/>
      <c r="TSD11" s="33"/>
      <c r="TSE11" s="33"/>
      <c r="TSF11" s="33"/>
      <c r="TSG11" s="33"/>
      <c r="TSH11" s="33"/>
      <c r="TSI11" s="33"/>
      <c r="TSJ11" s="33"/>
      <c r="TSK11" s="33"/>
      <c r="TSL11" s="33"/>
      <c r="TSM11" s="33"/>
      <c r="TSN11" s="33"/>
      <c r="TSO11" s="33"/>
      <c r="TSP11" s="33"/>
      <c r="TSQ11" s="33"/>
      <c r="TSR11" s="33"/>
      <c r="TSS11" s="33"/>
      <c r="TST11" s="33"/>
      <c r="TSU11" s="33"/>
      <c r="TSV11" s="33"/>
      <c r="TSW11" s="33"/>
      <c r="TSX11" s="33"/>
      <c r="TSY11" s="33"/>
      <c r="TSZ11" s="33"/>
      <c r="TTA11" s="33"/>
      <c r="TTB11" s="33"/>
      <c r="TTC11" s="33"/>
      <c r="TTD11" s="33"/>
      <c r="TTE11" s="33"/>
      <c r="TTF11" s="33"/>
      <c r="TTG11" s="33"/>
      <c r="TTH11" s="33"/>
      <c r="TTI11" s="33"/>
      <c r="TTJ11" s="33"/>
      <c r="TTK11" s="33"/>
      <c r="TTL11" s="33"/>
      <c r="TTM11" s="33"/>
      <c r="TTN11" s="33"/>
      <c r="TTO11" s="33"/>
      <c r="TTP11" s="33"/>
      <c r="TTQ11" s="33"/>
      <c r="TTR11" s="33"/>
      <c r="TTS11" s="33"/>
      <c r="TTT11" s="33"/>
      <c r="TTU11" s="33"/>
      <c r="TTV11" s="33"/>
      <c r="TTW11" s="33"/>
      <c r="TTX11" s="33"/>
      <c r="TTY11" s="33"/>
      <c r="TTZ11" s="33"/>
      <c r="TUA11" s="33"/>
      <c r="TUB11" s="33"/>
      <c r="TUC11" s="33"/>
      <c r="TUD11" s="33"/>
      <c r="TUE11" s="33"/>
      <c r="TUF11" s="33"/>
      <c r="TUG11" s="33"/>
      <c r="TUH11" s="33"/>
      <c r="TUI11" s="33"/>
      <c r="TUJ11" s="33"/>
      <c r="TUK11" s="33"/>
      <c r="TUL11" s="33"/>
      <c r="TUM11" s="33"/>
      <c r="TUN11" s="33"/>
      <c r="TUO11" s="33"/>
      <c r="TUP11" s="33"/>
      <c r="TUQ11" s="33"/>
      <c r="TUR11" s="33"/>
      <c r="TUS11" s="33"/>
      <c r="TUT11" s="33"/>
      <c r="TUU11" s="33"/>
      <c r="TUV11" s="33"/>
      <c r="TUW11" s="33"/>
      <c r="TUX11" s="33"/>
      <c r="TUY11" s="33"/>
      <c r="TUZ11" s="33"/>
      <c r="TVA11" s="33"/>
      <c r="TVB11" s="33"/>
      <c r="TVC11" s="33"/>
      <c r="TVD11" s="33"/>
      <c r="TVE11" s="33"/>
      <c r="TVF11" s="33"/>
      <c r="TVG11" s="33"/>
      <c r="TVH11" s="33"/>
      <c r="TVI11" s="33"/>
      <c r="TVJ11" s="33"/>
      <c r="TVK11" s="33"/>
      <c r="TVL11" s="33"/>
      <c r="TVM11" s="33"/>
      <c r="TVN11" s="33"/>
      <c r="TVO11" s="33"/>
      <c r="TVP11" s="33"/>
      <c r="TVQ11" s="33"/>
      <c r="TVR11" s="33"/>
      <c r="TVS11" s="33"/>
      <c r="TVT11" s="33"/>
      <c r="TVU11" s="33"/>
      <c r="TVV11" s="33"/>
      <c r="TVW11" s="33"/>
      <c r="TVX11" s="33"/>
      <c r="TVY11" s="33"/>
      <c r="TVZ11" s="33"/>
      <c r="TWA11" s="33"/>
      <c r="TWB11" s="33"/>
      <c r="TWC11" s="33"/>
      <c r="TWD11" s="33"/>
      <c r="TWE11" s="33"/>
      <c r="TWF11" s="33"/>
      <c r="TWG11" s="33"/>
      <c r="TWH11" s="33"/>
      <c r="TWI11" s="33"/>
      <c r="TWJ11" s="33"/>
      <c r="TWK11" s="33"/>
      <c r="TWL11" s="33"/>
      <c r="TWM11" s="33"/>
      <c r="TWN11" s="33"/>
      <c r="TWO11" s="33"/>
      <c r="TWP11" s="33"/>
      <c r="TWQ11" s="33"/>
      <c r="TWR11" s="33"/>
      <c r="TWS11" s="33"/>
      <c r="TWT11" s="33"/>
      <c r="TWU11" s="33"/>
      <c r="TWV11" s="33"/>
      <c r="TWW11" s="33"/>
      <c r="TWX11" s="33"/>
      <c r="TWY11" s="33"/>
      <c r="TWZ11" s="33"/>
      <c r="TXA11" s="33"/>
      <c r="TXB11" s="33"/>
      <c r="TXC11" s="33"/>
      <c r="TXD11" s="33"/>
      <c r="TXE11" s="33"/>
      <c r="TXF11" s="33"/>
      <c r="TXG11" s="33"/>
      <c r="TXH11" s="33"/>
      <c r="TXI11" s="33"/>
      <c r="TXJ11" s="33"/>
      <c r="TXK11" s="33"/>
      <c r="TXL11" s="33"/>
      <c r="TXM11" s="33"/>
      <c r="TXN11" s="33"/>
      <c r="TXO11" s="33"/>
      <c r="TXP11" s="33"/>
      <c r="TXQ11" s="33"/>
      <c r="TXR11" s="33"/>
      <c r="TXS11" s="33"/>
      <c r="TXT11" s="33"/>
      <c r="TXU11" s="33"/>
      <c r="TXV11" s="33"/>
      <c r="TXW11" s="33"/>
      <c r="TXX11" s="33"/>
      <c r="TXY11" s="33"/>
      <c r="TXZ11" s="33"/>
      <c r="TYA11" s="33"/>
      <c r="TYB11" s="33"/>
      <c r="TYC11" s="33"/>
      <c r="TYD11" s="33"/>
      <c r="TYE11" s="33"/>
      <c r="TYF11" s="33"/>
      <c r="TYG11" s="33"/>
      <c r="TYH11" s="33"/>
      <c r="TYI11" s="33"/>
      <c r="TYJ11" s="33"/>
      <c r="TYK11" s="33"/>
      <c r="TYL11" s="33"/>
      <c r="TYM11" s="33"/>
      <c r="TYN11" s="33"/>
      <c r="TYO11" s="33"/>
      <c r="TYP11" s="33"/>
      <c r="TYQ11" s="33"/>
      <c r="TYR11" s="33"/>
      <c r="TYS11" s="33"/>
      <c r="TYT11" s="33"/>
      <c r="TYU11" s="33"/>
      <c r="TYV11" s="33"/>
      <c r="TYW11" s="33"/>
      <c r="TYX11" s="33"/>
      <c r="TYY11" s="33"/>
      <c r="TYZ11" s="33"/>
      <c r="TZA11" s="33"/>
      <c r="TZB11" s="33"/>
      <c r="TZC11" s="33"/>
      <c r="TZD11" s="33"/>
      <c r="TZE11" s="33"/>
      <c r="TZF11" s="33"/>
      <c r="TZG11" s="33"/>
      <c r="TZH11" s="33"/>
      <c r="TZI11" s="33"/>
      <c r="TZJ11" s="33"/>
      <c r="TZK11" s="33"/>
      <c r="TZL11" s="33"/>
      <c r="TZM11" s="33"/>
      <c r="TZN11" s="33"/>
      <c r="TZO11" s="33"/>
      <c r="TZP11" s="33"/>
      <c r="TZQ11" s="33"/>
      <c r="TZR11" s="33"/>
      <c r="TZS11" s="33"/>
      <c r="TZT11" s="33"/>
      <c r="TZU11" s="33"/>
      <c r="TZV11" s="33"/>
      <c r="TZW11" s="33"/>
      <c r="TZX11" s="33"/>
      <c r="TZY11" s="33"/>
      <c r="TZZ11" s="33"/>
      <c r="UAA11" s="33"/>
      <c r="UAB11" s="33"/>
      <c r="UAC11" s="33"/>
      <c r="UAD11" s="33"/>
      <c r="UAE11" s="33"/>
      <c r="UAF11" s="33"/>
      <c r="UAG11" s="33"/>
      <c r="UAH11" s="33"/>
      <c r="UAI11" s="33"/>
      <c r="UAJ11" s="33"/>
      <c r="UAK11" s="33"/>
      <c r="UAL11" s="33"/>
      <c r="UAM11" s="33"/>
      <c r="UAN11" s="33"/>
      <c r="UAO11" s="33"/>
      <c r="UAP11" s="33"/>
      <c r="UAQ11" s="33"/>
      <c r="UAR11" s="33"/>
      <c r="UAS11" s="33"/>
      <c r="UAT11" s="33"/>
      <c r="UAU11" s="33"/>
      <c r="UAV11" s="33"/>
      <c r="UAW11" s="33"/>
      <c r="UAX11" s="33"/>
      <c r="UAY11" s="33"/>
      <c r="UAZ11" s="33"/>
      <c r="UBA11" s="33"/>
      <c r="UBB11" s="33"/>
      <c r="UBC11" s="33"/>
      <c r="UBD11" s="33"/>
      <c r="UBE11" s="33"/>
      <c r="UBF11" s="33"/>
      <c r="UBG11" s="33"/>
      <c r="UBH11" s="33"/>
      <c r="UBI11" s="33"/>
      <c r="UBJ11" s="33"/>
      <c r="UBK11" s="33"/>
      <c r="UBL11" s="33"/>
      <c r="UBM11" s="33"/>
      <c r="UBN11" s="33"/>
      <c r="UBO11" s="33"/>
      <c r="UBP11" s="33"/>
      <c r="UBQ11" s="33"/>
      <c r="UBR11" s="33"/>
      <c r="UBS11" s="33"/>
      <c r="UBT11" s="33"/>
      <c r="UBU11" s="33"/>
      <c r="UBV11" s="33"/>
      <c r="UBW11" s="33"/>
      <c r="UBX11" s="33"/>
      <c r="UBY11" s="33"/>
      <c r="UBZ11" s="33"/>
      <c r="UCA11" s="33"/>
      <c r="UCB11" s="33"/>
      <c r="UCC11" s="33"/>
      <c r="UCD11" s="33"/>
      <c r="UCE11" s="33"/>
      <c r="UCF11" s="33"/>
      <c r="UCG11" s="33"/>
      <c r="UCH11" s="33"/>
      <c r="UCI11" s="33"/>
      <c r="UCJ11" s="33"/>
      <c r="UCK11" s="33"/>
      <c r="UCL11" s="33"/>
      <c r="UCM11" s="33"/>
      <c r="UCN11" s="33"/>
      <c r="UCO11" s="33"/>
      <c r="UCP11" s="33"/>
      <c r="UCQ11" s="33"/>
      <c r="UCR11" s="33"/>
      <c r="UCS11" s="33"/>
      <c r="UCT11" s="33"/>
      <c r="UCU11" s="33"/>
      <c r="UCV11" s="33"/>
      <c r="UCW11" s="33"/>
      <c r="UCX11" s="33"/>
      <c r="UCY11" s="33"/>
      <c r="UCZ11" s="33"/>
      <c r="UDA11" s="33"/>
      <c r="UDB11" s="33"/>
      <c r="UDC11" s="33"/>
      <c r="UDD11" s="33"/>
      <c r="UDE11" s="33"/>
      <c r="UDF11" s="33"/>
      <c r="UDG11" s="33"/>
      <c r="UDH11" s="33"/>
      <c r="UDI11" s="33"/>
      <c r="UDJ11" s="33"/>
      <c r="UDK11" s="33"/>
      <c r="UDL11" s="33"/>
      <c r="UDM11" s="33"/>
      <c r="UDN11" s="33"/>
      <c r="UDO11" s="33"/>
      <c r="UDP11" s="33"/>
      <c r="UDQ11" s="33"/>
      <c r="UDR11" s="33"/>
      <c r="UDS11" s="33"/>
      <c r="UDT11" s="33"/>
      <c r="UDU11" s="33"/>
      <c r="UDV11" s="33"/>
      <c r="UDW11" s="33"/>
      <c r="UDX11" s="33"/>
      <c r="UDY11" s="33"/>
      <c r="UDZ11" s="33"/>
      <c r="UEA11" s="33"/>
      <c r="UEB11" s="33"/>
      <c r="UEC11" s="33"/>
      <c r="UED11" s="33"/>
      <c r="UEE11" s="33"/>
      <c r="UEF11" s="33"/>
      <c r="UEG11" s="33"/>
      <c r="UEH11" s="33"/>
      <c r="UEI11" s="33"/>
      <c r="UEJ11" s="33"/>
      <c r="UEK11" s="33"/>
      <c r="UEL11" s="33"/>
      <c r="UEM11" s="33"/>
      <c r="UEN11" s="33"/>
      <c r="UEO11" s="33"/>
      <c r="UEP11" s="33"/>
      <c r="UEQ11" s="33"/>
      <c r="UER11" s="33"/>
      <c r="UES11" s="33"/>
      <c r="UET11" s="33"/>
      <c r="UEU11" s="33"/>
      <c r="UEV11" s="33"/>
      <c r="UEW11" s="33"/>
      <c r="UEX11" s="33"/>
      <c r="UEY11" s="33"/>
      <c r="UEZ11" s="33"/>
      <c r="UFA11" s="33"/>
      <c r="UFB11" s="33"/>
      <c r="UFC11" s="33"/>
      <c r="UFD11" s="33"/>
      <c r="UFE11" s="33"/>
      <c r="UFF11" s="33"/>
      <c r="UFG11" s="33"/>
      <c r="UFH11" s="33"/>
      <c r="UFI11" s="33"/>
      <c r="UFJ11" s="33"/>
      <c r="UFK11" s="33"/>
      <c r="UFL11" s="33"/>
      <c r="UFM11" s="33"/>
      <c r="UFN11" s="33"/>
      <c r="UFO11" s="33"/>
      <c r="UFP11" s="33"/>
      <c r="UFQ11" s="33"/>
      <c r="UFR11" s="33"/>
      <c r="UFS11" s="33"/>
      <c r="UFT11" s="33"/>
      <c r="UFU11" s="33"/>
      <c r="UFV11" s="33"/>
      <c r="UFW11" s="33"/>
      <c r="UFX11" s="33"/>
      <c r="UFY11" s="33"/>
      <c r="UFZ11" s="33"/>
      <c r="UGA11" s="33"/>
      <c r="UGB11" s="33"/>
      <c r="UGC11" s="33"/>
      <c r="UGD11" s="33"/>
      <c r="UGE11" s="33"/>
      <c r="UGF11" s="33"/>
      <c r="UGG11" s="33"/>
      <c r="UGH11" s="33"/>
      <c r="UGI11" s="33"/>
      <c r="UGJ11" s="33"/>
      <c r="UGK11" s="33"/>
      <c r="UGL11" s="33"/>
      <c r="UGM11" s="33"/>
      <c r="UGN11" s="33"/>
      <c r="UGO11" s="33"/>
      <c r="UGP11" s="33"/>
      <c r="UGQ11" s="33"/>
      <c r="UGR11" s="33"/>
      <c r="UGS11" s="33"/>
      <c r="UGT11" s="33"/>
      <c r="UGU11" s="33"/>
      <c r="UGV11" s="33"/>
      <c r="UGW11" s="33"/>
      <c r="UGX11" s="33"/>
      <c r="UGY11" s="33"/>
      <c r="UGZ11" s="33"/>
      <c r="UHA11" s="33"/>
      <c r="UHB11" s="33"/>
      <c r="UHC11" s="33"/>
      <c r="UHD11" s="33"/>
      <c r="UHE11" s="33"/>
      <c r="UHF11" s="33"/>
      <c r="UHG11" s="33"/>
      <c r="UHH11" s="33"/>
      <c r="UHI11" s="33"/>
      <c r="UHJ11" s="33"/>
      <c r="UHK11" s="33"/>
      <c r="UHL11" s="33"/>
      <c r="UHM11" s="33"/>
      <c r="UHN11" s="33"/>
      <c r="UHO11" s="33"/>
      <c r="UHP11" s="33"/>
      <c r="UHQ11" s="33"/>
      <c r="UHR11" s="33"/>
      <c r="UHS11" s="33"/>
      <c r="UHT11" s="33"/>
      <c r="UHU11" s="33"/>
      <c r="UHV11" s="33"/>
      <c r="UHW11" s="33"/>
      <c r="UHX11" s="33"/>
      <c r="UHY11" s="33"/>
      <c r="UHZ11" s="33"/>
      <c r="UIA11" s="33"/>
      <c r="UIB11" s="33"/>
      <c r="UIC11" s="33"/>
      <c r="UID11" s="33"/>
      <c r="UIE11" s="33"/>
      <c r="UIF11" s="33"/>
      <c r="UIG11" s="33"/>
      <c r="UIH11" s="33"/>
      <c r="UII11" s="33"/>
      <c r="UIJ11" s="33"/>
      <c r="UIK11" s="33"/>
      <c r="UIL11" s="33"/>
      <c r="UIM11" s="33"/>
      <c r="UIN11" s="33"/>
      <c r="UIO11" s="33"/>
      <c r="UIP11" s="33"/>
      <c r="UIQ11" s="33"/>
      <c r="UIR11" s="33"/>
      <c r="UIS11" s="33"/>
      <c r="UIT11" s="33"/>
      <c r="UIU11" s="33"/>
      <c r="UIV11" s="33"/>
      <c r="UIW11" s="33"/>
      <c r="UIX11" s="33"/>
      <c r="UIY11" s="33"/>
      <c r="UIZ11" s="33"/>
      <c r="UJA11" s="33"/>
      <c r="UJB11" s="33"/>
      <c r="UJC11" s="33"/>
      <c r="UJD11" s="33"/>
      <c r="UJE11" s="33"/>
      <c r="UJF11" s="33"/>
      <c r="UJG11" s="33"/>
      <c r="UJH11" s="33"/>
      <c r="UJI11" s="33"/>
      <c r="UJJ11" s="33"/>
      <c r="UJK11" s="33"/>
      <c r="UJL11" s="33"/>
      <c r="UJM11" s="33"/>
      <c r="UJN11" s="33"/>
      <c r="UJO11" s="33"/>
      <c r="UJP11" s="33"/>
      <c r="UJQ11" s="33"/>
      <c r="UJR11" s="33"/>
      <c r="UJS11" s="33"/>
      <c r="UJT11" s="33"/>
      <c r="UJU11" s="33"/>
      <c r="UJV11" s="33"/>
      <c r="UJW11" s="33"/>
      <c r="UJX11" s="33"/>
      <c r="UJY11" s="33"/>
      <c r="UJZ11" s="33"/>
      <c r="UKA11" s="33"/>
      <c r="UKB11" s="33"/>
      <c r="UKC11" s="33"/>
      <c r="UKD11" s="33"/>
      <c r="UKE11" s="33"/>
      <c r="UKF11" s="33"/>
      <c r="UKG11" s="33"/>
      <c r="UKH11" s="33"/>
      <c r="UKI11" s="33"/>
      <c r="UKJ11" s="33"/>
      <c r="UKK11" s="33"/>
      <c r="UKL11" s="33"/>
      <c r="UKM11" s="33"/>
      <c r="UKN11" s="33"/>
      <c r="UKO11" s="33"/>
      <c r="UKP11" s="33"/>
      <c r="UKQ11" s="33"/>
      <c r="UKR11" s="33"/>
      <c r="UKS11" s="33"/>
      <c r="UKT11" s="33"/>
      <c r="UKU11" s="33"/>
      <c r="UKV11" s="33"/>
      <c r="UKW11" s="33"/>
      <c r="UKX11" s="33"/>
      <c r="UKY11" s="33"/>
      <c r="UKZ11" s="33"/>
      <c r="ULA11" s="33"/>
      <c r="ULB11" s="33"/>
      <c r="ULC11" s="33"/>
      <c r="ULD11" s="33"/>
      <c r="ULE11" s="33"/>
      <c r="ULF11" s="33"/>
      <c r="ULG11" s="33"/>
      <c r="ULH11" s="33"/>
      <c r="ULI11" s="33"/>
      <c r="ULJ11" s="33"/>
      <c r="ULK11" s="33"/>
      <c r="ULL11" s="33"/>
      <c r="ULM11" s="33"/>
      <c r="ULN11" s="33"/>
      <c r="ULO11" s="33"/>
      <c r="ULP11" s="33"/>
      <c r="ULQ11" s="33"/>
      <c r="ULR11" s="33"/>
      <c r="ULS11" s="33"/>
      <c r="ULT11" s="33"/>
      <c r="ULU11" s="33"/>
      <c r="ULV11" s="33"/>
      <c r="ULW11" s="33"/>
      <c r="ULX11" s="33"/>
      <c r="ULY11" s="33"/>
      <c r="ULZ11" s="33"/>
      <c r="UMA11" s="33"/>
      <c r="UMB11" s="33"/>
      <c r="UMC11" s="33"/>
      <c r="UMD11" s="33"/>
      <c r="UME11" s="33"/>
      <c r="UMF11" s="33"/>
      <c r="UMG11" s="33"/>
      <c r="UMH11" s="33"/>
      <c r="UMI11" s="33"/>
      <c r="UMJ11" s="33"/>
      <c r="UMK11" s="33"/>
      <c r="UML11" s="33"/>
      <c r="UMM11" s="33"/>
      <c r="UMN11" s="33"/>
      <c r="UMO11" s="33"/>
      <c r="UMP11" s="33"/>
      <c r="UMQ11" s="33"/>
      <c r="UMR11" s="33"/>
      <c r="UMS11" s="33"/>
      <c r="UMT11" s="33"/>
      <c r="UMU11" s="33"/>
      <c r="UMV11" s="33"/>
      <c r="UMW11" s="33"/>
      <c r="UMX11" s="33"/>
      <c r="UMY11" s="33"/>
      <c r="UMZ11" s="33"/>
      <c r="UNA11" s="33"/>
      <c r="UNB11" s="33"/>
      <c r="UNC11" s="33"/>
      <c r="UND11" s="33"/>
      <c r="UNE11" s="33"/>
      <c r="UNF11" s="33"/>
      <c r="UNG11" s="33"/>
      <c r="UNH11" s="33"/>
      <c r="UNI11" s="33"/>
      <c r="UNJ11" s="33"/>
      <c r="UNK11" s="33"/>
      <c r="UNL11" s="33"/>
      <c r="UNM11" s="33"/>
      <c r="UNN11" s="33"/>
      <c r="UNO11" s="33"/>
      <c r="UNP11" s="33"/>
      <c r="UNQ11" s="33"/>
      <c r="UNR11" s="33"/>
      <c r="UNS11" s="33"/>
      <c r="UNT11" s="33"/>
      <c r="UNU11" s="33"/>
      <c r="UNV11" s="33"/>
      <c r="UNW11" s="33"/>
      <c r="UNX11" s="33"/>
      <c r="UNY11" s="33"/>
      <c r="UNZ11" s="33"/>
      <c r="UOA11" s="33"/>
      <c r="UOB11" s="33"/>
      <c r="UOC11" s="33"/>
      <c r="UOD11" s="33"/>
      <c r="UOE11" s="33"/>
      <c r="UOF11" s="33"/>
      <c r="UOG11" s="33"/>
      <c r="UOH11" s="33"/>
      <c r="UOI11" s="33"/>
      <c r="UOJ11" s="33"/>
      <c r="UOK11" s="33"/>
      <c r="UOL11" s="33"/>
      <c r="UOM11" s="33"/>
      <c r="UON11" s="33"/>
      <c r="UOO11" s="33"/>
      <c r="UOP11" s="33"/>
      <c r="UOQ11" s="33"/>
      <c r="UOR11" s="33"/>
      <c r="UOS11" s="33"/>
      <c r="UOT11" s="33"/>
      <c r="UOU11" s="33"/>
      <c r="UOV11" s="33"/>
      <c r="UOW11" s="33"/>
      <c r="UOX11" s="33"/>
      <c r="UOY11" s="33"/>
      <c r="UOZ11" s="33"/>
      <c r="UPA11" s="33"/>
      <c r="UPB11" s="33"/>
      <c r="UPC11" s="33"/>
      <c r="UPD11" s="33"/>
      <c r="UPE11" s="33"/>
      <c r="UPF11" s="33"/>
      <c r="UPG11" s="33"/>
      <c r="UPH11" s="33"/>
      <c r="UPI11" s="33"/>
      <c r="UPJ11" s="33"/>
      <c r="UPK11" s="33"/>
      <c r="UPL11" s="33"/>
      <c r="UPM11" s="33"/>
      <c r="UPN11" s="33"/>
      <c r="UPO11" s="33"/>
      <c r="UPP11" s="33"/>
      <c r="UPQ11" s="33"/>
      <c r="UPR11" s="33"/>
      <c r="UPS11" s="33"/>
      <c r="UPT11" s="33"/>
      <c r="UPU11" s="33"/>
      <c r="UPV11" s="33"/>
      <c r="UPW11" s="33"/>
      <c r="UPX11" s="33"/>
      <c r="UPY11" s="33"/>
      <c r="UPZ11" s="33"/>
      <c r="UQA11" s="33"/>
      <c r="UQB11" s="33"/>
      <c r="UQC11" s="33"/>
      <c r="UQD11" s="33"/>
      <c r="UQE11" s="33"/>
      <c r="UQF11" s="33"/>
      <c r="UQG11" s="33"/>
      <c r="UQH11" s="33"/>
      <c r="UQI11" s="33"/>
      <c r="UQJ11" s="33"/>
      <c r="UQK11" s="33"/>
      <c r="UQL11" s="33"/>
      <c r="UQM11" s="33"/>
      <c r="UQN11" s="33"/>
      <c r="UQO11" s="33"/>
      <c r="UQP11" s="33"/>
      <c r="UQQ11" s="33"/>
      <c r="UQR11" s="33"/>
      <c r="UQS11" s="33"/>
      <c r="UQT11" s="33"/>
      <c r="UQU11" s="33"/>
      <c r="UQV11" s="33"/>
      <c r="UQW11" s="33"/>
      <c r="UQX11" s="33"/>
      <c r="UQY11" s="33"/>
      <c r="UQZ11" s="33"/>
      <c r="URA11" s="33"/>
      <c r="URB11" s="33"/>
      <c r="URC11" s="33"/>
      <c r="URD11" s="33"/>
      <c r="URE11" s="33"/>
      <c r="URF11" s="33"/>
      <c r="URG11" s="33"/>
      <c r="URH11" s="33"/>
      <c r="URI11" s="33"/>
      <c r="URJ11" s="33"/>
      <c r="URK11" s="33"/>
      <c r="URL11" s="33"/>
      <c r="URM11" s="33"/>
      <c r="URN11" s="33"/>
      <c r="URO11" s="33"/>
      <c r="URP11" s="33"/>
      <c r="URQ11" s="33"/>
      <c r="URR11" s="33"/>
      <c r="URS11" s="33"/>
      <c r="URT11" s="33"/>
      <c r="URU11" s="33"/>
      <c r="URV11" s="33"/>
      <c r="URW11" s="33"/>
      <c r="URX11" s="33"/>
      <c r="URY11" s="33"/>
      <c r="URZ11" s="33"/>
      <c r="USA11" s="33"/>
      <c r="USB11" s="33"/>
      <c r="USC11" s="33"/>
      <c r="USD11" s="33"/>
      <c r="USE11" s="33"/>
      <c r="USF11" s="33"/>
      <c r="USG11" s="33"/>
      <c r="USH11" s="33"/>
      <c r="USI11" s="33"/>
      <c r="USJ11" s="33"/>
      <c r="USK11" s="33"/>
      <c r="USL11" s="33"/>
      <c r="USM11" s="33"/>
      <c r="USN11" s="33"/>
      <c r="USO11" s="33"/>
      <c r="USP11" s="33"/>
      <c r="USQ11" s="33"/>
      <c r="USR11" s="33"/>
      <c r="USS11" s="33"/>
      <c r="UST11" s="33"/>
      <c r="USU11" s="33"/>
      <c r="USV11" s="33"/>
      <c r="USW11" s="33"/>
      <c r="USX11" s="33"/>
      <c r="USY11" s="33"/>
      <c r="USZ11" s="33"/>
      <c r="UTA11" s="33"/>
      <c r="UTB11" s="33"/>
      <c r="UTC11" s="33"/>
      <c r="UTD11" s="33"/>
      <c r="UTE11" s="33"/>
      <c r="UTF11" s="33"/>
      <c r="UTG11" s="33"/>
      <c r="UTH11" s="33"/>
      <c r="UTI11" s="33"/>
      <c r="UTJ11" s="33"/>
      <c r="UTK11" s="33"/>
      <c r="UTL11" s="33"/>
      <c r="UTM11" s="33"/>
      <c r="UTN11" s="33"/>
      <c r="UTO11" s="33"/>
      <c r="UTP11" s="33"/>
      <c r="UTQ11" s="33"/>
      <c r="UTR11" s="33"/>
      <c r="UTS11" s="33"/>
      <c r="UTT11" s="33"/>
      <c r="UTU11" s="33"/>
      <c r="UTV11" s="33"/>
      <c r="UTW11" s="33"/>
      <c r="UTX11" s="33"/>
      <c r="UTY11" s="33"/>
      <c r="UTZ11" s="33"/>
      <c r="UUA11" s="33"/>
      <c r="UUB11" s="33"/>
      <c r="UUC11" s="33"/>
      <c r="UUD11" s="33"/>
      <c r="UUE11" s="33"/>
      <c r="UUF11" s="33"/>
      <c r="UUG11" s="33"/>
      <c r="UUH11" s="33"/>
      <c r="UUI11" s="33"/>
      <c r="UUJ11" s="33"/>
      <c r="UUK11" s="33"/>
      <c r="UUL11" s="33"/>
      <c r="UUM11" s="33"/>
      <c r="UUN11" s="33"/>
      <c r="UUO11" s="33"/>
      <c r="UUP11" s="33"/>
      <c r="UUQ11" s="33"/>
      <c r="UUR11" s="33"/>
      <c r="UUS11" s="33"/>
      <c r="UUT11" s="33"/>
      <c r="UUU11" s="33"/>
      <c r="UUV11" s="33"/>
      <c r="UUW11" s="33"/>
      <c r="UUX11" s="33"/>
      <c r="UUY11" s="33"/>
      <c r="UUZ11" s="33"/>
      <c r="UVA11" s="33"/>
      <c r="UVB11" s="33"/>
      <c r="UVC11" s="33"/>
      <c r="UVD11" s="33"/>
      <c r="UVE11" s="33"/>
      <c r="UVF11" s="33"/>
      <c r="UVG11" s="33"/>
      <c r="UVH11" s="33"/>
      <c r="UVI11" s="33"/>
      <c r="UVJ11" s="33"/>
      <c r="UVK11" s="33"/>
      <c r="UVL11" s="33"/>
      <c r="UVM11" s="33"/>
      <c r="UVN11" s="33"/>
      <c r="UVO11" s="33"/>
      <c r="UVP11" s="33"/>
      <c r="UVQ11" s="33"/>
      <c r="UVR11" s="33"/>
      <c r="UVS11" s="33"/>
      <c r="UVT11" s="33"/>
      <c r="UVU11" s="33"/>
      <c r="UVV11" s="33"/>
      <c r="UVW11" s="33"/>
      <c r="UVX11" s="33"/>
      <c r="UVY11" s="33"/>
      <c r="UVZ11" s="33"/>
      <c r="UWA11" s="33"/>
      <c r="UWB11" s="33"/>
      <c r="UWC11" s="33"/>
      <c r="UWD11" s="33"/>
      <c r="UWE11" s="33"/>
      <c r="UWF11" s="33"/>
      <c r="UWG11" s="33"/>
      <c r="UWH11" s="33"/>
      <c r="UWI11" s="33"/>
      <c r="UWJ11" s="33"/>
      <c r="UWK11" s="33"/>
      <c r="UWL11" s="33"/>
      <c r="UWM11" s="33"/>
      <c r="UWN11" s="33"/>
      <c r="UWO11" s="33"/>
      <c r="UWP11" s="33"/>
      <c r="UWQ11" s="33"/>
      <c r="UWR11" s="33"/>
      <c r="UWS11" s="33"/>
      <c r="UWT11" s="33"/>
      <c r="UWU11" s="33"/>
      <c r="UWV11" s="33"/>
      <c r="UWW11" s="33"/>
      <c r="UWX11" s="33"/>
      <c r="UWY11" s="33"/>
      <c r="UWZ11" s="33"/>
      <c r="UXA11" s="33"/>
      <c r="UXB11" s="33"/>
      <c r="UXC11" s="33"/>
      <c r="UXD11" s="33"/>
      <c r="UXE11" s="33"/>
      <c r="UXF11" s="33"/>
      <c r="UXG11" s="33"/>
      <c r="UXH11" s="33"/>
      <c r="UXI11" s="33"/>
      <c r="UXJ11" s="33"/>
      <c r="UXK11" s="33"/>
      <c r="UXL11" s="33"/>
      <c r="UXM11" s="33"/>
      <c r="UXN11" s="33"/>
      <c r="UXO11" s="33"/>
      <c r="UXP11" s="33"/>
      <c r="UXQ11" s="33"/>
      <c r="UXR11" s="33"/>
      <c r="UXS11" s="33"/>
      <c r="UXT11" s="33"/>
      <c r="UXU11" s="33"/>
      <c r="UXV11" s="33"/>
      <c r="UXW11" s="33"/>
      <c r="UXX11" s="33"/>
      <c r="UXY11" s="33"/>
      <c r="UXZ11" s="33"/>
      <c r="UYA11" s="33"/>
      <c r="UYB11" s="33"/>
      <c r="UYC11" s="33"/>
      <c r="UYD11" s="33"/>
      <c r="UYE11" s="33"/>
      <c r="UYF11" s="33"/>
      <c r="UYG11" s="33"/>
      <c r="UYH11" s="33"/>
      <c r="UYI11" s="33"/>
      <c r="UYJ11" s="33"/>
      <c r="UYK11" s="33"/>
      <c r="UYL11" s="33"/>
      <c r="UYM11" s="33"/>
      <c r="UYN11" s="33"/>
      <c r="UYO11" s="33"/>
      <c r="UYP11" s="33"/>
      <c r="UYQ11" s="33"/>
      <c r="UYR11" s="33"/>
      <c r="UYS11" s="33"/>
      <c r="UYT11" s="33"/>
      <c r="UYU11" s="33"/>
      <c r="UYV11" s="33"/>
      <c r="UYW11" s="33"/>
      <c r="UYX11" s="33"/>
      <c r="UYY11" s="33"/>
      <c r="UYZ11" s="33"/>
      <c r="UZA11" s="33"/>
      <c r="UZB11" s="33"/>
      <c r="UZC11" s="33"/>
      <c r="UZD11" s="33"/>
      <c r="UZE11" s="33"/>
      <c r="UZF11" s="33"/>
      <c r="UZG11" s="33"/>
      <c r="UZH11" s="33"/>
      <c r="UZI11" s="33"/>
      <c r="UZJ11" s="33"/>
      <c r="UZK11" s="33"/>
      <c r="UZL11" s="33"/>
      <c r="UZM11" s="33"/>
      <c r="UZN11" s="33"/>
      <c r="UZO11" s="33"/>
      <c r="UZP11" s="33"/>
      <c r="UZQ11" s="33"/>
      <c r="UZR11" s="33"/>
      <c r="UZS11" s="33"/>
      <c r="UZT11" s="33"/>
      <c r="UZU11" s="33"/>
      <c r="UZV11" s="33"/>
      <c r="UZW11" s="33"/>
      <c r="UZX11" s="33"/>
      <c r="UZY11" s="33"/>
      <c r="UZZ11" s="33"/>
      <c r="VAA11" s="33"/>
      <c r="VAB11" s="33"/>
      <c r="VAC11" s="33"/>
      <c r="VAD11" s="33"/>
      <c r="VAE11" s="33"/>
      <c r="VAF11" s="33"/>
      <c r="VAG11" s="33"/>
      <c r="VAH11" s="33"/>
      <c r="VAI11" s="33"/>
      <c r="VAJ11" s="33"/>
      <c r="VAK11" s="33"/>
      <c r="VAL11" s="33"/>
      <c r="VAM11" s="33"/>
      <c r="VAN11" s="33"/>
      <c r="VAO11" s="33"/>
      <c r="VAP11" s="33"/>
      <c r="VAQ11" s="33"/>
      <c r="VAR11" s="33"/>
      <c r="VAS11" s="33"/>
      <c r="VAT11" s="33"/>
      <c r="VAU11" s="33"/>
      <c r="VAV11" s="33"/>
      <c r="VAW11" s="33"/>
      <c r="VAX11" s="33"/>
      <c r="VAY11" s="33"/>
      <c r="VAZ11" s="33"/>
      <c r="VBA11" s="33"/>
      <c r="VBB11" s="33"/>
      <c r="VBC11" s="33"/>
      <c r="VBD11" s="33"/>
      <c r="VBE11" s="33"/>
      <c r="VBF11" s="33"/>
      <c r="VBG11" s="33"/>
      <c r="VBH11" s="33"/>
      <c r="VBI11" s="33"/>
      <c r="VBJ11" s="33"/>
      <c r="VBK11" s="33"/>
      <c r="VBL11" s="33"/>
      <c r="VBM11" s="33"/>
      <c r="VBN11" s="33"/>
      <c r="VBO11" s="33"/>
      <c r="VBP11" s="33"/>
      <c r="VBQ11" s="33"/>
      <c r="VBR11" s="33"/>
      <c r="VBS11" s="33"/>
      <c r="VBT11" s="33"/>
      <c r="VBU11" s="33"/>
      <c r="VBV11" s="33"/>
      <c r="VBW11" s="33"/>
      <c r="VBX11" s="33"/>
      <c r="VBY11" s="33"/>
      <c r="VBZ11" s="33"/>
      <c r="VCA11" s="33"/>
      <c r="VCB11" s="33"/>
      <c r="VCC11" s="33"/>
      <c r="VCD11" s="33"/>
      <c r="VCE11" s="33"/>
      <c r="VCF11" s="33"/>
      <c r="VCG11" s="33"/>
      <c r="VCH11" s="33"/>
      <c r="VCI11" s="33"/>
      <c r="VCJ11" s="33"/>
      <c r="VCK11" s="33"/>
      <c r="VCL11" s="33"/>
      <c r="VCM11" s="33"/>
      <c r="VCN11" s="33"/>
      <c r="VCO11" s="33"/>
      <c r="VCP11" s="33"/>
      <c r="VCQ11" s="33"/>
      <c r="VCR11" s="33"/>
      <c r="VCS11" s="33"/>
      <c r="VCT11" s="33"/>
      <c r="VCU11" s="33"/>
      <c r="VCV11" s="33"/>
      <c r="VCW11" s="33"/>
      <c r="VCX11" s="33"/>
      <c r="VCY11" s="33"/>
      <c r="VCZ11" s="33"/>
      <c r="VDA11" s="33"/>
      <c r="VDB11" s="33"/>
      <c r="VDC11" s="33"/>
      <c r="VDD11" s="33"/>
      <c r="VDE11" s="33"/>
      <c r="VDF11" s="33"/>
      <c r="VDG11" s="33"/>
      <c r="VDH11" s="33"/>
      <c r="VDI11" s="33"/>
      <c r="VDJ11" s="33"/>
      <c r="VDK11" s="33"/>
      <c r="VDL11" s="33"/>
      <c r="VDM11" s="33"/>
      <c r="VDN11" s="33"/>
      <c r="VDO11" s="33"/>
      <c r="VDP11" s="33"/>
      <c r="VDQ11" s="33"/>
      <c r="VDR11" s="33"/>
      <c r="VDS11" s="33"/>
      <c r="VDT11" s="33"/>
      <c r="VDU11" s="33"/>
      <c r="VDV11" s="33"/>
      <c r="VDW11" s="33"/>
      <c r="VDX11" s="33"/>
      <c r="VDY11" s="33"/>
      <c r="VDZ11" s="33"/>
      <c r="VEA11" s="33"/>
      <c r="VEB11" s="33"/>
      <c r="VEC11" s="33"/>
      <c r="VED11" s="33"/>
      <c r="VEE11" s="33"/>
      <c r="VEF11" s="33"/>
      <c r="VEG11" s="33"/>
      <c r="VEH11" s="33"/>
      <c r="VEI11" s="33"/>
      <c r="VEJ11" s="33"/>
      <c r="VEK11" s="33"/>
      <c r="VEL11" s="33"/>
      <c r="VEM11" s="33"/>
      <c r="VEN11" s="33"/>
      <c r="VEO11" s="33"/>
      <c r="VEP11" s="33"/>
      <c r="VEQ11" s="33"/>
      <c r="VER11" s="33"/>
      <c r="VES11" s="33"/>
      <c r="VET11" s="33"/>
      <c r="VEU11" s="33"/>
      <c r="VEV11" s="33"/>
      <c r="VEW11" s="33"/>
      <c r="VEX11" s="33"/>
      <c r="VEY11" s="33"/>
      <c r="VEZ11" s="33"/>
      <c r="VFA11" s="33"/>
      <c r="VFB11" s="33"/>
      <c r="VFC11" s="33"/>
      <c r="VFD11" s="33"/>
      <c r="VFE11" s="33"/>
      <c r="VFF11" s="33"/>
      <c r="VFG11" s="33"/>
      <c r="VFH11" s="33"/>
      <c r="VFI11" s="33"/>
      <c r="VFJ11" s="33"/>
      <c r="VFK11" s="33"/>
      <c r="VFL11" s="33"/>
      <c r="VFM11" s="33"/>
      <c r="VFN11" s="33"/>
      <c r="VFO11" s="33"/>
      <c r="VFP11" s="33"/>
      <c r="VFQ11" s="33"/>
      <c r="VFR11" s="33"/>
      <c r="VFS11" s="33"/>
      <c r="VFT11" s="33"/>
      <c r="VFU11" s="33"/>
      <c r="VFV11" s="33"/>
      <c r="VFW11" s="33"/>
      <c r="VFX11" s="33"/>
      <c r="VFY11" s="33"/>
      <c r="VFZ11" s="33"/>
      <c r="VGA11" s="33"/>
      <c r="VGB11" s="33"/>
      <c r="VGC11" s="33"/>
      <c r="VGD11" s="33"/>
      <c r="VGE11" s="33"/>
      <c r="VGF11" s="33"/>
      <c r="VGG11" s="33"/>
      <c r="VGH11" s="33"/>
      <c r="VGI11" s="33"/>
      <c r="VGJ11" s="33"/>
      <c r="VGK11" s="33"/>
      <c r="VGL11" s="33"/>
      <c r="VGM11" s="33"/>
      <c r="VGN11" s="33"/>
      <c r="VGO11" s="33"/>
      <c r="VGP11" s="33"/>
      <c r="VGQ11" s="33"/>
      <c r="VGR11" s="33"/>
      <c r="VGS11" s="33"/>
      <c r="VGT11" s="33"/>
      <c r="VGU11" s="33"/>
      <c r="VGV11" s="33"/>
      <c r="VGW11" s="33"/>
      <c r="VGX11" s="33"/>
      <c r="VGY11" s="33"/>
      <c r="VGZ11" s="33"/>
      <c r="VHA11" s="33"/>
      <c r="VHB11" s="33"/>
      <c r="VHC11" s="33"/>
      <c r="VHD11" s="33"/>
      <c r="VHE11" s="33"/>
      <c r="VHF11" s="33"/>
      <c r="VHG11" s="33"/>
      <c r="VHH11" s="33"/>
      <c r="VHI11" s="33"/>
      <c r="VHJ11" s="33"/>
      <c r="VHK11" s="33"/>
      <c r="VHL11" s="33"/>
      <c r="VHM11" s="33"/>
      <c r="VHN11" s="33"/>
      <c r="VHO11" s="33"/>
      <c r="VHP11" s="33"/>
      <c r="VHQ11" s="33"/>
      <c r="VHR11" s="33"/>
      <c r="VHS11" s="33"/>
      <c r="VHT11" s="33"/>
      <c r="VHU11" s="33"/>
      <c r="VHV11" s="33"/>
      <c r="VHW11" s="33"/>
      <c r="VHX11" s="33"/>
      <c r="VHY11" s="33"/>
      <c r="VHZ11" s="33"/>
      <c r="VIA11" s="33"/>
      <c r="VIB11" s="33"/>
      <c r="VIC11" s="33"/>
      <c r="VID11" s="33"/>
      <c r="VIE11" s="33"/>
      <c r="VIF11" s="33"/>
      <c r="VIG11" s="33"/>
      <c r="VIH11" s="33"/>
      <c r="VII11" s="33"/>
      <c r="VIJ11" s="33"/>
      <c r="VIK11" s="33"/>
      <c r="VIL11" s="33"/>
      <c r="VIM11" s="33"/>
      <c r="VIN11" s="33"/>
      <c r="VIO11" s="33"/>
      <c r="VIP11" s="33"/>
      <c r="VIQ11" s="33"/>
      <c r="VIR11" s="33"/>
      <c r="VIS11" s="33"/>
      <c r="VIT11" s="33"/>
      <c r="VIU11" s="33"/>
      <c r="VIV11" s="33"/>
      <c r="VIW11" s="33"/>
      <c r="VIX11" s="33"/>
      <c r="VIY11" s="33"/>
      <c r="VIZ11" s="33"/>
      <c r="VJA11" s="33"/>
      <c r="VJB11" s="33"/>
      <c r="VJC11" s="33"/>
      <c r="VJD11" s="33"/>
      <c r="VJE11" s="33"/>
      <c r="VJF11" s="33"/>
      <c r="VJG11" s="33"/>
      <c r="VJH11" s="33"/>
      <c r="VJI11" s="33"/>
      <c r="VJJ11" s="33"/>
      <c r="VJK11" s="33"/>
      <c r="VJL11" s="33"/>
      <c r="VJM11" s="33"/>
      <c r="VJN11" s="33"/>
      <c r="VJO11" s="33"/>
      <c r="VJP11" s="33"/>
      <c r="VJQ11" s="33"/>
      <c r="VJR11" s="33"/>
      <c r="VJS11" s="33"/>
      <c r="VJT11" s="33"/>
      <c r="VJU11" s="33"/>
      <c r="VJV11" s="33"/>
      <c r="VJW11" s="33"/>
      <c r="VJX11" s="33"/>
      <c r="VJY11" s="33"/>
      <c r="VJZ11" s="33"/>
      <c r="VKA11" s="33"/>
      <c r="VKB11" s="33"/>
      <c r="VKC11" s="33"/>
      <c r="VKD11" s="33"/>
      <c r="VKE11" s="33"/>
      <c r="VKF11" s="33"/>
      <c r="VKG11" s="33"/>
      <c r="VKH11" s="33"/>
      <c r="VKI11" s="33"/>
      <c r="VKJ11" s="33"/>
      <c r="VKK11" s="33"/>
      <c r="VKL11" s="33"/>
      <c r="VKM11" s="33"/>
      <c r="VKN11" s="33"/>
      <c r="VKO11" s="33"/>
      <c r="VKP11" s="33"/>
      <c r="VKQ11" s="33"/>
      <c r="VKR11" s="33"/>
      <c r="VKS11" s="33"/>
      <c r="VKT11" s="33"/>
      <c r="VKU11" s="33"/>
      <c r="VKV11" s="33"/>
      <c r="VKW11" s="33"/>
      <c r="VKX11" s="33"/>
      <c r="VKY11" s="33"/>
      <c r="VKZ11" s="33"/>
      <c r="VLA11" s="33"/>
      <c r="VLB11" s="33"/>
      <c r="VLC11" s="33"/>
      <c r="VLD11" s="33"/>
      <c r="VLE11" s="33"/>
      <c r="VLF11" s="33"/>
      <c r="VLG11" s="33"/>
      <c r="VLH11" s="33"/>
      <c r="VLI11" s="33"/>
      <c r="VLJ11" s="33"/>
      <c r="VLK11" s="33"/>
      <c r="VLL11" s="33"/>
      <c r="VLM11" s="33"/>
      <c r="VLN11" s="33"/>
      <c r="VLO11" s="33"/>
      <c r="VLP11" s="33"/>
      <c r="VLQ11" s="33"/>
      <c r="VLR11" s="33"/>
      <c r="VLS11" s="33"/>
      <c r="VLT11" s="33"/>
      <c r="VLU11" s="33"/>
      <c r="VLV11" s="33"/>
      <c r="VLW11" s="33"/>
      <c r="VLX11" s="33"/>
      <c r="VLY11" s="33"/>
      <c r="VLZ11" s="33"/>
      <c r="VMA11" s="33"/>
      <c r="VMB11" s="33"/>
      <c r="VMC11" s="33"/>
      <c r="VMD11" s="33"/>
      <c r="VME11" s="33"/>
      <c r="VMF11" s="33"/>
      <c r="VMG11" s="33"/>
      <c r="VMH11" s="33"/>
      <c r="VMI11" s="33"/>
      <c r="VMJ11" s="33"/>
      <c r="VMK11" s="33"/>
      <c r="VML11" s="33"/>
      <c r="VMM11" s="33"/>
      <c r="VMN11" s="33"/>
      <c r="VMO11" s="33"/>
      <c r="VMP11" s="33"/>
      <c r="VMQ11" s="33"/>
      <c r="VMR11" s="33"/>
      <c r="VMS11" s="33"/>
      <c r="VMT11" s="33"/>
      <c r="VMU11" s="33"/>
      <c r="VMV11" s="33"/>
      <c r="VMW11" s="33"/>
      <c r="VMX11" s="33"/>
      <c r="VMY11" s="33"/>
      <c r="VMZ11" s="33"/>
      <c r="VNA11" s="33"/>
      <c r="VNB11" s="33"/>
      <c r="VNC11" s="33"/>
      <c r="VND11" s="33"/>
      <c r="VNE11" s="33"/>
      <c r="VNF11" s="33"/>
      <c r="VNG11" s="33"/>
      <c r="VNH11" s="33"/>
      <c r="VNI11" s="33"/>
      <c r="VNJ11" s="33"/>
      <c r="VNK11" s="33"/>
      <c r="VNL11" s="33"/>
      <c r="VNM11" s="33"/>
      <c r="VNN11" s="33"/>
      <c r="VNO11" s="33"/>
      <c r="VNP11" s="33"/>
      <c r="VNQ11" s="33"/>
      <c r="VNR11" s="33"/>
      <c r="VNS11" s="33"/>
      <c r="VNT11" s="33"/>
      <c r="VNU11" s="33"/>
      <c r="VNV11" s="33"/>
      <c r="VNW11" s="33"/>
      <c r="VNX11" s="33"/>
      <c r="VNY11" s="33"/>
      <c r="VNZ11" s="33"/>
      <c r="VOA11" s="33"/>
      <c r="VOB11" s="33"/>
      <c r="VOC11" s="33"/>
      <c r="VOD11" s="33"/>
      <c r="VOE11" s="33"/>
      <c r="VOF11" s="33"/>
      <c r="VOG11" s="33"/>
      <c r="VOH11" s="33"/>
      <c r="VOI11" s="33"/>
      <c r="VOJ11" s="33"/>
      <c r="VOK11" s="33"/>
      <c r="VOL11" s="33"/>
      <c r="VOM11" s="33"/>
      <c r="VON11" s="33"/>
      <c r="VOO11" s="33"/>
      <c r="VOP11" s="33"/>
      <c r="VOQ11" s="33"/>
      <c r="VOR11" s="33"/>
      <c r="VOS11" s="33"/>
      <c r="VOT11" s="33"/>
      <c r="VOU11" s="33"/>
      <c r="VOV11" s="33"/>
      <c r="VOW11" s="33"/>
      <c r="VOX11" s="33"/>
      <c r="VOY11" s="33"/>
      <c r="VOZ11" s="33"/>
      <c r="VPA11" s="33"/>
      <c r="VPB11" s="33"/>
      <c r="VPC11" s="33"/>
      <c r="VPD11" s="33"/>
      <c r="VPE11" s="33"/>
      <c r="VPF11" s="33"/>
      <c r="VPG11" s="33"/>
      <c r="VPH11" s="33"/>
      <c r="VPI11" s="33"/>
      <c r="VPJ11" s="33"/>
      <c r="VPK11" s="33"/>
      <c r="VPL11" s="33"/>
      <c r="VPM11" s="33"/>
      <c r="VPN11" s="33"/>
      <c r="VPO11" s="33"/>
      <c r="VPP11" s="33"/>
      <c r="VPQ11" s="33"/>
      <c r="VPR11" s="33"/>
      <c r="VPS11" s="33"/>
      <c r="VPT11" s="33"/>
      <c r="VPU11" s="33"/>
      <c r="VPV11" s="33"/>
      <c r="VPW11" s="33"/>
      <c r="VPX11" s="33"/>
      <c r="VPY11" s="33"/>
      <c r="VPZ11" s="33"/>
      <c r="VQA11" s="33"/>
      <c r="VQB11" s="33"/>
      <c r="VQC11" s="33"/>
      <c r="VQD11" s="33"/>
      <c r="VQE11" s="33"/>
      <c r="VQF11" s="33"/>
      <c r="VQG11" s="33"/>
      <c r="VQH11" s="33"/>
      <c r="VQI11" s="33"/>
      <c r="VQJ11" s="33"/>
      <c r="VQK11" s="33"/>
      <c r="VQL11" s="33"/>
      <c r="VQM11" s="33"/>
      <c r="VQN11" s="33"/>
      <c r="VQO11" s="33"/>
      <c r="VQP11" s="33"/>
      <c r="VQQ11" s="33"/>
      <c r="VQR11" s="33"/>
      <c r="VQS11" s="33"/>
      <c r="VQT11" s="33"/>
      <c r="VQU11" s="33"/>
      <c r="VQV11" s="33"/>
      <c r="VQW11" s="33"/>
      <c r="VQX11" s="33"/>
      <c r="VQY11" s="33"/>
      <c r="VQZ11" s="33"/>
      <c r="VRA11" s="33"/>
      <c r="VRB11" s="33"/>
      <c r="VRC11" s="33"/>
      <c r="VRD11" s="33"/>
      <c r="VRE11" s="33"/>
      <c r="VRF11" s="33"/>
      <c r="VRG11" s="33"/>
      <c r="VRH11" s="33"/>
      <c r="VRI11" s="33"/>
      <c r="VRJ11" s="33"/>
      <c r="VRK11" s="33"/>
      <c r="VRL11" s="33"/>
      <c r="VRM11" s="33"/>
      <c r="VRN11" s="33"/>
      <c r="VRO11" s="33"/>
      <c r="VRP11" s="33"/>
      <c r="VRQ11" s="33"/>
      <c r="VRR11" s="33"/>
      <c r="VRS11" s="33"/>
      <c r="VRT11" s="33"/>
      <c r="VRU11" s="33"/>
      <c r="VRV11" s="33"/>
      <c r="VRW11" s="33"/>
      <c r="VRX11" s="33"/>
      <c r="VRY11" s="33"/>
      <c r="VRZ11" s="33"/>
      <c r="VSA11" s="33"/>
      <c r="VSB11" s="33"/>
      <c r="VSC11" s="33"/>
      <c r="VSD11" s="33"/>
      <c r="VSE11" s="33"/>
      <c r="VSF11" s="33"/>
      <c r="VSG11" s="33"/>
      <c r="VSH11" s="33"/>
      <c r="VSI11" s="33"/>
      <c r="VSJ11" s="33"/>
      <c r="VSK11" s="33"/>
      <c r="VSL11" s="33"/>
      <c r="VSM11" s="33"/>
      <c r="VSN11" s="33"/>
      <c r="VSO11" s="33"/>
      <c r="VSP11" s="33"/>
      <c r="VSQ11" s="33"/>
      <c r="VSR11" s="33"/>
      <c r="VSS11" s="33"/>
      <c r="VST11" s="33"/>
      <c r="VSU11" s="33"/>
      <c r="VSV11" s="33"/>
      <c r="VSW11" s="33"/>
      <c r="VSX11" s="33"/>
      <c r="VSY11" s="33"/>
      <c r="VSZ11" s="33"/>
      <c r="VTA11" s="33"/>
      <c r="VTB11" s="33"/>
      <c r="VTC11" s="33"/>
      <c r="VTD11" s="33"/>
      <c r="VTE11" s="33"/>
      <c r="VTF11" s="33"/>
      <c r="VTG11" s="33"/>
      <c r="VTH11" s="33"/>
      <c r="VTI11" s="33"/>
      <c r="VTJ11" s="33"/>
      <c r="VTK11" s="33"/>
      <c r="VTL11" s="33"/>
      <c r="VTM11" s="33"/>
      <c r="VTN11" s="33"/>
      <c r="VTO11" s="33"/>
      <c r="VTP11" s="33"/>
      <c r="VTQ11" s="33"/>
      <c r="VTR11" s="33"/>
      <c r="VTS11" s="33"/>
      <c r="VTT11" s="33"/>
      <c r="VTU11" s="33"/>
      <c r="VTV11" s="33"/>
      <c r="VTW11" s="33"/>
      <c r="VTX11" s="33"/>
      <c r="VTY11" s="33"/>
      <c r="VTZ11" s="33"/>
      <c r="VUA11" s="33"/>
      <c r="VUB11" s="33"/>
      <c r="VUC11" s="33"/>
      <c r="VUD11" s="33"/>
      <c r="VUE11" s="33"/>
      <c r="VUF11" s="33"/>
      <c r="VUG11" s="33"/>
      <c r="VUH11" s="33"/>
      <c r="VUI11" s="33"/>
      <c r="VUJ11" s="33"/>
      <c r="VUK11" s="33"/>
      <c r="VUL11" s="33"/>
      <c r="VUM11" s="33"/>
      <c r="VUN11" s="33"/>
      <c r="VUO11" s="33"/>
      <c r="VUP11" s="33"/>
      <c r="VUQ11" s="33"/>
      <c r="VUR11" s="33"/>
      <c r="VUS11" s="33"/>
      <c r="VUT11" s="33"/>
      <c r="VUU11" s="33"/>
      <c r="VUV11" s="33"/>
      <c r="VUW11" s="33"/>
      <c r="VUX11" s="33"/>
      <c r="VUY11" s="33"/>
      <c r="VUZ11" s="33"/>
      <c r="VVA11" s="33"/>
      <c r="VVB11" s="33"/>
      <c r="VVC11" s="33"/>
      <c r="VVD11" s="33"/>
      <c r="VVE11" s="33"/>
      <c r="VVF11" s="33"/>
      <c r="VVG11" s="33"/>
      <c r="VVH11" s="33"/>
      <c r="VVI11" s="33"/>
      <c r="VVJ11" s="33"/>
      <c r="VVK11" s="33"/>
      <c r="VVL11" s="33"/>
      <c r="VVM11" s="33"/>
      <c r="VVN11" s="33"/>
      <c r="VVO11" s="33"/>
      <c r="VVP11" s="33"/>
      <c r="VVQ11" s="33"/>
      <c r="VVR11" s="33"/>
      <c r="VVS11" s="33"/>
      <c r="VVT11" s="33"/>
      <c r="VVU11" s="33"/>
      <c r="VVV11" s="33"/>
      <c r="VVW11" s="33"/>
      <c r="VVX11" s="33"/>
      <c r="VVY11" s="33"/>
      <c r="VVZ11" s="33"/>
      <c r="VWA11" s="33"/>
      <c r="VWB11" s="33"/>
      <c r="VWC11" s="33"/>
      <c r="VWD11" s="33"/>
      <c r="VWE11" s="33"/>
      <c r="VWF11" s="33"/>
      <c r="VWG11" s="33"/>
      <c r="VWH11" s="33"/>
      <c r="VWI11" s="33"/>
      <c r="VWJ11" s="33"/>
      <c r="VWK11" s="33"/>
      <c r="VWL11" s="33"/>
      <c r="VWM11" s="33"/>
      <c r="VWN11" s="33"/>
      <c r="VWO11" s="33"/>
      <c r="VWP11" s="33"/>
      <c r="VWQ11" s="33"/>
      <c r="VWR11" s="33"/>
      <c r="VWS11" s="33"/>
      <c r="VWT11" s="33"/>
      <c r="VWU11" s="33"/>
      <c r="VWV11" s="33"/>
      <c r="VWW11" s="33"/>
      <c r="VWX11" s="33"/>
      <c r="VWY11" s="33"/>
      <c r="VWZ11" s="33"/>
      <c r="VXA11" s="33"/>
      <c r="VXB11" s="33"/>
      <c r="VXC11" s="33"/>
      <c r="VXD11" s="33"/>
      <c r="VXE11" s="33"/>
      <c r="VXF11" s="33"/>
      <c r="VXG11" s="33"/>
      <c r="VXH11" s="33"/>
      <c r="VXI11" s="33"/>
      <c r="VXJ11" s="33"/>
      <c r="VXK11" s="33"/>
      <c r="VXL11" s="33"/>
      <c r="VXM11" s="33"/>
      <c r="VXN11" s="33"/>
      <c r="VXO11" s="33"/>
      <c r="VXP11" s="33"/>
      <c r="VXQ11" s="33"/>
      <c r="VXR11" s="33"/>
      <c r="VXS11" s="33"/>
      <c r="VXT11" s="33"/>
      <c r="VXU11" s="33"/>
      <c r="VXV11" s="33"/>
      <c r="VXW11" s="33"/>
      <c r="VXX11" s="33"/>
      <c r="VXY11" s="33"/>
      <c r="VXZ11" s="33"/>
      <c r="VYA11" s="33"/>
      <c r="VYB11" s="33"/>
      <c r="VYC11" s="33"/>
      <c r="VYD11" s="33"/>
      <c r="VYE11" s="33"/>
      <c r="VYF11" s="33"/>
      <c r="VYG11" s="33"/>
      <c r="VYH11" s="33"/>
      <c r="VYI11" s="33"/>
      <c r="VYJ11" s="33"/>
      <c r="VYK11" s="33"/>
      <c r="VYL11" s="33"/>
      <c r="VYM11" s="33"/>
      <c r="VYN11" s="33"/>
      <c r="VYO11" s="33"/>
      <c r="VYP11" s="33"/>
      <c r="VYQ11" s="33"/>
      <c r="VYR11" s="33"/>
      <c r="VYS11" s="33"/>
      <c r="VYT11" s="33"/>
      <c r="VYU11" s="33"/>
      <c r="VYV11" s="33"/>
      <c r="VYW11" s="33"/>
      <c r="VYX11" s="33"/>
      <c r="VYY11" s="33"/>
      <c r="VYZ11" s="33"/>
      <c r="VZA11" s="33"/>
      <c r="VZB11" s="33"/>
      <c r="VZC11" s="33"/>
      <c r="VZD11" s="33"/>
      <c r="VZE11" s="33"/>
      <c r="VZF11" s="33"/>
      <c r="VZG11" s="33"/>
      <c r="VZH11" s="33"/>
      <c r="VZI11" s="33"/>
      <c r="VZJ11" s="33"/>
      <c r="VZK11" s="33"/>
      <c r="VZL11" s="33"/>
      <c r="VZM11" s="33"/>
      <c r="VZN11" s="33"/>
      <c r="VZO11" s="33"/>
      <c r="VZP11" s="33"/>
      <c r="VZQ11" s="33"/>
      <c r="VZR11" s="33"/>
      <c r="VZS11" s="33"/>
      <c r="VZT11" s="33"/>
      <c r="VZU11" s="33"/>
      <c r="VZV11" s="33"/>
      <c r="VZW11" s="33"/>
      <c r="VZX11" s="33"/>
      <c r="VZY11" s="33"/>
      <c r="VZZ11" s="33"/>
      <c r="WAA11" s="33"/>
      <c r="WAB11" s="33"/>
      <c r="WAC11" s="33"/>
      <c r="WAD11" s="33"/>
      <c r="WAE11" s="33"/>
      <c r="WAF11" s="33"/>
      <c r="WAG11" s="33"/>
      <c r="WAH11" s="33"/>
      <c r="WAI11" s="33"/>
      <c r="WAJ11" s="33"/>
      <c r="WAK11" s="33"/>
      <c r="WAL11" s="33"/>
      <c r="WAM11" s="33"/>
      <c r="WAN11" s="33"/>
      <c r="WAO11" s="33"/>
      <c r="WAP11" s="33"/>
      <c r="WAQ11" s="33"/>
      <c r="WAR11" s="33"/>
      <c r="WAS11" s="33"/>
      <c r="WAT11" s="33"/>
      <c r="WAU11" s="33"/>
      <c r="WAV11" s="33"/>
      <c r="WAW11" s="33"/>
      <c r="WAX11" s="33"/>
      <c r="WAY11" s="33"/>
      <c r="WAZ11" s="33"/>
      <c r="WBA11" s="33"/>
      <c r="WBB11" s="33"/>
      <c r="WBC11" s="33"/>
      <c r="WBD11" s="33"/>
      <c r="WBE11" s="33"/>
      <c r="WBF11" s="33"/>
      <c r="WBG11" s="33"/>
      <c r="WBH11" s="33"/>
      <c r="WBI11" s="33"/>
      <c r="WBJ11" s="33"/>
      <c r="WBK11" s="33"/>
      <c r="WBL11" s="33"/>
      <c r="WBM11" s="33"/>
      <c r="WBN11" s="33"/>
      <c r="WBO11" s="33"/>
      <c r="WBP11" s="33"/>
      <c r="WBQ11" s="33"/>
      <c r="WBR11" s="33"/>
      <c r="WBS11" s="33"/>
      <c r="WBT11" s="33"/>
      <c r="WBU11" s="33"/>
      <c r="WBV11" s="33"/>
      <c r="WBW11" s="33"/>
      <c r="WBX11" s="33"/>
      <c r="WBY11" s="33"/>
      <c r="WBZ11" s="33"/>
      <c r="WCA11" s="33"/>
      <c r="WCB11" s="33"/>
      <c r="WCC11" s="33"/>
      <c r="WCD11" s="33"/>
      <c r="WCE11" s="33"/>
      <c r="WCF11" s="33"/>
      <c r="WCG11" s="33"/>
      <c r="WCH11" s="33"/>
      <c r="WCI11" s="33"/>
      <c r="WCJ11" s="33"/>
      <c r="WCK11" s="33"/>
      <c r="WCL11" s="33"/>
      <c r="WCM11" s="33"/>
      <c r="WCN11" s="33"/>
      <c r="WCO11" s="33"/>
      <c r="WCP11" s="33"/>
      <c r="WCQ11" s="33"/>
      <c r="WCR11" s="33"/>
      <c r="WCS11" s="33"/>
      <c r="WCT11" s="33"/>
      <c r="WCU11" s="33"/>
      <c r="WCV11" s="33"/>
      <c r="WCW11" s="33"/>
      <c r="WCX11" s="33"/>
      <c r="WCY11" s="33"/>
      <c r="WCZ11" s="33"/>
      <c r="WDA11" s="33"/>
      <c r="WDB11" s="33"/>
      <c r="WDC11" s="33"/>
      <c r="WDD11" s="33"/>
      <c r="WDE11" s="33"/>
      <c r="WDF11" s="33"/>
      <c r="WDG11" s="33"/>
      <c r="WDH11" s="33"/>
      <c r="WDI11" s="33"/>
      <c r="WDJ11" s="33"/>
      <c r="WDK11" s="33"/>
      <c r="WDL11" s="33"/>
      <c r="WDM11" s="33"/>
      <c r="WDN11" s="33"/>
      <c r="WDO11" s="33"/>
      <c r="WDP11" s="33"/>
      <c r="WDQ11" s="33"/>
      <c r="WDR11" s="33"/>
      <c r="WDS11" s="33"/>
      <c r="WDT11" s="33"/>
      <c r="WDU11" s="33"/>
      <c r="WDV11" s="33"/>
      <c r="WDW11" s="33"/>
      <c r="WDX11" s="33"/>
      <c r="WDY11" s="33"/>
      <c r="WDZ11" s="33"/>
      <c r="WEA11" s="33"/>
      <c r="WEB11" s="33"/>
      <c r="WEC11" s="33"/>
      <c r="WED11" s="33"/>
      <c r="WEE11" s="33"/>
      <c r="WEF11" s="33"/>
      <c r="WEG11" s="33"/>
      <c r="WEH11" s="33"/>
      <c r="WEI11" s="33"/>
      <c r="WEJ11" s="33"/>
      <c r="WEK11" s="33"/>
      <c r="WEL11" s="33"/>
      <c r="WEM11" s="33"/>
      <c r="WEN11" s="33"/>
      <c r="WEO11" s="33"/>
      <c r="WEP11" s="33"/>
      <c r="WEQ11" s="33"/>
      <c r="WER11" s="33"/>
      <c r="WES11" s="33"/>
      <c r="WET11" s="33"/>
      <c r="WEU11" s="33"/>
      <c r="WEV11" s="33"/>
      <c r="WEW11" s="33"/>
      <c r="WEX11" s="33"/>
      <c r="WEY11" s="33"/>
      <c r="WEZ11" s="33"/>
      <c r="WFA11" s="33"/>
      <c r="WFB11" s="33"/>
      <c r="WFC11" s="33"/>
      <c r="WFD11" s="33"/>
      <c r="WFE11" s="33"/>
      <c r="WFF11" s="33"/>
      <c r="WFG11" s="33"/>
      <c r="WFH11" s="33"/>
      <c r="WFI11" s="33"/>
      <c r="WFJ11" s="33"/>
      <c r="WFK11" s="33"/>
      <c r="WFL11" s="33"/>
      <c r="WFM11" s="33"/>
      <c r="WFN11" s="33"/>
      <c r="WFO11" s="33"/>
      <c r="WFP11" s="33"/>
      <c r="WFQ11" s="33"/>
      <c r="WFR11" s="33"/>
      <c r="WFS11" s="33"/>
      <c r="WFT11" s="33"/>
      <c r="WFU11" s="33"/>
      <c r="WFV11" s="33"/>
      <c r="WFW11" s="33"/>
      <c r="WFX11" s="33"/>
      <c r="WFY11" s="33"/>
      <c r="WFZ11" s="33"/>
      <c r="WGA11" s="33"/>
      <c r="WGB11" s="33"/>
      <c r="WGC11" s="33"/>
      <c r="WGD11" s="33"/>
      <c r="WGE11" s="33"/>
      <c r="WGF11" s="33"/>
      <c r="WGG11" s="33"/>
      <c r="WGH11" s="33"/>
      <c r="WGI11" s="33"/>
      <c r="WGJ11" s="33"/>
      <c r="WGK11" s="33"/>
      <c r="WGL11" s="33"/>
      <c r="WGM11" s="33"/>
      <c r="WGN11" s="33"/>
      <c r="WGO11" s="33"/>
      <c r="WGP11" s="33"/>
      <c r="WGQ11" s="33"/>
      <c r="WGR11" s="33"/>
      <c r="WGS11" s="33"/>
      <c r="WGT11" s="33"/>
      <c r="WGU11" s="33"/>
      <c r="WGV11" s="33"/>
      <c r="WGW11" s="33"/>
      <c r="WGX11" s="33"/>
      <c r="WGY11" s="33"/>
      <c r="WGZ11" s="33"/>
      <c r="WHA11" s="33"/>
      <c r="WHB11" s="33"/>
      <c r="WHC11" s="33"/>
      <c r="WHD11" s="33"/>
      <c r="WHE11" s="33"/>
      <c r="WHF11" s="33"/>
      <c r="WHG11" s="33"/>
      <c r="WHH11" s="33"/>
      <c r="WHI11" s="33"/>
      <c r="WHJ11" s="33"/>
      <c r="WHK11" s="33"/>
      <c r="WHL11" s="33"/>
      <c r="WHM11" s="33"/>
      <c r="WHN11" s="33"/>
      <c r="WHO11" s="33"/>
      <c r="WHP11" s="33"/>
      <c r="WHQ11" s="33"/>
      <c r="WHR11" s="33"/>
      <c r="WHS11" s="33"/>
      <c r="WHT11" s="33"/>
      <c r="WHU11" s="33"/>
      <c r="WHV11" s="33"/>
      <c r="WHW11" s="33"/>
      <c r="WHX11" s="33"/>
      <c r="WHY11" s="33"/>
      <c r="WHZ11" s="33"/>
      <c r="WIA11" s="33"/>
      <c r="WIB11" s="33"/>
      <c r="WIC11" s="33"/>
      <c r="WID11" s="33"/>
      <c r="WIE11" s="33"/>
      <c r="WIF11" s="33"/>
      <c r="WIG11" s="33"/>
      <c r="WIH11" s="33"/>
      <c r="WII11" s="33"/>
      <c r="WIJ11" s="33"/>
      <c r="WIK11" s="33"/>
      <c r="WIL11" s="33"/>
      <c r="WIM11" s="33"/>
      <c r="WIN11" s="33"/>
      <c r="WIO11" s="33"/>
      <c r="WIP11" s="33"/>
      <c r="WIQ11" s="33"/>
      <c r="WIR11" s="33"/>
      <c r="WIS11" s="33"/>
      <c r="WIT11" s="33"/>
      <c r="WIU11" s="33"/>
      <c r="WIV11" s="33"/>
      <c r="WIW11" s="33"/>
      <c r="WIX11" s="33"/>
      <c r="WIY11" s="33"/>
      <c r="WIZ11" s="33"/>
      <c r="WJA11" s="33"/>
      <c r="WJB11" s="33"/>
      <c r="WJC11" s="33"/>
      <c r="WJD11" s="33"/>
      <c r="WJE11" s="33"/>
      <c r="WJF11" s="33"/>
      <c r="WJG11" s="33"/>
      <c r="WJH11" s="33"/>
      <c r="WJI11" s="33"/>
      <c r="WJJ11" s="33"/>
      <c r="WJK11" s="33"/>
      <c r="WJL11" s="33"/>
      <c r="WJM11" s="33"/>
      <c r="WJN11" s="33"/>
      <c r="WJO11" s="33"/>
      <c r="WJP11" s="33"/>
      <c r="WJQ11" s="33"/>
      <c r="WJR11" s="33"/>
      <c r="WJS11" s="33"/>
      <c r="WJT11" s="33"/>
      <c r="WJU11" s="33"/>
      <c r="WJV11" s="33"/>
      <c r="WJW11" s="33"/>
      <c r="WJX11" s="33"/>
      <c r="WJY11" s="33"/>
      <c r="WJZ11" s="33"/>
      <c r="WKA11" s="33"/>
      <c r="WKB11" s="33"/>
      <c r="WKC11" s="33"/>
      <c r="WKD11" s="33"/>
      <c r="WKE11" s="33"/>
      <c r="WKF11" s="33"/>
      <c r="WKG11" s="33"/>
      <c r="WKH11" s="33"/>
      <c r="WKI11" s="33"/>
      <c r="WKJ11" s="33"/>
      <c r="WKK11" s="33"/>
      <c r="WKL11" s="33"/>
      <c r="WKM11" s="33"/>
      <c r="WKN11" s="33"/>
      <c r="WKO11" s="33"/>
      <c r="WKP11" s="33"/>
      <c r="WKQ11" s="33"/>
      <c r="WKR11" s="33"/>
      <c r="WKS11" s="33"/>
      <c r="WKT11" s="33"/>
      <c r="WKU11" s="33"/>
      <c r="WKV11" s="33"/>
      <c r="WKW11" s="33"/>
      <c r="WKX11" s="33"/>
      <c r="WKY11" s="33"/>
      <c r="WKZ11" s="33"/>
      <c r="WLA11" s="33"/>
      <c r="WLB11" s="33"/>
      <c r="WLC11" s="33"/>
      <c r="WLD11" s="33"/>
      <c r="WLE11" s="33"/>
      <c r="WLF11" s="33"/>
      <c r="WLG11" s="33"/>
      <c r="WLH11" s="33"/>
      <c r="WLI11" s="33"/>
      <c r="WLJ11" s="33"/>
      <c r="WLK11" s="33"/>
      <c r="WLL11" s="33"/>
      <c r="WLM11" s="33"/>
      <c r="WLN11" s="33"/>
      <c r="WLO11" s="33"/>
      <c r="WLP11" s="33"/>
      <c r="WLQ11" s="33"/>
      <c r="WLR11" s="33"/>
      <c r="WLS11" s="33"/>
      <c r="WLT11" s="33"/>
      <c r="WLU11" s="33"/>
      <c r="WLV11" s="33"/>
      <c r="WLW11" s="33"/>
      <c r="WLX11" s="33"/>
      <c r="WLY11" s="33"/>
      <c r="WLZ11" s="33"/>
      <c r="WMA11" s="33"/>
      <c r="WMB11" s="33"/>
      <c r="WMC11" s="33"/>
      <c r="WMD11" s="33"/>
      <c r="WME11" s="33"/>
      <c r="WMF11" s="33"/>
      <c r="WMG11" s="33"/>
      <c r="WMH11" s="33"/>
      <c r="WMI11" s="33"/>
      <c r="WMJ11" s="33"/>
      <c r="WMK11" s="33"/>
      <c r="WML11" s="33"/>
      <c r="WMM11" s="33"/>
      <c r="WMN11" s="33"/>
      <c r="WMO11" s="33"/>
      <c r="WMP11" s="33"/>
      <c r="WMQ11" s="33"/>
      <c r="WMR11" s="33"/>
      <c r="WMS11" s="33"/>
      <c r="WMT11" s="33"/>
      <c r="WMU11" s="33"/>
      <c r="WMV11" s="33"/>
      <c r="WMW11" s="33"/>
      <c r="WMX11" s="33"/>
      <c r="WMY11" s="33"/>
      <c r="WMZ11" s="33"/>
      <c r="WNA11" s="33"/>
      <c r="WNB11" s="33"/>
      <c r="WNC11" s="33"/>
      <c r="WND11" s="33"/>
      <c r="WNE11" s="33"/>
      <c r="WNF11" s="33"/>
      <c r="WNG11" s="33"/>
      <c r="WNH11" s="33"/>
      <c r="WNI11" s="33"/>
      <c r="WNJ11" s="33"/>
      <c r="WNK11" s="33"/>
      <c r="WNL11" s="33"/>
      <c r="WNM11" s="33"/>
      <c r="WNN11" s="33"/>
      <c r="WNO11" s="33"/>
      <c r="WNP11" s="33"/>
      <c r="WNQ11" s="33"/>
      <c r="WNR11" s="33"/>
      <c r="WNS11" s="33"/>
      <c r="WNT11" s="33"/>
      <c r="WNU11" s="33"/>
      <c r="WNV11" s="33"/>
      <c r="WNW11" s="33"/>
      <c r="WNX11" s="33"/>
      <c r="WNY11" s="33"/>
      <c r="WNZ11" s="33"/>
      <c r="WOA11" s="33"/>
      <c r="WOB11" s="33"/>
      <c r="WOC11" s="33"/>
      <c r="WOD11" s="33"/>
      <c r="WOE11" s="33"/>
      <c r="WOF11" s="33"/>
      <c r="WOG11" s="33"/>
      <c r="WOH11" s="33"/>
      <c r="WOI11" s="33"/>
      <c r="WOJ11" s="33"/>
      <c r="WOK11" s="33"/>
      <c r="WOL11" s="33"/>
      <c r="WOM11" s="33"/>
      <c r="WON11" s="33"/>
      <c r="WOO11" s="33"/>
      <c r="WOP11" s="33"/>
      <c r="WOQ11" s="33"/>
      <c r="WOR11" s="33"/>
      <c r="WOS11" s="33"/>
      <c r="WOT11" s="33"/>
      <c r="WOU11" s="33"/>
      <c r="WOV11" s="33"/>
      <c r="WOW11" s="33"/>
      <c r="WOX11" s="33"/>
      <c r="WOY11" s="33"/>
      <c r="WOZ11" s="33"/>
      <c r="WPA11" s="33"/>
      <c r="WPB11" s="33"/>
      <c r="WPC11" s="33"/>
      <c r="WPD11" s="33"/>
      <c r="WPE11" s="33"/>
      <c r="WPF11" s="33"/>
      <c r="WPG11" s="33"/>
      <c r="WPH11" s="33"/>
      <c r="WPI11" s="33"/>
      <c r="WPJ11" s="33"/>
      <c r="WPK11" s="33"/>
      <c r="WPL11" s="33"/>
      <c r="WPM11" s="33"/>
      <c r="WPN11" s="33"/>
      <c r="WPO11" s="33"/>
      <c r="WPP11" s="33"/>
      <c r="WPQ11" s="33"/>
      <c r="WPR11" s="33"/>
      <c r="WPS11" s="33"/>
      <c r="WPT11" s="33"/>
      <c r="WPU11" s="33"/>
      <c r="WPV11" s="33"/>
      <c r="WPW11" s="33"/>
      <c r="WPX11" s="33"/>
      <c r="WPY11" s="33"/>
      <c r="WPZ11" s="33"/>
      <c r="WQA11" s="33"/>
      <c r="WQB11" s="33"/>
      <c r="WQC11" s="33"/>
      <c r="WQD11" s="33"/>
      <c r="WQE11" s="33"/>
      <c r="WQF11" s="33"/>
      <c r="WQG11" s="33"/>
      <c r="WQH11" s="33"/>
      <c r="WQI11" s="33"/>
      <c r="WQJ11" s="33"/>
      <c r="WQK11" s="33"/>
      <c r="WQL11" s="33"/>
      <c r="WQM11" s="33"/>
      <c r="WQN11" s="33"/>
      <c r="WQO11" s="33"/>
      <c r="WQP11" s="33"/>
      <c r="WQQ11" s="33"/>
      <c r="WQR11" s="33"/>
      <c r="WQS11" s="33"/>
      <c r="WQT11" s="33"/>
      <c r="WQU11" s="33"/>
      <c r="WQV11" s="33"/>
      <c r="WQW11" s="33"/>
      <c r="WQX11" s="33"/>
      <c r="WQY11" s="33"/>
      <c r="WQZ11" s="33"/>
      <c r="WRA11" s="33"/>
      <c r="WRB11" s="33"/>
      <c r="WRC11" s="33"/>
      <c r="WRD11" s="33"/>
      <c r="WRE11" s="33"/>
      <c r="WRF11" s="33"/>
      <c r="WRG11" s="33"/>
      <c r="WRH11" s="33"/>
      <c r="WRI11" s="33"/>
      <c r="WRJ11" s="33"/>
      <c r="WRK11" s="33"/>
      <c r="WRL11" s="33"/>
      <c r="WRM11" s="33"/>
      <c r="WRN11" s="33"/>
      <c r="WRO11" s="33"/>
      <c r="WRP11" s="33"/>
      <c r="WRQ11" s="33"/>
      <c r="WRR11" s="33"/>
      <c r="WRS11" s="33"/>
      <c r="WRT11" s="33"/>
      <c r="WRU11" s="33"/>
      <c r="WRV11" s="33"/>
      <c r="WRW11" s="33"/>
      <c r="WRX11" s="33"/>
      <c r="WRY11" s="33"/>
      <c r="WRZ11" s="33"/>
      <c r="WSA11" s="33"/>
      <c r="WSB11" s="33"/>
      <c r="WSC11" s="33"/>
      <c r="WSD11" s="33"/>
      <c r="WSE11" s="33"/>
      <c r="WSF11" s="33"/>
      <c r="WSG11" s="33"/>
      <c r="WSH11" s="33"/>
      <c r="WSI11" s="33"/>
      <c r="WSJ11" s="33"/>
      <c r="WSK11" s="33"/>
      <c r="WSL11" s="33"/>
      <c r="WSM11" s="33"/>
      <c r="WSN11" s="33"/>
      <c r="WSO11" s="33"/>
      <c r="WSP11" s="33"/>
      <c r="WSQ11" s="33"/>
      <c r="WSR11" s="33"/>
      <c r="WSS11" s="33"/>
      <c r="WST11" s="33"/>
      <c r="WSU11" s="33"/>
      <c r="WSV11" s="33"/>
      <c r="WSW11" s="33"/>
      <c r="WSX11" s="33"/>
      <c r="WSY11" s="33"/>
      <c r="WSZ11" s="33"/>
      <c r="WTA11" s="33"/>
      <c r="WTB11" s="33"/>
      <c r="WTC11" s="33"/>
      <c r="WTD11" s="33"/>
      <c r="WTE11" s="33"/>
      <c r="WTF11" s="33"/>
      <c r="WTG11" s="33"/>
      <c r="WTH11" s="33"/>
      <c r="WTI11" s="33"/>
      <c r="WTJ11" s="33"/>
      <c r="WTK11" s="33"/>
      <c r="WTL11" s="33"/>
      <c r="WTM11" s="33"/>
      <c r="WTN11" s="33"/>
      <c r="WTO11" s="33"/>
      <c r="WTP11" s="33"/>
      <c r="WTQ11" s="33"/>
      <c r="WTR11" s="33"/>
      <c r="WTS11" s="33"/>
      <c r="WTT11" s="33"/>
      <c r="WTU11" s="33"/>
      <c r="WTV11" s="33"/>
      <c r="WTW11" s="33"/>
      <c r="WTX11" s="33"/>
      <c r="WTY11" s="33"/>
      <c r="WTZ11" s="33"/>
      <c r="WUA11" s="33"/>
      <c r="WUB11" s="33"/>
      <c r="WUC11" s="33"/>
      <c r="WUD11" s="33"/>
      <c r="WUE11" s="33"/>
      <c r="WUF11" s="33"/>
      <c r="WUG11" s="33"/>
      <c r="WUH11" s="33"/>
      <c r="WUI11" s="33"/>
      <c r="WUJ11" s="33"/>
      <c r="WUK11" s="33"/>
      <c r="WUL11" s="33"/>
      <c r="WUM11" s="33"/>
      <c r="WUN11" s="33"/>
      <c r="WUO11" s="33"/>
      <c r="WUP11" s="33"/>
      <c r="WUQ11" s="33"/>
      <c r="WUR11" s="33"/>
      <c r="WUS11" s="33"/>
      <c r="WUT11" s="33"/>
      <c r="WUU11" s="33"/>
      <c r="WUV11" s="33"/>
      <c r="WUW11" s="33"/>
      <c r="WUX11" s="33"/>
      <c r="WUY11" s="33"/>
      <c r="WUZ11" s="33"/>
      <c r="WVA11" s="33"/>
      <c r="WVB11" s="33"/>
      <c r="WVC11" s="33"/>
      <c r="WVD11" s="33"/>
      <c r="WVE11" s="33"/>
      <c r="WVF11" s="33"/>
      <c r="WVG11" s="33"/>
      <c r="WVH11" s="33"/>
      <c r="WVI11" s="33"/>
      <c r="WVJ11" s="33"/>
      <c r="WVK11" s="33"/>
      <c r="WVL11" s="33"/>
      <c r="WVM11" s="33"/>
      <c r="WVN11" s="33"/>
      <c r="WVO11" s="33"/>
      <c r="WVP11" s="33"/>
      <c r="WVQ11" s="33"/>
      <c r="WVR11" s="33"/>
      <c r="WVS11" s="33"/>
      <c r="WVT11" s="33"/>
      <c r="WVU11" s="33"/>
      <c r="WVV11" s="33"/>
      <c r="WVW11" s="33"/>
      <c r="WVX11" s="33"/>
      <c r="WVY11" s="33"/>
      <c r="WVZ11" s="33"/>
      <c r="WWA11" s="33"/>
      <c r="WWB11" s="33"/>
      <c r="WWC11" s="33"/>
      <c r="WWD11" s="33"/>
      <c r="WWE11" s="33"/>
      <c r="WWF11" s="33"/>
      <c r="WWG11" s="33"/>
      <c r="WWH11" s="33"/>
      <c r="WWI11" s="33"/>
      <c r="WWJ11" s="33"/>
      <c r="WWK11" s="33"/>
      <c r="WWL11" s="33"/>
      <c r="WWM11" s="33"/>
      <c r="WWN11" s="33"/>
      <c r="WWO11" s="33"/>
      <c r="WWP11" s="33"/>
      <c r="WWQ11" s="33"/>
      <c r="WWR11" s="33"/>
      <c r="WWS11" s="33"/>
      <c r="WWT11" s="33"/>
      <c r="WWU11" s="33"/>
      <c r="WWV11" s="33"/>
      <c r="WWW11" s="33"/>
      <c r="WWX11" s="33"/>
      <c r="WWY11" s="33"/>
      <c r="WWZ11" s="33"/>
      <c r="WXA11" s="33"/>
      <c r="WXB11" s="33"/>
      <c r="WXC11" s="33"/>
      <c r="WXD11" s="33"/>
      <c r="WXE11" s="33"/>
      <c r="WXF11" s="33"/>
      <c r="WXG11" s="33"/>
      <c r="WXH11" s="33"/>
      <c r="WXI11" s="33"/>
      <c r="WXJ11" s="33"/>
      <c r="WXK11" s="33"/>
      <c r="WXL11" s="33"/>
      <c r="WXM11" s="33"/>
      <c r="WXN11" s="33"/>
      <c r="WXO11" s="33"/>
      <c r="WXP11" s="33"/>
      <c r="WXQ11" s="33"/>
      <c r="WXR11" s="33"/>
      <c r="WXS11" s="33"/>
      <c r="WXT11" s="33"/>
      <c r="WXU11" s="33"/>
      <c r="WXV11" s="33"/>
      <c r="WXW11" s="33"/>
      <c r="WXX11" s="33"/>
      <c r="WXY11" s="33"/>
      <c r="WXZ11" s="33"/>
      <c r="WYA11" s="33"/>
      <c r="WYB11" s="33"/>
      <c r="WYC11" s="33"/>
      <c r="WYD11" s="33"/>
      <c r="WYE11" s="33"/>
      <c r="WYF11" s="33"/>
      <c r="WYG11" s="33"/>
      <c r="WYH11" s="33"/>
      <c r="WYI11" s="33"/>
      <c r="WYJ11" s="33"/>
      <c r="WYK11" s="33"/>
      <c r="WYL11" s="33"/>
      <c r="WYM11" s="33"/>
      <c r="WYN11" s="33"/>
      <c r="WYO11" s="33"/>
      <c r="WYP11" s="33"/>
      <c r="WYQ11" s="33"/>
      <c r="WYR11" s="33"/>
      <c r="WYS11" s="33"/>
      <c r="WYT11" s="33"/>
      <c r="WYU11" s="33"/>
      <c r="WYV11" s="33"/>
      <c r="WYW11" s="33"/>
      <c r="WYX11" s="33"/>
      <c r="WYY11" s="33"/>
      <c r="WYZ11" s="33"/>
      <c r="WZA11" s="33"/>
      <c r="WZB11" s="33"/>
      <c r="WZC11" s="33"/>
      <c r="WZD11" s="33"/>
      <c r="WZE11" s="33"/>
      <c r="WZF11" s="33"/>
      <c r="WZG11" s="33"/>
      <c r="WZH11" s="33"/>
      <c r="WZI11" s="33"/>
      <c r="WZJ11" s="33"/>
      <c r="WZK11" s="33"/>
      <c r="WZL11" s="33"/>
      <c r="WZM11" s="33"/>
      <c r="WZN11" s="33"/>
      <c r="WZO11" s="33"/>
      <c r="WZP11" s="33"/>
      <c r="WZQ11" s="33"/>
      <c r="WZR11" s="33"/>
      <c r="WZS11" s="33"/>
      <c r="WZT11" s="33"/>
      <c r="WZU11" s="33"/>
      <c r="WZV11" s="33"/>
      <c r="WZW11" s="33"/>
      <c r="WZX11" s="33"/>
      <c r="WZY11" s="33"/>
      <c r="WZZ11" s="33"/>
      <c r="XAA11" s="33"/>
      <c r="XAB11" s="33"/>
      <c r="XAC11" s="33"/>
      <c r="XAD11" s="33"/>
      <c r="XAE11" s="33"/>
      <c r="XAF11" s="33"/>
      <c r="XAG11" s="33"/>
      <c r="XAH11" s="33"/>
      <c r="XAI11" s="33"/>
      <c r="XAJ11" s="33"/>
      <c r="XAK11" s="33"/>
      <c r="XAL11" s="33"/>
      <c r="XAM11" s="33"/>
      <c r="XAN11" s="33"/>
      <c r="XAO11" s="33"/>
      <c r="XAP11" s="33"/>
      <c r="XAQ11" s="33"/>
      <c r="XAR11" s="33"/>
      <c r="XAS11" s="33"/>
      <c r="XAT11" s="33"/>
      <c r="XAU11" s="33"/>
      <c r="XAV11" s="33"/>
      <c r="XAW11" s="33"/>
      <c r="XAX11" s="33"/>
      <c r="XAY11" s="33"/>
      <c r="XAZ11" s="33"/>
      <c r="XBA11" s="33"/>
      <c r="XBB11" s="33"/>
      <c r="XBC11" s="33"/>
      <c r="XBD11" s="33"/>
      <c r="XBE11" s="33"/>
      <c r="XBF11" s="33"/>
      <c r="XBG11" s="33"/>
      <c r="XBH11" s="33"/>
      <c r="XBI11" s="33"/>
      <c r="XBJ11" s="33"/>
      <c r="XBK11" s="33"/>
      <c r="XBL11" s="33"/>
      <c r="XBM11" s="33"/>
      <c r="XBN11" s="33"/>
      <c r="XBO11" s="33"/>
      <c r="XBP11" s="33"/>
      <c r="XBQ11" s="33"/>
      <c r="XBR11" s="33"/>
      <c r="XBS11" s="33"/>
      <c r="XBT11" s="33"/>
      <c r="XBU11" s="33"/>
      <c r="XBV11" s="33"/>
      <c r="XBW11" s="33"/>
      <c r="XBX11" s="33"/>
      <c r="XBY11" s="33"/>
      <c r="XBZ11" s="33"/>
      <c r="XCA11" s="33"/>
      <c r="XCB11" s="33"/>
      <c r="XCC11" s="33"/>
      <c r="XCD11" s="33"/>
      <c r="XCE11" s="33"/>
      <c r="XCF11" s="33"/>
      <c r="XCG11" s="33"/>
      <c r="XCH11" s="33"/>
      <c r="XCI11" s="33"/>
      <c r="XCJ11" s="33"/>
      <c r="XCK11" s="33"/>
      <c r="XCL11" s="33"/>
      <c r="XCM11" s="33"/>
      <c r="XCN11" s="33"/>
      <c r="XCO11" s="33"/>
      <c r="XCP11" s="33"/>
      <c r="XCQ11" s="33"/>
      <c r="XCR11" s="33"/>
      <c r="XCS11" s="33"/>
      <c r="XCT11" s="33"/>
      <c r="XCU11" s="33"/>
      <c r="XCV11" s="33"/>
      <c r="XCW11" s="33"/>
      <c r="XCX11" s="33"/>
      <c r="XCY11" s="33"/>
      <c r="XCZ11" s="33"/>
      <c r="XDA11" s="33"/>
      <c r="XDB11" s="33"/>
      <c r="XDC11" s="33"/>
      <c r="XDD11" s="33"/>
      <c r="XDE11" s="33"/>
      <c r="XDF11" s="33"/>
      <c r="XDG11" s="33"/>
      <c r="XDH11" s="33"/>
      <c r="XDI11" s="33"/>
    </row>
    <row r="12" spans="1:16337" s="35" customFormat="1" ht="77.25" customHeight="1">
      <c r="A12" s="47">
        <v>10</v>
      </c>
      <c r="C12" s="48">
        <v>7</v>
      </c>
      <c r="D12" s="66" t="s">
        <v>68</v>
      </c>
      <c r="E12" s="55" t="s">
        <v>371</v>
      </c>
      <c r="F12" s="39">
        <f>245+2</f>
        <v>247</v>
      </c>
      <c r="G12" s="40"/>
      <c r="H12" s="41" t="s">
        <v>372</v>
      </c>
      <c r="I12" s="42" t="s">
        <v>250</v>
      </c>
      <c r="J12" s="41" t="s">
        <v>373</v>
      </c>
      <c r="K12" s="42" t="s">
        <v>368</v>
      </c>
      <c r="L12" s="45" t="s">
        <v>346</v>
      </c>
      <c r="M12" s="52"/>
    </row>
    <row r="13" spans="1:16337" s="35" customFormat="1" ht="113.25" customHeight="1">
      <c r="A13" s="47">
        <v>12</v>
      </c>
      <c r="C13" s="48">
        <v>8</v>
      </c>
      <c r="D13" s="66" t="s">
        <v>374</v>
      </c>
      <c r="E13" s="55" t="s">
        <v>375</v>
      </c>
      <c r="F13" s="39">
        <v>3929</v>
      </c>
      <c r="G13" s="40">
        <v>3929</v>
      </c>
      <c r="H13" s="41" t="s">
        <v>376</v>
      </c>
      <c r="I13" s="42" t="s">
        <v>377</v>
      </c>
      <c r="J13" s="41" t="s">
        <v>378</v>
      </c>
      <c r="K13" s="42" t="s">
        <v>379</v>
      </c>
      <c r="L13" s="45" t="s">
        <v>380</v>
      </c>
      <c r="M13" s="52"/>
    </row>
    <row r="14" spans="1:16337" s="35" customFormat="1" ht="74.25" customHeight="1">
      <c r="A14" s="47">
        <v>13</v>
      </c>
      <c r="C14" s="48">
        <v>9</v>
      </c>
      <c r="D14" s="66" t="s">
        <v>381</v>
      </c>
      <c r="E14" s="55" t="s">
        <v>382</v>
      </c>
      <c r="F14" s="39">
        <v>2795</v>
      </c>
      <c r="G14" s="40">
        <v>2795</v>
      </c>
      <c r="H14" s="41" t="s">
        <v>383</v>
      </c>
      <c r="I14" s="42" t="s">
        <v>384</v>
      </c>
      <c r="J14" s="41" t="s">
        <v>378</v>
      </c>
      <c r="K14" s="42" t="s">
        <v>379</v>
      </c>
      <c r="L14" s="45" t="s">
        <v>380</v>
      </c>
      <c r="M14" s="52"/>
    </row>
    <row r="15" spans="1:16337" s="35" customFormat="1" ht="74.25" customHeight="1">
      <c r="A15" s="47">
        <v>14</v>
      </c>
      <c r="C15" s="48">
        <v>10</v>
      </c>
      <c r="D15" s="66" t="s">
        <v>385</v>
      </c>
      <c r="E15" s="55" t="s">
        <v>386</v>
      </c>
      <c r="F15" s="39">
        <v>3275</v>
      </c>
      <c r="G15" s="40">
        <v>3275</v>
      </c>
      <c r="H15" s="41" t="s">
        <v>387</v>
      </c>
      <c r="I15" s="42" t="s">
        <v>388</v>
      </c>
      <c r="J15" s="41" t="s">
        <v>378</v>
      </c>
      <c r="K15" s="42" t="s">
        <v>379</v>
      </c>
      <c r="L15" s="45" t="s">
        <v>380</v>
      </c>
      <c r="M15" s="52"/>
    </row>
    <row r="16" spans="1:16337" s="35" customFormat="1" ht="95.25" customHeight="1">
      <c r="A16" s="47">
        <v>15</v>
      </c>
      <c r="C16" s="48">
        <v>11</v>
      </c>
      <c r="D16" s="66" t="s">
        <v>389</v>
      </c>
      <c r="E16" s="55" t="s">
        <v>390</v>
      </c>
      <c r="F16" s="39">
        <v>8250</v>
      </c>
      <c r="G16" s="40">
        <v>9750</v>
      </c>
      <c r="H16" s="41" t="s">
        <v>391</v>
      </c>
      <c r="I16" s="42" t="s">
        <v>258</v>
      </c>
      <c r="J16" s="41" t="s">
        <v>392</v>
      </c>
      <c r="K16" s="42" t="s">
        <v>393</v>
      </c>
      <c r="L16" s="45" t="s">
        <v>394</v>
      </c>
      <c r="M16" s="52"/>
    </row>
    <row r="17" spans="1:13" s="35" customFormat="1" ht="78" customHeight="1">
      <c r="A17" s="47">
        <v>16</v>
      </c>
      <c r="C17" s="48">
        <v>12</v>
      </c>
      <c r="D17" s="66" t="s">
        <v>395</v>
      </c>
      <c r="E17" s="55" t="s">
        <v>396</v>
      </c>
      <c r="F17" s="39">
        <v>5774</v>
      </c>
      <c r="G17" s="40">
        <v>5774</v>
      </c>
      <c r="H17" s="41" t="s">
        <v>397</v>
      </c>
      <c r="I17" s="42" t="s">
        <v>260</v>
      </c>
      <c r="J17" s="41" t="s">
        <v>398</v>
      </c>
      <c r="K17" s="42" t="s">
        <v>399</v>
      </c>
      <c r="L17" s="45" t="s">
        <v>400</v>
      </c>
      <c r="M17" s="52"/>
    </row>
    <row r="18" spans="1:13" s="35" customFormat="1" ht="152.25" customHeight="1">
      <c r="A18" s="47">
        <v>17</v>
      </c>
      <c r="C18" s="48">
        <v>13</v>
      </c>
      <c r="D18" s="66" t="s">
        <v>401</v>
      </c>
      <c r="E18" s="55" t="s">
        <v>402</v>
      </c>
      <c r="F18" s="39">
        <v>4058</v>
      </c>
      <c r="G18" s="40">
        <v>4058</v>
      </c>
      <c r="H18" s="41" t="s">
        <v>195</v>
      </c>
      <c r="I18" s="42" t="s">
        <v>262</v>
      </c>
      <c r="J18" s="67" t="s">
        <v>403</v>
      </c>
      <c r="K18" s="68" t="s">
        <v>404</v>
      </c>
      <c r="L18" s="45" t="s">
        <v>400</v>
      </c>
      <c r="M18" s="52"/>
    </row>
    <row r="19" spans="1:13" s="35" customFormat="1" ht="154.5" customHeight="1">
      <c r="A19" s="47">
        <v>18</v>
      </c>
      <c r="C19" s="48">
        <v>14</v>
      </c>
      <c r="D19" s="66" t="s">
        <v>405</v>
      </c>
      <c r="E19" s="55" t="s">
        <v>406</v>
      </c>
      <c r="F19" s="39">
        <v>70460</v>
      </c>
      <c r="G19" s="40">
        <v>70460</v>
      </c>
      <c r="H19" s="41" t="s">
        <v>407</v>
      </c>
      <c r="I19" s="42" t="s">
        <v>408</v>
      </c>
      <c r="J19" s="67" t="s">
        <v>403</v>
      </c>
      <c r="K19" s="68" t="s">
        <v>409</v>
      </c>
      <c r="L19" s="45" t="s">
        <v>400</v>
      </c>
      <c r="M19" s="52"/>
    </row>
    <row r="20" spans="1:13" s="35" customFormat="1" ht="150.75" customHeight="1">
      <c r="A20" s="47">
        <v>19</v>
      </c>
      <c r="C20" s="48">
        <v>15</v>
      </c>
      <c r="D20" s="66" t="s">
        <v>71</v>
      </c>
      <c r="E20" s="55" t="s">
        <v>410</v>
      </c>
      <c r="F20" s="39">
        <v>4862</v>
      </c>
      <c r="G20" s="40">
        <v>4862</v>
      </c>
      <c r="H20" s="41" t="s">
        <v>411</v>
      </c>
      <c r="I20" s="42" t="s">
        <v>412</v>
      </c>
      <c r="J20" s="41" t="s">
        <v>413</v>
      </c>
      <c r="K20" s="42" t="s">
        <v>414</v>
      </c>
      <c r="L20" s="45" t="s">
        <v>400</v>
      </c>
      <c r="M20" s="52"/>
    </row>
    <row r="21" spans="1:13" s="35" customFormat="1" ht="148.5" customHeight="1">
      <c r="A21" s="47">
        <v>4</v>
      </c>
      <c r="C21" s="48">
        <v>16</v>
      </c>
      <c r="D21" s="66" t="s">
        <v>415</v>
      </c>
      <c r="E21" s="55" t="s">
        <v>416</v>
      </c>
      <c r="F21" s="39">
        <v>7500</v>
      </c>
      <c r="G21" s="40">
        <v>7500</v>
      </c>
      <c r="H21" s="41" t="s">
        <v>417</v>
      </c>
      <c r="I21" s="42" t="s">
        <v>418</v>
      </c>
      <c r="J21" s="67" t="s">
        <v>419</v>
      </c>
      <c r="K21" s="69" t="s">
        <v>420</v>
      </c>
      <c r="L21" s="45" t="s">
        <v>400</v>
      </c>
      <c r="M21" s="52"/>
    </row>
    <row r="22" spans="1:13" s="35" customFormat="1" ht="95.25" customHeight="1">
      <c r="A22" s="47">
        <v>20</v>
      </c>
      <c r="C22" s="48">
        <v>17</v>
      </c>
      <c r="D22" s="66" t="s">
        <v>28</v>
      </c>
      <c r="E22" s="55" t="s">
        <v>421</v>
      </c>
      <c r="F22" s="39">
        <v>980</v>
      </c>
      <c r="G22" s="40">
        <v>980</v>
      </c>
      <c r="H22" s="41" t="s">
        <v>422</v>
      </c>
      <c r="I22" s="42" t="s">
        <v>423</v>
      </c>
      <c r="J22" s="41" t="s">
        <v>424</v>
      </c>
      <c r="K22" s="42" t="s">
        <v>425</v>
      </c>
      <c r="L22" s="45" t="s">
        <v>400</v>
      </c>
      <c r="M22" s="52"/>
    </row>
    <row r="23" spans="1:13" s="35" customFormat="1" ht="132.75" customHeight="1">
      <c r="A23" s="47">
        <v>21</v>
      </c>
      <c r="C23" s="48">
        <v>18</v>
      </c>
      <c r="D23" s="66" t="s">
        <v>26</v>
      </c>
      <c r="E23" s="55" t="s">
        <v>426</v>
      </c>
      <c r="F23" s="39">
        <v>2477</v>
      </c>
      <c r="G23" s="40">
        <v>2477</v>
      </c>
      <c r="H23" s="41" t="s">
        <v>427</v>
      </c>
      <c r="I23" s="42" t="s">
        <v>266</v>
      </c>
      <c r="J23" s="67" t="s">
        <v>428</v>
      </c>
      <c r="K23" s="42" t="s">
        <v>429</v>
      </c>
      <c r="L23" s="45" t="s">
        <v>400</v>
      </c>
      <c r="M23" s="52"/>
    </row>
    <row r="24" spans="1:13" s="35" customFormat="1" ht="153.75" customHeight="1">
      <c r="A24" s="47">
        <v>23</v>
      </c>
      <c r="C24" s="48">
        <v>19</v>
      </c>
      <c r="D24" s="66" t="s">
        <v>72</v>
      </c>
      <c r="E24" s="55" t="s">
        <v>430</v>
      </c>
      <c r="F24" s="39">
        <v>1084</v>
      </c>
      <c r="G24" s="40">
        <v>1084</v>
      </c>
      <c r="H24" s="41" t="s">
        <v>431</v>
      </c>
      <c r="I24" s="42" t="s">
        <v>432</v>
      </c>
      <c r="J24" s="41" t="s">
        <v>373</v>
      </c>
      <c r="K24" s="42" t="s">
        <v>368</v>
      </c>
      <c r="L24" s="45" t="s">
        <v>433</v>
      </c>
      <c r="M24" s="52"/>
    </row>
    <row r="25" spans="1:13" s="35" customFormat="1" ht="203.25" customHeight="1">
      <c r="A25" s="47">
        <v>25</v>
      </c>
      <c r="C25" s="48">
        <v>20</v>
      </c>
      <c r="D25" s="66" t="s">
        <v>434</v>
      </c>
      <c r="E25" s="55" t="s">
        <v>435</v>
      </c>
      <c r="F25" s="39">
        <v>31938</v>
      </c>
      <c r="G25" s="40">
        <v>31938</v>
      </c>
      <c r="H25" s="41" t="s">
        <v>436</v>
      </c>
      <c r="I25" s="42" t="s">
        <v>437</v>
      </c>
      <c r="J25" s="59" t="s">
        <v>438</v>
      </c>
      <c r="K25" s="70">
        <v>0.5</v>
      </c>
      <c r="L25" s="45" t="s">
        <v>439</v>
      </c>
      <c r="M25" s="52"/>
    </row>
    <row r="26" spans="1:13" s="35" customFormat="1" ht="147.75" customHeight="1">
      <c r="A26" s="47">
        <v>26</v>
      </c>
      <c r="C26" s="48">
        <v>21</v>
      </c>
      <c r="D26" s="66" t="s">
        <v>440</v>
      </c>
      <c r="E26" s="55" t="s">
        <v>37</v>
      </c>
      <c r="F26" s="39">
        <v>5606</v>
      </c>
      <c r="G26" s="40">
        <v>5606</v>
      </c>
      <c r="H26" s="41" t="s">
        <v>441</v>
      </c>
      <c r="I26" s="71" t="s">
        <v>442</v>
      </c>
      <c r="J26" s="41" t="s">
        <v>443</v>
      </c>
      <c r="K26" s="42" t="s">
        <v>444</v>
      </c>
      <c r="L26" s="45" t="s">
        <v>380</v>
      </c>
      <c r="M26" s="52"/>
    </row>
    <row r="27" spans="1:13" s="35" customFormat="1" ht="69" customHeight="1">
      <c r="A27" s="47">
        <v>27</v>
      </c>
      <c r="C27" s="48">
        <v>22</v>
      </c>
      <c r="D27" s="66" t="s">
        <v>445</v>
      </c>
      <c r="E27" s="55" t="s">
        <v>446</v>
      </c>
      <c r="F27" s="39">
        <v>24350</v>
      </c>
      <c r="G27" s="40">
        <v>32100</v>
      </c>
      <c r="H27" s="41" t="s">
        <v>447</v>
      </c>
      <c r="I27" s="42" t="s">
        <v>448</v>
      </c>
      <c r="J27" s="41" t="s">
        <v>449</v>
      </c>
      <c r="K27" s="69" t="s">
        <v>450</v>
      </c>
      <c r="L27" s="45" t="s">
        <v>451</v>
      </c>
      <c r="M27" s="52"/>
    </row>
    <row r="28" spans="1:13" s="35" customFormat="1" ht="90.75" customHeight="1">
      <c r="A28" s="47">
        <v>28</v>
      </c>
      <c r="C28" s="48">
        <v>23</v>
      </c>
      <c r="D28" s="66" t="s">
        <v>452</v>
      </c>
      <c r="E28" s="55" t="s">
        <v>453</v>
      </c>
      <c r="F28" s="39">
        <v>2621</v>
      </c>
      <c r="G28" s="40">
        <v>2621</v>
      </c>
      <c r="H28" s="41" t="s">
        <v>454</v>
      </c>
      <c r="I28" s="42" t="s">
        <v>455</v>
      </c>
      <c r="J28" s="41" t="s">
        <v>456</v>
      </c>
      <c r="K28" s="42" t="s">
        <v>457</v>
      </c>
      <c r="L28" s="45" t="s">
        <v>458</v>
      </c>
      <c r="M28" s="52"/>
    </row>
    <row r="29" spans="1:13" s="35" customFormat="1" ht="53.25" customHeight="1">
      <c r="A29" s="72" t="s">
        <v>459</v>
      </c>
      <c r="C29" s="48">
        <v>24</v>
      </c>
      <c r="D29" s="66" t="s">
        <v>460</v>
      </c>
      <c r="E29" s="55" t="s">
        <v>461</v>
      </c>
      <c r="F29" s="39">
        <v>8000</v>
      </c>
      <c r="G29" s="40">
        <v>8000</v>
      </c>
      <c r="H29" s="41" t="s">
        <v>462</v>
      </c>
      <c r="I29" s="42" t="s">
        <v>463</v>
      </c>
      <c r="J29" s="41" t="s">
        <v>464</v>
      </c>
      <c r="K29" s="69" t="s">
        <v>450</v>
      </c>
      <c r="L29" s="45" t="s">
        <v>451</v>
      </c>
      <c r="M29" s="52"/>
    </row>
    <row r="30" spans="1:13" s="35" customFormat="1" ht="140.25" customHeight="1">
      <c r="A30" s="47" t="s">
        <v>465</v>
      </c>
      <c r="C30" s="48">
        <v>25</v>
      </c>
      <c r="D30" s="66" t="s">
        <v>466</v>
      </c>
      <c r="E30" s="55" t="s">
        <v>467</v>
      </c>
      <c r="F30" s="39">
        <v>6250</v>
      </c>
      <c r="G30" s="40">
        <v>6250</v>
      </c>
      <c r="H30" s="41" t="s">
        <v>468</v>
      </c>
      <c r="I30" s="42" t="s">
        <v>469</v>
      </c>
      <c r="J30" s="41" t="s">
        <v>378</v>
      </c>
      <c r="K30" s="42" t="s">
        <v>379</v>
      </c>
      <c r="L30" s="45" t="s">
        <v>380</v>
      </c>
      <c r="M30" s="52" t="s">
        <v>470</v>
      </c>
    </row>
    <row r="31" spans="1:13" s="35" customFormat="1" ht="75" customHeight="1">
      <c r="A31" s="47">
        <v>11</v>
      </c>
      <c r="C31" s="48">
        <v>26</v>
      </c>
      <c r="D31" s="66" t="s">
        <v>471</v>
      </c>
      <c r="E31" s="55" t="s">
        <v>472</v>
      </c>
      <c r="F31" s="39">
        <v>67625</v>
      </c>
      <c r="G31" s="40">
        <v>67625</v>
      </c>
      <c r="H31" s="41" t="s">
        <v>473</v>
      </c>
      <c r="I31" s="42" t="s">
        <v>474</v>
      </c>
      <c r="J31" s="41" t="s">
        <v>378</v>
      </c>
      <c r="K31" s="42" t="s">
        <v>379</v>
      </c>
      <c r="L31" s="45" t="s">
        <v>380</v>
      </c>
      <c r="M31" s="52"/>
    </row>
    <row r="32" spans="1:13" s="35" customFormat="1" ht="102" customHeight="1">
      <c r="A32" s="47">
        <v>22</v>
      </c>
      <c r="C32" s="48">
        <v>27</v>
      </c>
      <c r="D32" s="73" t="s">
        <v>475</v>
      </c>
      <c r="E32" s="55" t="s">
        <v>476</v>
      </c>
      <c r="F32" s="39">
        <f>62301+18468</f>
        <v>80769</v>
      </c>
      <c r="G32" s="40">
        <f>62301+18468</f>
        <v>80769</v>
      </c>
      <c r="H32" s="41" t="s">
        <v>477</v>
      </c>
      <c r="I32" s="42" t="s">
        <v>478</v>
      </c>
      <c r="J32" s="41" t="s">
        <v>479</v>
      </c>
      <c r="K32" s="42" t="s">
        <v>480</v>
      </c>
      <c r="L32" s="45" t="s">
        <v>346</v>
      </c>
      <c r="M32" s="52"/>
    </row>
    <row r="33" spans="1:16337" ht="39.950000000000003" customHeight="1">
      <c r="A33" s="22"/>
      <c r="B33" s="23"/>
      <c r="C33" s="61" t="s">
        <v>481</v>
      </c>
      <c r="D33" s="74"/>
      <c r="E33" s="26"/>
      <c r="F33" s="62">
        <f>SUM(F34:F50)+4952</f>
        <v>2882197</v>
      </c>
      <c r="G33" s="75"/>
      <c r="H33" s="63"/>
      <c r="I33" s="64"/>
      <c r="J33" s="63"/>
      <c r="K33" s="64"/>
      <c r="L33" s="65" t="s">
        <v>482</v>
      </c>
      <c r="M33" s="32"/>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c r="IS33" s="33"/>
      <c r="IT33" s="33"/>
      <c r="IU33" s="33"/>
      <c r="IV33" s="33"/>
      <c r="IW33" s="33"/>
      <c r="IX33" s="33"/>
      <c r="IY33" s="33"/>
      <c r="IZ33" s="33"/>
      <c r="JA33" s="33"/>
      <c r="JB33" s="33"/>
      <c r="JC33" s="33"/>
      <c r="JD33" s="33"/>
      <c r="JE33" s="33"/>
      <c r="JF33" s="33"/>
      <c r="JG33" s="33"/>
      <c r="JH33" s="33"/>
      <c r="JI33" s="33"/>
      <c r="JJ33" s="33"/>
      <c r="JK33" s="33"/>
      <c r="JL33" s="33"/>
      <c r="JM33" s="33"/>
      <c r="JN33" s="33"/>
      <c r="JO33" s="33"/>
      <c r="JP33" s="33"/>
      <c r="JQ33" s="33"/>
      <c r="JR33" s="33"/>
      <c r="JS33" s="33"/>
      <c r="JT33" s="33"/>
      <c r="JU33" s="33"/>
      <c r="JV33" s="33"/>
      <c r="JW33" s="33"/>
      <c r="JX33" s="33"/>
      <c r="JY33" s="33"/>
      <c r="JZ33" s="33"/>
      <c r="KA33" s="33"/>
      <c r="KB33" s="33"/>
      <c r="KC33" s="33"/>
      <c r="KD33" s="33"/>
      <c r="KE33" s="33"/>
      <c r="KF33" s="33"/>
      <c r="KG33" s="33"/>
      <c r="KH33" s="33"/>
      <c r="KI33" s="33"/>
      <c r="KJ33" s="33"/>
      <c r="KK33" s="33"/>
      <c r="KL33" s="33"/>
      <c r="KM33" s="33"/>
      <c r="KN33" s="33"/>
      <c r="KO33" s="33"/>
      <c r="KP33" s="33"/>
      <c r="KQ33" s="33"/>
      <c r="KR33" s="33"/>
      <c r="KS33" s="33"/>
      <c r="KT33" s="33"/>
      <c r="KU33" s="33"/>
      <c r="KV33" s="33"/>
      <c r="KW33" s="33"/>
      <c r="KX33" s="33"/>
      <c r="KY33" s="33"/>
      <c r="KZ33" s="33"/>
      <c r="LA33" s="33"/>
      <c r="LB33" s="33"/>
      <c r="LC33" s="33"/>
      <c r="LD33" s="33"/>
      <c r="LE33" s="33"/>
      <c r="LF33" s="33"/>
      <c r="LG33" s="33"/>
      <c r="LH33" s="33"/>
      <c r="LI33" s="33"/>
      <c r="LJ33" s="33"/>
      <c r="LK33" s="33"/>
      <c r="LL33" s="33"/>
      <c r="LM33" s="33"/>
      <c r="LN33" s="33"/>
      <c r="LO33" s="33"/>
      <c r="LP33" s="33"/>
      <c r="LQ33" s="33"/>
      <c r="LR33" s="33"/>
      <c r="LS33" s="33"/>
      <c r="LT33" s="33"/>
      <c r="LU33" s="33"/>
      <c r="LV33" s="33"/>
      <c r="LW33" s="33"/>
      <c r="LX33" s="33"/>
      <c r="LY33" s="33"/>
      <c r="LZ33" s="33"/>
      <c r="MA33" s="33"/>
      <c r="MB33" s="33"/>
      <c r="MC33" s="33"/>
      <c r="MD33" s="33"/>
      <c r="ME33" s="33"/>
      <c r="MF33" s="33"/>
      <c r="MG33" s="33"/>
      <c r="MH33" s="33"/>
      <c r="MI33" s="33"/>
      <c r="MJ33" s="33"/>
      <c r="MK33" s="33"/>
      <c r="ML33" s="33"/>
      <c r="MM33" s="33"/>
      <c r="MN33" s="33"/>
      <c r="MO33" s="33"/>
      <c r="MP33" s="33"/>
      <c r="MQ33" s="33"/>
      <c r="MR33" s="33"/>
      <c r="MS33" s="33"/>
      <c r="MT33" s="33"/>
      <c r="MU33" s="33"/>
      <c r="MV33" s="33"/>
      <c r="MW33" s="33"/>
      <c r="MX33" s="33"/>
      <c r="MY33" s="33"/>
      <c r="MZ33" s="33"/>
      <c r="NA33" s="33"/>
      <c r="NB33" s="33"/>
      <c r="NC33" s="33"/>
      <c r="ND33" s="33"/>
      <c r="NE33" s="33"/>
      <c r="NF33" s="33"/>
      <c r="NG33" s="33"/>
      <c r="NH33" s="33"/>
      <c r="NI33" s="33"/>
      <c r="NJ33" s="33"/>
      <c r="NK33" s="33"/>
      <c r="NL33" s="33"/>
      <c r="NM33" s="33"/>
      <c r="NN33" s="33"/>
      <c r="NO33" s="33"/>
      <c r="NP33" s="33"/>
      <c r="NQ33" s="33"/>
      <c r="NR33" s="33"/>
      <c r="NS33" s="33"/>
      <c r="NT33" s="33"/>
      <c r="NU33" s="33"/>
      <c r="NV33" s="33"/>
      <c r="NW33" s="33"/>
      <c r="NX33" s="33"/>
      <c r="NY33" s="33"/>
      <c r="NZ33" s="33"/>
      <c r="OA33" s="33"/>
      <c r="OB33" s="33"/>
      <c r="OC33" s="33"/>
      <c r="OD33" s="33"/>
      <c r="OE33" s="33"/>
      <c r="OF33" s="33"/>
      <c r="OG33" s="33"/>
      <c r="OH33" s="33"/>
      <c r="OI33" s="33"/>
      <c r="OJ33" s="33"/>
      <c r="OK33" s="33"/>
      <c r="OL33" s="33"/>
      <c r="OM33" s="33"/>
      <c r="ON33" s="33"/>
      <c r="OO33" s="33"/>
      <c r="OP33" s="33"/>
      <c r="OQ33" s="33"/>
      <c r="OR33" s="33"/>
      <c r="OS33" s="33"/>
      <c r="OT33" s="33"/>
      <c r="OU33" s="33"/>
      <c r="OV33" s="33"/>
      <c r="OW33" s="33"/>
      <c r="OX33" s="33"/>
      <c r="OY33" s="33"/>
      <c r="OZ33" s="33"/>
      <c r="PA33" s="33"/>
      <c r="PB33" s="33"/>
      <c r="PC33" s="33"/>
      <c r="PD33" s="33"/>
      <c r="PE33" s="33"/>
      <c r="PF33" s="33"/>
      <c r="PG33" s="33"/>
      <c r="PH33" s="33"/>
      <c r="PI33" s="33"/>
      <c r="PJ33" s="33"/>
      <c r="PK33" s="33"/>
      <c r="PL33" s="33"/>
      <c r="PM33" s="33"/>
      <c r="PN33" s="33"/>
      <c r="PO33" s="33"/>
      <c r="PP33" s="33"/>
      <c r="PQ33" s="33"/>
      <c r="PR33" s="33"/>
      <c r="PS33" s="33"/>
      <c r="PT33" s="33"/>
      <c r="PU33" s="33"/>
      <c r="PV33" s="33"/>
      <c r="PW33" s="33"/>
      <c r="PX33" s="33"/>
      <c r="PY33" s="33"/>
      <c r="PZ33" s="33"/>
      <c r="QA33" s="33"/>
      <c r="QB33" s="33"/>
      <c r="QC33" s="33"/>
      <c r="QD33" s="33"/>
      <c r="QE33" s="33"/>
      <c r="QF33" s="33"/>
      <c r="QG33" s="33"/>
      <c r="QH33" s="33"/>
      <c r="QI33" s="33"/>
      <c r="QJ33" s="33"/>
      <c r="QK33" s="33"/>
      <c r="QL33" s="33"/>
      <c r="QM33" s="33"/>
      <c r="QN33" s="33"/>
      <c r="QO33" s="33"/>
      <c r="QP33" s="33"/>
      <c r="QQ33" s="33"/>
      <c r="QR33" s="33"/>
      <c r="QS33" s="33"/>
      <c r="QT33" s="33"/>
      <c r="QU33" s="33"/>
      <c r="QV33" s="33"/>
      <c r="QW33" s="33"/>
      <c r="QX33" s="33"/>
      <c r="QY33" s="33"/>
      <c r="QZ33" s="33"/>
      <c r="RA33" s="33"/>
      <c r="RB33" s="33"/>
      <c r="RC33" s="33"/>
      <c r="RD33" s="33"/>
      <c r="RE33" s="33"/>
      <c r="RF33" s="33"/>
      <c r="RG33" s="33"/>
      <c r="RH33" s="33"/>
      <c r="RI33" s="33"/>
      <c r="RJ33" s="33"/>
      <c r="RK33" s="33"/>
      <c r="RL33" s="33"/>
      <c r="RM33" s="33"/>
      <c r="RN33" s="33"/>
      <c r="RO33" s="33"/>
      <c r="RP33" s="33"/>
      <c r="RQ33" s="33"/>
      <c r="RR33" s="33"/>
      <c r="RS33" s="33"/>
      <c r="RT33" s="33"/>
      <c r="RU33" s="33"/>
      <c r="RV33" s="33"/>
      <c r="RW33" s="33"/>
      <c r="RX33" s="33"/>
      <c r="RY33" s="33"/>
      <c r="RZ33" s="33"/>
      <c r="SA33" s="33"/>
      <c r="SB33" s="33"/>
      <c r="SC33" s="33"/>
      <c r="SD33" s="33"/>
      <c r="SE33" s="33"/>
      <c r="SF33" s="33"/>
      <c r="SG33" s="33"/>
      <c r="SH33" s="33"/>
      <c r="SI33" s="33"/>
      <c r="SJ33" s="33"/>
      <c r="SK33" s="33"/>
      <c r="SL33" s="33"/>
      <c r="SM33" s="33"/>
      <c r="SN33" s="33"/>
      <c r="SO33" s="33"/>
      <c r="SP33" s="33"/>
      <c r="SQ33" s="33"/>
      <c r="SR33" s="33"/>
      <c r="SS33" s="33"/>
      <c r="ST33" s="33"/>
      <c r="SU33" s="33"/>
      <c r="SV33" s="33"/>
      <c r="SW33" s="33"/>
      <c r="SX33" s="33"/>
      <c r="SY33" s="33"/>
      <c r="SZ33" s="33"/>
      <c r="TA33" s="33"/>
      <c r="TB33" s="33"/>
      <c r="TC33" s="33"/>
      <c r="TD33" s="33"/>
      <c r="TE33" s="33"/>
      <c r="TF33" s="33"/>
      <c r="TG33" s="33"/>
      <c r="TH33" s="33"/>
      <c r="TI33" s="33"/>
      <c r="TJ33" s="33"/>
      <c r="TK33" s="33"/>
      <c r="TL33" s="33"/>
      <c r="TM33" s="33"/>
      <c r="TN33" s="33"/>
      <c r="TO33" s="33"/>
      <c r="TP33" s="33"/>
      <c r="TQ33" s="33"/>
      <c r="TR33" s="33"/>
      <c r="TS33" s="33"/>
      <c r="TT33" s="33"/>
      <c r="TU33" s="33"/>
      <c r="TV33" s="33"/>
      <c r="TW33" s="33"/>
      <c r="TX33" s="33"/>
      <c r="TY33" s="33"/>
      <c r="TZ33" s="33"/>
      <c r="UA33" s="33"/>
      <c r="UB33" s="33"/>
      <c r="UC33" s="33"/>
      <c r="UD33" s="33"/>
      <c r="UE33" s="33"/>
      <c r="UF33" s="33"/>
      <c r="UG33" s="33"/>
      <c r="UH33" s="33"/>
      <c r="UI33" s="33"/>
      <c r="UJ33" s="33"/>
      <c r="UK33" s="33"/>
      <c r="UL33" s="33"/>
      <c r="UM33" s="33"/>
      <c r="UN33" s="33"/>
      <c r="UO33" s="33"/>
      <c r="UP33" s="33"/>
      <c r="UQ33" s="33"/>
      <c r="UR33" s="33"/>
      <c r="US33" s="33"/>
      <c r="UT33" s="33"/>
      <c r="UU33" s="33"/>
      <c r="UV33" s="33"/>
      <c r="UW33" s="33"/>
      <c r="UX33" s="33"/>
      <c r="UY33" s="33"/>
      <c r="UZ33" s="33"/>
      <c r="VA33" s="33"/>
      <c r="VB33" s="33"/>
      <c r="VC33" s="33"/>
      <c r="VD33" s="33"/>
      <c r="VE33" s="33"/>
      <c r="VF33" s="33"/>
      <c r="VG33" s="33"/>
      <c r="VH33" s="33"/>
      <c r="VI33" s="33"/>
      <c r="VJ33" s="33"/>
      <c r="VK33" s="33"/>
      <c r="VL33" s="33"/>
      <c r="VM33" s="33"/>
      <c r="VN33" s="33"/>
      <c r="VO33" s="33"/>
      <c r="VP33" s="33"/>
      <c r="VQ33" s="33"/>
      <c r="VR33" s="33"/>
      <c r="VS33" s="33"/>
      <c r="VT33" s="33"/>
      <c r="VU33" s="33"/>
      <c r="VV33" s="33"/>
      <c r="VW33" s="33"/>
      <c r="VX33" s="33"/>
      <c r="VY33" s="33"/>
      <c r="VZ33" s="33"/>
      <c r="WA33" s="33"/>
      <c r="WB33" s="33"/>
      <c r="WC33" s="33"/>
      <c r="WD33" s="33"/>
      <c r="WE33" s="33"/>
      <c r="WF33" s="33"/>
      <c r="WG33" s="33"/>
      <c r="WH33" s="33"/>
      <c r="WI33" s="33"/>
      <c r="WJ33" s="33"/>
      <c r="WK33" s="33"/>
      <c r="WL33" s="33"/>
      <c r="WM33" s="33"/>
      <c r="WN33" s="33"/>
      <c r="WO33" s="33"/>
      <c r="WP33" s="33"/>
      <c r="WQ33" s="33"/>
      <c r="WR33" s="33"/>
      <c r="WS33" s="33"/>
      <c r="WT33" s="33"/>
      <c r="WU33" s="33"/>
      <c r="WV33" s="33"/>
      <c r="WW33" s="33"/>
      <c r="WX33" s="33"/>
      <c r="WY33" s="33"/>
      <c r="WZ33" s="33"/>
      <c r="XA33" s="33"/>
      <c r="XB33" s="33"/>
      <c r="XC33" s="33"/>
      <c r="XD33" s="33"/>
      <c r="XE33" s="33"/>
      <c r="XF33" s="33"/>
      <c r="XG33" s="33"/>
      <c r="XH33" s="33"/>
      <c r="XI33" s="33"/>
      <c r="XJ33" s="33"/>
      <c r="XK33" s="33"/>
      <c r="XL33" s="33"/>
      <c r="XM33" s="33"/>
      <c r="XN33" s="33"/>
      <c r="XO33" s="33"/>
      <c r="XP33" s="33"/>
      <c r="XQ33" s="33"/>
      <c r="XR33" s="33"/>
      <c r="XS33" s="33"/>
      <c r="XT33" s="33"/>
      <c r="XU33" s="33"/>
      <c r="XV33" s="33"/>
      <c r="XW33" s="33"/>
      <c r="XX33" s="33"/>
      <c r="XY33" s="33"/>
      <c r="XZ33" s="33"/>
      <c r="YA33" s="33"/>
      <c r="YB33" s="33"/>
      <c r="YC33" s="33"/>
      <c r="YD33" s="33"/>
      <c r="YE33" s="33"/>
      <c r="YF33" s="33"/>
      <c r="YG33" s="33"/>
      <c r="YH33" s="33"/>
      <c r="YI33" s="33"/>
      <c r="YJ33" s="33"/>
      <c r="YK33" s="33"/>
      <c r="YL33" s="33"/>
      <c r="YM33" s="33"/>
      <c r="YN33" s="33"/>
      <c r="YO33" s="33"/>
      <c r="YP33" s="33"/>
      <c r="YQ33" s="33"/>
      <c r="YR33" s="33"/>
      <c r="YS33" s="33"/>
      <c r="YT33" s="33"/>
      <c r="YU33" s="33"/>
      <c r="YV33" s="33"/>
      <c r="YW33" s="33"/>
      <c r="YX33" s="33"/>
      <c r="YY33" s="33"/>
      <c r="YZ33" s="33"/>
      <c r="ZA33" s="33"/>
      <c r="ZB33" s="33"/>
      <c r="ZC33" s="33"/>
      <c r="ZD33" s="33"/>
      <c r="ZE33" s="33"/>
      <c r="ZF33" s="33"/>
      <c r="ZG33" s="33"/>
      <c r="ZH33" s="33"/>
      <c r="ZI33" s="33"/>
      <c r="ZJ33" s="33"/>
      <c r="ZK33" s="33"/>
      <c r="ZL33" s="33"/>
      <c r="ZM33" s="33"/>
      <c r="ZN33" s="33"/>
      <c r="ZO33" s="33"/>
      <c r="ZP33" s="33"/>
      <c r="ZQ33" s="33"/>
      <c r="ZR33" s="33"/>
      <c r="ZS33" s="33"/>
      <c r="ZT33" s="33"/>
      <c r="ZU33" s="33"/>
      <c r="ZV33" s="33"/>
      <c r="ZW33" s="33"/>
      <c r="ZX33" s="33"/>
      <c r="ZY33" s="33"/>
      <c r="ZZ33" s="33"/>
      <c r="AAA33" s="33"/>
      <c r="AAB33" s="33"/>
      <c r="AAC33" s="33"/>
      <c r="AAD33" s="33"/>
      <c r="AAE33" s="33"/>
      <c r="AAF33" s="33"/>
      <c r="AAG33" s="33"/>
      <c r="AAH33" s="33"/>
      <c r="AAI33" s="33"/>
      <c r="AAJ33" s="33"/>
      <c r="AAK33" s="33"/>
      <c r="AAL33" s="33"/>
      <c r="AAM33" s="33"/>
      <c r="AAN33" s="33"/>
      <c r="AAO33" s="33"/>
      <c r="AAP33" s="33"/>
      <c r="AAQ33" s="33"/>
      <c r="AAR33" s="33"/>
      <c r="AAS33" s="33"/>
      <c r="AAT33" s="33"/>
      <c r="AAU33" s="33"/>
      <c r="AAV33" s="33"/>
      <c r="AAW33" s="33"/>
      <c r="AAX33" s="33"/>
      <c r="AAY33" s="33"/>
      <c r="AAZ33" s="33"/>
      <c r="ABA33" s="33"/>
      <c r="ABB33" s="33"/>
      <c r="ABC33" s="33"/>
      <c r="ABD33" s="33"/>
      <c r="ABE33" s="33"/>
      <c r="ABF33" s="33"/>
      <c r="ABG33" s="33"/>
      <c r="ABH33" s="33"/>
      <c r="ABI33" s="33"/>
      <c r="ABJ33" s="33"/>
      <c r="ABK33" s="33"/>
      <c r="ABL33" s="33"/>
      <c r="ABM33" s="33"/>
      <c r="ABN33" s="33"/>
      <c r="ABO33" s="33"/>
      <c r="ABP33" s="33"/>
      <c r="ABQ33" s="33"/>
      <c r="ABR33" s="33"/>
      <c r="ABS33" s="33"/>
      <c r="ABT33" s="33"/>
      <c r="ABU33" s="33"/>
      <c r="ABV33" s="33"/>
      <c r="ABW33" s="33"/>
      <c r="ABX33" s="33"/>
      <c r="ABY33" s="33"/>
      <c r="ABZ33" s="33"/>
      <c r="ACA33" s="33"/>
      <c r="ACB33" s="33"/>
      <c r="ACC33" s="33"/>
      <c r="ACD33" s="33"/>
      <c r="ACE33" s="33"/>
      <c r="ACF33" s="33"/>
      <c r="ACG33" s="33"/>
      <c r="ACH33" s="33"/>
      <c r="ACI33" s="33"/>
      <c r="ACJ33" s="33"/>
      <c r="ACK33" s="33"/>
      <c r="ACL33" s="33"/>
      <c r="ACM33" s="33"/>
      <c r="ACN33" s="33"/>
      <c r="ACO33" s="33"/>
      <c r="ACP33" s="33"/>
      <c r="ACQ33" s="33"/>
      <c r="ACR33" s="33"/>
      <c r="ACS33" s="33"/>
      <c r="ACT33" s="33"/>
      <c r="ACU33" s="33"/>
      <c r="ACV33" s="33"/>
      <c r="ACW33" s="33"/>
      <c r="ACX33" s="33"/>
      <c r="ACY33" s="33"/>
      <c r="ACZ33" s="33"/>
      <c r="ADA33" s="33"/>
      <c r="ADB33" s="33"/>
      <c r="ADC33" s="33"/>
      <c r="ADD33" s="33"/>
      <c r="ADE33" s="33"/>
      <c r="ADF33" s="33"/>
      <c r="ADG33" s="33"/>
      <c r="ADH33" s="33"/>
      <c r="ADI33" s="33"/>
      <c r="ADJ33" s="33"/>
      <c r="ADK33" s="33"/>
      <c r="ADL33" s="33"/>
      <c r="ADM33" s="33"/>
      <c r="ADN33" s="33"/>
      <c r="ADO33" s="33"/>
      <c r="ADP33" s="33"/>
      <c r="ADQ33" s="33"/>
      <c r="ADR33" s="33"/>
      <c r="ADS33" s="33"/>
      <c r="ADT33" s="33"/>
      <c r="ADU33" s="33"/>
      <c r="ADV33" s="33"/>
      <c r="ADW33" s="33"/>
      <c r="ADX33" s="33"/>
      <c r="ADY33" s="33"/>
      <c r="ADZ33" s="33"/>
      <c r="AEA33" s="33"/>
      <c r="AEB33" s="33"/>
      <c r="AEC33" s="33"/>
      <c r="AED33" s="33"/>
      <c r="AEE33" s="33"/>
      <c r="AEF33" s="33"/>
      <c r="AEG33" s="33"/>
      <c r="AEH33" s="33"/>
      <c r="AEI33" s="33"/>
      <c r="AEJ33" s="33"/>
      <c r="AEK33" s="33"/>
      <c r="AEL33" s="33"/>
      <c r="AEM33" s="33"/>
      <c r="AEN33" s="33"/>
      <c r="AEO33" s="33"/>
      <c r="AEP33" s="33"/>
      <c r="AEQ33" s="33"/>
      <c r="AER33" s="33"/>
      <c r="AES33" s="33"/>
      <c r="AET33" s="33"/>
      <c r="AEU33" s="33"/>
      <c r="AEV33" s="33"/>
      <c r="AEW33" s="33"/>
      <c r="AEX33" s="33"/>
      <c r="AEY33" s="33"/>
      <c r="AEZ33" s="33"/>
      <c r="AFA33" s="33"/>
      <c r="AFB33" s="33"/>
      <c r="AFC33" s="33"/>
      <c r="AFD33" s="33"/>
      <c r="AFE33" s="33"/>
      <c r="AFF33" s="33"/>
      <c r="AFG33" s="33"/>
      <c r="AFH33" s="33"/>
      <c r="AFI33" s="33"/>
      <c r="AFJ33" s="33"/>
      <c r="AFK33" s="33"/>
      <c r="AFL33" s="33"/>
      <c r="AFM33" s="33"/>
      <c r="AFN33" s="33"/>
      <c r="AFO33" s="33"/>
      <c r="AFP33" s="33"/>
      <c r="AFQ33" s="33"/>
      <c r="AFR33" s="33"/>
      <c r="AFS33" s="33"/>
      <c r="AFT33" s="33"/>
      <c r="AFU33" s="33"/>
      <c r="AFV33" s="33"/>
      <c r="AFW33" s="33"/>
      <c r="AFX33" s="33"/>
      <c r="AFY33" s="33"/>
      <c r="AFZ33" s="33"/>
      <c r="AGA33" s="33"/>
      <c r="AGB33" s="33"/>
      <c r="AGC33" s="33"/>
      <c r="AGD33" s="33"/>
      <c r="AGE33" s="33"/>
      <c r="AGF33" s="33"/>
      <c r="AGG33" s="33"/>
      <c r="AGH33" s="33"/>
      <c r="AGI33" s="33"/>
      <c r="AGJ33" s="33"/>
      <c r="AGK33" s="33"/>
      <c r="AGL33" s="33"/>
      <c r="AGM33" s="33"/>
      <c r="AGN33" s="33"/>
      <c r="AGO33" s="33"/>
      <c r="AGP33" s="33"/>
      <c r="AGQ33" s="33"/>
      <c r="AGR33" s="33"/>
      <c r="AGS33" s="33"/>
      <c r="AGT33" s="33"/>
      <c r="AGU33" s="33"/>
      <c r="AGV33" s="33"/>
      <c r="AGW33" s="33"/>
      <c r="AGX33" s="33"/>
      <c r="AGY33" s="33"/>
      <c r="AGZ33" s="33"/>
      <c r="AHA33" s="33"/>
      <c r="AHB33" s="33"/>
      <c r="AHC33" s="33"/>
      <c r="AHD33" s="33"/>
      <c r="AHE33" s="33"/>
      <c r="AHF33" s="33"/>
      <c r="AHG33" s="33"/>
      <c r="AHH33" s="33"/>
      <c r="AHI33" s="33"/>
      <c r="AHJ33" s="33"/>
      <c r="AHK33" s="33"/>
      <c r="AHL33" s="33"/>
      <c r="AHM33" s="33"/>
      <c r="AHN33" s="33"/>
      <c r="AHO33" s="33"/>
      <c r="AHP33" s="33"/>
      <c r="AHQ33" s="33"/>
      <c r="AHR33" s="33"/>
      <c r="AHS33" s="33"/>
      <c r="AHT33" s="33"/>
      <c r="AHU33" s="33"/>
      <c r="AHV33" s="33"/>
      <c r="AHW33" s="33"/>
      <c r="AHX33" s="33"/>
      <c r="AHY33" s="33"/>
      <c r="AHZ33" s="33"/>
      <c r="AIA33" s="33"/>
      <c r="AIB33" s="33"/>
      <c r="AIC33" s="33"/>
      <c r="AID33" s="33"/>
      <c r="AIE33" s="33"/>
      <c r="AIF33" s="33"/>
      <c r="AIG33" s="33"/>
      <c r="AIH33" s="33"/>
      <c r="AII33" s="33"/>
      <c r="AIJ33" s="33"/>
      <c r="AIK33" s="33"/>
      <c r="AIL33" s="33"/>
      <c r="AIM33" s="33"/>
      <c r="AIN33" s="33"/>
      <c r="AIO33" s="33"/>
      <c r="AIP33" s="33"/>
      <c r="AIQ33" s="33"/>
      <c r="AIR33" s="33"/>
      <c r="AIS33" s="33"/>
      <c r="AIT33" s="33"/>
      <c r="AIU33" s="33"/>
      <c r="AIV33" s="33"/>
      <c r="AIW33" s="33"/>
      <c r="AIX33" s="33"/>
      <c r="AIY33" s="33"/>
      <c r="AIZ33" s="33"/>
      <c r="AJA33" s="33"/>
      <c r="AJB33" s="33"/>
      <c r="AJC33" s="33"/>
      <c r="AJD33" s="33"/>
      <c r="AJE33" s="33"/>
      <c r="AJF33" s="33"/>
      <c r="AJG33" s="33"/>
      <c r="AJH33" s="33"/>
      <c r="AJI33" s="33"/>
      <c r="AJJ33" s="33"/>
      <c r="AJK33" s="33"/>
      <c r="AJL33" s="33"/>
      <c r="AJM33" s="33"/>
      <c r="AJN33" s="33"/>
      <c r="AJO33" s="33"/>
      <c r="AJP33" s="33"/>
      <c r="AJQ33" s="33"/>
      <c r="AJR33" s="33"/>
      <c r="AJS33" s="33"/>
      <c r="AJT33" s="33"/>
      <c r="AJU33" s="33"/>
      <c r="AJV33" s="33"/>
      <c r="AJW33" s="33"/>
      <c r="AJX33" s="33"/>
      <c r="AJY33" s="33"/>
      <c r="AJZ33" s="33"/>
      <c r="AKA33" s="33"/>
      <c r="AKB33" s="33"/>
      <c r="AKC33" s="33"/>
      <c r="AKD33" s="33"/>
      <c r="AKE33" s="33"/>
      <c r="AKF33" s="33"/>
      <c r="AKG33" s="33"/>
      <c r="AKH33" s="33"/>
      <c r="AKI33" s="33"/>
      <c r="AKJ33" s="33"/>
      <c r="AKK33" s="33"/>
      <c r="AKL33" s="33"/>
      <c r="AKM33" s="33"/>
      <c r="AKN33" s="33"/>
      <c r="AKO33" s="33"/>
      <c r="AKP33" s="33"/>
      <c r="AKQ33" s="33"/>
      <c r="AKR33" s="33"/>
      <c r="AKS33" s="33"/>
      <c r="AKT33" s="33"/>
      <c r="AKU33" s="33"/>
      <c r="AKV33" s="33"/>
      <c r="AKW33" s="33"/>
      <c r="AKX33" s="33"/>
      <c r="AKY33" s="33"/>
      <c r="AKZ33" s="33"/>
      <c r="ALA33" s="33"/>
      <c r="ALB33" s="33"/>
      <c r="ALC33" s="33"/>
      <c r="ALD33" s="33"/>
      <c r="ALE33" s="33"/>
      <c r="ALF33" s="33"/>
      <c r="ALG33" s="33"/>
      <c r="ALH33" s="33"/>
      <c r="ALI33" s="33"/>
      <c r="ALJ33" s="33"/>
      <c r="ALK33" s="33"/>
      <c r="ALL33" s="33"/>
      <c r="ALM33" s="33"/>
      <c r="ALN33" s="33"/>
      <c r="ALO33" s="33"/>
      <c r="ALP33" s="33"/>
      <c r="ALQ33" s="33"/>
      <c r="ALR33" s="33"/>
      <c r="ALS33" s="33"/>
      <c r="ALT33" s="33"/>
      <c r="ALU33" s="33"/>
      <c r="ALV33" s="33"/>
      <c r="ALW33" s="33"/>
      <c r="ALX33" s="33"/>
      <c r="ALY33" s="33"/>
      <c r="ALZ33" s="33"/>
      <c r="AMA33" s="33"/>
      <c r="AMB33" s="33"/>
      <c r="AMC33" s="33"/>
      <c r="AMD33" s="33"/>
      <c r="AME33" s="33"/>
      <c r="AMF33" s="33"/>
      <c r="AMG33" s="33"/>
      <c r="AMH33" s="33"/>
      <c r="AMI33" s="33"/>
      <c r="AMJ33" s="33"/>
      <c r="AMK33" s="33"/>
      <c r="AML33" s="33"/>
      <c r="AMM33" s="33"/>
      <c r="AMN33" s="33"/>
      <c r="AMO33" s="33"/>
      <c r="AMP33" s="33"/>
      <c r="AMQ33" s="33"/>
      <c r="AMR33" s="33"/>
      <c r="AMS33" s="33"/>
      <c r="AMT33" s="33"/>
      <c r="AMU33" s="33"/>
      <c r="AMV33" s="33"/>
      <c r="AMW33" s="33"/>
      <c r="AMX33" s="33"/>
      <c r="AMY33" s="33"/>
      <c r="AMZ33" s="33"/>
      <c r="ANA33" s="33"/>
      <c r="ANB33" s="33"/>
      <c r="ANC33" s="33"/>
      <c r="AND33" s="33"/>
      <c r="ANE33" s="33"/>
      <c r="ANF33" s="33"/>
      <c r="ANG33" s="33"/>
      <c r="ANH33" s="33"/>
      <c r="ANI33" s="33"/>
      <c r="ANJ33" s="33"/>
      <c r="ANK33" s="33"/>
      <c r="ANL33" s="33"/>
      <c r="ANM33" s="33"/>
      <c r="ANN33" s="33"/>
      <c r="ANO33" s="33"/>
      <c r="ANP33" s="33"/>
      <c r="ANQ33" s="33"/>
      <c r="ANR33" s="33"/>
      <c r="ANS33" s="33"/>
      <c r="ANT33" s="33"/>
      <c r="ANU33" s="33"/>
      <c r="ANV33" s="33"/>
      <c r="ANW33" s="33"/>
      <c r="ANX33" s="33"/>
      <c r="ANY33" s="33"/>
      <c r="ANZ33" s="33"/>
      <c r="AOA33" s="33"/>
      <c r="AOB33" s="33"/>
      <c r="AOC33" s="33"/>
      <c r="AOD33" s="33"/>
      <c r="AOE33" s="33"/>
      <c r="AOF33" s="33"/>
      <c r="AOG33" s="33"/>
      <c r="AOH33" s="33"/>
      <c r="AOI33" s="33"/>
      <c r="AOJ33" s="33"/>
      <c r="AOK33" s="33"/>
      <c r="AOL33" s="33"/>
      <c r="AOM33" s="33"/>
      <c r="AON33" s="33"/>
      <c r="AOO33" s="33"/>
      <c r="AOP33" s="33"/>
      <c r="AOQ33" s="33"/>
      <c r="AOR33" s="33"/>
      <c r="AOS33" s="33"/>
      <c r="AOT33" s="33"/>
      <c r="AOU33" s="33"/>
      <c r="AOV33" s="33"/>
      <c r="AOW33" s="33"/>
      <c r="AOX33" s="33"/>
      <c r="AOY33" s="33"/>
      <c r="AOZ33" s="33"/>
      <c r="APA33" s="33"/>
      <c r="APB33" s="33"/>
      <c r="APC33" s="33"/>
      <c r="APD33" s="33"/>
      <c r="APE33" s="33"/>
      <c r="APF33" s="33"/>
      <c r="APG33" s="33"/>
      <c r="APH33" s="33"/>
      <c r="API33" s="33"/>
      <c r="APJ33" s="33"/>
      <c r="APK33" s="33"/>
      <c r="APL33" s="33"/>
      <c r="APM33" s="33"/>
      <c r="APN33" s="33"/>
      <c r="APO33" s="33"/>
      <c r="APP33" s="33"/>
      <c r="APQ33" s="33"/>
      <c r="APR33" s="33"/>
      <c r="APS33" s="33"/>
      <c r="APT33" s="33"/>
      <c r="APU33" s="33"/>
      <c r="APV33" s="33"/>
      <c r="APW33" s="33"/>
      <c r="APX33" s="33"/>
      <c r="APY33" s="33"/>
      <c r="APZ33" s="33"/>
      <c r="AQA33" s="33"/>
      <c r="AQB33" s="33"/>
      <c r="AQC33" s="33"/>
      <c r="AQD33" s="33"/>
      <c r="AQE33" s="33"/>
      <c r="AQF33" s="33"/>
      <c r="AQG33" s="33"/>
      <c r="AQH33" s="33"/>
      <c r="AQI33" s="33"/>
      <c r="AQJ33" s="33"/>
      <c r="AQK33" s="33"/>
      <c r="AQL33" s="33"/>
      <c r="AQM33" s="33"/>
      <c r="AQN33" s="33"/>
      <c r="AQO33" s="33"/>
      <c r="AQP33" s="33"/>
      <c r="AQQ33" s="33"/>
      <c r="AQR33" s="33"/>
      <c r="AQS33" s="33"/>
      <c r="AQT33" s="33"/>
      <c r="AQU33" s="33"/>
      <c r="AQV33" s="33"/>
      <c r="AQW33" s="33"/>
      <c r="AQX33" s="33"/>
      <c r="AQY33" s="33"/>
      <c r="AQZ33" s="33"/>
      <c r="ARA33" s="33"/>
      <c r="ARB33" s="33"/>
      <c r="ARC33" s="33"/>
      <c r="ARD33" s="33"/>
      <c r="ARE33" s="33"/>
      <c r="ARF33" s="33"/>
      <c r="ARG33" s="33"/>
      <c r="ARH33" s="33"/>
      <c r="ARI33" s="33"/>
      <c r="ARJ33" s="33"/>
      <c r="ARK33" s="33"/>
      <c r="ARL33" s="33"/>
      <c r="ARM33" s="33"/>
      <c r="ARN33" s="33"/>
      <c r="ARO33" s="33"/>
      <c r="ARP33" s="33"/>
      <c r="ARQ33" s="33"/>
      <c r="ARR33" s="33"/>
      <c r="ARS33" s="33"/>
      <c r="ART33" s="33"/>
      <c r="ARU33" s="33"/>
      <c r="ARV33" s="33"/>
      <c r="ARW33" s="33"/>
      <c r="ARX33" s="33"/>
      <c r="ARY33" s="33"/>
      <c r="ARZ33" s="33"/>
      <c r="ASA33" s="33"/>
      <c r="ASB33" s="33"/>
      <c r="ASC33" s="33"/>
      <c r="ASD33" s="33"/>
      <c r="ASE33" s="33"/>
      <c r="ASF33" s="33"/>
      <c r="ASG33" s="33"/>
      <c r="ASH33" s="33"/>
      <c r="ASI33" s="33"/>
      <c r="ASJ33" s="33"/>
      <c r="ASK33" s="33"/>
      <c r="ASL33" s="33"/>
      <c r="ASM33" s="33"/>
      <c r="ASN33" s="33"/>
      <c r="ASO33" s="33"/>
      <c r="ASP33" s="33"/>
      <c r="ASQ33" s="33"/>
      <c r="ASR33" s="33"/>
      <c r="ASS33" s="33"/>
      <c r="AST33" s="33"/>
      <c r="ASU33" s="33"/>
      <c r="ASV33" s="33"/>
      <c r="ASW33" s="33"/>
      <c r="ASX33" s="33"/>
      <c r="ASY33" s="33"/>
      <c r="ASZ33" s="33"/>
      <c r="ATA33" s="33"/>
      <c r="ATB33" s="33"/>
      <c r="ATC33" s="33"/>
      <c r="ATD33" s="33"/>
      <c r="ATE33" s="33"/>
      <c r="ATF33" s="33"/>
      <c r="ATG33" s="33"/>
      <c r="ATH33" s="33"/>
      <c r="ATI33" s="33"/>
      <c r="ATJ33" s="33"/>
      <c r="ATK33" s="33"/>
      <c r="ATL33" s="33"/>
      <c r="ATM33" s="33"/>
      <c r="ATN33" s="33"/>
      <c r="ATO33" s="33"/>
      <c r="ATP33" s="33"/>
      <c r="ATQ33" s="33"/>
      <c r="ATR33" s="33"/>
      <c r="ATS33" s="33"/>
      <c r="ATT33" s="33"/>
      <c r="ATU33" s="33"/>
      <c r="ATV33" s="33"/>
      <c r="ATW33" s="33"/>
      <c r="ATX33" s="33"/>
      <c r="ATY33" s="33"/>
      <c r="ATZ33" s="33"/>
      <c r="AUA33" s="33"/>
      <c r="AUB33" s="33"/>
      <c r="AUC33" s="33"/>
      <c r="AUD33" s="33"/>
      <c r="AUE33" s="33"/>
      <c r="AUF33" s="33"/>
      <c r="AUG33" s="33"/>
      <c r="AUH33" s="33"/>
      <c r="AUI33" s="33"/>
      <c r="AUJ33" s="33"/>
      <c r="AUK33" s="33"/>
      <c r="AUL33" s="33"/>
      <c r="AUM33" s="33"/>
      <c r="AUN33" s="33"/>
      <c r="AUO33" s="33"/>
      <c r="AUP33" s="33"/>
      <c r="AUQ33" s="33"/>
      <c r="AUR33" s="33"/>
      <c r="AUS33" s="33"/>
      <c r="AUT33" s="33"/>
      <c r="AUU33" s="33"/>
      <c r="AUV33" s="33"/>
      <c r="AUW33" s="33"/>
      <c r="AUX33" s="33"/>
      <c r="AUY33" s="33"/>
      <c r="AUZ33" s="33"/>
      <c r="AVA33" s="33"/>
      <c r="AVB33" s="33"/>
      <c r="AVC33" s="33"/>
      <c r="AVD33" s="33"/>
      <c r="AVE33" s="33"/>
      <c r="AVF33" s="33"/>
      <c r="AVG33" s="33"/>
      <c r="AVH33" s="33"/>
      <c r="AVI33" s="33"/>
      <c r="AVJ33" s="33"/>
      <c r="AVK33" s="33"/>
      <c r="AVL33" s="33"/>
      <c r="AVM33" s="33"/>
      <c r="AVN33" s="33"/>
      <c r="AVO33" s="33"/>
      <c r="AVP33" s="33"/>
      <c r="AVQ33" s="33"/>
      <c r="AVR33" s="33"/>
      <c r="AVS33" s="33"/>
      <c r="AVT33" s="33"/>
      <c r="AVU33" s="33"/>
      <c r="AVV33" s="33"/>
      <c r="AVW33" s="33"/>
      <c r="AVX33" s="33"/>
      <c r="AVY33" s="33"/>
      <c r="AVZ33" s="33"/>
      <c r="AWA33" s="33"/>
      <c r="AWB33" s="33"/>
      <c r="AWC33" s="33"/>
      <c r="AWD33" s="33"/>
      <c r="AWE33" s="33"/>
      <c r="AWF33" s="33"/>
      <c r="AWG33" s="33"/>
      <c r="AWH33" s="33"/>
      <c r="AWI33" s="33"/>
      <c r="AWJ33" s="33"/>
      <c r="AWK33" s="33"/>
      <c r="AWL33" s="33"/>
      <c r="AWM33" s="33"/>
      <c r="AWN33" s="33"/>
      <c r="AWO33" s="33"/>
      <c r="AWP33" s="33"/>
      <c r="AWQ33" s="33"/>
      <c r="AWR33" s="33"/>
      <c r="AWS33" s="33"/>
      <c r="AWT33" s="33"/>
      <c r="AWU33" s="33"/>
      <c r="AWV33" s="33"/>
      <c r="AWW33" s="33"/>
      <c r="AWX33" s="33"/>
      <c r="AWY33" s="33"/>
      <c r="AWZ33" s="33"/>
      <c r="AXA33" s="33"/>
      <c r="AXB33" s="33"/>
      <c r="AXC33" s="33"/>
      <c r="AXD33" s="33"/>
      <c r="AXE33" s="33"/>
      <c r="AXF33" s="33"/>
      <c r="AXG33" s="33"/>
      <c r="AXH33" s="33"/>
      <c r="AXI33" s="33"/>
      <c r="AXJ33" s="33"/>
      <c r="AXK33" s="33"/>
      <c r="AXL33" s="33"/>
      <c r="AXM33" s="33"/>
      <c r="AXN33" s="33"/>
      <c r="AXO33" s="33"/>
      <c r="AXP33" s="33"/>
      <c r="AXQ33" s="33"/>
      <c r="AXR33" s="33"/>
      <c r="AXS33" s="33"/>
      <c r="AXT33" s="33"/>
      <c r="AXU33" s="33"/>
      <c r="AXV33" s="33"/>
      <c r="AXW33" s="33"/>
      <c r="AXX33" s="33"/>
      <c r="AXY33" s="33"/>
      <c r="AXZ33" s="33"/>
      <c r="AYA33" s="33"/>
      <c r="AYB33" s="33"/>
      <c r="AYC33" s="33"/>
      <c r="AYD33" s="33"/>
      <c r="AYE33" s="33"/>
      <c r="AYF33" s="33"/>
      <c r="AYG33" s="33"/>
      <c r="AYH33" s="33"/>
      <c r="AYI33" s="33"/>
      <c r="AYJ33" s="33"/>
      <c r="AYK33" s="33"/>
      <c r="AYL33" s="33"/>
      <c r="AYM33" s="33"/>
      <c r="AYN33" s="33"/>
      <c r="AYO33" s="33"/>
      <c r="AYP33" s="33"/>
      <c r="AYQ33" s="33"/>
      <c r="AYR33" s="33"/>
      <c r="AYS33" s="33"/>
      <c r="AYT33" s="33"/>
      <c r="AYU33" s="33"/>
      <c r="AYV33" s="33"/>
      <c r="AYW33" s="33"/>
      <c r="AYX33" s="33"/>
      <c r="AYY33" s="33"/>
      <c r="AYZ33" s="33"/>
      <c r="AZA33" s="33"/>
      <c r="AZB33" s="33"/>
      <c r="AZC33" s="33"/>
      <c r="AZD33" s="33"/>
      <c r="AZE33" s="33"/>
      <c r="AZF33" s="33"/>
      <c r="AZG33" s="33"/>
      <c r="AZH33" s="33"/>
      <c r="AZI33" s="33"/>
      <c r="AZJ33" s="33"/>
      <c r="AZK33" s="33"/>
      <c r="AZL33" s="33"/>
      <c r="AZM33" s="33"/>
      <c r="AZN33" s="33"/>
      <c r="AZO33" s="33"/>
      <c r="AZP33" s="33"/>
      <c r="AZQ33" s="33"/>
      <c r="AZR33" s="33"/>
      <c r="AZS33" s="33"/>
      <c r="AZT33" s="33"/>
      <c r="AZU33" s="33"/>
      <c r="AZV33" s="33"/>
      <c r="AZW33" s="33"/>
      <c r="AZX33" s="33"/>
      <c r="AZY33" s="33"/>
      <c r="AZZ33" s="33"/>
      <c r="BAA33" s="33"/>
      <c r="BAB33" s="33"/>
      <c r="BAC33" s="33"/>
      <c r="BAD33" s="33"/>
      <c r="BAE33" s="33"/>
      <c r="BAF33" s="33"/>
      <c r="BAG33" s="33"/>
      <c r="BAH33" s="33"/>
      <c r="BAI33" s="33"/>
      <c r="BAJ33" s="33"/>
      <c r="BAK33" s="33"/>
      <c r="BAL33" s="33"/>
      <c r="BAM33" s="33"/>
      <c r="BAN33" s="33"/>
      <c r="BAO33" s="33"/>
      <c r="BAP33" s="33"/>
      <c r="BAQ33" s="33"/>
      <c r="BAR33" s="33"/>
      <c r="BAS33" s="33"/>
      <c r="BAT33" s="33"/>
      <c r="BAU33" s="33"/>
      <c r="BAV33" s="33"/>
      <c r="BAW33" s="33"/>
      <c r="BAX33" s="33"/>
      <c r="BAY33" s="33"/>
      <c r="BAZ33" s="33"/>
      <c r="BBA33" s="33"/>
      <c r="BBB33" s="33"/>
      <c r="BBC33" s="33"/>
      <c r="BBD33" s="33"/>
      <c r="BBE33" s="33"/>
      <c r="BBF33" s="33"/>
      <c r="BBG33" s="33"/>
      <c r="BBH33" s="33"/>
      <c r="BBI33" s="33"/>
      <c r="BBJ33" s="33"/>
      <c r="BBK33" s="33"/>
      <c r="BBL33" s="33"/>
      <c r="BBM33" s="33"/>
      <c r="BBN33" s="33"/>
      <c r="BBO33" s="33"/>
      <c r="BBP33" s="33"/>
      <c r="BBQ33" s="33"/>
      <c r="BBR33" s="33"/>
      <c r="BBS33" s="33"/>
      <c r="BBT33" s="33"/>
      <c r="BBU33" s="33"/>
      <c r="BBV33" s="33"/>
      <c r="BBW33" s="33"/>
      <c r="BBX33" s="33"/>
      <c r="BBY33" s="33"/>
      <c r="BBZ33" s="33"/>
      <c r="BCA33" s="33"/>
      <c r="BCB33" s="33"/>
      <c r="BCC33" s="33"/>
      <c r="BCD33" s="33"/>
      <c r="BCE33" s="33"/>
      <c r="BCF33" s="33"/>
      <c r="BCG33" s="33"/>
      <c r="BCH33" s="33"/>
      <c r="BCI33" s="33"/>
      <c r="BCJ33" s="33"/>
      <c r="BCK33" s="33"/>
      <c r="BCL33" s="33"/>
      <c r="BCM33" s="33"/>
      <c r="BCN33" s="33"/>
      <c r="BCO33" s="33"/>
      <c r="BCP33" s="33"/>
      <c r="BCQ33" s="33"/>
      <c r="BCR33" s="33"/>
      <c r="BCS33" s="33"/>
      <c r="BCT33" s="33"/>
      <c r="BCU33" s="33"/>
      <c r="BCV33" s="33"/>
      <c r="BCW33" s="33"/>
      <c r="BCX33" s="33"/>
      <c r="BCY33" s="33"/>
      <c r="BCZ33" s="33"/>
      <c r="BDA33" s="33"/>
      <c r="BDB33" s="33"/>
      <c r="BDC33" s="33"/>
      <c r="BDD33" s="33"/>
      <c r="BDE33" s="33"/>
      <c r="BDF33" s="33"/>
      <c r="BDG33" s="33"/>
      <c r="BDH33" s="33"/>
      <c r="BDI33" s="33"/>
      <c r="BDJ33" s="33"/>
      <c r="BDK33" s="33"/>
      <c r="BDL33" s="33"/>
      <c r="BDM33" s="33"/>
      <c r="BDN33" s="33"/>
      <c r="BDO33" s="33"/>
      <c r="BDP33" s="33"/>
      <c r="BDQ33" s="33"/>
      <c r="BDR33" s="33"/>
      <c r="BDS33" s="33"/>
      <c r="BDT33" s="33"/>
      <c r="BDU33" s="33"/>
      <c r="BDV33" s="33"/>
      <c r="BDW33" s="33"/>
      <c r="BDX33" s="33"/>
      <c r="BDY33" s="33"/>
      <c r="BDZ33" s="33"/>
      <c r="BEA33" s="33"/>
      <c r="BEB33" s="33"/>
      <c r="BEC33" s="33"/>
      <c r="BED33" s="33"/>
      <c r="BEE33" s="33"/>
      <c r="BEF33" s="33"/>
      <c r="BEG33" s="33"/>
      <c r="BEH33" s="33"/>
      <c r="BEI33" s="33"/>
      <c r="BEJ33" s="33"/>
      <c r="BEK33" s="33"/>
      <c r="BEL33" s="33"/>
      <c r="BEM33" s="33"/>
      <c r="BEN33" s="33"/>
      <c r="BEO33" s="33"/>
      <c r="BEP33" s="33"/>
      <c r="BEQ33" s="33"/>
      <c r="BER33" s="33"/>
      <c r="BES33" s="33"/>
      <c r="BET33" s="33"/>
      <c r="BEU33" s="33"/>
      <c r="BEV33" s="33"/>
      <c r="BEW33" s="33"/>
      <c r="BEX33" s="33"/>
      <c r="BEY33" s="33"/>
      <c r="BEZ33" s="33"/>
      <c r="BFA33" s="33"/>
      <c r="BFB33" s="33"/>
      <c r="BFC33" s="33"/>
      <c r="BFD33" s="33"/>
      <c r="BFE33" s="33"/>
      <c r="BFF33" s="33"/>
      <c r="BFG33" s="33"/>
      <c r="BFH33" s="33"/>
      <c r="BFI33" s="33"/>
      <c r="BFJ33" s="33"/>
      <c r="BFK33" s="33"/>
      <c r="BFL33" s="33"/>
      <c r="BFM33" s="33"/>
      <c r="BFN33" s="33"/>
      <c r="BFO33" s="33"/>
      <c r="BFP33" s="33"/>
      <c r="BFQ33" s="33"/>
      <c r="BFR33" s="33"/>
      <c r="BFS33" s="33"/>
      <c r="BFT33" s="33"/>
      <c r="BFU33" s="33"/>
      <c r="BFV33" s="33"/>
      <c r="BFW33" s="33"/>
      <c r="BFX33" s="33"/>
      <c r="BFY33" s="33"/>
      <c r="BFZ33" s="33"/>
      <c r="BGA33" s="33"/>
      <c r="BGB33" s="33"/>
      <c r="BGC33" s="33"/>
      <c r="BGD33" s="33"/>
      <c r="BGE33" s="33"/>
      <c r="BGF33" s="33"/>
      <c r="BGG33" s="33"/>
      <c r="BGH33" s="33"/>
      <c r="BGI33" s="33"/>
      <c r="BGJ33" s="33"/>
      <c r="BGK33" s="33"/>
      <c r="BGL33" s="33"/>
      <c r="BGM33" s="33"/>
      <c r="BGN33" s="33"/>
      <c r="BGO33" s="33"/>
      <c r="BGP33" s="33"/>
      <c r="BGQ33" s="33"/>
      <c r="BGR33" s="33"/>
      <c r="BGS33" s="33"/>
      <c r="BGT33" s="33"/>
      <c r="BGU33" s="33"/>
      <c r="BGV33" s="33"/>
      <c r="BGW33" s="33"/>
      <c r="BGX33" s="33"/>
      <c r="BGY33" s="33"/>
      <c r="BGZ33" s="33"/>
      <c r="BHA33" s="33"/>
      <c r="BHB33" s="33"/>
      <c r="BHC33" s="33"/>
      <c r="BHD33" s="33"/>
      <c r="BHE33" s="33"/>
      <c r="BHF33" s="33"/>
      <c r="BHG33" s="33"/>
      <c r="BHH33" s="33"/>
      <c r="BHI33" s="33"/>
      <c r="BHJ33" s="33"/>
      <c r="BHK33" s="33"/>
      <c r="BHL33" s="33"/>
      <c r="BHM33" s="33"/>
      <c r="BHN33" s="33"/>
      <c r="BHO33" s="33"/>
      <c r="BHP33" s="33"/>
      <c r="BHQ33" s="33"/>
      <c r="BHR33" s="33"/>
      <c r="BHS33" s="33"/>
      <c r="BHT33" s="33"/>
      <c r="BHU33" s="33"/>
      <c r="BHV33" s="33"/>
      <c r="BHW33" s="33"/>
      <c r="BHX33" s="33"/>
      <c r="BHY33" s="33"/>
      <c r="BHZ33" s="33"/>
      <c r="BIA33" s="33"/>
      <c r="BIB33" s="33"/>
      <c r="BIC33" s="33"/>
      <c r="BID33" s="33"/>
      <c r="BIE33" s="33"/>
      <c r="BIF33" s="33"/>
      <c r="BIG33" s="33"/>
      <c r="BIH33" s="33"/>
      <c r="BII33" s="33"/>
      <c r="BIJ33" s="33"/>
      <c r="BIK33" s="33"/>
      <c r="BIL33" s="33"/>
      <c r="BIM33" s="33"/>
      <c r="BIN33" s="33"/>
      <c r="BIO33" s="33"/>
      <c r="BIP33" s="33"/>
      <c r="BIQ33" s="33"/>
      <c r="BIR33" s="33"/>
      <c r="BIS33" s="33"/>
      <c r="BIT33" s="33"/>
      <c r="BIU33" s="33"/>
      <c r="BIV33" s="33"/>
      <c r="BIW33" s="33"/>
      <c r="BIX33" s="33"/>
      <c r="BIY33" s="33"/>
      <c r="BIZ33" s="33"/>
      <c r="BJA33" s="33"/>
      <c r="BJB33" s="33"/>
      <c r="BJC33" s="33"/>
      <c r="BJD33" s="33"/>
      <c r="BJE33" s="33"/>
      <c r="BJF33" s="33"/>
      <c r="BJG33" s="33"/>
      <c r="BJH33" s="33"/>
      <c r="BJI33" s="33"/>
      <c r="BJJ33" s="33"/>
      <c r="BJK33" s="33"/>
      <c r="BJL33" s="33"/>
      <c r="BJM33" s="33"/>
      <c r="BJN33" s="33"/>
      <c r="BJO33" s="33"/>
      <c r="BJP33" s="33"/>
      <c r="BJQ33" s="33"/>
      <c r="BJR33" s="33"/>
      <c r="BJS33" s="33"/>
      <c r="BJT33" s="33"/>
      <c r="BJU33" s="33"/>
      <c r="BJV33" s="33"/>
      <c r="BJW33" s="33"/>
      <c r="BJX33" s="33"/>
      <c r="BJY33" s="33"/>
      <c r="BJZ33" s="33"/>
      <c r="BKA33" s="33"/>
      <c r="BKB33" s="33"/>
      <c r="BKC33" s="33"/>
      <c r="BKD33" s="33"/>
      <c r="BKE33" s="33"/>
      <c r="BKF33" s="33"/>
      <c r="BKG33" s="33"/>
      <c r="BKH33" s="33"/>
      <c r="BKI33" s="33"/>
      <c r="BKJ33" s="33"/>
      <c r="BKK33" s="33"/>
      <c r="BKL33" s="33"/>
      <c r="BKM33" s="33"/>
      <c r="BKN33" s="33"/>
      <c r="BKO33" s="33"/>
      <c r="BKP33" s="33"/>
      <c r="BKQ33" s="33"/>
      <c r="BKR33" s="33"/>
      <c r="BKS33" s="33"/>
      <c r="BKT33" s="33"/>
      <c r="BKU33" s="33"/>
      <c r="BKV33" s="33"/>
      <c r="BKW33" s="33"/>
      <c r="BKX33" s="33"/>
      <c r="BKY33" s="33"/>
      <c r="BKZ33" s="33"/>
      <c r="BLA33" s="33"/>
      <c r="BLB33" s="33"/>
      <c r="BLC33" s="33"/>
      <c r="BLD33" s="33"/>
      <c r="BLE33" s="33"/>
      <c r="BLF33" s="33"/>
      <c r="BLG33" s="33"/>
      <c r="BLH33" s="33"/>
      <c r="BLI33" s="33"/>
      <c r="BLJ33" s="33"/>
      <c r="BLK33" s="33"/>
      <c r="BLL33" s="33"/>
      <c r="BLM33" s="33"/>
      <c r="BLN33" s="33"/>
      <c r="BLO33" s="33"/>
      <c r="BLP33" s="33"/>
      <c r="BLQ33" s="33"/>
      <c r="BLR33" s="33"/>
      <c r="BLS33" s="33"/>
      <c r="BLT33" s="33"/>
      <c r="BLU33" s="33"/>
      <c r="BLV33" s="33"/>
      <c r="BLW33" s="33"/>
      <c r="BLX33" s="33"/>
      <c r="BLY33" s="33"/>
      <c r="BLZ33" s="33"/>
      <c r="BMA33" s="33"/>
      <c r="BMB33" s="33"/>
      <c r="BMC33" s="33"/>
      <c r="BMD33" s="33"/>
      <c r="BME33" s="33"/>
      <c r="BMF33" s="33"/>
      <c r="BMG33" s="33"/>
      <c r="BMH33" s="33"/>
      <c r="BMI33" s="33"/>
      <c r="BMJ33" s="33"/>
      <c r="BMK33" s="33"/>
      <c r="BML33" s="33"/>
      <c r="BMM33" s="33"/>
      <c r="BMN33" s="33"/>
      <c r="BMO33" s="33"/>
      <c r="BMP33" s="33"/>
      <c r="BMQ33" s="33"/>
      <c r="BMR33" s="33"/>
      <c r="BMS33" s="33"/>
      <c r="BMT33" s="33"/>
      <c r="BMU33" s="33"/>
      <c r="BMV33" s="33"/>
      <c r="BMW33" s="33"/>
      <c r="BMX33" s="33"/>
      <c r="BMY33" s="33"/>
      <c r="BMZ33" s="33"/>
      <c r="BNA33" s="33"/>
      <c r="BNB33" s="33"/>
      <c r="BNC33" s="33"/>
      <c r="BND33" s="33"/>
      <c r="BNE33" s="33"/>
      <c r="BNF33" s="33"/>
      <c r="BNG33" s="33"/>
      <c r="BNH33" s="33"/>
      <c r="BNI33" s="33"/>
      <c r="BNJ33" s="33"/>
      <c r="BNK33" s="33"/>
      <c r="BNL33" s="33"/>
      <c r="BNM33" s="33"/>
      <c r="BNN33" s="33"/>
      <c r="BNO33" s="33"/>
      <c r="BNP33" s="33"/>
      <c r="BNQ33" s="33"/>
      <c r="BNR33" s="33"/>
      <c r="BNS33" s="33"/>
      <c r="BNT33" s="33"/>
      <c r="BNU33" s="33"/>
      <c r="BNV33" s="33"/>
      <c r="BNW33" s="33"/>
      <c r="BNX33" s="33"/>
      <c r="BNY33" s="33"/>
      <c r="BNZ33" s="33"/>
      <c r="BOA33" s="33"/>
      <c r="BOB33" s="33"/>
      <c r="BOC33" s="33"/>
      <c r="BOD33" s="33"/>
      <c r="BOE33" s="33"/>
      <c r="BOF33" s="33"/>
      <c r="BOG33" s="33"/>
      <c r="BOH33" s="33"/>
      <c r="BOI33" s="33"/>
      <c r="BOJ33" s="33"/>
      <c r="BOK33" s="33"/>
      <c r="BOL33" s="33"/>
      <c r="BOM33" s="33"/>
      <c r="BON33" s="33"/>
      <c r="BOO33" s="33"/>
      <c r="BOP33" s="33"/>
      <c r="BOQ33" s="33"/>
      <c r="BOR33" s="33"/>
      <c r="BOS33" s="33"/>
      <c r="BOT33" s="33"/>
      <c r="BOU33" s="33"/>
      <c r="BOV33" s="33"/>
      <c r="BOW33" s="33"/>
      <c r="BOX33" s="33"/>
      <c r="BOY33" s="33"/>
      <c r="BOZ33" s="33"/>
      <c r="BPA33" s="33"/>
      <c r="BPB33" s="33"/>
      <c r="BPC33" s="33"/>
      <c r="BPD33" s="33"/>
      <c r="BPE33" s="33"/>
      <c r="BPF33" s="33"/>
      <c r="BPG33" s="33"/>
      <c r="BPH33" s="33"/>
      <c r="BPI33" s="33"/>
      <c r="BPJ33" s="33"/>
      <c r="BPK33" s="33"/>
      <c r="BPL33" s="33"/>
      <c r="BPM33" s="33"/>
      <c r="BPN33" s="33"/>
      <c r="BPO33" s="33"/>
      <c r="BPP33" s="33"/>
      <c r="BPQ33" s="33"/>
      <c r="BPR33" s="33"/>
      <c r="BPS33" s="33"/>
      <c r="BPT33" s="33"/>
      <c r="BPU33" s="33"/>
      <c r="BPV33" s="33"/>
      <c r="BPW33" s="33"/>
      <c r="BPX33" s="33"/>
      <c r="BPY33" s="33"/>
      <c r="BPZ33" s="33"/>
      <c r="BQA33" s="33"/>
      <c r="BQB33" s="33"/>
      <c r="BQC33" s="33"/>
      <c r="BQD33" s="33"/>
      <c r="BQE33" s="33"/>
      <c r="BQF33" s="33"/>
      <c r="BQG33" s="33"/>
      <c r="BQH33" s="33"/>
      <c r="BQI33" s="33"/>
      <c r="BQJ33" s="33"/>
      <c r="BQK33" s="33"/>
      <c r="BQL33" s="33"/>
      <c r="BQM33" s="33"/>
      <c r="BQN33" s="33"/>
      <c r="BQO33" s="33"/>
      <c r="BQP33" s="33"/>
      <c r="BQQ33" s="33"/>
      <c r="BQR33" s="33"/>
      <c r="BQS33" s="33"/>
      <c r="BQT33" s="33"/>
      <c r="BQU33" s="33"/>
      <c r="BQV33" s="33"/>
      <c r="BQW33" s="33"/>
      <c r="BQX33" s="33"/>
      <c r="BQY33" s="33"/>
      <c r="BQZ33" s="33"/>
      <c r="BRA33" s="33"/>
      <c r="BRB33" s="33"/>
      <c r="BRC33" s="33"/>
      <c r="BRD33" s="33"/>
      <c r="BRE33" s="33"/>
      <c r="BRF33" s="33"/>
      <c r="BRG33" s="33"/>
      <c r="BRH33" s="33"/>
      <c r="BRI33" s="33"/>
      <c r="BRJ33" s="33"/>
      <c r="BRK33" s="33"/>
      <c r="BRL33" s="33"/>
      <c r="BRM33" s="33"/>
      <c r="BRN33" s="33"/>
      <c r="BRO33" s="33"/>
      <c r="BRP33" s="33"/>
      <c r="BRQ33" s="33"/>
      <c r="BRR33" s="33"/>
      <c r="BRS33" s="33"/>
      <c r="BRT33" s="33"/>
      <c r="BRU33" s="33"/>
      <c r="BRV33" s="33"/>
      <c r="BRW33" s="33"/>
      <c r="BRX33" s="33"/>
      <c r="BRY33" s="33"/>
      <c r="BRZ33" s="33"/>
      <c r="BSA33" s="33"/>
      <c r="BSB33" s="33"/>
      <c r="BSC33" s="33"/>
      <c r="BSD33" s="33"/>
      <c r="BSE33" s="33"/>
      <c r="BSF33" s="33"/>
      <c r="BSG33" s="33"/>
      <c r="BSH33" s="33"/>
      <c r="BSI33" s="33"/>
      <c r="BSJ33" s="33"/>
      <c r="BSK33" s="33"/>
      <c r="BSL33" s="33"/>
      <c r="BSM33" s="33"/>
      <c r="BSN33" s="33"/>
      <c r="BSO33" s="33"/>
      <c r="BSP33" s="33"/>
      <c r="BSQ33" s="33"/>
      <c r="BSR33" s="33"/>
      <c r="BSS33" s="33"/>
      <c r="BST33" s="33"/>
      <c r="BSU33" s="33"/>
      <c r="BSV33" s="33"/>
      <c r="BSW33" s="33"/>
      <c r="BSX33" s="33"/>
      <c r="BSY33" s="33"/>
      <c r="BSZ33" s="33"/>
      <c r="BTA33" s="33"/>
      <c r="BTB33" s="33"/>
      <c r="BTC33" s="33"/>
      <c r="BTD33" s="33"/>
      <c r="BTE33" s="33"/>
      <c r="BTF33" s="33"/>
      <c r="BTG33" s="33"/>
      <c r="BTH33" s="33"/>
      <c r="BTI33" s="33"/>
      <c r="BTJ33" s="33"/>
      <c r="BTK33" s="33"/>
      <c r="BTL33" s="33"/>
      <c r="BTM33" s="33"/>
      <c r="BTN33" s="33"/>
      <c r="BTO33" s="33"/>
      <c r="BTP33" s="33"/>
      <c r="BTQ33" s="33"/>
      <c r="BTR33" s="33"/>
      <c r="BTS33" s="33"/>
      <c r="BTT33" s="33"/>
      <c r="BTU33" s="33"/>
      <c r="BTV33" s="33"/>
      <c r="BTW33" s="33"/>
      <c r="BTX33" s="33"/>
      <c r="BTY33" s="33"/>
      <c r="BTZ33" s="33"/>
      <c r="BUA33" s="33"/>
      <c r="BUB33" s="33"/>
      <c r="BUC33" s="33"/>
      <c r="BUD33" s="33"/>
      <c r="BUE33" s="33"/>
      <c r="BUF33" s="33"/>
      <c r="BUG33" s="33"/>
      <c r="BUH33" s="33"/>
      <c r="BUI33" s="33"/>
      <c r="BUJ33" s="33"/>
      <c r="BUK33" s="33"/>
      <c r="BUL33" s="33"/>
      <c r="BUM33" s="33"/>
      <c r="BUN33" s="33"/>
      <c r="BUO33" s="33"/>
      <c r="BUP33" s="33"/>
      <c r="BUQ33" s="33"/>
      <c r="BUR33" s="33"/>
      <c r="BUS33" s="33"/>
      <c r="BUT33" s="33"/>
      <c r="BUU33" s="33"/>
      <c r="BUV33" s="33"/>
      <c r="BUW33" s="33"/>
      <c r="BUX33" s="33"/>
      <c r="BUY33" s="33"/>
      <c r="BUZ33" s="33"/>
      <c r="BVA33" s="33"/>
      <c r="BVB33" s="33"/>
      <c r="BVC33" s="33"/>
      <c r="BVD33" s="33"/>
      <c r="BVE33" s="33"/>
      <c r="BVF33" s="33"/>
      <c r="BVG33" s="33"/>
      <c r="BVH33" s="33"/>
      <c r="BVI33" s="33"/>
      <c r="BVJ33" s="33"/>
      <c r="BVK33" s="33"/>
      <c r="BVL33" s="33"/>
      <c r="BVM33" s="33"/>
      <c r="BVN33" s="33"/>
      <c r="BVO33" s="33"/>
      <c r="BVP33" s="33"/>
      <c r="BVQ33" s="33"/>
      <c r="BVR33" s="33"/>
      <c r="BVS33" s="33"/>
      <c r="BVT33" s="33"/>
      <c r="BVU33" s="33"/>
      <c r="BVV33" s="33"/>
      <c r="BVW33" s="33"/>
      <c r="BVX33" s="33"/>
      <c r="BVY33" s="33"/>
      <c r="BVZ33" s="33"/>
      <c r="BWA33" s="33"/>
      <c r="BWB33" s="33"/>
      <c r="BWC33" s="33"/>
      <c r="BWD33" s="33"/>
      <c r="BWE33" s="33"/>
      <c r="BWF33" s="33"/>
      <c r="BWG33" s="33"/>
      <c r="BWH33" s="33"/>
      <c r="BWI33" s="33"/>
      <c r="BWJ33" s="33"/>
      <c r="BWK33" s="33"/>
      <c r="BWL33" s="33"/>
      <c r="BWM33" s="33"/>
      <c r="BWN33" s="33"/>
      <c r="BWO33" s="33"/>
      <c r="BWP33" s="33"/>
      <c r="BWQ33" s="33"/>
      <c r="BWR33" s="33"/>
      <c r="BWS33" s="33"/>
      <c r="BWT33" s="33"/>
      <c r="BWU33" s="33"/>
      <c r="BWV33" s="33"/>
      <c r="BWW33" s="33"/>
      <c r="BWX33" s="33"/>
      <c r="BWY33" s="33"/>
      <c r="BWZ33" s="33"/>
      <c r="BXA33" s="33"/>
      <c r="BXB33" s="33"/>
      <c r="BXC33" s="33"/>
      <c r="BXD33" s="33"/>
      <c r="BXE33" s="33"/>
      <c r="BXF33" s="33"/>
      <c r="BXG33" s="33"/>
      <c r="BXH33" s="33"/>
      <c r="BXI33" s="33"/>
      <c r="BXJ33" s="33"/>
      <c r="BXK33" s="33"/>
      <c r="BXL33" s="33"/>
      <c r="BXM33" s="33"/>
      <c r="BXN33" s="33"/>
      <c r="BXO33" s="33"/>
      <c r="BXP33" s="33"/>
      <c r="BXQ33" s="33"/>
      <c r="BXR33" s="33"/>
      <c r="BXS33" s="33"/>
      <c r="BXT33" s="33"/>
      <c r="BXU33" s="33"/>
      <c r="BXV33" s="33"/>
      <c r="BXW33" s="33"/>
      <c r="BXX33" s="33"/>
      <c r="BXY33" s="33"/>
      <c r="BXZ33" s="33"/>
      <c r="BYA33" s="33"/>
      <c r="BYB33" s="33"/>
      <c r="BYC33" s="33"/>
      <c r="BYD33" s="33"/>
      <c r="BYE33" s="33"/>
      <c r="BYF33" s="33"/>
      <c r="BYG33" s="33"/>
      <c r="BYH33" s="33"/>
      <c r="BYI33" s="33"/>
      <c r="BYJ33" s="33"/>
      <c r="BYK33" s="33"/>
      <c r="BYL33" s="33"/>
      <c r="BYM33" s="33"/>
      <c r="BYN33" s="33"/>
      <c r="BYO33" s="33"/>
      <c r="BYP33" s="33"/>
      <c r="BYQ33" s="33"/>
      <c r="BYR33" s="33"/>
      <c r="BYS33" s="33"/>
      <c r="BYT33" s="33"/>
      <c r="BYU33" s="33"/>
      <c r="BYV33" s="33"/>
      <c r="BYW33" s="33"/>
      <c r="BYX33" s="33"/>
      <c r="BYY33" s="33"/>
      <c r="BYZ33" s="33"/>
      <c r="BZA33" s="33"/>
      <c r="BZB33" s="33"/>
      <c r="BZC33" s="33"/>
      <c r="BZD33" s="33"/>
      <c r="BZE33" s="33"/>
      <c r="BZF33" s="33"/>
      <c r="BZG33" s="33"/>
      <c r="BZH33" s="33"/>
      <c r="BZI33" s="33"/>
      <c r="BZJ33" s="33"/>
      <c r="BZK33" s="33"/>
      <c r="BZL33" s="33"/>
      <c r="BZM33" s="33"/>
      <c r="BZN33" s="33"/>
      <c r="BZO33" s="33"/>
      <c r="BZP33" s="33"/>
      <c r="BZQ33" s="33"/>
      <c r="BZR33" s="33"/>
      <c r="BZS33" s="33"/>
      <c r="BZT33" s="33"/>
      <c r="BZU33" s="33"/>
      <c r="BZV33" s="33"/>
      <c r="BZW33" s="33"/>
      <c r="BZX33" s="33"/>
      <c r="BZY33" s="33"/>
      <c r="BZZ33" s="33"/>
      <c r="CAA33" s="33"/>
      <c r="CAB33" s="33"/>
      <c r="CAC33" s="33"/>
      <c r="CAD33" s="33"/>
      <c r="CAE33" s="33"/>
      <c r="CAF33" s="33"/>
      <c r="CAG33" s="33"/>
      <c r="CAH33" s="33"/>
      <c r="CAI33" s="33"/>
      <c r="CAJ33" s="33"/>
      <c r="CAK33" s="33"/>
      <c r="CAL33" s="33"/>
      <c r="CAM33" s="33"/>
      <c r="CAN33" s="33"/>
      <c r="CAO33" s="33"/>
      <c r="CAP33" s="33"/>
      <c r="CAQ33" s="33"/>
      <c r="CAR33" s="33"/>
      <c r="CAS33" s="33"/>
      <c r="CAT33" s="33"/>
      <c r="CAU33" s="33"/>
      <c r="CAV33" s="33"/>
      <c r="CAW33" s="33"/>
      <c r="CAX33" s="33"/>
      <c r="CAY33" s="33"/>
      <c r="CAZ33" s="33"/>
      <c r="CBA33" s="33"/>
      <c r="CBB33" s="33"/>
      <c r="CBC33" s="33"/>
      <c r="CBD33" s="33"/>
      <c r="CBE33" s="33"/>
      <c r="CBF33" s="33"/>
      <c r="CBG33" s="33"/>
      <c r="CBH33" s="33"/>
      <c r="CBI33" s="33"/>
      <c r="CBJ33" s="33"/>
      <c r="CBK33" s="33"/>
      <c r="CBL33" s="33"/>
      <c r="CBM33" s="33"/>
      <c r="CBN33" s="33"/>
      <c r="CBO33" s="33"/>
      <c r="CBP33" s="33"/>
      <c r="CBQ33" s="33"/>
      <c r="CBR33" s="33"/>
      <c r="CBS33" s="33"/>
      <c r="CBT33" s="33"/>
      <c r="CBU33" s="33"/>
      <c r="CBV33" s="33"/>
      <c r="CBW33" s="33"/>
      <c r="CBX33" s="33"/>
      <c r="CBY33" s="33"/>
      <c r="CBZ33" s="33"/>
      <c r="CCA33" s="33"/>
      <c r="CCB33" s="33"/>
      <c r="CCC33" s="33"/>
      <c r="CCD33" s="33"/>
      <c r="CCE33" s="33"/>
      <c r="CCF33" s="33"/>
      <c r="CCG33" s="33"/>
      <c r="CCH33" s="33"/>
      <c r="CCI33" s="33"/>
      <c r="CCJ33" s="33"/>
      <c r="CCK33" s="33"/>
      <c r="CCL33" s="33"/>
      <c r="CCM33" s="33"/>
      <c r="CCN33" s="33"/>
      <c r="CCO33" s="33"/>
      <c r="CCP33" s="33"/>
      <c r="CCQ33" s="33"/>
      <c r="CCR33" s="33"/>
      <c r="CCS33" s="33"/>
      <c r="CCT33" s="33"/>
      <c r="CCU33" s="33"/>
      <c r="CCV33" s="33"/>
      <c r="CCW33" s="33"/>
      <c r="CCX33" s="33"/>
      <c r="CCY33" s="33"/>
      <c r="CCZ33" s="33"/>
      <c r="CDA33" s="33"/>
      <c r="CDB33" s="33"/>
      <c r="CDC33" s="33"/>
      <c r="CDD33" s="33"/>
      <c r="CDE33" s="33"/>
      <c r="CDF33" s="33"/>
      <c r="CDG33" s="33"/>
      <c r="CDH33" s="33"/>
      <c r="CDI33" s="33"/>
      <c r="CDJ33" s="33"/>
      <c r="CDK33" s="33"/>
      <c r="CDL33" s="33"/>
      <c r="CDM33" s="33"/>
      <c r="CDN33" s="33"/>
      <c r="CDO33" s="33"/>
      <c r="CDP33" s="33"/>
      <c r="CDQ33" s="33"/>
      <c r="CDR33" s="33"/>
      <c r="CDS33" s="33"/>
      <c r="CDT33" s="33"/>
      <c r="CDU33" s="33"/>
      <c r="CDV33" s="33"/>
      <c r="CDW33" s="33"/>
      <c r="CDX33" s="33"/>
      <c r="CDY33" s="33"/>
      <c r="CDZ33" s="33"/>
      <c r="CEA33" s="33"/>
      <c r="CEB33" s="33"/>
      <c r="CEC33" s="33"/>
      <c r="CED33" s="33"/>
      <c r="CEE33" s="33"/>
      <c r="CEF33" s="33"/>
      <c r="CEG33" s="33"/>
      <c r="CEH33" s="33"/>
      <c r="CEI33" s="33"/>
      <c r="CEJ33" s="33"/>
      <c r="CEK33" s="33"/>
      <c r="CEL33" s="33"/>
      <c r="CEM33" s="33"/>
      <c r="CEN33" s="33"/>
      <c r="CEO33" s="33"/>
      <c r="CEP33" s="33"/>
      <c r="CEQ33" s="33"/>
      <c r="CER33" s="33"/>
      <c r="CES33" s="33"/>
      <c r="CET33" s="33"/>
      <c r="CEU33" s="33"/>
      <c r="CEV33" s="33"/>
      <c r="CEW33" s="33"/>
      <c r="CEX33" s="33"/>
      <c r="CEY33" s="33"/>
      <c r="CEZ33" s="33"/>
      <c r="CFA33" s="33"/>
      <c r="CFB33" s="33"/>
      <c r="CFC33" s="33"/>
      <c r="CFD33" s="33"/>
      <c r="CFE33" s="33"/>
      <c r="CFF33" s="33"/>
      <c r="CFG33" s="33"/>
      <c r="CFH33" s="33"/>
      <c r="CFI33" s="33"/>
      <c r="CFJ33" s="33"/>
      <c r="CFK33" s="33"/>
      <c r="CFL33" s="33"/>
      <c r="CFM33" s="33"/>
      <c r="CFN33" s="33"/>
      <c r="CFO33" s="33"/>
      <c r="CFP33" s="33"/>
      <c r="CFQ33" s="33"/>
      <c r="CFR33" s="33"/>
      <c r="CFS33" s="33"/>
      <c r="CFT33" s="33"/>
      <c r="CFU33" s="33"/>
      <c r="CFV33" s="33"/>
      <c r="CFW33" s="33"/>
      <c r="CFX33" s="33"/>
      <c r="CFY33" s="33"/>
      <c r="CFZ33" s="33"/>
      <c r="CGA33" s="33"/>
      <c r="CGB33" s="33"/>
      <c r="CGC33" s="33"/>
      <c r="CGD33" s="33"/>
      <c r="CGE33" s="33"/>
      <c r="CGF33" s="33"/>
      <c r="CGG33" s="33"/>
      <c r="CGH33" s="33"/>
      <c r="CGI33" s="33"/>
      <c r="CGJ33" s="33"/>
      <c r="CGK33" s="33"/>
      <c r="CGL33" s="33"/>
      <c r="CGM33" s="33"/>
      <c r="CGN33" s="33"/>
      <c r="CGO33" s="33"/>
      <c r="CGP33" s="33"/>
      <c r="CGQ33" s="33"/>
      <c r="CGR33" s="33"/>
      <c r="CGS33" s="33"/>
      <c r="CGT33" s="33"/>
      <c r="CGU33" s="33"/>
      <c r="CGV33" s="33"/>
      <c r="CGW33" s="33"/>
      <c r="CGX33" s="33"/>
      <c r="CGY33" s="33"/>
      <c r="CGZ33" s="33"/>
      <c r="CHA33" s="33"/>
      <c r="CHB33" s="33"/>
      <c r="CHC33" s="33"/>
      <c r="CHD33" s="33"/>
      <c r="CHE33" s="33"/>
      <c r="CHF33" s="33"/>
      <c r="CHG33" s="33"/>
      <c r="CHH33" s="33"/>
      <c r="CHI33" s="33"/>
      <c r="CHJ33" s="33"/>
      <c r="CHK33" s="33"/>
      <c r="CHL33" s="33"/>
      <c r="CHM33" s="33"/>
      <c r="CHN33" s="33"/>
      <c r="CHO33" s="33"/>
      <c r="CHP33" s="33"/>
      <c r="CHQ33" s="33"/>
      <c r="CHR33" s="33"/>
      <c r="CHS33" s="33"/>
      <c r="CHT33" s="33"/>
      <c r="CHU33" s="33"/>
      <c r="CHV33" s="33"/>
      <c r="CHW33" s="33"/>
      <c r="CHX33" s="33"/>
      <c r="CHY33" s="33"/>
      <c r="CHZ33" s="33"/>
      <c r="CIA33" s="33"/>
      <c r="CIB33" s="33"/>
      <c r="CIC33" s="33"/>
      <c r="CID33" s="33"/>
      <c r="CIE33" s="33"/>
      <c r="CIF33" s="33"/>
      <c r="CIG33" s="33"/>
      <c r="CIH33" s="33"/>
      <c r="CII33" s="33"/>
      <c r="CIJ33" s="33"/>
      <c r="CIK33" s="33"/>
      <c r="CIL33" s="33"/>
      <c r="CIM33" s="33"/>
      <c r="CIN33" s="33"/>
      <c r="CIO33" s="33"/>
      <c r="CIP33" s="33"/>
      <c r="CIQ33" s="33"/>
      <c r="CIR33" s="33"/>
      <c r="CIS33" s="33"/>
      <c r="CIT33" s="33"/>
      <c r="CIU33" s="33"/>
      <c r="CIV33" s="33"/>
      <c r="CIW33" s="33"/>
      <c r="CIX33" s="33"/>
      <c r="CIY33" s="33"/>
      <c r="CIZ33" s="33"/>
      <c r="CJA33" s="33"/>
      <c r="CJB33" s="33"/>
      <c r="CJC33" s="33"/>
      <c r="CJD33" s="33"/>
      <c r="CJE33" s="33"/>
      <c r="CJF33" s="33"/>
      <c r="CJG33" s="33"/>
      <c r="CJH33" s="33"/>
      <c r="CJI33" s="33"/>
      <c r="CJJ33" s="33"/>
      <c r="CJK33" s="33"/>
      <c r="CJL33" s="33"/>
      <c r="CJM33" s="33"/>
      <c r="CJN33" s="33"/>
      <c r="CJO33" s="33"/>
      <c r="CJP33" s="33"/>
      <c r="CJQ33" s="33"/>
      <c r="CJR33" s="33"/>
      <c r="CJS33" s="33"/>
      <c r="CJT33" s="33"/>
      <c r="CJU33" s="33"/>
      <c r="CJV33" s="33"/>
      <c r="CJW33" s="33"/>
      <c r="CJX33" s="33"/>
      <c r="CJY33" s="33"/>
      <c r="CJZ33" s="33"/>
      <c r="CKA33" s="33"/>
      <c r="CKB33" s="33"/>
      <c r="CKC33" s="33"/>
      <c r="CKD33" s="33"/>
      <c r="CKE33" s="33"/>
      <c r="CKF33" s="33"/>
      <c r="CKG33" s="33"/>
      <c r="CKH33" s="33"/>
      <c r="CKI33" s="33"/>
      <c r="CKJ33" s="33"/>
      <c r="CKK33" s="33"/>
      <c r="CKL33" s="33"/>
      <c r="CKM33" s="33"/>
      <c r="CKN33" s="33"/>
      <c r="CKO33" s="33"/>
      <c r="CKP33" s="33"/>
      <c r="CKQ33" s="33"/>
      <c r="CKR33" s="33"/>
      <c r="CKS33" s="33"/>
      <c r="CKT33" s="33"/>
      <c r="CKU33" s="33"/>
      <c r="CKV33" s="33"/>
      <c r="CKW33" s="33"/>
      <c r="CKX33" s="33"/>
      <c r="CKY33" s="33"/>
      <c r="CKZ33" s="33"/>
      <c r="CLA33" s="33"/>
      <c r="CLB33" s="33"/>
      <c r="CLC33" s="33"/>
      <c r="CLD33" s="33"/>
      <c r="CLE33" s="33"/>
      <c r="CLF33" s="33"/>
      <c r="CLG33" s="33"/>
      <c r="CLH33" s="33"/>
      <c r="CLI33" s="33"/>
      <c r="CLJ33" s="33"/>
      <c r="CLK33" s="33"/>
      <c r="CLL33" s="33"/>
      <c r="CLM33" s="33"/>
      <c r="CLN33" s="33"/>
      <c r="CLO33" s="33"/>
      <c r="CLP33" s="33"/>
      <c r="CLQ33" s="33"/>
      <c r="CLR33" s="33"/>
      <c r="CLS33" s="33"/>
      <c r="CLT33" s="33"/>
      <c r="CLU33" s="33"/>
      <c r="CLV33" s="33"/>
      <c r="CLW33" s="33"/>
      <c r="CLX33" s="33"/>
      <c r="CLY33" s="33"/>
      <c r="CLZ33" s="33"/>
      <c r="CMA33" s="33"/>
      <c r="CMB33" s="33"/>
      <c r="CMC33" s="33"/>
      <c r="CMD33" s="33"/>
      <c r="CME33" s="33"/>
      <c r="CMF33" s="33"/>
      <c r="CMG33" s="33"/>
      <c r="CMH33" s="33"/>
      <c r="CMI33" s="33"/>
      <c r="CMJ33" s="33"/>
      <c r="CMK33" s="33"/>
      <c r="CML33" s="33"/>
      <c r="CMM33" s="33"/>
      <c r="CMN33" s="33"/>
      <c r="CMO33" s="33"/>
      <c r="CMP33" s="33"/>
      <c r="CMQ33" s="33"/>
      <c r="CMR33" s="33"/>
      <c r="CMS33" s="33"/>
      <c r="CMT33" s="33"/>
      <c r="CMU33" s="33"/>
      <c r="CMV33" s="33"/>
      <c r="CMW33" s="33"/>
      <c r="CMX33" s="33"/>
      <c r="CMY33" s="33"/>
      <c r="CMZ33" s="33"/>
      <c r="CNA33" s="33"/>
      <c r="CNB33" s="33"/>
      <c r="CNC33" s="33"/>
      <c r="CND33" s="33"/>
      <c r="CNE33" s="33"/>
      <c r="CNF33" s="33"/>
      <c r="CNG33" s="33"/>
      <c r="CNH33" s="33"/>
      <c r="CNI33" s="33"/>
      <c r="CNJ33" s="33"/>
      <c r="CNK33" s="33"/>
      <c r="CNL33" s="33"/>
      <c r="CNM33" s="33"/>
      <c r="CNN33" s="33"/>
      <c r="CNO33" s="33"/>
      <c r="CNP33" s="33"/>
      <c r="CNQ33" s="33"/>
      <c r="CNR33" s="33"/>
      <c r="CNS33" s="33"/>
      <c r="CNT33" s="33"/>
      <c r="CNU33" s="33"/>
      <c r="CNV33" s="33"/>
      <c r="CNW33" s="33"/>
      <c r="CNX33" s="33"/>
      <c r="CNY33" s="33"/>
      <c r="CNZ33" s="33"/>
      <c r="COA33" s="33"/>
      <c r="COB33" s="33"/>
      <c r="COC33" s="33"/>
      <c r="COD33" s="33"/>
      <c r="COE33" s="33"/>
      <c r="COF33" s="33"/>
      <c r="COG33" s="33"/>
      <c r="COH33" s="33"/>
      <c r="COI33" s="33"/>
      <c r="COJ33" s="33"/>
      <c r="COK33" s="33"/>
      <c r="COL33" s="33"/>
      <c r="COM33" s="33"/>
      <c r="CON33" s="33"/>
      <c r="COO33" s="33"/>
      <c r="COP33" s="33"/>
      <c r="COQ33" s="33"/>
      <c r="COR33" s="33"/>
      <c r="COS33" s="33"/>
      <c r="COT33" s="33"/>
      <c r="COU33" s="33"/>
      <c r="COV33" s="33"/>
      <c r="COW33" s="33"/>
      <c r="COX33" s="33"/>
      <c r="COY33" s="33"/>
      <c r="COZ33" s="33"/>
      <c r="CPA33" s="33"/>
      <c r="CPB33" s="33"/>
      <c r="CPC33" s="33"/>
      <c r="CPD33" s="33"/>
      <c r="CPE33" s="33"/>
      <c r="CPF33" s="33"/>
      <c r="CPG33" s="33"/>
      <c r="CPH33" s="33"/>
      <c r="CPI33" s="33"/>
      <c r="CPJ33" s="33"/>
      <c r="CPK33" s="33"/>
      <c r="CPL33" s="33"/>
      <c r="CPM33" s="33"/>
      <c r="CPN33" s="33"/>
      <c r="CPO33" s="33"/>
      <c r="CPP33" s="33"/>
      <c r="CPQ33" s="33"/>
      <c r="CPR33" s="33"/>
      <c r="CPS33" s="33"/>
      <c r="CPT33" s="33"/>
      <c r="CPU33" s="33"/>
      <c r="CPV33" s="33"/>
      <c r="CPW33" s="33"/>
      <c r="CPX33" s="33"/>
      <c r="CPY33" s="33"/>
      <c r="CPZ33" s="33"/>
      <c r="CQA33" s="33"/>
      <c r="CQB33" s="33"/>
      <c r="CQC33" s="33"/>
      <c r="CQD33" s="33"/>
      <c r="CQE33" s="33"/>
      <c r="CQF33" s="33"/>
      <c r="CQG33" s="33"/>
      <c r="CQH33" s="33"/>
      <c r="CQI33" s="33"/>
      <c r="CQJ33" s="33"/>
      <c r="CQK33" s="33"/>
      <c r="CQL33" s="33"/>
      <c r="CQM33" s="33"/>
      <c r="CQN33" s="33"/>
      <c r="CQO33" s="33"/>
      <c r="CQP33" s="33"/>
      <c r="CQQ33" s="33"/>
      <c r="CQR33" s="33"/>
      <c r="CQS33" s="33"/>
      <c r="CQT33" s="33"/>
      <c r="CQU33" s="33"/>
      <c r="CQV33" s="33"/>
      <c r="CQW33" s="33"/>
      <c r="CQX33" s="33"/>
      <c r="CQY33" s="33"/>
      <c r="CQZ33" s="33"/>
      <c r="CRA33" s="33"/>
      <c r="CRB33" s="33"/>
      <c r="CRC33" s="33"/>
      <c r="CRD33" s="33"/>
      <c r="CRE33" s="33"/>
      <c r="CRF33" s="33"/>
      <c r="CRG33" s="33"/>
      <c r="CRH33" s="33"/>
      <c r="CRI33" s="33"/>
      <c r="CRJ33" s="33"/>
      <c r="CRK33" s="33"/>
      <c r="CRL33" s="33"/>
      <c r="CRM33" s="33"/>
      <c r="CRN33" s="33"/>
      <c r="CRO33" s="33"/>
      <c r="CRP33" s="33"/>
      <c r="CRQ33" s="33"/>
      <c r="CRR33" s="33"/>
      <c r="CRS33" s="33"/>
      <c r="CRT33" s="33"/>
      <c r="CRU33" s="33"/>
      <c r="CRV33" s="33"/>
      <c r="CRW33" s="33"/>
      <c r="CRX33" s="33"/>
      <c r="CRY33" s="33"/>
      <c r="CRZ33" s="33"/>
      <c r="CSA33" s="33"/>
      <c r="CSB33" s="33"/>
      <c r="CSC33" s="33"/>
      <c r="CSD33" s="33"/>
      <c r="CSE33" s="33"/>
      <c r="CSF33" s="33"/>
      <c r="CSG33" s="33"/>
      <c r="CSH33" s="33"/>
      <c r="CSI33" s="33"/>
      <c r="CSJ33" s="33"/>
      <c r="CSK33" s="33"/>
      <c r="CSL33" s="33"/>
      <c r="CSM33" s="33"/>
      <c r="CSN33" s="33"/>
      <c r="CSO33" s="33"/>
      <c r="CSP33" s="33"/>
      <c r="CSQ33" s="33"/>
      <c r="CSR33" s="33"/>
      <c r="CSS33" s="33"/>
      <c r="CST33" s="33"/>
      <c r="CSU33" s="33"/>
      <c r="CSV33" s="33"/>
      <c r="CSW33" s="33"/>
      <c r="CSX33" s="33"/>
      <c r="CSY33" s="33"/>
      <c r="CSZ33" s="33"/>
      <c r="CTA33" s="33"/>
      <c r="CTB33" s="33"/>
      <c r="CTC33" s="33"/>
      <c r="CTD33" s="33"/>
      <c r="CTE33" s="33"/>
      <c r="CTF33" s="33"/>
      <c r="CTG33" s="33"/>
      <c r="CTH33" s="33"/>
      <c r="CTI33" s="33"/>
      <c r="CTJ33" s="33"/>
      <c r="CTK33" s="33"/>
      <c r="CTL33" s="33"/>
      <c r="CTM33" s="33"/>
      <c r="CTN33" s="33"/>
      <c r="CTO33" s="33"/>
      <c r="CTP33" s="33"/>
      <c r="CTQ33" s="33"/>
      <c r="CTR33" s="33"/>
      <c r="CTS33" s="33"/>
      <c r="CTT33" s="33"/>
      <c r="CTU33" s="33"/>
      <c r="CTV33" s="33"/>
      <c r="CTW33" s="33"/>
      <c r="CTX33" s="33"/>
      <c r="CTY33" s="33"/>
      <c r="CTZ33" s="33"/>
      <c r="CUA33" s="33"/>
      <c r="CUB33" s="33"/>
      <c r="CUC33" s="33"/>
      <c r="CUD33" s="33"/>
      <c r="CUE33" s="33"/>
      <c r="CUF33" s="33"/>
      <c r="CUG33" s="33"/>
      <c r="CUH33" s="33"/>
      <c r="CUI33" s="33"/>
      <c r="CUJ33" s="33"/>
      <c r="CUK33" s="33"/>
      <c r="CUL33" s="33"/>
      <c r="CUM33" s="33"/>
      <c r="CUN33" s="33"/>
      <c r="CUO33" s="33"/>
      <c r="CUP33" s="33"/>
      <c r="CUQ33" s="33"/>
      <c r="CUR33" s="33"/>
      <c r="CUS33" s="33"/>
      <c r="CUT33" s="33"/>
      <c r="CUU33" s="33"/>
      <c r="CUV33" s="33"/>
      <c r="CUW33" s="33"/>
      <c r="CUX33" s="33"/>
      <c r="CUY33" s="33"/>
      <c r="CUZ33" s="33"/>
      <c r="CVA33" s="33"/>
      <c r="CVB33" s="33"/>
      <c r="CVC33" s="33"/>
      <c r="CVD33" s="33"/>
      <c r="CVE33" s="33"/>
      <c r="CVF33" s="33"/>
      <c r="CVG33" s="33"/>
      <c r="CVH33" s="33"/>
      <c r="CVI33" s="33"/>
      <c r="CVJ33" s="33"/>
      <c r="CVK33" s="33"/>
      <c r="CVL33" s="33"/>
      <c r="CVM33" s="33"/>
      <c r="CVN33" s="33"/>
      <c r="CVO33" s="33"/>
      <c r="CVP33" s="33"/>
      <c r="CVQ33" s="33"/>
      <c r="CVR33" s="33"/>
      <c r="CVS33" s="33"/>
      <c r="CVT33" s="33"/>
      <c r="CVU33" s="33"/>
      <c r="CVV33" s="33"/>
      <c r="CVW33" s="33"/>
      <c r="CVX33" s="33"/>
      <c r="CVY33" s="33"/>
      <c r="CVZ33" s="33"/>
      <c r="CWA33" s="33"/>
      <c r="CWB33" s="33"/>
      <c r="CWC33" s="33"/>
      <c r="CWD33" s="33"/>
      <c r="CWE33" s="33"/>
      <c r="CWF33" s="33"/>
      <c r="CWG33" s="33"/>
      <c r="CWH33" s="33"/>
      <c r="CWI33" s="33"/>
      <c r="CWJ33" s="33"/>
      <c r="CWK33" s="33"/>
      <c r="CWL33" s="33"/>
      <c r="CWM33" s="33"/>
      <c r="CWN33" s="33"/>
      <c r="CWO33" s="33"/>
      <c r="CWP33" s="33"/>
      <c r="CWQ33" s="33"/>
      <c r="CWR33" s="33"/>
      <c r="CWS33" s="33"/>
      <c r="CWT33" s="33"/>
      <c r="CWU33" s="33"/>
      <c r="CWV33" s="33"/>
      <c r="CWW33" s="33"/>
      <c r="CWX33" s="33"/>
      <c r="CWY33" s="33"/>
      <c r="CWZ33" s="33"/>
      <c r="CXA33" s="33"/>
      <c r="CXB33" s="33"/>
      <c r="CXC33" s="33"/>
      <c r="CXD33" s="33"/>
      <c r="CXE33" s="33"/>
      <c r="CXF33" s="33"/>
      <c r="CXG33" s="33"/>
      <c r="CXH33" s="33"/>
      <c r="CXI33" s="33"/>
      <c r="CXJ33" s="33"/>
      <c r="CXK33" s="33"/>
      <c r="CXL33" s="33"/>
      <c r="CXM33" s="33"/>
      <c r="CXN33" s="33"/>
      <c r="CXO33" s="33"/>
      <c r="CXP33" s="33"/>
      <c r="CXQ33" s="33"/>
      <c r="CXR33" s="33"/>
      <c r="CXS33" s="33"/>
      <c r="CXT33" s="33"/>
      <c r="CXU33" s="33"/>
      <c r="CXV33" s="33"/>
      <c r="CXW33" s="33"/>
      <c r="CXX33" s="33"/>
      <c r="CXY33" s="33"/>
      <c r="CXZ33" s="33"/>
      <c r="CYA33" s="33"/>
      <c r="CYB33" s="33"/>
      <c r="CYC33" s="33"/>
      <c r="CYD33" s="33"/>
      <c r="CYE33" s="33"/>
      <c r="CYF33" s="33"/>
      <c r="CYG33" s="33"/>
      <c r="CYH33" s="33"/>
      <c r="CYI33" s="33"/>
      <c r="CYJ33" s="33"/>
      <c r="CYK33" s="33"/>
      <c r="CYL33" s="33"/>
      <c r="CYM33" s="33"/>
      <c r="CYN33" s="33"/>
      <c r="CYO33" s="33"/>
      <c r="CYP33" s="33"/>
      <c r="CYQ33" s="33"/>
      <c r="CYR33" s="33"/>
      <c r="CYS33" s="33"/>
      <c r="CYT33" s="33"/>
      <c r="CYU33" s="33"/>
      <c r="CYV33" s="33"/>
      <c r="CYW33" s="33"/>
      <c r="CYX33" s="33"/>
      <c r="CYY33" s="33"/>
      <c r="CYZ33" s="33"/>
      <c r="CZA33" s="33"/>
      <c r="CZB33" s="33"/>
      <c r="CZC33" s="33"/>
      <c r="CZD33" s="33"/>
      <c r="CZE33" s="33"/>
      <c r="CZF33" s="33"/>
      <c r="CZG33" s="33"/>
      <c r="CZH33" s="33"/>
      <c r="CZI33" s="33"/>
      <c r="CZJ33" s="33"/>
      <c r="CZK33" s="33"/>
      <c r="CZL33" s="33"/>
      <c r="CZM33" s="33"/>
      <c r="CZN33" s="33"/>
      <c r="CZO33" s="33"/>
      <c r="CZP33" s="33"/>
      <c r="CZQ33" s="33"/>
      <c r="CZR33" s="33"/>
      <c r="CZS33" s="33"/>
      <c r="CZT33" s="33"/>
      <c r="CZU33" s="33"/>
      <c r="CZV33" s="33"/>
      <c r="CZW33" s="33"/>
      <c r="CZX33" s="33"/>
      <c r="CZY33" s="33"/>
      <c r="CZZ33" s="33"/>
      <c r="DAA33" s="33"/>
      <c r="DAB33" s="33"/>
      <c r="DAC33" s="33"/>
      <c r="DAD33" s="33"/>
      <c r="DAE33" s="33"/>
      <c r="DAF33" s="33"/>
      <c r="DAG33" s="33"/>
      <c r="DAH33" s="33"/>
      <c r="DAI33" s="33"/>
      <c r="DAJ33" s="33"/>
      <c r="DAK33" s="33"/>
      <c r="DAL33" s="33"/>
      <c r="DAM33" s="33"/>
      <c r="DAN33" s="33"/>
      <c r="DAO33" s="33"/>
      <c r="DAP33" s="33"/>
      <c r="DAQ33" s="33"/>
      <c r="DAR33" s="33"/>
      <c r="DAS33" s="33"/>
      <c r="DAT33" s="33"/>
      <c r="DAU33" s="33"/>
      <c r="DAV33" s="33"/>
      <c r="DAW33" s="33"/>
      <c r="DAX33" s="33"/>
      <c r="DAY33" s="33"/>
      <c r="DAZ33" s="33"/>
      <c r="DBA33" s="33"/>
      <c r="DBB33" s="33"/>
      <c r="DBC33" s="33"/>
      <c r="DBD33" s="33"/>
      <c r="DBE33" s="33"/>
      <c r="DBF33" s="33"/>
      <c r="DBG33" s="33"/>
      <c r="DBH33" s="33"/>
      <c r="DBI33" s="33"/>
      <c r="DBJ33" s="33"/>
      <c r="DBK33" s="33"/>
      <c r="DBL33" s="33"/>
      <c r="DBM33" s="33"/>
      <c r="DBN33" s="33"/>
      <c r="DBO33" s="33"/>
      <c r="DBP33" s="33"/>
      <c r="DBQ33" s="33"/>
      <c r="DBR33" s="33"/>
      <c r="DBS33" s="33"/>
      <c r="DBT33" s="33"/>
      <c r="DBU33" s="33"/>
      <c r="DBV33" s="33"/>
      <c r="DBW33" s="33"/>
      <c r="DBX33" s="33"/>
      <c r="DBY33" s="33"/>
      <c r="DBZ33" s="33"/>
      <c r="DCA33" s="33"/>
      <c r="DCB33" s="33"/>
      <c r="DCC33" s="33"/>
      <c r="DCD33" s="33"/>
      <c r="DCE33" s="33"/>
      <c r="DCF33" s="33"/>
      <c r="DCG33" s="33"/>
      <c r="DCH33" s="33"/>
      <c r="DCI33" s="33"/>
      <c r="DCJ33" s="33"/>
      <c r="DCK33" s="33"/>
      <c r="DCL33" s="33"/>
      <c r="DCM33" s="33"/>
      <c r="DCN33" s="33"/>
      <c r="DCO33" s="33"/>
      <c r="DCP33" s="33"/>
      <c r="DCQ33" s="33"/>
      <c r="DCR33" s="33"/>
      <c r="DCS33" s="33"/>
      <c r="DCT33" s="33"/>
      <c r="DCU33" s="33"/>
      <c r="DCV33" s="33"/>
      <c r="DCW33" s="33"/>
      <c r="DCX33" s="33"/>
      <c r="DCY33" s="33"/>
      <c r="DCZ33" s="33"/>
      <c r="DDA33" s="33"/>
      <c r="DDB33" s="33"/>
      <c r="DDC33" s="33"/>
      <c r="DDD33" s="33"/>
      <c r="DDE33" s="33"/>
      <c r="DDF33" s="33"/>
      <c r="DDG33" s="33"/>
      <c r="DDH33" s="33"/>
      <c r="DDI33" s="33"/>
      <c r="DDJ33" s="33"/>
      <c r="DDK33" s="33"/>
      <c r="DDL33" s="33"/>
      <c r="DDM33" s="33"/>
      <c r="DDN33" s="33"/>
      <c r="DDO33" s="33"/>
      <c r="DDP33" s="33"/>
      <c r="DDQ33" s="33"/>
      <c r="DDR33" s="33"/>
      <c r="DDS33" s="33"/>
      <c r="DDT33" s="33"/>
      <c r="DDU33" s="33"/>
      <c r="DDV33" s="33"/>
      <c r="DDW33" s="33"/>
      <c r="DDX33" s="33"/>
      <c r="DDY33" s="33"/>
      <c r="DDZ33" s="33"/>
      <c r="DEA33" s="33"/>
      <c r="DEB33" s="33"/>
      <c r="DEC33" s="33"/>
      <c r="DED33" s="33"/>
      <c r="DEE33" s="33"/>
      <c r="DEF33" s="33"/>
      <c r="DEG33" s="33"/>
      <c r="DEH33" s="33"/>
      <c r="DEI33" s="33"/>
      <c r="DEJ33" s="33"/>
      <c r="DEK33" s="33"/>
      <c r="DEL33" s="33"/>
      <c r="DEM33" s="33"/>
      <c r="DEN33" s="33"/>
      <c r="DEO33" s="33"/>
      <c r="DEP33" s="33"/>
      <c r="DEQ33" s="33"/>
      <c r="DER33" s="33"/>
      <c r="DES33" s="33"/>
      <c r="DET33" s="33"/>
      <c r="DEU33" s="33"/>
      <c r="DEV33" s="33"/>
      <c r="DEW33" s="33"/>
      <c r="DEX33" s="33"/>
      <c r="DEY33" s="33"/>
      <c r="DEZ33" s="33"/>
      <c r="DFA33" s="33"/>
      <c r="DFB33" s="33"/>
      <c r="DFC33" s="33"/>
      <c r="DFD33" s="33"/>
      <c r="DFE33" s="33"/>
      <c r="DFF33" s="33"/>
      <c r="DFG33" s="33"/>
      <c r="DFH33" s="33"/>
      <c r="DFI33" s="33"/>
      <c r="DFJ33" s="33"/>
      <c r="DFK33" s="33"/>
      <c r="DFL33" s="33"/>
      <c r="DFM33" s="33"/>
      <c r="DFN33" s="33"/>
      <c r="DFO33" s="33"/>
      <c r="DFP33" s="33"/>
      <c r="DFQ33" s="33"/>
      <c r="DFR33" s="33"/>
      <c r="DFS33" s="33"/>
      <c r="DFT33" s="33"/>
      <c r="DFU33" s="33"/>
      <c r="DFV33" s="33"/>
      <c r="DFW33" s="33"/>
      <c r="DFX33" s="33"/>
      <c r="DFY33" s="33"/>
      <c r="DFZ33" s="33"/>
      <c r="DGA33" s="33"/>
      <c r="DGB33" s="33"/>
      <c r="DGC33" s="33"/>
      <c r="DGD33" s="33"/>
      <c r="DGE33" s="33"/>
      <c r="DGF33" s="33"/>
      <c r="DGG33" s="33"/>
      <c r="DGH33" s="33"/>
      <c r="DGI33" s="33"/>
      <c r="DGJ33" s="33"/>
      <c r="DGK33" s="33"/>
      <c r="DGL33" s="33"/>
      <c r="DGM33" s="33"/>
      <c r="DGN33" s="33"/>
      <c r="DGO33" s="33"/>
      <c r="DGP33" s="33"/>
      <c r="DGQ33" s="33"/>
      <c r="DGR33" s="33"/>
      <c r="DGS33" s="33"/>
      <c r="DGT33" s="33"/>
      <c r="DGU33" s="33"/>
      <c r="DGV33" s="33"/>
      <c r="DGW33" s="33"/>
      <c r="DGX33" s="33"/>
      <c r="DGY33" s="33"/>
      <c r="DGZ33" s="33"/>
      <c r="DHA33" s="33"/>
      <c r="DHB33" s="33"/>
      <c r="DHC33" s="33"/>
      <c r="DHD33" s="33"/>
      <c r="DHE33" s="33"/>
      <c r="DHF33" s="33"/>
      <c r="DHG33" s="33"/>
      <c r="DHH33" s="33"/>
      <c r="DHI33" s="33"/>
      <c r="DHJ33" s="33"/>
      <c r="DHK33" s="33"/>
      <c r="DHL33" s="33"/>
      <c r="DHM33" s="33"/>
      <c r="DHN33" s="33"/>
      <c r="DHO33" s="33"/>
      <c r="DHP33" s="33"/>
      <c r="DHQ33" s="33"/>
      <c r="DHR33" s="33"/>
      <c r="DHS33" s="33"/>
      <c r="DHT33" s="33"/>
      <c r="DHU33" s="33"/>
      <c r="DHV33" s="33"/>
      <c r="DHW33" s="33"/>
      <c r="DHX33" s="33"/>
      <c r="DHY33" s="33"/>
      <c r="DHZ33" s="33"/>
      <c r="DIA33" s="33"/>
      <c r="DIB33" s="33"/>
      <c r="DIC33" s="33"/>
      <c r="DID33" s="33"/>
      <c r="DIE33" s="33"/>
      <c r="DIF33" s="33"/>
      <c r="DIG33" s="33"/>
      <c r="DIH33" s="33"/>
      <c r="DII33" s="33"/>
      <c r="DIJ33" s="33"/>
      <c r="DIK33" s="33"/>
      <c r="DIL33" s="33"/>
      <c r="DIM33" s="33"/>
      <c r="DIN33" s="33"/>
      <c r="DIO33" s="33"/>
      <c r="DIP33" s="33"/>
      <c r="DIQ33" s="33"/>
      <c r="DIR33" s="33"/>
      <c r="DIS33" s="33"/>
      <c r="DIT33" s="33"/>
      <c r="DIU33" s="33"/>
      <c r="DIV33" s="33"/>
      <c r="DIW33" s="33"/>
      <c r="DIX33" s="33"/>
      <c r="DIY33" s="33"/>
      <c r="DIZ33" s="33"/>
      <c r="DJA33" s="33"/>
      <c r="DJB33" s="33"/>
      <c r="DJC33" s="33"/>
      <c r="DJD33" s="33"/>
      <c r="DJE33" s="33"/>
      <c r="DJF33" s="33"/>
      <c r="DJG33" s="33"/>
      <c r="DJH33" s="33"/>
      <c r="DJI33" s="33"/>
      <c r="DJJ33" s="33"/>
      <c r="DJK33" s="33"/>
      <c r="DJL33" s="33"/>
      <c r="DJM33" s="33"/>
      <c r="DJN33" s="33"/>
      <c r="DJO33" s="33"/>
      <c r="DJP33" s="33"/>
      <c r="DJQ33" s="33"/>
      <c r="DJR33" s="33"/>
      <c r="DJS33" s="33"/>
      <c r="DJT33" s="33"/>
      <c r="DJU33" s="33"/>
      <c r="DJV33" s="33"/>
      <c r="DJW33" s="33"/>
      <c r="DJX33" s="33"/>
      <c r="DJY33" s="33"/>
      <c r="DJZ33" s="33"/>
      <c r="DKA33" s="33"/>
      <c r="DKB33" s="33"/>
      <c r="DKC33" s="33"/>
      <c r="DKD33" s="33"/>
      <c r="DKE33" s="33"/>
      <c r="DKF33" s="33"/>
      <c r="DKG33" s="33"/>
      <c r="DKH33" s="33"/>
      <c r="DKI33" s="33"/>
      <c r="DKJ33" s="33"/>
      <c r="DKK33" s="33"/>
      <c r="DKL33" s="33"/>
      <c r="DKM33" s="33"/>
      <c r="DKN33" s="33"/>
      <c r="DKO33" s="33"/>
      <c r="DKP33" s="33"/>
      <c r="DKQ33" s="33"/>
      <c r="DKR33" s="33"/>
      <c r="DKS33" s="33"/>
      <c r="DKT33" s="33"/>
      <c r="DKU33" s="33"/>
      <c r="DKV33" s="33"/>
      <c r="DKW33" s="33"/>
      <c r="DKX33" s="33"/>
      <c r="DKY33" s="33"/>
      <c r="DKZ33" s="33"/>
      <c r="DLA33" s="33"/>
      <c r="DLB33" s="33"/>
      <c r="DLC33" s="33"/>
      <c r="DLD33" s="33"/>
      <c r="DLE33" s="33"/>
      <c r="DLF33" s="33"/>
      <c r="DLG33" s="33"/>
      <c r="DLH33" s="33"/>
      <c r="DLI33" s="33"/>
      <c r="DLJ33" s="33"/>
      <c r="DLK33" s="33"/>
      <c r="DLL33" s="33"/>
      <c r="DLM33" s="33"/>
      <c r="DLN33" s="33"/>
      <c r="DLO33" s="33"/>
      <c r="DLP33" s="33"/>
      <c r="DLQ33" s="33"/>
      <c r="DLR33" s="33"/>
      <c r="DLS33" s="33"/>
      <c r="DLT33" s="33"/>
      <c r="DLU33" s="33"/>
      <c r="DLV33" s="33"/>
      <c r="DLW33" s="33"/>
      <c r="DLX33" s="33"/>
      <c r="DLY33" s="33"/>
      <c r="DLZ33" s="33"/>
      <c r="DMA33" s="33"/>
      <c r="DMB33" s="33"/>
      <c r="DMC33" s="33"/>
      <c r="DMD33" s="33"/>
      <c r="DME33" s="33"/>
      <c r="DMF33" s="33"/>
      <c r="DMG33" s="33"/>
      <c r="DMH33" s="33"/>
      <c r="DMI33" s="33"/>
      <c r="DMJ33" s="33"/>
      <c r="DMK33" s="33"/>
      <c r="DML33" s="33"/>
      <c r="DMM33" s="33"/>
      <c r="DMN33" s="33"/>
      <c r="DMO33" s="33"/>
      <c r="DMP33" s="33"/>
      <c r="DMQ33" s="33"/>
      <c r="DMR33" s="33"/>
      <c r="DMS33" s="33"/>
      <c r="DMT33" s="33"/>
      <c r="DMU33" s="33"/>
      <c r="DMV33" s="33"/>
      <c r="DMW33" s="33"/>
      <c r="DMX33" s="33"/>
      <c r="DMY33" s="33"/>
      <c r="DMZ33" s="33"/>
      <c r="DNA33" s="33"/>
      <c r="DNB33" s="33"/>
      <c r="DNC33" s="33"/>
      <c r="DND33" s="33"/>
      <c r="DNE33" s="33"/>
      <c r="DNF33" s="33"/>
      <c r="DNG33" s="33"/>
      <c r="DNH33" s="33"/>
      <c r="DNI33" s="33"/>
      <c r="DNJ33" s="33"/>
      <c r="DNK33" s="33"/>
      <c r="DNL33" s="33"/>
      <c r="DNM33" s="33"/>
      <c r="DNN33" s="33"/>
      <c r="DNO33" s="33"/>
      <c r="DNP33" s="33"/>
      <c r="DNQ33" s="33"/>
      <c r="DNR33" s="33"/>
      <c r="DNS33" s="33"/>
      <c r="DNT33" s="33"/>
      <c r="DNU33" s="33"/>
      <c r="DNV33" s="33"/>
      <c r="DNW33" s="33"/>
      <c r="DNX33" s="33"/>
      <c r="DNY33" s="33"/>
      <c r="DNZ33" s="33"/>
      <c r="DOA33" s="33"/>
      <c r="DOB33" s="33"/>
      <c r="DOC33" s="33"/>
      <c r="DOD33" s="33"/>
      <c r="DOE33" s="33"/>
      <c r="DOF33" s="33"/>
      <c r="DOG33" s="33"/>
      <c r="DOH33" s="33"/>
      <c r="DOI33" s="33"/>
      <c r="DOJ33" s="33"/>
      <c r="DOK33" s="33"/>
      <c r="DOL33" s="33"/>
      <c r="DOM33" s="33"/>
      <c r="DON33" s="33"/>
      <c r="DOO33" s="33"/>
      <c r="DOP33" s="33"/>
      <c r="DOQ33" s="33"/>
      <c r="DOR33" s="33"/>
      <c r="DOS33" s="33"/>
      <c r="DOT33" s="33"/>
      <c r="DOU33" s="33"/>
      <c r="DOV33" s="33"/>
      <c r="DOW33" s="33"/>
      <c r="DOX33" s="33"/>
      <c r="DOY33" s="33"/>
      <c r="DOZ33" s="33"/>
      <c r="DPA33" s="33"/>
      <c r="DPB33" s="33"/>
      <c r="DPC33" s="33"/>
      <c r="DPD33" s="33"/>
      <c r="DPE33" s="33"/>
      <c r="DPF33" s="33"/>
      <c r="DPG33" s="33"/>
      <c r="DPH33" s="33"/>
      <c r="DPI33" s="33"/>
      <c r="DPJ33" s="33"/>
      <c r="DPK33" s="33"/>
      <c r="DPL33" s="33"/>
      <c r="DPM33" s="33"/>
      <c r="DPN33" s="33"/>
      <c r="DPO33" s="33"/>
      <c r="DPP33" s="33"/>
      <c r="DPQ33" s="33"/>
      <c r="DPR33" s="33"/>
      <c r="DPS33" s="33"/>
      <c r="DPT33" s="33"/>
      <c r="DPU33" s="33"/>
      <c r="DPV33" s="33"/>
      <c r="DPW33" s="33"/>
      <c r="DPX33" s="33"/>
      <c r="DPY33" s="33"/>
      <c r="DPZ33" s="33"/>
      <c r="DQA33" s="33"/>
      <c r="DQB33" s="33"/>
      <c r="DQC33" s="33"/>
      <c r="DQD33" s="33"/>
      <c r="DQE33" s="33"/>
      <c r="DQF33" s="33"/>
      <c r="DQG33" s="33"/>
      <c r="DQH33" s="33"/>
      <c r="DQI33" s="33"/>
      <c r="DQJ33" s="33"/>
      <c r="DQK33" s="33"/>
      <c r="DQL33" s="33"/>
      <c r="DQM33" s="33"/>
      <c r="DQN33" s="33"/>
      <c r="DQO33" s="33"/>
      <c r="DQP33" s="33"/>
      <c r="DQQ33" s="33"/>
      <c r="DQR33" s="33"/>
      <c r="DQS33" s="33"/>
      <c r="DQT33" s="33"/>
      <c r="DQU33" s="33"/>
      <c r="DQV33" s="33"/>
      <c r="DQW33" s="33"/>
      <c r="DQX33" s="33"/>
      <c r="DQY33" s="33"/>
      <c r="DQZ33" s="33"/>
      <c r="DRA33" s="33"/>
      <c r="DRB33" s="33"/>
      <c r="DRC33" s="33"/>
      <c r="DRD33" s="33"/>
      <c r="DRE33" s="33"/>
      <c r="DRF33" s="33"/>
      <c r="DRG33" s="33"/>
      <c r="DRH33" s="33"/>
      <c r="DRI33" s="33"/>
      <c r="DRJ33" s="33"/>
      <c r="DRK33" s="33"/>
      <c r="DRL33" s="33"/>
      <c r="DRM33" s="33"/>
      <c r="DRN33" s="33"/>
      <c r="DRO33" s="33"/>
      <c r="DRP33" s="33"/>
      <c r="DRQ33" s="33"/>
      <c r="DRR33" s="33"/>
      <c r="DRS33" s="33"/>
      <c r="DRT33" s="33"/>
      <c r="DRU33" s="33"/>
      <c r="DRV33" s="33"/>
      <c r="DRW33" s="33"/>
      <c r="DRX33" s="33"/>
      <c r="DRY33" s="33"/>
      <c r="DRZ33" s="33"/>
      <c r="DSA33" s="33"/>
      <c r="DSB33" s="33"/>
      <c r="DSC33" s="33"/>
      <c r="DSD33" s="33"/>
      <c r="DSE33" s="33"/>
      <c r="DSF33" s="33"/>
      <c r="DSG33" s="33"/>
      <c r="DSH33" s="33"/>
      <c r="DSI33" s="33"/>
      <c r="DSJ33" s="33"/>
      <c r="DSK33" s="33"/>
      <c r="DSL33" s="33"/>
      <c r="DSM33" s="33"/>
      <c r="DSN33" s="33"/>
      <c r="DSO33" s="33"/>
      <c r="DSP33" s="33"/>
      <c r="DSQ33" s="33"/>
      <c r="DSR33" s="33"/>
      <c r="DSS33" s="33"/>
      <c r="DST33" s="33"/>
      <c r="DSU33" s="33"/>
      <c r="DSV33" s="33"/>
      <c r="DSW33" s="33"/>
      <c r="DSX33" s="33"/>
      <c r="DSY33" s="33"/>
      <c r="DSZ33" s="33"/>
      <c r="DTA33" s="33"/>
      <c r="DTB33" s="33"/>
      <c r="DTC33" s="33"/>
      <c r="DTD33" s="33"/>
      <c r="DTE33" s="33"/>
      <c r="DTF33" s="33"/>
      <c r="DTG33" s="33"/>
      <c r="DTH33" s="33"/>
      <c r="DTI33" s="33"/>
      <c r="DTJ33" s="33"/>
      <c r="DTK33" s="33"/>
      <c r="DTL33" s="33"/>
      <c r="DTM33" s="33"/>
      <c r="DTN33" s="33"/>
      <c r="DTO33" s="33"/>
      <c r="DTP33" s="33"/>
      <c r="DTQ33" s="33"/>
      <c r="DTR33" s="33"/>
      <c r="DTS33" s="33"/>
      <c r="DTT33" s="33"/>
      <c r="DTU33" s="33"/>
      <c r="DTV33" s="33"/>
      <c r="DTW33" s="33"/>
      <c r="DTX33" s="33"/>
      <c r="DTY33" s="33"/>
      <c r="DTZ33" s="33"/>
      <c r="DUA33" s="33"/>
      <c r="DUB33" s="33"/>
      <c r="DUC33" s="33"/>
      <c r="DUD33" s="33"/>
      <c r="DUE33" s="33"/>
      <c r="DUF33" s="33"/>
      <c r="DUG33" s="33"/>
      <c r="DUH33" s="33"/>
      <c r="DUI33" s="33"/>
      <c r="DUJ33" s="33"/>
      <c r="DUK33" s="33"/>
      <c r="DUL33" s="33"/>
      <c r="DUM33" s="33"/>
      <c r="DUN33" s="33"/>
      <c r="DUO33" s="33"/>
      <c r="DUP33" s="33"/>
      <c r="DUQ33" s="33"/>
      <c r="DUR33" s="33"/>
      <c r="DUS33" s="33"/>
      <c r="DUT33" s="33"/>
      <c r="DUU33" s="33"/>
      <c r="DUV33" s="33"/>
      <c r="DUW33" s="33"/>
      <c r="DUX33" s="33"/>
      <c r="DUY33" s="33"/>
      <c r="DUZ33" s="33"/>
      <c r="DVA33" s="33"/>
      <c r="DVB33" s="33"/>
      <c r="DVC33" s="33"/>
      <c r="DVD33" s="33"/>
      <c r="DVE33" s="33"/>
      <c r="DVF33" s="33"/>
      <c r="DVG33" s="33"/>
      <c r="DVH33" s="33"/>
      <c r="DVI33" s="33"/>
      <c r="DVJ33" s="33"/>
      <c r="DVK33" s="33"/>
      <c r="DVL33" s="33"/>
      <c r="DVM33" s="33"/>
      <c r="DVN33" s="33"/>
      <c r="DVO33" s="33"/>
      <c r="DVP33" s="33"/>
      <c r="DVQ33" s="33"/>
      <c r="DVR33" s="33"/>
      <c r="DVS33" s="33"/>
      <c r="DVT33" s="33"/>
      <c r="DVU33" s="33"/>
      <c r="DVV33" s="33"/>
      <c r="DVW33" s="33"/>
      <c r="DVX33" s="33"/>
      <c r="DVY33" s="33"/>
      <c r="DVZ33" s="33"/>
      <c r="DWA33" s="33"/>
      <c r="DWB33" s="33"/>
      <c r="DWC33" s="33"/>
      <c r="DWD33" s="33"/>
      <c r="DWE33" s="33"/>
      <c r="DWF33" s="33"/>
      <c r="DWG33" s="33"/>
      <c r="DWH33" s="33"/>
      <c r="DWI33" s="33"/>
      <c r="DWJ33" s="33"/>
      <c r="DWK33" s="33"/>
      <c r="DWL33" s="33"/>
      <c r="DWM33" s="33"/>
      <c r="DWN33" s="33"/>
      <c r="DWO33" s="33"/>
      <c r="DWP33" s="33"/>
      <c r="DWQ33" s="33"/>
      <c r="DWR33" s="33"/>
      <c r="DWS33" s="33"/>
      <c r="DWT33" s="33"/>
      <c r="DWU33" s="33"/>
      <c r="DWV33" s="33"/>
      <c r="DWW33" s="33"/>
      <c r="DWX33" s="33"/>
      <c r="DWY33" s="33"/>
      <c r="DWZ33" s="33"/>
      <c r="DXA33" s="33"/>
      <c r="DXB33" s="33"/>
      <c r="DXC33" s="33"/>
      <c r="DXD33" s="33"/>
      <c r="DXE33" s="33"/>
      <c r="DXF33" s="33"/>
      <c r="DXG33" s="33"/>
      <c r="DXH33" s="33"/>
      <c r="DXI33" s="33"/>
      <c r="DXJ33" s="33"/>
      <c r="DXK33" s="33"/>
      <c r="DXL33" s="33"/>
      <c r="DXM33" s="33"/>
      <c r="DXN33" s="33"/>
      <c r="DXO33" s="33"/>
      <c r="DXP33" s="33"/>
      <c r="DXQ33" s="33"/>
      <c r="DXR33" s="33"/>
      <c r="DXS33" s="33"/>
      <c r="DXT33" s="33"/>
      <c r="DXU33" s="33"/>
      <c r="DXV33" s="33"/>
      <c r="DXW33" s="33"/>
      <c r="DXX33" s="33"/>
      <c r="DXY33" s="33"/>
      <c r="DXZ33" s="33"/>
      <c r="DYA33" s="33"/>
      <c r="DYB33" s="33"/>
      <c r="DYC33" s="33"/>
      <c r="DYD33" s="33"/>
      <c r="DYE33" s="33"/>
      <c r="DYF33" s="33"/>
      <c r="DYG33" s="33"/>
      <c r="DYH33" s="33"/>
      <c r="DYI33" s="33"/>
      <c r="DYJ33" s="33"/>
      <c r="DYK33" s="33"/>
      <c r="DYL33" s="33"/>
      <c r="DYM33" s="33"/>
      <c r="DYN33" s="33"/>
      <c r="DYO33" s="33"/>
      <c r="DYP33" s="33"/>
      <c r="DYQ33" s="33"/>
      <c r="DYR33" s="33"/>
      <c r="DYS33" s="33"/>
      <c r="DYT33" s="33"/>
      <c r="DYU33" s="33"/>
      <c r="DYV33" s="33"/>
      <c r="DYW33" s="33"/>
      <c r="DYX33" s="33"/>
      <c r="DYY33" s="33"/>
      <c r="DYZ33" s="33"/>
      <c r="DZA33" s="33"/>
      <c r="DZB33" s="33"/>
      <c r="DZC33" s="33"/>
      <c r="DZD33" s="33"/>
      <c r="DZE33" s="33"/>
      <c r="DZF33" s="33"/>
      <c r="DZG33" s="33"/>
      <c r="DZH33" s="33"/>
      <c r="DZI33" s="33"/>
      <c r="DZJ33" s="33"/>
      <c r="DZK33" s="33"/>
      <c r="DZL33" s="33"/>
      <c r="DZM33" s="33"/>
      <c r="DZN33" s="33"/>
      <c r="DZO33" s="33"/>
      <c r="DZP33" s="33"/>
      <c r="DZQ33" s="33"/>
      <c r="DZR33" s="33"/>
      <c r="DZS33" s="33"/>
      <c r="DZT33" s="33"/>
      <c r="DZU33" s="33"/>
      <c r="DZV33" s="33"/>
      <c r="DZW33" s="33"/>
      <c r="DZX33" s="33"/>
      <c r="DZY33" s="33"/>
      <c r="DZZ33" s="33"/>
      <c r="EAA33" s="33"/>
      <c r="EAB33" s="33"/>
      <c r="EAC33" s="33"/>
      <c r="EAD33" s="33"/>
      <c r="EAE33" s="33"/>
      <c r="EAF33" s="33"/>
      <c r="EAG33" s="33"/>
      <c r="EAH33" s="33"/>
      <c r="EAI33" s="33"/>
      <c r="EAJ33" s="33"/>
      <c r="EAK33" s="33"/>
      <c r="EAL33" s="33"/>
      <c r="EAM33" s="33"/>
      <c r="EAN33" s="33"/>
      <c r="EAO33" s="33"/>
      <c r="EAP33" s="33"/>
      <c r="EAQ33" s="33"/>
      <c r="EAR33" s="33"/>
      <c r="EAS33" s="33"/>
      <c r="EAT33" s="33"/>
      <c r="EAU33" s="33"/>
      <c r="EAV33" s="33"/>
      <c r="EAW33" s="33"/>
      <c r="EAX33" s="33"/>
      <c r="EAY33" s="33"/>
      <c r="EAZ33" s="33"/>
      <c r="EBA33" s="33"/>
      <c r="EBB33" s="33"/>
      <c r="EBC33" s="33"/>
      <c r="EBD33" s="33"/>
      <c r="EBE33" s="33"/>
      <c r="EBF33" s="33"/>
      <c r="EBG33" s="33"/>
      <c r="EBH33" s="33"/>
      <c r="EBI33" s="33"/>
      <c r="EBJ33" s="33"/>
      <c r="EBK33" s="33"/>
      <c r="EBL33" s="33"/>
      <c r="EBM33" s="33"/>
      <c r="EBN33" s="33"/>
      <c r="EBO33" s="33"/>
      <c r="EBP33" s="33"/>
      <c r="EBQ33" s="33"/>
      <c r="EBR33" s="33"/>
      <c r="EBS33" s="33"/>
      <c r="EBT33" s="33"/>
      <c r="EBU33" s="33"/>
      <c r="EBV33" s="33"/>
      <c r="EBW33" s="33"/>
      <c r="EBX33" s="33"/>
      <c r="EBY33" s="33"/>
      <c r="EBZ33" s="33"/>
      <c r="ECA33" s="33"/>
      <c r="ECB33" s="33"/>
      <c r="ECC33" s="33"/>
      <c r="ECD33" s="33"/>
      <c r="ECE33" s="33"/>
      <c r="ECF33" s="33"/>
      <c r="ECG33" s="33"/>
      <c r="ECH33" s="33"/>
      <c r="ECI33" s="33"/>
      <c r="ECJ33" s="33"/>
      <c r="ECK33" s="33"/>
      <c r="ECL33" s="33"/>
      <c r="ECM33" s="33"/>
      <c r="ECN33" s="33"/>
      <c r="ECO33" s="33"/>
      <c r="ECP33" s="33"/>
      <c r="ECQ33" s="33"/>
      <c r="ECR33" s="33"/>
      <c r="ECS33" s="33"/>
      <c r="ECT33" s="33"/>
      <c r="ECU33" s="33"/>
      <c r="ECV33" s="33"/>
      <c r="ECW33" s="33"/>
      <c r="ECX33" s="33"/>
      <c r="ECY33" s="33"/>
      <c r="ECZ33" s="33"/>
      <c r="EDA33" s="33"/>
      <c r="EDB33" s="33"/>
      <c r="EDC33" s="33"/>
      <c r="EDD33" s="33"/>
      <c r="EDE33" s="33"/>
      <c r="EDF33" s="33"/>
      <c r="EDG33" s="33"/>
      <c r="EDH33" s="33"/>
      <c r="EDI33" s="33"/>
      <c r="EDJ33" s="33"/>
      <c r="EDK33" s="33"/>
      <c r="EDL33" s="33"/>
      <c r="EDM33" s="33"/>
      <c r="EDN33" s="33"/>
      <c r="EDO33" s="33"/>
      <c r="EDP33" s="33"/>
      <c r="EDQ33" s="33"/>
      <c r="EDR33" s="33"/>
      <c r="EDS33" s="33"/>
      <c r="EDT33" s="33"/>
      <c r="EDU33" s="33"/>
      <c r="EDV33" s="33"/>
      <c r="EDW33" s="33"/>
      <c r="EDX33" s="33"/>
      <c r="EDY33" s="33"/>
      <c r="EDZ33" s="33"/>
      <c r="EEA33" s="33"/>
      <c r="EEB33" s="33"/>
      <c r="EEC33" s="33"/>
      <c r="EED33" s="33"/>
      <c r="EEE33" s="33"/>
      <c r="EEF33" s="33"/>
      <c r="EEG33" s="33"/>
      <c r="EEH33" s="33"/>
      <c r="EEI33" s="33"/>
      <c r="EEJ33" s="33"/>
      <c r="EEK33" s="33"/>
      <c r="EEL33" s="33"/>
      <c r="EEM33" s="33"/>
      <c r="EEN33" s="33"/>
      <c r="EEO33" s="33"/>
      <c r="EEP33" s="33"/>
      <c r="EEQ33" s="33"/>
      <c r="EER33" s="33"/>
      <c r="EES33" s="33"/>
      <c r="EET33" s="33"/>
      <c r="EEU33" s="33"/>
      <c r="EEV33" s="33"/>
      <c r="EEW33" s="33"/>
      <c r="EEX33" s="33"/>
      <c r="EEY33" s="33"/>
      <c r="EEZ33" s="33"/>
      <c r="EFA33" s="33"/>
      <c r="EFB33" s="33"/>
      <c r="EFC33" s="33"/>
      <c r="EFD33" s="33"/>
      <c r="EFE33" s="33"/>
      <c r="EFF33" s="33"/>
      <c r="EFG33" s="33"/>
      <c r="EFH33" s="33"/>
      <c r="EFI33" s="33"/>
      <c r="EFJ33" s="33"/>
      <c r="EFK33" s="33"/>
      <c r="EFL33" s="33"/>
      <c r="EFM33" s="33"/>
      <c r="EFN33" s="33"/>
      <c r="EFO33" s="33"/>
      <c r="EFP33" s="33"/>
      <c r="EFQ33" s="33"/>
      <c r="EFR33" s="33"/>
      <c r="EFS33" s="33"/>
      <c r="EFT33" s="33"/>
      <c r="EFU33" s="33"/>
      <c r="EFV33" s="33"/>
      <c r="EFW33" s="33"/>
      <c r="EFX33" s="33"/>
      <c r="EFY33" s="33"/>
      <c r="EFZ33" s="33"/>
      <c r="EGA33" s="33"/>
      <c r="EGB33" s="33"/>
      <c r="EGC33" s="33"/>
      <c r="EGD33" s="33"/>
      <c r="EGE33" s="33"/>
      <c r="EGF33" s="33"/>
      <c r="EGG33" s="33"/>
      <c r="EGH33" s="33"/>
      <c r="EGI33" s="33"/>
      <c r="EGJ33" s="33"/>
      <c r="EGK33" s="33"/>
      <c r="EGL33" s="33"/>
      <c r="EGM33" s="33"/>
      <c r="EGN33" s="33"/>
      <c r="EGO33" s="33"/>
      <c r="EGP33" s="33"/>
      <c r="EGQ33" s="33"/>
      <c r="EGR33" s="33"/>
      <c r="EGS33" s="33"/>
      <c r="EGT33" s="33"/>
      <c r="EGU33" s="33"/>
      <c r="EGV33" s="33"/>
      <c r="EGW33" s="33"/>
      <c r="EGX33" s="33"/>
      <c r="EGY33" s="33"/>
      <c r="EGZ33" s="33"/>
      <c r="EHA33" s="33"/>
      <c r="EHB33" s="33"/>
      <c r="EHC33" s="33"/>
      <c r="EHD33" s="33"/>
      <c r="EHE33" s="33"/>
      <c r="EHF33" s="33"/>
      <c r="EHG33" s="33"/>
      <c r="EHH33" s="33"/>
      <c r="EHI33" s="33"/>
      <c r="EHJ33" s="33"/>
      <c r="EHK33" s="33"/>
      <c r="EHL33" s="33"/>
      <c r="EHM33" s="33"/>
      <c r="EHN33" s="33"/>
      <c r="EHO33" s="33"/>
      <c r="EHP33" s="33"/>
      <c r="EHQ33" s="33"/>
      <c r="EHR33" s="33"/>
      <c r="EHS33" s="33"/>
      <c r="EHT33" s="33"/>
      <c r="EHU33" s="33"/>
      <c r="EHV33" s="33"/>
      <c r="EHW33" s="33"/>
      <c r="EHX33" s="33"/>
      <c r="EHY33" s="33"/>
      <c r="EHZ33" s="33"/>
      <c r="EIA33" s="33"/>
      <c r="EIB33" s="33"/>
      <c r="EIC33" s="33"/>
      <c r="EID33" s="33"/>
      <c r="EIE33" s="33"/>
      <c r="EIF33" s="33"/>
      <c r="EIG33" s="33"/>
      <c r="EIH33" s="33"/>
      <c r="EII33" s="33"/>
      <c r="EIJ33" s="33"/>
      <c r="EIK33" s="33"/>
      <c r="EIL33" s="33"/>
      <c r="EIM33" s="33"/>
      <c r="EIN33" s="33"/>
      <c r="EIO33" s="33"/>
      <c r="EIP33" s="33"/>
      <c r="EIQ33" s="33"/>
      <c r="EIR33" s="33"/>
      <c r="EIS33" s="33"/>
      <c r="EIT33" s="33"/>
      <c r="EIU33" s="33"/>
      <c r="EIV33" s="33"/>
      <c r="EIW33" s="33"/>
      <c r="EIX33" s="33"/>
      <c r="EIY33" s="33"/>
      <c r="EIZ33" s="33"/>
      <c r="EJA33" s="33"/>
      <c r="EJB33" s="33"/>
      <c r="EJC33" s="33"/>
      <c r="EJD33" s="33"/>
      <c r="EJE33" s="33"/>
      <c r="EJF33" s="33"/>
      <c r="EJG33" s="33"/>
      <c r="EJH33" s="33"/>
      <c r="EJI33" s="33"/>
      <c r="EJJ33" s="33"/>
      <c r="EJK33" s="33"/>
      <c r="EJL33" s="33"/>
      <c r="EJM33" s="33"/>
      <c r="EJN33" s="33"/>
      <c r="EJO33" s="33"/>
      <c r="EJP33" s="33"/>
      <c r="EJQ33" s="33"/>
      <c r="EJR33" s="33"/>
      <c r="EJS33" s="33"/>
      <c r="EJT33" s="33"/>
      <c r="EJU33" s="33"/>
      <c r="EJV33" s="33"/>
      <c r="EJW33" s="33"/>
      <c r="EJX33" s="33"/>
      <c r="EJY33" s="33"/>
      <c r="EJZ33" s="33"/>
      <c r="EKA33" s="33"/>
      <c r="EKB33" s="33"/>
      <c r="EKC33" s="33"/>
      <c r="EKD33" s="33"/>
      <c r="EKE33" s="33"/>
      <c r="EKF33" s="33"/>
      <c r="EKG33" s="33"/>
      <c r="EKH33" s="33"/>
      <c r="EKI33" s="33"/>
      <c r="EKJ33" s="33"/>
      <c r="EKK33" s="33"/>
      <c r="EKL33" s="33"/>
      <c r="EKM33" s="33"/>
      <c r="EKN33" s="33"/>
      <c r="EKO33" s="33"/>
      <c r="EKP33" s="33"/>
      <c r="EKQ33" s="33"/>
      <c r="EKR33" s="33"/>
      <c r="EKS33" s="33"/>
      <c r="EKT33" s="33"/>
      <c r="EKU33" s="33"/>
      <c r="EKV33" s="33"/>
      <c r="EKW33" s="33"/>
      <c r="EKX33" s="33"/>
      <c r="EKY33" s="33"/>
      <c r="EKZ33" s="33"/>
      <c r="ELA33" s="33"/>
      <c r="ELB33" s="33"/>
      <c r="ELC33" s="33"/>
      <c r="ELD33" s="33"/>
      <c r="ELE33" s="33"/>
      <c r="ELF33" s="33"/>
      <c r="ELG33" s="33"/>
      <c r="ELH33" s="33"/>
      <c r="ELI33" s="33"/>
      <c r="ELJ33" s="33"/>
      <c r="ELK33" s="33"/>
      <c r="ELL33" s="33"/>
      <c r="ELM33" s="33"/>
      <c r="ELN33" s="33"/>
      <c r="ELO33" s="33"/>
      <c r="ELP33" s="33"/>
      <c r="ELQ33" s="33"/>
      <c r="ELR33" s="33"/>
      <c r="ELS33" s="33"/>
      <c r="ELT33" s="33"/>
      <c r="ELU33" s="33"/>
      <c r="ELV33" s="33"/>
      <c r="ELW33" s="33"/>
      <c r="ELX33" s="33"/>
      <c r="ELY33" s="33"/>
      <c r="ELZ33" s="33"/>
      <c r="EMA33" s="33"/>
      <c r="EMB33" s="33"/>
      <c r="EMC33" s="33"/>
      <c r="EMD33" s="33"/>
      <c r="EME33" s="33"/>
      <c r="EMF33" s="33"/>
      <c r="EMG33" s="33"/>
      <c r="EMH33" s="33"/>
      <c r="EMI33" s="33"/>
      <c r="EMJ33" s="33"/>
      <c r="EMK33" s="33"/>
      <c r="EML33" s="33"/>
      <c r="EMM33" s="33"/>
      <c r="EMN33" s="33"/>
      <c r="EMO33" s="33"/>
      <c r="EMP33" s="33"/>
      <c r="EMQ33" s="33"/>
      <c r="EMR33" s="33"/>
      <c r="EMS33" s="33"/>
      <c r="EMT33" s="33"/>
      <c r="EMU33" s="33"/>
      <c r="EMV33" s="33"/>
      <c r="EMW33" s="33"/>
      <c r="EMX33" s="33"/>
      <c r="EMY33" s="33"/>
      <c r="EMZ33" s="33"/>
      <c r="ENA33" s="33"/>
      <c r="ENB33" s="33"/>
      <c r="ENC33" s="33"/>
      <c r="END33" s="33"/>
      <c r="ENE33" s="33"/>
      <c r="ENF33" s="33"/>
      <c r="ENG33" s="33"/>
      <c r="ENH33" s="33"/>
      <c r="ENI33" s="33"/>
      <c r="ENJ33" s="33"/>
      <c r="ENK33" s="33"/>
      <c r="ENL33" s="33"/>
      <c r="ENM33" s="33"/>
      <c r="ENN33" s="33"/>
      <c r="ENO33" s="33"/>
      <c r="ENP33" s="33"/>
      <c r="ENQ33" s="33"/>
      <c r="ENR33" s="33"/>
      <c r="ENS33" s="33"/>
      <c r="ENT33" s="33"/>
      <c r="ENU33" s="33"/>
      <c r="ENV33" s="33"/>
      <c r="ENW33" s="33"/>
      <c r="ENX33" s="33"/>
      <c r="ENY33" s="33"/>
      <c r="ENZ33" s="33"/>
      <c r="EOA33" s="33"/>
      <c r="EOB33" s="33"/>
      <c r="EOC33" s="33"/>
      <c r="EOD33" s="33"/>
      <c r="EOE33" s="33"/>
      <c r="EOF33" s="33"/>
      <c r="EOG33" s="33"/>
      <c r="EOH33" s="33"/>
      <c r="EOI33" s="33"/>
      <c r="EOJ33" s="33"/>
      <c r="EOK33" s="33"/>
      <c r="EOL33" s="33"/>
      <c r="EOM33" s="33"/>
      <c r="EON33" s="33"/>
      <c r="EOO33" s="33"/>
      <c r="EOP33" s="33"/>
      <c r="EOQ33" s="33"/>
      <c r="EOR33" s="33"/>
      <c r="EOS33" s="33"/>
      <c r="EOT33" s="33"/>
      <c r="EOU33" s="33"/>
      <c r="EOV33" s="33"/>
      <c r="EOW33" s="33"/>
      <c r="EOX33" s="33"/>
      <c r="EOY33" s="33"/>
      <c r="EOZ33" s="33"/>
      <c r="EPA33" s="33"/>
      <c r="EPB33" s="33"/>
      <c r="EPC33" s="33"/>
      <c r="EPD33" s="33"/>
      <c r="EPE33" s="33"/>
      <c r="EPF33" s="33"/>
      <c r="EPG33" s="33"/>
      <c r="EPH33" s="33"/>
      <c r="EPI33" s="33"/>
      <c r="EPJ33" s="33"/>
      <c r="EPK33" s="33"/>
      <c r="EPL33" s="33"/>
      <c r="EPM33" s="33"/>
      <c r="EPN33" s="33"/>
      <c r="EPO33" s="33"/>
      <c r="EPP33" s="33"/>
      <c r="EPQ33" s="33"/>
      <c r="EPR33" s="33"/>
      <c r="EPS33" s="33"/>
      <c r="EPT33" s="33"/>
      <c r="EPU33" s="33"/>
      <c r="EPV33" s="33"/>
      <c r="EPW33" s="33"/>
      <c r="EPX33" s="33"/>
      <c r="EPY33" s="33"/>
      <c r="EPZ33" s="33"/>
      <c r="EQA33" s="33"/>
      <c r="EQB33" s="33"/>
      <c r="EQC33" s="33"/>
      <c r="EQD33" s="33"/>
      <c r="EQE33" s="33"/>
      <c r="EQF33" s="33"/>
      <c r="EQG33" s="33"/>
      <c r="EQH33" s="33"/>
      <c r="EQI33" s="33"/>
      <c r="EQJ33" s="33"/>
      <c r="EQK33" s="33"/>
      <c r="EQL33" s="33"/>
      <c r="EQM33" s="33"/>
      <c r="EQN33" s="33"/>
      <c r="EQO33" s="33"/>
      <c r="EQP33" s="33"/>
      <c r="EQQ33" s="33"/>
      <c r="EQR33" s="33"/>
      <c r="EQS33" s="33"/>
      <c r="EQT33" s="33"/>
      <c r="EQU33" s="33"/>
      <c r="EQV33" s="33"/>
      <c r="EQW33" s="33"/>
      <c r="EQX33" s="33"/>
      <c r="EQY33" s="33"/>
      <c r="EQZ33" s="33"/>
      <c r="ERA33" s="33"/>
      <c r="ERB33" s="33"/>
      <c r="ERC33" s="33"/>
      <c r="ERD33" s="33"/>
      <c r="ERE33" s="33"/>
      <c r="ERF33" s="33"/>
      <c r="ERG33" s="33"/>
      <c r="ERH33" s="33"/>
      <c r="ERI33" s="33"/>
      <c r="ERJ33" s="33"/>
      <c r="ERK33" s="33"/>
      <c r="ERL33" s="33"/>
      <c r="ERM33" s="33"/>
      <c r="ERN33" s="33"/>
      <c r="ERO33" s="33"/>
      <c r="ERP33" s="33"/>
      <c r="ERQ33" s="33"/>
      <c r="ERR33" s="33"/>
      <c r="ERS33" s="33"/>
      <c r="ERT33" s="33"/>
      <c r="ERU33" s="33"/>
      <c r="ERV33" s="33"/>
      <c r="ERW33" s="33"/>
      <c r="ERX33" s="33"/>
      <c r="ERY33" s="33"/>
      <c r="ERZ33" s="33"/>
      <c r="ESA33" s="33"/>
      <c r="ESB33" s="33"/>
      <c r="ESC33" s="33"/>
      <c r="ESD33" s="33"/>
      <c r="ESE33" s="33"/>
      <c r="ESF33" s="33"/>
      <c r="ESG33" s="33"/>
      <c r="ESH33" s="33"/>
      <c r="ESI33" s="33"/>
      <c r="ESJ33" s="33"/>
      <c r="ESK33" s="33"/>
      <c r="ESL33" s="33"/>
      <c r="ESM33" s="33"/>
      <c r="ESN33" s="33"/>
      <c r="ESO33" s="33"/>
      <c r="ESP33" s="33"/>
      <c r="ESQ33" s="33"/>
      <c r="ESR33" s="33"/>
      <c r="ESS33" s="33"/>
      <c r="EST33" s="33"/>
      <c r="ESU33" s="33"/>
      <c r="ESV33" s="33"/>
      <c r="ESW33" s="33"/>
      <c r="ESX33" s="33"/>
      <c r="ESY33" s="33"/>
      <c r="ESZ33" s="33"/>
      <c r="ETA33" s="33"/>
      <c r="ETB33" s="33"/>
      <c r="ETC33" s="33"/>
      <c r="ETD33" s="33"/>
      <c r="ETE33" s="33"/>
      <c r="ETF33" s="33"/>
      <c r="ETG33" s="33"/>
      <c r="ETH33" s="33"/>
      <c r="ETI33" s="33"/>
      <c r="ETJ33" s="33"/>
      <c r="ETK33" s="33"/>
      <c r="ETL33" s="33"/>
      <c r="ETM33" s="33"/>
      <c r="ETN33" s="33"/>
      <c r="ETO33" s="33"/>
      <c r="ETP33" s="33"/>
      <c r="ETQ33" s="33"/>
      <c r="ETR33" s="33"/>
      <c r="ETS33" s="33"/>
      <c r="ETT33" s="33"/>
      <c r="ETU33" s="33"/>
      <c r="ETV33" s="33"/>
      <c r="ETW33" s="33"/>
      <c r="ETX33" s="33"/>
      <c r="ETY33" s="33"/>
      <c r="ETZ33" s="33"/>
      <c r="EUA33" s="33"/>
      <c r="EUB33" s="33"/>
      <c r="EUC33" s="33"/>
      <c r="EUD33" s="33"/>
      <c r="EUE33" s="33"/>
      <c r="EUF33" s="33"/>
      <c r="EUG33" s="33"/>
      <c r="EUH33" s="33"/>
      <c r="EUI33" s="33"/>
      <c r="EUJ33" s="33"/>
      <c r="EUK33" s="33"/>
      <c r="EUL33" s="33"/>
      <c r="EUM33" s="33"/>
      <c r="EUN33" s="33"/>
      <c r="EUO33" s="33"/>
      <c r="EUP33" s="33"/>
      <c r="EUQ33" s="33"/>
      <c r="EUR33" s="33"/>
      <c r="EUS33" s="33"/>
      <c r="EUT33" s="33"/>
      <c r="EUU33" s="33"/>
      <c r="EUV33" s="33"/>
      <c r="EUW33" s="33"/>
      <c r="EUX33" s="33"/>
      <c r="EUY33" s="33"/>
      <c r="EUZ33" s="33"/>
      <c r="EVA33" s="33"/>
      <c r="EVB33" s="33"/>
      <c r="EVC33" s="33"/>
      <c r="EVD33" s="33"/>
      <c r="EVE33" s="33"/>
      <c r="EVF33" s="33"/>
      <c r="EVG33" s="33"/>
      <c r="EVH33" s="33"/>
      <c r="EVI33" s="33"/>
      <c r="EVJ33" s="33"/>
      <c r="EVK33" s="33"/>
      <c r="EVL33" s="33"/>
      <c r="EVM33" s="33"/>
      <c r="EVN33" s="33"/>
      <c r="EVO33" s="33"/>
      <c r="EVP33" s="33"/>
      <c r="EVQ33" s="33"/>
      <c r="EVR33" s="33"/>
      <c r="EVS33" s="33"/>
      <c r="EVT33" s="33"/>
      <c r="EVU33" s="33"/>
      <c r="EVV33" s="33"/>
      <c r="EVW33" s="33"/>
      <c r="EVX33" s="33"/>
      <c r="EVY33" s="33"/>
      <c r="EVZ33" s="33"/>
      <c r="EWA33" s="33"/>
      <c r="EWB33" s="33"/>
      <c r="EWC33" s="33"/>
      <c r="EWD33" s="33"/>
      <c r="EWE33" s="33"/>
      <c r="EWF33" s="33"/>
      <c r="EWG33" s="33"/>
      <c r="EWH33" s="33"/>
      <c r="EWI33" s="33"/>
      <c r="EWJ33" s="33"/>
      <c r="EWK33" s="33"/>
      <c r="EWL33" s="33"/>
      <c r="EWM33" s="33"/>
      <c r="EWN33" s="33"/>
      <c r="EWO33" s="33"/>
      <c r="EWP33" s="33"/>
      <c r="EWQ33" s="33"/>
      <c r="EWR33" s="33"/>
      <c r="EWS33" s="33"/>
      <c r="EWT33" s="33"/>
      <c r="EWU33" s="33"/>
      <c r="EWV33" s="33"/>
      <c r="EWW33" s="33"/>
      <c r="EWX33" s="33"/>
      <c r="EWY33" s="33"/>
      <c r="EWZ33" s="33"/>
      <c r="EXA33" s="33"/>
      <c r="EXB33" s="33"/>
      <c r="EXC33" s="33"/>
      <c r="EXD33" s="33"/>
      <c r="EXE33" s="33"/>
      <c r="EXF33" s="33"/>
      <c r="EXG33" s="33"/>
      <c r="EXH33" s="33"/>
      <c r="EXI33" s="33"/>
      <c r="EXJ33" s="33"/>
      <c r="EXK33" s="33"/>
      <c r="EXL33" s="33"/>
      <c r="EXM33" s="33"/>
      <c r="EXN33" s="33"/>
      <c r="EXO33" s="33"/>
      <c r="EXP33" s="33"/>
      <c r="EXQ33" s="33"/>
      <c r="EXR33" s="33"/>
      <c r="EXS33" s="33"/>
      <c r="EXT33" s="33"/>
      <c r="EXU33" s="33"/>
      <c r="EXV33" s="33"/>
      <c r="EXW33" s="33"/>
      <c r="EXX33" s="33"/>
      <c r="EXY33" s="33"/>
      <c r="EXZ33" s="33"/>
      <c r="EYA33" s="33"/>
      <c r="EYB33" s="33"/>
      <c r="EYC33" s="33"/>
      <c r="EYD33" s="33"/>
      <c r="EYE33" s="33"/>
      <c r="EYF33" s="33"/>
      <c r="EYG33" s="33"/>
      <c r="EYH33" s="33"/>
      <c r="EYI33" s="33"/>
      <c r="EYJ33" s="33"/>
      <c r="EYK33" s="33"/>
      <c r="EYL33" s="33"/>
      <c r="EYM33" s="33"/>
      <c r="EYN33" s="33"/>
      <c r="EYO33" s="33"/>
      <c r="EYP33" s="33"/>
      <c r="EYQ33" s="33"/>
      <c r="EYR33" s="33"/>
      <c r="EYS33" s="33"/>
      <c r="EYT33" s="33"/>
      <c r="EYU33" s="33"/>
      <c r="EYV33" s="33"/>
      <c r="EYW33" s="33"/>
      <c r="EYX33" s="33"/>
      <c r="EYY33" s="33"/>
      <c r="EYZ33" s="33"/>
      <c r="EZA33" s="33"/>
      <c r="EZB33" s="33"/>
      <c r="EZC33" s="33"/>
      <c r="EZD33" s="33"/>
      <c r="EZE33" s="33"/>
      <c r="EZF33" s="33"/>
      <c r="EZG33" s="33"/>
      <c r="EZH33" s="33"/>
      <c r="EZI33" s="33"/>
      <c r="EZJ33" s="33"/>
      <c r="EZK33" s="33"/>
      <c r="EZL33" s="33"/>
      <c r="EZM33" s="33"/>
      <c r="EZN33" s="33"/>
      <c r="EZO33" s="33"/>
      <c r="EZP33" s="33"/>
      <c r="EZQ33" s="33"/>
      <c r="EZR33" s="33"/>
      <c r="EZS33" s="33"/>
      <c r="EZT33" s="33"/>
      <c r="EZU33" s="33"/>
      <c r="EZV33" s="33"/>
      <c r="EZW33" s="33"/>
      <c r="EZX33" s="33"/>
      <c r="EZY33" s="33"/>
      <c r="EZZ33" s="33"/>
      <c r="FAA33" s="33"/>
      <c r="FAB33" s="33"/>
      <c r="FAC33" s="33"/>
      <c r="FAD33" s="33"/>
      <c r="FAE33" s="33"/>
      <c r="FAF33" s="33"/>
      <c r="FAG33" s="33"/>
      <c r="FAH33" s="33"/>
      <c r="FAI33" s="33"/>
      <c r="FAJ33" s="33"/>
      <c r="FAK33" s="33"/>
      <c r="FAL33" s="33"/>
      <c r="FAM33" s="33"/>
      <c r="FAN33" s="33"/>
      <c r="FAO33" s="33"/>
      <c r="FAP33" s="33"/>
      <c r="FAQ33" s="33"/>
      <c r="FAR33" s="33"/>
      <c r="FAS33" s="33"/>
      <c r="FAT33" s="33"/>
      <c r="FAU33" s="33"/>
      <c r="FAV33" s="33"/>
      <c r="FAW33" s="33"/>
      <c r="FAX33" s="33"/>
      <c r="FAY33" s="33"/>
      <c r="FAZ33" s="33"/>
      <c r="FBA33" s="33"/>
      <c r="FBB33" s="33"/>
      <c r="FBC33" s="33"/>
      <c r="FBD33" s="33"/>
      <c r="FBE33" s="33"/>
      <c r="FBF33" s="33"/>
      <c r="FBG33" s="33"/>
      <c r="FBH33" s="33"/>
      <c r="FBI33" s="33"/>
      <c r="FBJ33" s="33"/>
      <c r="FBK33" s="33"/>
      <c r="FBL33" s="33"/>
      <c r="FBM33" s="33"/>
      <c r="FBN33" s="33"/>
      <c r="FBO33" s="33"/>
      <c r="FBP33" s="33"/>
      <c r="FBQ33" s="33"/>
      <c r="FBR33" s="33"/>
      <c r="FBS33" s="33"/>
      <c r="FBT33" s="33"/>
      <c r="FBU33" s="33"/>
      <c r="FBV33" s="33"/>
      <c r="FBW33" s="33"/>
      <c r="FBX33" s="33"/>
      <c r="FBY33" s="33"/>
      <c r="FBZ33" s="33"/>
      <c r="FCA33" s="33"/>
      <c r="FCB33" s="33"/>
      <c r="FCC33" s="33"/>
      <c r="FCD33" s="33"/>
      <c r="FCE33" s="33"/>
      <c r="FCF33" s="33"/>
      <c r="FCG33" s="33"/>
      <c r="FCH33" s="33"/>
      <c r="FCI33" s="33"/>
      <c r="FCJ33" s="33"/>
      <c r="FCK33" s="33"/>
      <c r="FCL33" s="33"/>
      <c r="FCM33" s="33"/>
      <c r="FCN33" s="33"/>
      <c r="FCO33" s="33"/>
      <c r="FCP33" s="33"/>
      <c r="FCQ33" s="33"/>
      <c r="FCR33" s="33"/>
      <c r="FCS33" s="33"/>
      <c r="FCT33" s="33"/>
      <c r="FCU33" s="33"/>
      <c r="FCV33" s="33"/>
      <c r="FCW33" s="33"/>
      <c r="FCX33" s="33"/>
      <c r="FCY33" s="33"/>
      <c r="FCZ33" s="33"/>
      <c r="FDA33" s="33"/>
      <c r="FDB33" s="33"/>
      <c r="FDC33" s="33"/>
      <c r="FDD33" s="33"/>
      <c r="FDE33" s="33"/>
      <c r="FDF33" s="33"/>
      <c r="FDG33" s="33"/>
      <c r="FDH33" s="33"/>
      <c r="FDI33" s="33"/>
      <c r="FDJ33" s="33"/>
      <c r="FDK33" s="33"/>
      <c r="FDL33" s="33"/>
      <c r="FDM33" s="33"/>
      <c r="FDN33" s="33"/>
      <c r="FDO33" s="33"/>
      <c r="FDP33" s="33"/>
      <c r="FDQ33" s="33"/>
      <c r="FDR33" s="33"/>
      <c r="FDS33" s="33"/>
      <c r="FDT33" s="33"/>
      <c r="FDU33" s="33"/>
      <c r="FDV33" s="33"/>
      <c r="FDW33" s="33"/>
      <c r="FDX33" s="33"/>
      <c r="FDY33" s="33"/>
      <c r="FDZ33" s="33"/>
      <c r="FEA33" s="33"/>
      <c r="FEB33" s="33"/>
      <c r="FEC33" s="33"/>
      <c r="FED33" s="33"/>
      <c r="FEE33" s="33"/>
      <c r="FEF33" s="33"/>
      <c r="FEG33" s="33"/>
      <c r="FEH33" s="33"/>
      <c r="FEI33" s="33"/>
      <c r="FEJ33" s="33"/>
      <c r="FEK33" s="33"/>
      <c r="FEL33" s="33"/>
      <c r="FEM33" s="33"/>
      <c r="FEN33" s="33"/>
      <c r="FEO33" s="33"/>
      <c r="FEP33" s="33"/>
      <c r="FEQ33" s="33"/>
      <c r="FER33" s="33"/>
      <c r="FES33" s="33"/>
      <c r="FET33" s="33"/>
      <c r="FEU33" s="33"/>
      <c r="FEV33" s="33"/>
      <c r="FEW33" s="33"/>
      <c r="FEX33" s="33"/>
      <c r="FEY33" s="33"/>
      <c r="FEZ33" s="33"/>
      <c r="FFA33" s="33"/>
      <c r="FFB33" s="33"/>
      <c r="FFC33" s="33"/>
      <c r="FFD33" s="33"/>
      <c r="FFE33" s="33"/>
      <c r="FFF33" s="33"/>
      <c r="FFG33" s="33"/>
      <c r="FFH33" s="33"/>
      <c r="FFI33" s="33"/>
      <c r="FFJ33" s="33"/>
      <c r="FFK33" s="33"/>
      <c r="FFL33" s="33"/>
      <c r="FFM33" s="33"/>
      <c r="FFN33" s="33"/>
      <c r="FFO33" s="33"/>
      <c r="FFP33" s="33"/>
      <c r="FFQ33" s="33"/>
      <c r="FFR33" s="33"/>
      <c r="FFS33" s="33"/>
      <c r="FFT33" s="33"/>
      <c r="FFU33" s="33"/>
      <c r="FFV33" s="33"/>
      <c r="FFW33" s="33"/>
      <c r="FFX33" s="33"/>
      <c r="FFY33" s="33"/>
      <c r="FFZ33" s="33"/>
      <c r="FGA33" s="33"/>
      <c r="FGB33" s="33"/>
      <c r="FGC33" s="33"/>
      <c r="FGD33" s="33"/>
      <c r="FGE33" s="33"/>
      <c r="FGF33" s="33"/>
      <c r="FGG33" s="33"/>
      <c r="FGH33" s="33"/>
      <c r="FGI33" s="33"/>
      <c r="FGJ33" s="33"/>
      <c r="FGK33" s="33"/>
      <c r="FGL33" s="33"/>
      <c r="FGM33" s="33"/>
      <c r="FGN33" s="33"/>
      <c r="FGO33" s="33"/>
      <c r="FGP33" s="33"/>
      <c r="FGQ33" s="33"/>
      <c r="FGR33" s="33"/>
      <c r="FGS33" s="33"/>
      <c r="FGT33" s="33"/>
      <c r="FGU33" s="33"/>
      <c r="FGV33" s="33"/>
      <c r="FGW33" s="33"/>
      <c r="FGX33" s="33"/>
      <c r="FGY33" s="33"/>
      <c r="FGZ33" s="33"/>
      <c r="FHA33" s="33"/>
      <c r="FHB33" s="33"/>
      <c r="FHC33" s="33"/>
      <c r="FHD33" s="33"/>
      <c r="FHE33" s="33"/>
      <c r="FHF33" s="33"/>
      <c r="FHG33" s="33"/>
      <c r="FHH33" s="33"/>
      <c r="FHI33" s="33"/>
      <c r="FHJ33" s="33"/>
      <c r="FHK33" s="33"/>
      <c r="FHL33" s="33"/>
      <c r="FHM33" s="33"/>
      <c r="FHN33" s="33"/>
      <c r="FHO33" s="33"/>
      <c r="FHP33" s="33"/>
      <c r="FHQ33" s="33"/>
      <c r="FHR33" s="33"/>
      <c r="FHS33" s="33"/>
      <c r="FHT33" s="33"/>
      <c r="FHU33" s="33"/>
      <c r="FHV33" s="33"/>
      <c r="FHW33" s="33"/>
      <c r="FHX33" s="33"/>
      <c r="FHY33" s="33"/>
      <c r="FHZ33" s="33"/>
      <c r="FIA33" s="33"/>
      <c r="FIB33" s="33"/>
      <c r="FIC33" s="33"/>
      <c r="FID33" s="33"/>
      <c r="FIE33" s="33"/>
      <c r="FIF33" s="33"/>
      <c r="FIG33" s="33"/>
      <c r="FIH33" s="33"/>
      <c r="FII33" s="33"/>
      <c r="FIJ33" s="33"/>
      <c r="FIK33" s="33"/>
      <c r="FIL33" s="33"/>
      <c r="FIM33" s="33"/>
      <c r="FIN33" s="33"/>
      <c r="FIO33" s="33"/>
      <c r="FIP33" s="33"/>
      <c r="FIQ33" s="33"/>
      <c r="FIR33" s="33"/>
      <c r="FIS33" s="33"/>
      <c r="FIT33" s="33"/>
      <c r="FIU33" s="33"/>
      <c r="FIV33" s="33"/>
      <c r="FIW33" s="33"/>
      <c r="FIX33" s="33"/>
      <c r="FIY33" s="33"/>
      <c r="FIZ33" s="33"/>
      <c r="FJA33" s="33"/>
      <c r="FJB33" s="33"/>
      <c r="FJC33" s="33"/>
      <c r="FJD33" s="33"/>
      <c r="FJE33" s="33"/>
      <c r="FJF33" s="33"/>
      <c r="FJG33" s="33"/>
      <c r="FJH33" s="33"/>
      <c r="FJI33" s="33"/>
      <c r="FJJ33" s="33"/>
      <c r="FJK33" s="33"/>
      <c r="FJL33" s="33"/>
      <c r="FJM33" s="33"/>
      <c r="FJN33" s="33"/>
      <c r="FJO33" s="33"/>
      <c r="FJP33" s="33"/>
      <c r="FJQ33" s="33"/>
      <c r="FJR33" s="33"/>
      <c r="FJS33" s="33"/>
      <c r="FJT33" s="33"/>
      <c r="FJU33" s="33"/>
      <c r="FJV33" s="33"/>
      <c r="FJW33" s="33"/>
      <c r="FJX33" s="33"/>
      <c r="FJY33" s="33"/>
      <c r="FJZ33" s="33"/>
      <c r="FKA33" s="33"/>
      <c r="FKB33" s="33"/>
      <c r="FKC33" s="33"/>
      <c r="FKD33" s="33"/>
      <c r="FKE33" s="33"/>
      <c r="FKF33" s="33"/>
      <c r="FKG33" s="33"/>
      <c r="FKH33" s="33"/>
      <c r="FKI33" s="33"/>
      <c r="FKJ33" s="33"/>
      <c r="FKK33" s="33"/>
      <c r="FKL33" s="33"/>
      <c r="FKM33" s="33"/>
      <c r="FKN33" s="33"/>
      <c r="FKO33" s="33"/>
      <c r="FKP33" s="33"/>
      <c r="FKQ33" s="33"/>
      <c r="FKR33" s="33"/>
      <c r="FKS33" s="33"/>
      <c r="FKT33" s="33"/>
      <c r="FKU33" s="33"/>
      <c r="FKV33" s="33"/>
      <c r="FKW33" s="33"/>
      <c r="FKX33" s="33"/>
      <c r="FKY33" s="33"/>
      <c r="FKZ33" s="33"/>
      <c r="FLA33" s="33"/>
      <c r="FLB33" s="33"/>
      <c r="FLC33" s="33"/>
      <c r="FLD33" s="33"/>
      <c r="FLE33" s="33"/>
      <c r="FLF33" s="33"/>
      <c r="FLG33" s="33"/>
      <c r="FLH33" s="33"/>
      <c r="FLI33" s="33"/>
      <c r="FLJ33" s="33"/>
      <c r="FLK33" s="33"/>
      <c r="FLL33" s="33"/>
      <c r="FLM33" s="33"/>
      <c r="FLN33" s="33"/>
      <c r="FLO33" s="33"/>
      <c r="FLP33" s="33"/>
      <c r="FLQ33" s="33"/>
      <c r="FLR33" s="33"/>
      <c r="FLS33" s="33"/>
      <c r="FLT33" s="33"/>
      <c r="FLU33" s="33"/>
      <c r="FLV33" s="33"/>
      <c r="FLW33" s="33"/>
      <c r="FLX33" s="33"/>
      <c r="FLY33" s="33"/>
      <c r="FLZ33" s="33"/>
      <c r="FMA33" s="33"/>
      <c r="FMB33" s="33"/>
      <c r="FMC33" s="33"/>
      <c r="FMD33" s="33"/>
      <c r="FME33" s="33"/>
      <c r="FMF33" s="33"/>
      <c r="FMG33" s="33"/>
      <c r="FMH33" s="33"/>
      <c r="FMI33" s="33"/>
      <c r="FMJ33" s="33"/>
      <c r="FMK33" s="33"/>
      <c r="FML33" s="33"/>
      <c r="FMM33" s="33"/>
      <c r="FMN33" s="33"/>
      <c r="FMO33" s="33"/>
      <c r="FMP33" s="33"/>
      <c r="FMQ33" s="33"/>
      <c r="FMR33" s="33"/>
      <c r="FMS33" s="33"/>
      <c r="FMT33" s="33"/>
      <c r="FMU33" s="33"/>
      <c r="FMV33" s="33"/>
      <c r="FMW33" s="33"/>
      <c r="FMX33" s="33"/>
      <c r="FMY33" s="33"/>
      <c r="FMZ33" s="33"/>
      <c r="FNA33" s="33"/>
      <c r="FNB33" s="33"/>
      <c r="FNC33" s="33"/>
      <c r="FND33" s="33"/>
      <c r="FNE33" s="33"/>
      <c r="FNF33" s="33"/>
      <c r="FNG33" s="33"/>
      <c r="FNH33" s="33"/>
      <c r="FNI33" s="33"/>
      <c r="FNJ33" s="33"/>
      <c r="FNK33" s="33"/>
      <c r="FNL33" s="33"/>
      <c r="FNM33" s="33"/>
      <c r="FNN33" s="33"/>
      <c r="FNO33" s="33"/>
      <c r="FNP33" s="33"/>
      <c r="FNQ33" s="33"/>
      <c r="FNR33" s="33"/>
      <c r="FNS33" s="33"/>
      <c r="FNT33" s="33"/>
      <c r="FNU33" s="33"/>
      <c r="FNV33" s="33"/>
      <c r="FNW33" s="33"/>
      <c r="FNX33" s="33"/>
      <c r="FNY33" s="33"/>
      <c r="FNZ33" s="33"/>
      <c r="FOA33" s="33"/>
      <c r="FOB33" s="33"/>
      <c r="FOC33" s="33"/>
      <c r="FOD33" s="33"/>
      <c r="FOE33" s="33"/>
      <c r="FOF33" s="33"/>
      <c r="FOG33" s="33"/>
      <c r="FOH33" s="33"/>
      <c r="FOI33" s="33"/>
      <c r="FOJ33" s="33"/>
      <c r="FOK33" s="33"/>
      <c r="FOL33" s="33"/>
      <c r="FOM33" s="33"/>
      <c r="FON33" s="33"/>
      <c r="FOO33" s="33"/>
      <c r="FOP33" s="33"/>
      <c r="FOQ33" s="33"/>
      <c r="FOR33" s="33"/>
      <c r="FOS33" s="33"/>
      <c r="FOT33" s="33"/>
      <c r="FOU33" s="33"/>
      <c r="FOV33" s="33"/>
      <c r="FOW33" s="33"/>
      <c r="FOX33" s="33"/>
      <c r="FOY33" s="33"/>
      <c r="FOZ33" s="33"/>
      <c r="FPA33" s="33"/>
      <c r="FPB33" s="33"/>
      <c r="FPC33" s="33"/>
      <c r="FPD33" s="33"/>
      <c r="FPE33" s="33"/>
      <c r="FPF33" s="33"/>
      <c r="FPG33" s="33"/>
      <c r="FPH33" s="33"/>
      <c r="FPI33" s="33"/>
      <c r="FPJ33" s="33"/>
      <c r="FPK33" s="33"/>
      <c r="FPL33" s="33"/>
      <c r="FPM33" s="33"/>
      <c r="FPN33" s="33"/>
      <c r="FPO33" s="33"/>
      <c r="FPP33" s="33"/>
      <c r="FPQ33" s="33"/>
      <c r="FPR33" s="33"/>
      <c r="FPS33" s="33"/>
      <c r="FPT33" s="33"/>
      <c r="FPU33" s="33"/>
      <c r="FPV33" s="33"/>
      <c r="FPW33" s="33"/>
      <c r="FPX33" s="33"/>
      <c r="FPY33" s="33"/>
      <c r="FPZ33" s="33"/>
      <c r="FQA33" s="33"/>
      <c r="FQB33" s="33"/>
      <c r="FQC33" s="33"/>
      <c r="FQD33" s="33"/>
      <c r="FQE33" s="33"/>
      <c r="FQF33" s="33"/>
      <c r="FQG33" s="33"/>
      <c r="FQH33" s="33"/>
      <c r="FQI33" s="33"/>
      <c r="FQJ33" s="33"/>
      <c r="FQK33" s="33"/>
      <c r="FQL33" s="33"/>
      <c r="FQM33" s="33"/>
      <c r="FQN33" s="33"/>
      <c r="FQO33" s="33"/>
      <c r="FQP33" s="33"/>
      <c r="FQQ33" s="33"/>
      <c r="FQR33" s="33"/>
      <c r="FQS33" s="33"/>
      <c r="FQT33" s="33"/>
      <c r="FQU33" s="33"/>
      <c r="FQV33" s="33"/>
      <c r="FQW33" s="33"/>
      <c r="FQX33" s="33"/>
      <c r="FQY33" s="33"/>
      <c r="FQZ33" s="33"/>
      <c r="FRA33" s="33"/>
      <c r="FRB33" s="33"/>
      <c r="FRC33" s="33"/>
      <c r="FRD33" s="33"/>
      <c r="FRE33" s="33"/>
      <c r="FRF33" s="33"/>
      <c r="FRG33" s="33"/>
      <c r="FRH33" s="33"/>
      <c r="FRI33" s="33"/>
      <c r="FRJ33" s="33"/>
      <c r="FRK33" s="33"/>
      <c r="FRL33" s="33"/>
      <c r="FRM33" s="33"/>
      <c r="FRN33" s="33"/>
      <c r="FRO33" s="33"/>
      <c r="FRP33" s="33"/>
      <c r="FRQ33" s="33"/>
      <c r="FRR33" s="33"/>
      <c r="FRS33" s="33"/>
      <c r="FRT33" s="33"/>
      <c r="FRU33" s="33"/>
      <c r="FRV33" s="33"/>
      <c r="FRW33" s="33"/>
      <c r="FRX33" s="33"/>
      <c r="FRY33" s="33"/>
      <c r="FRZ33" s="33"/>
      <c r="FSA33" s="33"/>
      <c r="FSB33" s="33"/>
      <c r="FSC33" s="33"/>
      <c r="FSD33" s="33"/>
      <c r="FSE33" s="33"/>
      <c r="FSF33" s="33"/>
      <c r="FSG33" s="33"/>
      <c r="FSH33" s="33"/>
      <c r="FSI33" s="33"/>
      <c r="FSJ33" s="33"/>
      <c r="FSK33" s="33"/>
      <c r="FSL33" s="33"/>
      <c r="FSM33" s="33"/>
      <c r="FSN33" s="33"/>
      <c r="FSO33" s="33"/>
      <c r="FSP33" s="33"/>
      <c r="FSQ33" s="33"/>
      <c r="FSR33" s="33"/>
      <c r="FSS33" s="33"/>
      <c r="FST33" s="33"/>
      <c r="FSU33" s="33"/>
      <c r="FSV33" s="33"/>
      <c r="FSW33" s="33"/>
      <c r="FSX33" s="33"/>
      <c r="FSY33" s="33"/>
      <c r="FSZ33" s="33"/>
      <c r="FTA33" s="33"/>
      <c r="FTB33" s="33"/>
      <c r="FTC33" s="33"/>
      <c r="FTD33" s="33"/>
      <c r="FTE33" s="33"/>
      <c r="FTF33" s="33"/>
      <c r="FTG33" s="33"/>
      <c r="FTH33" s="33"/>
      <c r="FTI33" s="33"/>
      <c r="FTJ33" s="33"/>
      <c r="FTK33" s="33"/>
      <c r="FTL33" s="33"/>
      <c r="FTM33" s="33"/>
      <c r="FTN33" s="33"/>
      <c r="FTO33" s="33"/>
      <c r="FTP33" s="33"/>
      <c r="FTQ33" s="33"/>
      <c r="FTR33" s="33"/>
      <c r="FTS33" s="33"/>
      <c r="FTT33" s="33"/>
      <c r="FTU33" s="33"/>
      <c r="FTV33" s="33"/>
      <c r="FTW33" s="33"/>
      <c r="FTX33" s="33"/>
      <c r="FTY33" s="33"/>
      <c r="FTZ33" s="33"/>
      <c r="FUA33" s="33"/>
      <c r="FUB33" s="33"/>
      <c r="FUC33" s="33"/>
      <c r="FUD33" s="33"/>
      <c r="FUE33" s="33"/>
      <c r="FUF33" s="33"/>
      <c r="FUG33" s="33"/>
      <c r="FUH33" s="33"/>
      <c r="FUI33" s="33"/>
      <c r="FUJ33" s="33"/>
      <c r="FUK33" s="33"/>
      <c r="FUL33" s="33"/>
      <c r="FUM33" s="33"/>
      <c r="FUN33" s="33"/>
      <c r="FUO33" s="33"/>
      <c r="FUP33" s="33"/>
      <c r="FUQ33" s="33"/>
      <c r="FUR33" s="33"/>
      <c r="FUS33" s="33"/>
      <c r="FUT33" s="33"/>
      <c r="FUU33" s="33"/>
      <c r="FUV33" s="33"/>
      <c r="FUW33" s="33"/>
      <c r="FUX33" s="33"/>
      <c r="FUY33" s="33"/>
      <c r="FUZ33" s="33"/>
      <c r="FVA33" s="33"/>
      <c r="FVB33" s="33"/>
      <c r="FVC33" s="33"/>
      <c r="FVD33" s="33"/>
      <c r="FVE33" s="33"/>
      <c r="FVF33" s="33"/>
      <c r="FVG33" s="33"/>
      <c r="FVH33" s="33"/>
      <c r="FVI33" s="33"/>
      <c r="FVJ33" s="33"/>
      <c r="FVK33" s="33"/>
      <c r="FVL33" s="33"/>
      <c r="FVM33" s="33"/>
      <c r="FVN33" s="33"/>
      <c r="FVO33" s="33"/>
      <c r="FVP33" s="33"/>
      <c r="FVQ33" s="33"/>
      <c r="FVR33" s="33"/>
      <c r="FVS33" s="33"/>
      <c r="FVT33" s="33"/>
      <c r="FVU33" s="33"/>
      <c r="FVV33" s="33"/>
      <c r="FVW33" s="33"/>
      <c r="FVX33" s="33"/>
      <c r="FVY33" s="33"/>
      <c r="FVZ33" s="33"/>
      <c r="FWA33" s="33"/>
      <c r="FWB33" s="33"/>
      <c r="FWC33" s="33"/>
      <c r="FWD33" s="33"/>
      <c r="FWE33" s="33"/>
      <c r="FWF33" s="33"/>
      <c r="FWG33" s="33"/>
      <c r="FWH33" s="33"/>
      <c r="FWI33" s="33"/>
      <c r="FWJ33" s="33"/>
      <c r="FWK33" s="33"/>
      <c r="FWL33" s="33"/>
      <c r="FWM33" s="33"/>
      <c r="FWN33" s="33"/>
      <c r="FWO33" s="33"/>
      <c r="FWP33" s="33"/>
      <c r="FWQ33" s="33"/>
      <c r="FWR33" s="33"/>
      <c r="FWS33" s="33"/>
      <c r="FWT33" s="33"/>
      <c r="FWU33" s="33"/>
      <c r="FWV33" s="33"/>
      <c r="FWW33" s="33"/>
      <c r="FWX33" s="33"/>
      <c r="FWY33" s="33"/>
      <c r="FWZ33" s="33"/>
      <c r="FXA33" s="33"/>
      <c r="FXB33" s="33"/>
      <c r="FXC33" s="33"/>
      <c r="FXD33" s="33"/>
      <c r="FXE33" s="33"/>
      <c r="FXF33" s="33"/>
      <c r="FXG33" s="33"/>
      <c r="FXH33" s="33"/>
      <c r="FXI33" s="33"/>
      <c r="FXJ33" s="33"/>
      <c r="FXK33" s="33"/>
      <c r="FXL33" s="33"/>
      <c r="FXM33" s="33"/>
      <c r="FXN33" s="33"/>
      <c r="FXO33" s="33"/>
      <c r="FXP33" s="33"/>
      <c r="FXQ33" s="33"/>
      <c r="FXR33" s="33"/>
      <c r="FXS33" s="33"/>
      <c r="FXT33" s="33"/>
      <c r="FXU33" s="33"/>
      <c r="FXV33" s="33"/>
      <c r="FXW33" s="33"/>
      <c r="FXX33" s="33"/>
      <c r="FXY33" s="33"/>
      <c r="FXZ33" s="33"/>
      <c r="FYA33" s="33"/>
      <c r="FYB33" s="33"/>
      <c r="FYC33" s="33"/>
      <c r="FYD33" s="33"/>
      <c r="FYE33" s="33"/>
      <c r="FYF33" s="33"/>
      <c r="FYG33" s="33"/>
      <c r="FYH33" s="33"/>
      <c r="FYI33" s="33"/>
      <c r="FYJ33" s="33"/>
      <c r="FYK33" s="33"/>
      <c r="FYL33" s="33"/>
      <c r="FYM33" s="33"/>
      <c r="FYN33" s="33"/>
      <c r="FYO33" s="33"/>
      <c r="FYP33" s="33"/>
      <c r="FYQ33" s="33"/>
      <c r="FYR33" s="33"/>
      <c r="FYS33" s="33"/>
      <c r="FYT33" s="33"/>
      <c r="FYU33" s="33"/>
      <c r="FYV33" s="33"/>
      <c r="FYW33" s="33"/>
      <c r="FYX33" s="33"/>
      <c r="FYY33" s="33"/>
      <c r="FYZ33" s="33"/>
      <c r="FZA33" s="33"/>
      <c r="FZB33" s="33"/>
      <c r="FZC33" s="33"/>
      <c r="FZD33" s="33"/>
      <c r="FZE33" s="33"/>
      <c r="FZF33" s="33"/>
      <c r="FZG33" s="33"/>
      <c r="FZH33" s="33"/>
      <c r="FZI33" s="33"/>
      <c r="FZJ33" s="33"/>
      <c r="FZK33" s="33"/>
      <c r="FZL33" s="33"/>
      <c r="FZM33" s="33"/>
      <c r="FZN33" s="33"/>
      <c r="FZO33" s="33"/>
      <c r="FZP33" s="33"/>
      <c r="FZQ33" s="33"/>
      <c r="FZR33" s="33"/>
      <c r="FZS33" s="33"/>
      <c r="FZT33" s="33"/>
      <c r="FZU33" s="33"/>
      <c r="FZV33" s="33"/>
      <c r="FZW33" s="33"/>
      <c r="FZX33" s="33"/>
      <c r="FZY33" s="33"/>
      <c r="FZZ33" s="33"/>
      <c r="GAA33" s="33"/>
      <c r="GAB33" s="33"/>
      <c r="GAC33" s="33"/>
      <c r="GAD33" s="33"/>
      <c r="GAE33" s="33"/>
      <c r="GAF33" s="33"/>
      <c r="GAG33" s="33"/>
      <c r="GAH33" s="33"/>
      <c r="GAI33" s="33"/>
      <c r="GAJ33" s="33"/>
      <c r="GAK33" s="33"/>
      <c r="GAL33" s="33"/>
      <c r="GAM33" s="33"/>
      <c r="GAN33" s="33"/>
      <c r="GAO33" s="33"/>
      <c r="GAP33" s="33"/>
      <c r="GAQ33" s="33"/>
      <c r="GAR33" s="33"/>
      <c r="GAS33" s="33"/>
      <c r="GAT33" s="33"/>
      <c r="GAU33" s="33"/>
      <c r="GAV33" s="33"/>
      <c r="GAW33" s="33"/>
      <c r="GAX33" s="33"/>
      <c r="GAY33" s="33"/>
      <c r="GAZ33" s="33"/>
      <c r="GBA33" s="33"/>
      <c r="GBB33" s="33"/>
      <c r="GBC33" s="33"/>
      <c r="GBD33" s="33"/>
      <c r="GBE33" s="33"/>
      <c r="GBF33" s="33"/>
      <c r="GBG33" s="33"/>
      <c r="GBH33" s="33"/>
      <c r="GBI33" s="33"/>
      <c r="GBJ33" s="33"/>
      <c r="GBK33" s="33"/>
      <c r="GBL33" s="33"/>
      <c r="GBM33" s="33"/>
      <c r="GBN33" s="33"/>
      <c r="GBO33" s="33"/>
      <c r="GBP33" s="33"/>
      <c r="GBQ33" s="33"/>
      <c r="GBR33" s="33"/>
      <c r="GBS33" s="33"/>
      <c r="GBT33" s="33"/>
      <c r="GBU33" s="33"/>
      <c r="GBV33" s="33"/>
      <c r="GBW33" s="33"/>
      <c r="GBX33" s="33"/>
      <c r="GBY33" s="33"/>
      <c r="GBZ33" s="33"/>
      <c r="GCA33" s="33"/>
      <c r="GCB33" s="33"/>
      <c r="GCC33" s="33"/>
      <c r="GCD33" s="33"/>
      <c r="GCE33" s="33"/>
      <c r="GCF33" s="33"/>
      <c r="GCG33" s="33"/>
      <c r="GCH33" s="33"/>
      <c r="GCI33" s="33"/>
      <c r="GCJ33" s="33"/>
      <c r="GCK33" s="33"/>
      <c r="GCL33" s="33"/>
      <c r="GCM33" s="33"/>
      <c r="GCN33" s="33"/>
      <c r="GCO33" s="33"/>
      <c r="GCP33" s="33"/>
      <c r="GCQ33" s="33"/>
      <c r="GCR33" s="33"/>
      <c r="GCS33" s="33"/>
      <c r="GCT33" s="33"/>
      <c r="GCU33" s="33"/>
      <c r="GCV33" s="33"/>
      <c r="GCW33" s="33"/>
      <c r="GCX33" s="33"/>
      <c r="GCY33" s="33"/>
      <c r="GCZ33" s="33"/>
      <c r="GDA33" s="33"/>
      <c r="GDB33" s="33"/>
      <c r="GDC33" s="33"/>
      <c r="GDD33" s="33"/>
      <c r="GDE33" s="33"/>
      <c r="GDF33" s="33"/>
      <c r="GDG33" s="33"/>
      <c r="GDH33" s="33"/>
      <c r="GDI33" s="33"/>
      <c r="GDJ33" s="33"/>
      <c r="GDK33" s="33"/>
      <c r="GDL33" s="33"/>
      <c r="GDM33" s="33"/>
      <c r="GDN33" s="33"/>
      <c r="GDO33" s="33"/>
      <c r="GDP33" s="33"/>
      <c r="GDQ33" s="33"/>
      <c r="GDR33" s="33"/>
      <c r="GDS33" s="33"/>
      <c r="GDT33" s="33"/>
      <c r="GDU33" s="33"/>
      <c r="GDV33" s="33"/>
      <c r="GDW33" s="33"/>
      <c r="GDX33" s="33"/>
      <c r="GDY33" s="33"/>
      <c r="GDZ33" s="33"/>
      <c r="GEA33" s="33"/>
      <c r="GEB33" s="33"/>
      <c r="GEC33" s="33"/>
      <c r="GED33" s="33"/>
      <c r="GEE33" s="33"/>
      <c r="GEF33" s="33"/>
      <c r="GEG33" s="33"/>
      <c r="GEH33" s="33"/>
      <c r="GEI33" s="33"/>
      <c r="GEJ33" s="33"/>
      <c r="GEK33" s="33"/>
      <c r="GEL33" s="33"/>
      <c r="GEM33" s="33"/>
      <c r="GEN33" s="33"/>
      <c r="GEO33" s="33"/>
      <c r="GEP33" s="33"/>
      <c r="GEQ33" s="33"/>
      <c r="GER33" s="33"/>
      <c r="GES33" s="33"/>
      <c r="GET33" s="33"/>
      <c r="GEU33" s="33"/>
      <c r="GEV33" s="33"/>
      <c r="GEW33" s="33"/>
      <c r="GEX33" s="33"/>
      <c r="GEY33" s="33"/>
      <c r="GEZ33" s="33"/>
      <c r="GFA33" s="33"/>
      <c r="GFB33" s="33"/>
      <c r="GFC33" s="33"/>
      <c r="GFD33" s="33"/>
      <c r="GFE33" s="33"/>
      <c r="GFF33" s="33"/>
      <c r="GFG33" s="33"/>
      <c r="GFH33" s="33"/>
      <c r="GFI33" s="33"/>
      <c r="GFJ33" s="33"/>
      <c r="GFK33" s="33"/>
      <c r="GFL33" s="33"/>
      <c r="GFM33" s="33"/>
      <c r="GFN33" s="33"/>
      <c r="GFO33" s="33"/>
      <c r="GFP33" s="33"/>
      <c r="GFQ33" s="33"/>
      <c r="GFR33" s="33"/>
      <c r="GFS33" s="33"/>
      <c r="GFT33" s="33"/>
      <c r="GFU33" s="33"/>
      <c r="GFV33" s="33"/>
      <c r="GFW33" s="33"/>
      <c r="GFX33" s="33"/>
      <c r="GFY33" s="33"/>
      <c r="GFZ33" s="33"/>
      <c r="GGA33" s="33"/>
      <c r="GGB33" s="33"/>
      <c r="GGC33" s="33"/>
      <c r="GGD33" s="33"/>
      <c r="GGE33" s="33"/>
      <c r="GGF33" s="33"/>
      <c r="GGG33" s="33"/>
      <c r="GGH33" s="33"/>
      <c r="GGI33" s="33"/>
      <c r="GGJ33" s="33"/>
      <c r="GGK33" s="33"/>
      <c r="GGL33" s="33"/>
      <c r="GGM33" s="33"/>
      <c r="GGN33" s="33"/>
      <c r="GGO33" s="33"/>
      <c r="GGP33" s="33"/>
      <c r="GGQ33" s="33"/>
      <c r="GGR33" s="33"/>
      <c r="GGS33" s="33"/>
      <c r="GGT33" s="33"/>
      <c r="GGU33" s="33"/>
      <c r="GGV33" s="33"/>
      <c r="GGW33" s="33"/>
      <c r="GGX33" s="33"/>
      <c r="GGY33" s="33"/>
      <c r="GGZ33" s="33"/>
      <c r="GHA33" s="33"/>
      <c r="GHB33" s="33"/>
      <c r="GHC33" s="33"/>
      <c r="GHD33" s="33"/>
      <c r="GHE33" s="33"/>
      <c r="GHF33" s="33"/>
      <c r="GHG33" s="33"/>
      <c r="GHH33" s="33"/>
      <c r="GHI33" s="33"/>
      <c r="GHJ33" s="33"/>
      <c r="GHK33" s="33"/>
      <c r="GHL33" s="33"/>
      <c r="GHM33" s="33"/>
      <c r="GHN33" s="33"/>
      <c r="GHO33" s="33"/>
      <c r="GHP33" s="33"/>
      <c r="GHQ33" s="33"/>
      <c r="GHR33" s="33"/>
      <c r="GHS33" s="33"/>
      <c r="GHT33" s="33"/>
      <c r="GHU33" s="33"/>
      <c r="GHV33" s="33"/>
      <c r="GHW33" s="33"/>
      <c r="GHX33" s="33"/>
      <c r="GHY33" s="33"/>
      <c r="GHZ33" s="33"/>
      <c r="GIA33" s="33"/>
      <c r="GIB33" s="33"/>
      <c r="GIC33" s="33"/>
      <c r="GID33" s="33"/>
      <c r="GIE33" s="33"/>
      <c r="GIF33" s="33"/>
      <c r="GIG33" s="33"/>
      <c r="GIH33" s="33"/>
      <c r="GII33" s="33"/>
      <c r="GIJ33" s="33"/>
      <c r="GIK33" s="33"/>
      <c r="GIL33" s="33"/>
      <c r="GIM33" s="33"/>
      <c r="GIN33" s="33"/>
      <c r="GIO33" s="33"/>
      <c r="GIP33" s="33"/>
      <c r="GIQ33" s="33"/>
      <c r="GIR33" s="33"/>
      <c r="GIS33" s="33"/>
      <c r="GIT33" s="33"/>
      <c r="GIU33" s="33"/>
      <c r="GIV33" s="33"/>
      <c r="GIW33" s="33"/>
      <c r="GIX33" s="33"/>
      <c r="GIY33" s="33"/>
      <c r="GIZ33" s="33"/>
      <c r="GJA33" s="33"/>
      <c r="GJB33" s="33"/>
      <c r="GJC33" s="33"/>
      <c r="GJD33" s="33"/>
      <c r="GJE33" s="33"/>
      <c r="GJF33" s="33"/>
      <c r="GJG33" s="33"/>
      <c r="GJH33" s="33"/>
      <c r="GJI33" s="33"/>
      <c r="GJJ33" s="33"/>
      <c r="GJK33" s="33"/>
      <c r="GJL33" s="33"/>
      <c r="GJM33" s="33"/>
      <c r="GJN33" s="33"/>
      <c r="GJO33" s="33"/>
      <c r="GJP33" s="33"/>
      <c r="GJQ33" s="33"/>
      <c r="GJR33" s="33"/>
      <c r="GJS33" s="33"/>
      <c r="GJT33" s="33"/>
      <c r="GJU33" s="33"/>
      <c r="GJV33" s="33"/>
      <c r="GJW33" s="33"/>
      <c r="GJX33" s="33"/>
      <c r="GJY33" s="33"/>
      <c r="GJZ33" s="33"/>
      <c r="GKA33" s="33"/>
      <c r="GKB33" s="33"/>
      <c r="GKC33" s="33"/>
      <c r="GKD33" s="33"/>
      <c r="GKE33" s="33"/>
      <c r="GKF33" s="33"/>
      <c r="GKG33" s="33"/>
      <c r="GKH33" s="33"/>
      <c r="GKI33" s="33"/>
      <c r="GKJ33" s="33"/>
      <c r="GKK33" s="33"/>
      <c r="GKL33" s="33"/>
      <c r="GKM33" s="33"/>
      <c r="GKN33" s="33"/>
      <c r="GKO33" s="33"/>
      <c r="GKP33" s="33"/>
      <c r="GKQ33" s="33"/>
      <c r="GKR33" s="33"/>
      <c r="GKS33" s="33"/>
      <c r="GKT33" s="33"/>
      <c r="GKU33" s="33"/>
      <c r="GKV33" s="33"/>
      <c r="GKW33" s="33"/>
      <c r="GKX33" s="33"/>
      <c r="GKY33" s="33"/>
      <c r="GKZ33" s="33"/>
      <c r="GLA33" s="33"/>
      <c r="GLB33" s="33"/>
      <c r="GLC33" s="33"/>
      <c r="GLD33" s="33"/>
      <c r="GLE33" s="33"/>
      <c r="GLF33" s="33"/>
      <c r="GLG33" s="33"/>
      <c r="GLH33" s="33"/>
      <c r="GLI33" s="33"/>
      <c r="GLJ33" s="33"/>
      <c r="GLK33" s="33"/>
      <c r="GLL33" s="33"/>
      <c r="GLM33" s="33"/>
      <c r="GLN33" s="33"/>
      <c r="GLO33" s="33"/>
      <c r="GLP33" s="33"/>
      <c r="GLQ33" s="33"/>
      <c r="GLR33" s="33"/>
      <c r="GLS33" s="33"/>
      <c r="GLT33" s="33"/>
      <c r="GLU33" s="33"/>
      <c r="GLV33" s="33"/>
      <c r="GLW33" s="33"/>
      <c r="GLX33" s="33"/>
      <c r="GLY33" s="33"/>
      <c r="GLZ33" s="33"/>
      <c r="GMA33" s="33"/>
      <c r="GMB33" s="33"/>
      <c r="GMC33" s="33"/>
      <c r="GMD33" s="33"/>
      <c r="GME33" s="33"/>
      <c r="GMF33" s="33"/>
      <c r="GMG33" s="33"/>
      <c r="GMH33" s="33"/>
      <c r="GMI33" s="33"/>
      <c r="GMJ33" s="33"/>
      <c r="GMK33" s="33"/>
      <c r="GML33" s="33"/>
      <c r="GMM33" s="33"/>
      <c r="GMN33" s="33"/>
      <c r="GMO33" s="33"/>
      <c r="GMP33" s="33"/>
      <c r="GMQ33" s="33"/>
      <c r="GMR33" s="33"/>
      <c r="GMS33" s="33"/>
      <c r="GMT33" s="33"/>
      <c r="GMU33" s="33"/>
      <c r="GMV33" s="33"/>
      <c r="GMW33" s="33"/>
      <c r="GMX33" s="33"/>
      <c r="GMY33" s="33"/>
      <c r="GMZ33" s="33"/>
      <c r="GNA33" s="33"/>
      <c r="GNB33" s="33"/>
      <c r="GNC33" s="33"/>
      <c r="GND33" s="33"/>
      <c r="GNE33" s="33"/>
      <c r="GNF33" s="33"/>
      <c r="GNG33" s="33"/>
      <c r="GNH33" s="33"/>
      <c r="GNI33" s="33"/>
      <c r="GNJ33" s="33"/>
      <c r="GNK33" s="33"/>
      <c r="GNL33" s="33"/>
      <c r="GNM33" s="33"/>
      <c r="GNN33" s="33"/>
      <c r="GNO33" s="33"/>
      <c r="GNP33" s="33"/>
      <c r="GNQ33" s="33"/>
      <c r="GNR33" s="33"/>
      <c r="GNS33" s="33"/>
      <c r="GNT33" s="33"/>
      <c r="GNU33" s="33"/>
      <c r="GNV33" s="33"/>
      <c r="GNW33" s="33"/>
      <c r="GNX33" s="33"/>
      <c r="GNY33" s="33"/>
      <c r="GNZ33" s="33"/>
      <c r="GOA33" s="33"/>
      <c r="GOB33" s="33"/>
      <c r="GOC33" s="33"/>
      <c r="GOD33" s="33"/>
      <c r="GOE33" s="33"/>
      <c r="GOF33" s="33"/>
      <c r="GOG33" s="33"/>
      <c r="GOH33" s="33"/>
      <c r="GOI33" s="33"/>
      <c r="GOJ33" s="33"/>
      <c r="GOK33" s="33"/>
      <c r="GOL33" s="33"/>
      <c r="GOM33" s="33"/>
      <c r="GON33" s="33"/>
      <c r="GOO33" s="33"/>
      <c r="GOP33" s="33"/>
      <c r="GOQ33" s="33"/>
      <c r="GOR33" s="33"/>
      <c r="GOS33" s="33"/>
      <c r="GOT33" s="33"/>
      <c r="GOU33" s="33"/>
      <c r="GOV33" s="33"/>
      <c r="GOW33" s="33"/>
      <c r="GOX33" s="33"/>
      <c r="GOY33" s="33"/>
      <c r="GOZ33" s="33"/>
      <c r="GPA33" s="33"/>
      <c r="GPB33" s="33"/>
      <c r="GPC33" s="33"/>
      <c r="GPD33" s="33"/>
      <c r="GPE33" s="33"/>
      <c r="GPF33" s="33"/>
      <c r="GPG33" s="33"/>
      <c r="GPH33" s="33"/>
      <c r="GPI33" s="33"/>
      <c r="GPJ33" s="33"/>
      <c r="GPK33" s="33"/>
      <c r="GPL33" s="33"/>
      <c r="GPM33" s="33"/>
      <c r="GPN33" s="33"/>
      <c r="GPO33" s="33"/>
      <c r="GPP33" s="33"/>
      <c r="GPQ33" s="33"/>
      <c r="GPR33" s="33"/>
      <c r="GPS33" s="33"/>
      <c r="GPT33" s="33"/>
      <c r="GPU33" s="33"/>
      <c r="GPV33" s="33"/>
      <c r="GPW33" s="33"/>
      <c r="GPX33" s="33"/>
      <c r="GPY33" s="33"/>
      <c r="GPZ33" s="33"/>
      <c r="GQA33" s="33"/>
      <c r="GQB33" s="33"/>
      <c r="GQC33" s="33"/>
      <c r="GQD33" s="33"/>
      <c r="GQE33" s="33"/>
      <c r="GQF33" s="33"/>
      <c r="GQG33" s="33"/>
      <c r="GQH33" s="33"/>
      <c r="GQI33" s="33"/>
      <c r="GQJ33" s="33"/>
      <c r="GQK33" s="33"/>
      <c r="GQL33" s="33"/>
      <c r="GQM33" s="33"/>
      <c r="GQN33" s="33"/>
      <c r="GQO33" s="33"/>
      <c r="GQP33" s="33"/>
      <c r="GQQ33" s="33"/>
      <c r="GQR33" s="33"/>
      <c r="GQS33" s="33"/>
      <c r="GQT33" s="33"/>
      <c r="GQU33" s="33"/>
      <c r="GQV33" s="33"/>
      <c r="GQW33" s="33"/>
      <c r="GQX33" s="33"/>
      <c r="GQY33" s="33"/>
      <c r="GQZ33" s="33"/>
      <c r="GRA33" s="33"/>
      <c r="GRB33" s="33"/>
      <c r="GRC33" s="33"/>
      <c r="GRD33" s="33"/>
      <c r="GRE33" s="33"/>
      <c r="GRF33" s="33"/>
      <c r="GRG33" s="33"/>
      <c r="GRH33" s="33"/>
      <c r="GRI33" s="33"/>
      <c r="GRJ33" s="33"/>
      <c r="GRK33" s="33"/>
      <c r="GRL33" s="33"/>
      <c r="GRM33" s="33"/>
      <c r="GRN33" s="33"/>
      <c r="GRO33" s="33"/>
      <c r="GRP33" s="33"/>
      <c r="GRQ33" s="33"/>
      <c r="GRR33" s="33"/>
      <c r="GRS33" s="33"/>
      <c r="GRT33" s="33"/>
      <c r="GRU33" s="33"/>
      <c r="GRV33" s="33"/>
      <c r="GRW33" s="33"/>
      <c r="GRX33" s="33"/>
      <c r="GRY33" s="33"/>
      <c r="GRZ33" s="33"/>
      <c r="GSA33" s="33"/>
      <c r="GSB33" s="33"/>
      <c r="GSC33" s="33"/>
      <c r="GSD33" s="33"/>
      <c r="GSE33" s="33"/>
      <c r="GSF33" s="33"/>
      <c r="GSG33" s="33"/>
      <c r="GSH33" s="33"/>
      <c r="GSI33" s="33"/>
      <c r="GSJ33" s="33"/>
      <c r="GSK33" s="33"/>
      <c r="GSL33" s="33"/>
      <c r="GSM33" s="33"/>
      <c r="GSN33" s="33"/>
      <c r="GSO33" s="33"/>
      <c r="GSP33" s="33"/>
      <c r="GSQ33" s="33"/>
      <c r="GSR33" s="33"/>
      <c r="GSS33" s="33"/>
      <c r="GST33" s="33"/>
      <c r="GSU33" s="33"/>
      <c r="GSV33" s="33"/>
      <c r="GSW33" s="33"/>
      <c r="GSX33" s="33"/>
      <c r="GSY33" s="33"/>
      <c r="GSZ33" s="33"/>
      <c r="GTA33" s="33"/>
      <c r="GTB33" s="33"/>
      <c r="GTC33" s="33"/>
      <c r="GTD33" s="33"/>
      <c r="GTE33" s="33"/>
      <c r="GTF33" s="33"/>
      <c r="GTG33" s="33"/>
      <c r="GTH33" s="33"/>
      <c r="GTI33" s="33"/>
      <c r="GTJ33" s="33"/>
      <c r="GTK33" s="33"/>
      <c r="GTL33" s="33"/>
      <c r="GTM33" s="33"/>
      <c r="GTN33" s="33"/>
      <c r="GTO33" s="33"/>
      <c r="GTP33" s="33"/>
      <c r="GTQ33" s="33"/>
      <c r="GTR33" s="33"/>
      <c r="GTS33" s="33"/>
      <c r="GTT33" s="33"/>
      <c r="GTU33" s="33"/>
      <c r="GTV33" s="33"/>
      <c r="GTW33" s="33"/>
      <c r="GTX33" s="33"/>
      <c r="GTY33" s="33"/>
      <c r="GTZ33" s="33"/>
      <c r="GUA33" s="33"/>
      <c r="GUB33" s="33"/>
      <c r="GUC33" s="33"/>
      <c r="GUD33" s="33"/>
      <c r="GUE33" s="33"/>
      <c r="GUF33" s="33"/>
      <c r="GUG33" s="33"/>
      <c r="GUH33" s="33"/>
      <c r="GUI33" s="33"/>
      <c r="GUJ33" s="33"/>
      <c r="GUK33" s="33"/>
      <c r="GUL33" s="33"/>
      <c r="GUM33" s="33"/>
      <c r="GUN33" s="33"/>
      <c r="GUO33" s="33"/>
      <c r="GUP33" s="33"/>
      <c r="GUQ33" s="33"/>
      <c r="GUR33" s="33"/>
      <c r="GUS33" s="33"/>
      <c r="GUT33" s="33"/>
      <c r="GUU33" s="33"/>
      <c r="GUV33" s="33"/>
      <c r="GUW33" s="33"/>
      <c r="GUX33" s="33"/>
      <c r="GUY33" s="33"/>
      <c r="GUZ33" s="33"/>
      <c r="GVA33" s="33"/>
      <c r="GVB33" s="33"/>
      <c r="GVC33" s="33"/>
      <c r="GVD33" s="33"/>
      <c r="GVE33" s="33"/>
      <c r="GVF33" s="33"/>
      <c r="GVG33" s="33"/>
      <c r="GVH33" s="33"/>
      <c r="GVI33" s="33"/>
      <c r="GVJ33" s="33"/>
      <c r="GVK33" s="33"/>
      <c r="GVL33" s="33"/>
      <c r="GVM33" s="33"/>
      <c r="GVN33" s="33"/>
      <c r="GVO33" s="33"/>
      <c r="GVP33" s="33"/>
      <c r="GVQ33" s="33"/>
      <c r="GVR33" s="33"/>
      <c r="GVS33" s="33"/>
      <c r="GVT33" s="33"/>
      <c r="GVU33" s="33"/>
      <c r="GVV33" s="33"/>
      <c r="GVW33" s="33"/>
      <c r="GVX33" s="33"/>
      <c r="GVY33" s="33"/>
      <c r="GVZ33" s="33"/>
      <c r="GWA33" s="33"/>
      <c r="GWB33" s="33"/>
      <c r="GWC33" s="33"/>
      <c r="GWD33" s="33"/>
      <c r="GWE33" s="33"/>
      <c r="GWF33" s="33"/>
      <c r="GWG33" s="33"/>
      <c r="GWH33" s="33"/>
      <c r="GWI33" s="33"/>
      <c r="GWJ33" s="33"/>
      <c r="GWK33" s="33"/>
      <c r="GWL33" s="33"/>
      <c r="GWM33" s="33"/>
      <c r="GWN33" s="33"/>
      <c r="GWO33" s="33"/>
      <c r="GWP33" s="33"/>
      <c r="GWQ33" s="33"/>
      <c r="GWR33" s="33"/>
      <c r="GWS33" s="33"/>
      <c r="GWT33" s="33"/>
      <c r="GWU33" s="33"/>
      <c r="GWV33" s="33"/>
      <c r="GWW33" s="33"/>
      <c r="GWX33" s="33"/>
      <c r="GWY33" s="33"/>
      <c r="GWZ33" s="33"/>
      <c r="GXA33" s="33"/>
      <c r="GXB33" s="33"/>
      <c r="GXC33" s="33"/>
      <c r="GXD33" s="33"/>
      <c r="GXE33" s="33"/>
      <c r="GXF33" s="33"/>
      <c r="GXG33" s="33"/>
      <c r="GXH33" s="33"/>
      <c r="GXI33" s="33"/>
      <c r="GXJ33" s="33"/>
      <c r="GXK33" s="33"/>
      <c r="GXL33" s="33"/>
      <c r="GXM33" s="33"/>
      <c r="GXN33" s="33"/>
      <c r="GXO33" s="33"/>
      <c r="GXP33" s="33"/>
      <c r="GXQ33" s="33"/>
      <c r="GXR33" s="33"/>
      <c r="GXS33" s="33"/>
      <c r="GXT33" s="33"/>
      <c r="GXU33" s="33"/>
      <c r="GXV33" s="33"/>
      <c r="GXW33" s="33"/>
      <c r="GXX33" s="33"/>
      <c r="GXY33" s="33"/>
      <c r="GXZ33" s="33"/>
      <c r="GYA33" s="33"/>
      <c r="GYB33" s="33"/>
      <c r="GYC33" s="33"/>
      <c r="GYD33" s="33"/>
      <c r="GYE33" s="33"/>
      <c r="GYF33" s="33"/>
      <c r="GYG33" s="33"/>
      <c r="GYH33" s="33"/>
      <c r="GYI33" s="33"/>
      <c r="GYJ33" s="33"/>
      <c r="GYK33" s="33"/>
      <c r="GYL33" s="33"/>
      <c r="GYM33" s="33"/>
      <c r="GYN33" s="33"/>
      <c r="GYO33" s="33"/>
      <c r="GYP33" s="33"/>
      <c r="GYQ33" s="33"/>
      <c r="GYR33" s="33"/>
      <c r="GYS33" s="33"/>
      <c r="GYT33" s="33"/>
      <c r="GYU33" s="33"/>
      <c r="GYV33" s="33"/>
      <c r="GYW33" s="33"/>
      <c r="GYX33" s="33"/>
      <c r="GYY33" s="33"/>
      <c r="GYZ33" s="33"/>
      <c r="GZA33" s="33"/>
      <c r="GZB33" s="33"/>
      <c r="GZC33" s="33"/>
      <c r="GZD33" s="33"/>
      <c r="GZE33" s="33"/>
      <c r="GZF33" s="33"/>
      <c r="GZG33" s="33"/>
      <c r="GZH33" s="33"/>
      <c r="GZI33" s="33"/>
      <c r="GZJ33" s="33"/>
      <c r="GZK33" s="33"/>
      <c r="GZL33" s="33"/>
      <c r="GZM33" s="33"/>
      <c r="GZN33" s="33"/>
      <c r="GZO33" s="33"/>
      <c r="GZP33" s="33"/>
      <c r="GZQ33" s="33"/>
      <c r="GZR33" s="33"/>
      <c r="GZS33" s="33"/>
      <c r="GZT33" s="33"/>
      <c r="GZU33" s="33"/>
      <c r="GZV33" s="33"/>
      <c r="GZW33" s="33"/>
      <c r="GZX33" s="33"/>
      <c r="GZY33" s="33"/>
      <c r="GZZ33" s="33"/>
      <c r="HAA33" s="33"/>
      <c r="HAB33" s="33"/>
      <c r="HAC33" s="33"/>
      <c r="HAD33" s="33"/>
      <c r="HAE33" s="33"/>
      <c r="HAF33" s="33"/>
      <c r="HAG33" s="33"/>
      <c r="HAH33" s="33"/>
      <c r="HAI33" s="33"/>
      <c r="HAJ33" s="33"/>
      <c r="HAK33" s="33"/>
      <c r="HAL33" s="33"/>
      <c r="HAM33" s="33"/>
      <c r="HAN33" s="33"/>
      <c r="HAO33" s="33"/>
      <c r="HAP33" s="33"/>
      <c r="HAQ33" s="33"/>
      <c r="HAR33" s="33"/>
      <c r="HAS33" s="33"/>
      <c r="HAT33" s="33"/>
      <c r="HAU33" s="33"/>
      <c r="HAV33" s="33"/>
      <c r="HAW33" s="33"/>
      <c r="HAX33" s="33"/>
      <c r="HAY33" s="33"/>
      <c r="HAZ33" s="33"/>
      <c r="HBA33" s="33"/>
      <c r="HBB33" s="33"/>
      <c r="HBC33" s="33"/>
      <c r="HBD33" s="33"/>
      <c r="HBE33" s="33"/>
      <c r="HBF33" s="33"/>
      <c r="HBG33" s="33"/>
      <c r="HBH33" s="33"/>
      <c r="HBI33" s="33"/>
      <c r="HBJ33" s="33"/>
      <c r="HBK33" s="33"/>
      <c r="HBL33" s="33"/>
      <c r="HBM33" s="33"/>
      <c r="HBN33" s="33"/>
      <c r="HBO33" s="33"/>
      <c r="HBP33" s="33"/>
      <c r="HBQ33" s="33"/>
      <c r="HBR33" s="33"/>
      <c r="HBS33" s="33"/>
      <c r="HBT33" s="33"/>
      <c r="HBU33" s="33"/>
      <c r="HBV33" s="33"/>
      <c r="HBW33" s="33"/>
      <c r="HBX33" s="33"/>
      <c r="HBY33" s="33"/>
      <c r="HBZ33" s="33"/>
      <c r="HCA33" s="33"/>
      <c r="HCB33" s="33"/>
      <c r="HCC33" s="33"/>
      <c r="HCD33" s="33"/>
      <c r="HCE33" s="33"/>
      <c r="HCF33" s="33"/>
      <c r="HCG33" s="33"/>
      <c r="HCH33" s="33"/>
      <c r="HCI33" s="33"/>
      <c r="HCJ33" s="33"/>
      <c r="HCK33" s="33"/>
      <c r="HCL33" s="33"/>
      <c r="HCM33" s="33"/>
      <c r="HCN33" s="33"/>
      <c r="HCO33" s="33"/>
      <c r="HCP33" s="33"/>
      <c r="HCQ33" s="33"/>
      <c r="HCR33" s="33"/>
      <c r="HCS33" s="33"/>
      <c r="HCT33" s="33"/>
      <c r="HCU33" s="33"/>
      <c r="HCV33" s="33"/>
      <c r="HCW33" s="33"/>
      <c r="HCX33" s="33"/>
      <c r="HCY33" s="33"/>
      <c r="HCZ33" s="33"/>
      <c r="HDA33" s="33"/>
      <c r="HDB33" s="33"/>
      <c r="HDC33" s="33"/>
      <c r="HDD33" s="33"/>
      <c r="HDE33" s="33"/>
      <c r="HDF33" s="33"/>
      <c r="HDG33" s="33"/>
      <c r="HDH33" s="33"/>
      <c r="HDI33" s="33"/>
      <c r="HDJ33" s="33"/>
      <c r="HDK33" s="33"/>
      <c r="HDL33" s="33"/>
      <c r="HDM33" s="33"/>
      <c r="HDN33" s="33"/>
      <c r="HDO33" s="33"/>
      <c r="HDP33" s="33"/>
      <c r="HDQ33" s="33"/>
      <c r="HDR33" s="33"/>
      <c r="HDS33" s="33"/>
      <c r="HDT33" s="33"/>
      <c r="HDU33" s="33"/>
      <c r="HDV33" s="33"/>
      <c r="HDW33" s="33"/>
      <c r="HDX33" s="33"/>
      <c r="HDY33" s="33"/>
      <c r="HDZ33" s="33"/>
      <c r="HEA33" s="33"/>
      <c r="HEB33" s="33"/>
      <c r="HEC33" s="33"/>
      <c r="HED33" s="33"/>
      <c r="HEE33" s="33"/>
      <c r="HEF33" s="33"/>
      <c r="HEG33" s="33"/>
      <c r="HEH33" s="33"/>
      <c r="HEI33" s="33"/>
      <c r="HEJ33" s="33"/>
      <c r="HEK33" s="33"/>
      <c r="HEL33" s="33"/>
      <c r="HEM33" s="33"/>
      <c r="HEN33" s="33"/>
      <c r="HEO33" s="33"/>
      <c r="HEP33" s="33"/>
      <c r="HEQ33" s="33"/>
      <c r="HER33" s="33"/>
      <c r="HES33" s="33"/>
      <c r="HET33" s="33"/>
      <c r="HEU33" s="33"/>
      <c r="HEV33" s="33"/>
      <c r="HEW33" s="33"/>
      <c r="HEX33" s="33"/>
      <c r="HEY33" s="33"/>
      <c r="HEZ33" s="33"/>
      <c r="HFA33" s="33"/>
      <c r="HFB33" s="33"/>
      <c r="HFC33" s="33"/>
      <c r="HFD33" s="33"/>
      <c r="HFE33" s="33"/>
      <c r="HFF33" s="33"/>
      <c r="HFG33" s="33"/>
      <c r="HFH33" s="33"/>
      <c r="HFI33" s="33"/>
      <c r="HFJ33" s="33"/>
      <c r="HFK33" s="33"/>
      <c r="HFL33" s="33"/>
      <c r="HFM33" s="33"/>
      <c r="HFN33" s="33"/>
      <c r="HFO33" s="33"/>
      <c r="HFP33" s="33"/>
      <c r="HFQ33" s="33"/>
      <c r="HFR33" s="33"/>
      <c r="HFS33" s="33"/>
      <c r="HFT33" s="33"/>
      <c r="HFU33" s="33"/>
      <c r="HFV33" s="33"/>
      <c r="HFW33" s="33"/>
      <c r="HFX33" s="33"/>
      <c r="HFY33" s="33"/>
      <c r="HFZ33" s="33"/>
      <c r="HGA33" s="33"/>
      <c r="HGB33" s="33"/>
      <c r="HGC33" s="33"/>
      <c r="HGD33" s="33"/>
      <c r="HGE33" s="33"/>
      <c r="HGF33" s="33"/>
      <c r="HGG33" s="33"/>
      <c r="HGH33" s="33"/>
      <c r="HGI33" s="33"/>
      <c r="HGJ33" s="33"/>
      <c r="HGK33" s="33"/>
      <c r="HGL33" s="33"/>
      <c r="HGM33" s="33"/>
      <c r="HGN33" s="33"/>
      <c r="HGO33" s="33"/>
      <c r="HGP33" s="33"/>
      <c r="HGQ33" s="33"/>
      <c r="HGR33" s="33"/>
      <c r="HGS33" s="33"/>
      <c r="HGT33" s="33"/>
      <c r="HGU33" s="33"/>
      <c r="HGV33" s="33"/>
      <c r="HGW33" s="33"/>
      <c r="HGX33" s="33"/>
      <c r="HGY33" s="33"/>
      <c r="HGZ33" s="33"/>
      <c r="HHA33" s="33"/>
      <c r="HHB33" s="33"/>
      <c r="HHC33" s="33"/>
      <c r="HHD33" s="33"/>
      <c r="HHE33" s="33"/>
      <c r="HHF33" s="33"/>
      <c r="HHG33" s="33"/>
      <c r="HHH33" s="33"/>
      <c r="HHI33" s="33"/>
      <c r="HHJ33" s="33"/>
      <c r="HHK33" s="33"/>
      <c r="HHL33" s="33"/>
      <c r="HHM33" s="33"/>
      <c r="HHN33" s="33"/>
      <c r="HHO33" s="33"/>
      <c r="HHP33" s="33"/>
      <c r="HHQ33" s="33"/>
      <c r="HHR33" s="33"/>
      <c r="HHS33" s="33"/>
      <c r="HHT33" s="33"/>
      <c r="HHU33" s="33"/>
      <c r="HHV33" s="33"/>
      <c r="HHW33" s="33"/>
      <c r="HHX33" s="33"/>
      <c r="HHY33" s="33"/>
      <c r="HHZ33" s="33"/>
      <c r="HIA33" s="33"/>
      <c r="HIB33" s="33"/>
      <c r="HIC33" s="33"/>
      <c r="HID33" s="33"/>
      <c r="HIE33" s="33"/>
      <c r="HIF33" s="33"/>
      <c r="HIG33" s="33"/>
      <c r="HIH33" s="33"/>
      <c r="HII33" s="33"/>
      <c r="HIJ33" s="33"/>
      <c r="HIK33" s="33"/>
      <c r="HIL33" s="33"/>
      <c r="HIM33" s="33"/>
      <c r="HIN33" s="33"/>
      <c r="HIO33" s="33"/>
      <c r="HIP33" s="33"/>
      <c r="HIQ33" s="33"/>
      <c r="HIR33" s="33"/>
      <c r="HIS33" s="33"/>
      <c r="HIT33" s="33"/>
      <c r="HIU33" s="33"/>
      <c r="HIV33" s="33"/>
      <c r="HIW33" s="33"/>
      <c r="HIX33" s="33"/>
      <c r="HIY33" s="33"/>
      <c r="HIZ33" s="33"/>
      <c r="HJA33" s="33"/>
      <c r="HJB33" s="33"/>
      <c r="HJC33" s="33"/>
      <c r="HJD33" s="33"/>
      <c r="HJE33" s="33"/>
      <c r="HJF33" s="33"/>
      <c r="HJG33" s="33"/>
      <c r="HJH33" s="33"/>
      <c r="HJI33" s="33"/>
      <c r="HJJ33" s="33"/>
      <c r="HJK33" s="33"/>
      <c r="HJL33" s="33"/>
      <c r="HJM33" s="33"/>
      <c r="HJN33" s="33"/>
      <c r="HJO33" s="33"/>
      <c r="HJP33" s="33"/>
      <c r="HJQ33" s="33"/>
      <c r="HJR33" s="33"/>
      <c r="HJS33" s="33"/>
      <c r="HJT33" s="33"/>
      <c r="HJU33" s="33"/>
      <c r="HJV33" s="33"/>
      <c r="HJW33" s="33"/>
      <c r="HJX33" s="33"/>
      <c r="HJY33" s="33"/>
      <c r="HJZ33" s="33"/>
      <c r="HKA33" s="33"/>
      <c r="HKB33" s="33"/>
      <c r="HKC33" s="33"/>
      <c r="HKD33" s="33"/>
      <c r="HKE33" s="33"/>
      <c r="HKF33" s="33"/>
      <c r="HKG33" s="33"/>
      <c r="HKH33" s="33"/>
      <c r="HKI33" s="33"/>
      <c r="HKJ33" s="33"/>
      <c r="HKK33" s="33"/>
      <c r="HKL33" s="33"/>
      <c r="HKM33" s="33"/>
      <c r="HKN33" s="33"/>
      <c r="HKO33" s="33"/>
      <c r="HKP33" s="33"/>
      <c r="HKQ33" s="33"/>
      <c r="HKR33" s="33"/>
      <c r="HKS33" s="33"/>
      <c r="HKT33" s="33"/>
      <c r="HKU33" s="33"/>
      <c r="HKV33" s="33"/>
      <c r="HKW33" s="33"/>
      <c r="HKX33" s="33"/>
      <c r="HKY33" s="33"/>
      <c r="HKZ33" s="33"/>
      <c r="HLA33" s="33"/>
      <c r="HLB33" s="33"/>
      <c r="HLC33" s="33"/>
      <c r="HLD33" s="33"/>
      <c r="HLE33" s="33"/>
      <c r="HLF33" s="33"/>
      <c r="HLG33" s="33"/>
      <c r="HLH33" s="33"/>
      <c r="HLI33" s="33"/>
      <c r="HLJ33" s="33"/>
      <c r="HLK33" s="33"/>
      <c r="HLL33" s="33"/>
      <c r="HLM33" s="33"/>
      <c r="HLN33" s="33"/>
      <c r="HLO33" s="33"/>
      <c r="HLP33" s="33"/>
      <c r="HLQ33" s="33"/>
      <c r="HLR33" s="33"/>
      <c r="HLS33" s="33"/>
      <c r="HLT33" s="33"/>
      <c r="HLU33" s="33"/>
      <c r="HLV33" s="33"/>
      <c r="HLW33" s="33"/>
      <c r="HLX33" s="33"/>
      <c r="HLY33" s="33"/>
      <c r="HLZ33" s="33"/>
      <c r="HMA33" s="33"/>
      <c r="HMB33" s="33"/>
      <c r="HMC33" s="33"/>
      <c r="HMD33" s="33"/>
      <c r="HME33" s="33"/>
      <c r="HMF33" s="33"/>
      <c r="HMG33" s="33"/>
      <c r="HMH33" s="33"/>
      <c r="HMI33" s="33"/>
      <c r="HMJ33" s="33"/>
      <c r="HMK33" s="33"/>
      <c r="HML33" s="33"/>
      <c r="HMM33" s="33"/>
      <c r="HMN33" s="33"/>
      <c r="HMO33" s="33"/>
      <c r="HMP33" s="33"/>
      <c r="HMQ33" s="33"/>
      <c r="HMR33" s="33"/>
      <c r="HMS33" s="33"/>
      <c r="HMT33" s="33"/>
      <c r="HMU33" s="33"/>
      <c r="HMV33" s="33"/>
      <c r="HMW33" s="33"/>
      <c r="HMX33" s="33"/>
      <c r="HMY33" s="33"/>
      <c r="HMZ33" s="33"/>
      <c r="HNA33" s="33"/>
      <c r="HNB33" s="33"/>
      <c r="HNC33" s="33"/>
      <c r="HND33" s="33"/>
      <c r="HNE33" s="33"/>
      <c r="HNF33" s="33"/>
      <c r="HNG33" s="33"/>
      <c r="HNH33" s="33"/>
      <c r="HNI33" s="33"/>
      <c r="HNJ33" s="33"/>
      <c r="HNK33" s="33"/>
      <c r="HNL33" s="33"/>
      <c r="HNM33" s="33"/>
      <c r="HNN33" s="33"/>
      <c r="HNO33" s="33"/>
      <c r="HNP33" s="33"/>
      <c r="HNQ33" s="33"/>
      <c r="HNR33" s="33"/>
      <c r="HNS33" s="33"/>
      <c r="HNT33" s="33"/>
      <c r="HNU33" s="33"/>
      <c r="HNV33" s="33"/>
      <c r="HNW33" s="33"/>
      <c r="HNX33" s="33"/>
      <c r="HNY33" s="33"/>
      <c r="HNZ33" s="33"/>
      <c r="HOA33" s="33"/>
      <c r="HOB33" s="33"/>
      <c r="HOC33" s="33"/>
      <c r="HOD33" s="33"/>
      <c r="HOE33" s="33"/>
      <c r="HOF33" s="33"/>
      <c r="HOG33" s="33"/>
      <c r="HOH33" s="33"/>
      <c r="HOI33" s="33"/>
      <c r="HOJ33" s="33"/>
      <c r="HOK33" s="33"/>
      <c r="HOL33" s="33"/>
      <c r="HOM33" s="33"/>
      <c r="HON33" s="33"/>
      <c r="HOO33" s="33"/>
      <c r="HOP33" s="33"/>
      <c r="HOQ33" s="33"/>
      <c r="HOR33" s="33"/>
      <c r="HOS33" s="33"/>
      <c r="HOT33" s="33"/>
      <c r="HOU33" s="33"/>
      <c r="HOV33" s="33"/>
      <c r="HOW33" s="33"/>
      <c r="HOX33" s="33"/>
      <c r="HOY33" s="33"/>
      <c r="HOZ33" s="33"/>
      <c r="HPA33" s="33"/>
      <c r="HPB33" s="33"/>
      <c r="HPC33" s="33"/>
      <c r="HPD33" s="33"/>
      <c r="HPE33" s="33"/>
      <c r="HPF33" s="33"/>
      <c r="HPG33" s="33"/>
      <c r="HPH33" s="33"/>
      <c r="HPI33" s="33"/>
      <c r="HPJ33" s="33"/>
      <c r="HPK33" s="33"/>
      <c r="HPL33" s="33"/>
      <c r="HPM33" s="33"/>
      <c r="HPN33" s="33"/>
      <c r="HPO33" s="33"/>
      <c r="HPP33" s="33"/>
      <c r="HPQ33" s="33"/>
      <c r="HPR33" s="33"/>
      <c r="HPS33" s="33"/>
      <c r="HPT33" s="33"/>
      <c r="HPU33" s="33"/>
      <c r="HPV33" s="33"/>
      <c r="HPW33" s="33"/>
      <c r="HPX33" s="33"/>
      <c r="HPY33" s="33"/>
      <c r="HPZ33" s="33"/>
      <c r="HQA33" s="33"/>
      <c r="HQB33" s="33"/>
      <c r="HQC33" s="33"/>
      <c r="HQD33" s="33"/>
      <c r="HQE33" s="33"/>
      <c r="HQF33" s="33"/>
      <c r="HQG33" s="33"/>
      <c r="HQH33" s="33"/>
      <c r="HQI33" s="33"/>
      <c r="HQJ33" s="33"/>
      <c r="HQK33" s="33"/>
      <c r="HQL33" s="33"/>
      <c r="HQM33" s="33"/>
      <c r="HQN33" s="33"/>
      <c r="HQO33" s="33"/>
      <c r="HQP33" s="33"/>
      <c r="HQQ33" s="33"/>
      <c r="HQR33" s="33"/>
      <c r="HQS33" s="33"/>
      <c r="HQT33" s="33"/>
      <c r="HQU33" s="33"/>
      <c r="HQV33" s="33"/>
      <c r="HQW33" s="33"/>
      <c r="HQX33" s="33"/>
      <c r="HQY33" s="33"/>
      <c r="HQZ33" s="33"/>
      <c r="HRA33" s="33"/>
      <c r="HRB33" s="33"/>
      <c r="HRC33" s="33"/>
      <c r="HRD33" s="33"/>
      <c r="HRE33" s="33"/>
      <c r="HRF33" s="33"/>
      <c r="HRG33" s="33"/>
      <c r="HRH33" s="33"/>
      <c r="HRI33" s="33"/>
      <c r="HRJ33" s="33"/>
      <c r="HRK33" s="33"/>
      <c r="HRL33" s="33"/>
      <c r="HRM33" s="33"/>
      <c r="HRN33" s="33"/>
      <c r="HRO33" s="33"/>
      <c r="HRP33" s="33"/>
      <c r="HRQ33" s="33"/>
      <c r="HRR33" s="33"/>
      <c r="HRS33" s="33"/>
      <c r="HRT33" s="33"/>
      <c r="HRU33" s="33"/>
      <c r="HRV33" s="33"/>
      <c r="HRW33" s="33"/>
      <c r="HRX33" s="33"/>
      <c r="HRY33" s="33"/>
      <c r="HRZ33" s="33"/>
      <c r="HSA33" s="33"/>
      <c r="HSB33" s="33"/>
      <c r="HSC33" s="33"/>
      <c r="HSD33" s="33"/>
      <c r="HSE33" s="33"/>
      <c r="HSF33" s="33"/>
      <c r="HSG33" s="33"/>
      <c r="HSH33" s="33"/>
      <c r="HSI33" s="33"/>
      <c r="HSJ33" s="33"/>
      <c r="HSK33" s="33"/>
      <c r="HSL33" s="33"/>
      <c r="HSM33" s="33"/>
      <c r="HSN33" s="33"/>
      <c r="HSO33" s="33"/>
      <c r="HSP33" s="33"/>
      <c r="HSQ33" s="33"/>
      <c r="HSR33" s="33"/>
      <c r="HSS33" s="33"/>
      <c r="HST33" s="33"/>
      <c r="HSU33" s="33"/>
      <c r="HSV33" s="33"/>
      <c r="HSW33" s="33"/>
      <c r="HSX33" s="33"/>
      <c r="HSY33" s="33"/>
      <c r="HSZ33" s="33"/>
      <c r="HTA33" s="33"/>
      <c r="HTB33" s="33"/>
      <c r="HTC33" s="33"/>
      <c r="HTD33" s="33"/>
      <c r="HTE33" s="33"/>
      <c r="HTF33" s="33"/>
      <c r="HTG33" s="33"/>
      <c r="HTH33" s="33"/>
      <c r="HTI33" s="33"/>
      <c r="HTJ33" s="33"/>
      <c r="HTK33" s="33"/>
      <c r="HTL33" s="33"/>
      <c r="HTM33" s="33"/>
      <c r="HTN33" s="33"/>
      <c r="HTO33" s="33"/>
      <c r="HTP33" s="33"/>
      <c r="HTQ33" s="33"/>
      <c r="HTR33" s="33"/>
      <c r="HTS33" s="33"/>
      <c r="HTT33" s="33"/>
      <c r="HTU33" s="33"/>
      <c r="HTV33" s="33"/>
      <c r="HTW33" s="33"/>
      <c r="HTX33" s="33"/>
      <c r="HTY33" s="33"/>
      <c r="HTZ33" s="33"/>
      <c r="HUA33" s="33"/>
      <c r="HUB33" s="33"/>
      <c r="HUC33" s="33"/>
      <c r="HUD33" s="33"/>
      <c r="HUE33" s="33"/>
      <c r="HUF33" s="33"/>
      <c r="HUG33" s="33"/>
      <c r="HUH33" s="33"/>
      <c r="HUI33" s="33"/>
      <c r="HUJ33" s="33"/>
      <c r="HUK33" s="33"/>
      <c r="HUL33" s="33"/>
      <c r="HUM33" s="33"/>
      <c r="HUN33" s="33"/>
      <c r="HUO33" s="33"/>
      <c r="HUP33" s="33"/>
      <c r="HUQ33" s="33"/>
      <c r="HUR33" s="33"/>
      <c r="HUS33" s="33"/>
      <c r="HUT33" s="33"/>
      <c r="HUU33" s="33"/>
      <c r="HUV33" s="33"/>
      <c r="HUW33" s="33"/>
      <c r="HUX33" s="33"/>
      <c r="HUY33" s="33"/>
      <c r="HUZ33" s="33"/>
      <c r="HVA33" s="33"/>
      <c r="HVB33" s="33"/>
      <c r="HVC33" s="33"/>
      <c r="HVD33" s="33"/>
      <c r="HVE33" s="33"/>
      <c r="HVF33" s="33"/>
      <c r="HVG33" s="33"/>
      <c r="HVH33" s="33"/>
      <c r="HVI33" s="33"/>
      <c r="HVJ33" s="33"/>
      <c r="HVK33" s="33"/>
      <c r="HVL33" s="33"/>
      <c r="HVM33" s="33"/>
      <c r="HVN33" s="33"/>
      <c r="HVO33" s="33"/>
      <c r="HVP33" s="33"/>
      <c r="HVQ33" s="33"/>
      <c r="HVR33" s="33"/>
      <c r="HVS33" s="33"/>
      <c r="HVT33" s="33"/>
      <c r="HVU33" s="33"/>
      <c r="HVV33" s="33"/>
      <c r="HVW33" s="33"/>
      <c r="HVX33" s="33"/>
      <c r="HVY33" s="33"/>
      <c r="HVZ33" s="33"/>
      <c r="HWA33" s="33"/>
      <c r="HWB33" s="33"/>
      <c r="HWC33" s="33"/>
      <c r="HWD33" s="33"/>
      <c r="HWE33" s="33"/>
      <c r="HWF33" s="33"/>
      <c r="HWG33" s="33"/>
      <c r="HWH33" s="33"/>
      <c r="HWI33" s="33"/>
      <c r="HWJ33" s="33"/>
      <c r="HWK33" s="33"/>
      <c r="HWL33" s="33"/>
      <c r="HWM33" s="33"/>
      <c r="HWN33" s="33"/>
      <c r="HWO33" s="33"/>
      <c r="HWP33" s="33"/>
      <c r="HWQ33" s="33"/>
      <c r="HWR33" s="33"/>
      <c r="HWS33" s="33"/>
      <c r="HWT33" s="33"/>
      <c r="HWU33" s="33"/>
      <c r="HWV33" s="33"/>
      <c r="HWW33" s="33"/>
      <c r="HWX33" s="33"/>
      <c r="HWY33" s="33"/>
      <c r="HWZ33" s="33"/>
      <c r="HXA33" s="33"/>
      <c r="HXB33" s="33"/>
      <c r="HXC33" s="33"/>
      <c r="HXD33" s="33"/>
      <c r="HXE33" s="33"/>
      <c r="HXF33" s="33"/>
      <c r="HXG33" s="33"/>
      <c r="HXH33" s="33"/>
      <c r="HXI33" s="33"/>
      <c r="HXJ33" s="33"/>
      <c r="HXK33" s="33"/>
      <c r="HXL33" s="33"/>
      <c r="HXM33" s="33"/>
      <c r="HXN33" s="33"/>
      <c r="HXO33" s="33"/>
      <c r="HXP33" s="33"/>
      <c r="HXQ33" s="33"/>
      <c r="HXR33" s="33"/>
      <c r="HXS33" s="33"/>
      <c r="HXT33" s="33"/>
      <c r="HXU33" s="33"/>
      <c r="HXV33" s="33"/>
      <c r="HXW33" s="33"/>
      <c r="HXX33" s="33"/>
      <c r="HXY33" s="33"/>
      <c r="HXZ33" s="33"/>
      <c r="HYA33" s="33"/>
      <c r="HYB33" s="33"/>
      <c r="HYC33" s="33"/>
      <c r="HYD33" s="33"/>
      <c r="HYE33" s="33"/>
      <c r="HYF33" s="33"/>
      <c r="HYG33" s="33"/>
      <c r="HYH33" s="33"/>
      <c r="HYI33" s="33"/>
      <c r="HYJ33" s="33"/>
      <c r="HYK33" s="33"/>
      <c r="HYL33" s="33"/>
      <c r="HYM33" s="33"/>
      <c r="HYN33" s="33"/>
      <c r="HYO33" s="33"/>
      <c r="HYP33" s="33"/>
      <c r="HYQ33" s="33"/>
      <c r="HYR33" s="33"/>
      <c r="HYS33" s="33"/>
      <c r="HYT33" s="33"/>
      <c r="HYU33" s="33"/>
      <c r="HYV33" s="33"/>
      <c r="HYW33" s="33"/>
      <c r="HYX33" s="33"/>
      <c r="HYY33" s="33"/>
      <c r="HYZ33" s="33"/>
      <c r="HZA33" s="33"/>
      <c r="HZB33" s="33"/>
      <c r="HZC33" s="33"/>
      <c r="HZD33" s="33"/>
      <c r="HZE33" s="33"/>
      <c r="HZF33" s="33"/>
      <c r="HZG33" s="33"/>
      <c r="HZH33" s="33"/>
      <c r="HZI33" s="33"/>
      <c r="HZJ33" s="33"/>
      <c r="HZK33" s="33"/>
      <c r="HZL33" s="33"/>
      <c r="HZM33" s="33"/>
      <c r="HZN33" s="33"/>
      <c r="HZO33" s="33"/>
      <c r="HZP33" s="33"/>
      <c r="HZQ33" s="33"/>
      <c r="HZR33" s="33"/>
      <c r="HZS33" s="33"/>
      <c r="HZT33" s="33"/>
      <c r="HZU33" s="33"/>
      <c r="HZV33" s="33"/>
      <c r="HZW33" s="33"/>
      <c r="HZX33" s="33"/>
      <c r="HZY33" s="33"/>
      <c r="HZZ33" s="33"/>
      <c r="IAA33" s="33"/>
      <c r="IAB33" s="33"/>
      <c r="IAC33" s="33"/>
      <c r="IAD33" s="33"/>
      <c r="IAE33" s="33"/>
      <c r="IAF33" s="33"/>
      <c r="IAG33" s="33"/>
      <c r="IAH33" s="33"/>
      <c r="IAI33" s="33"/>
      <c r="IAJ33" s="33"/>
      <c r="IAK33" s="33"/>
      <c r="IAL33" s="33"/>
      <c r="IAM33" s="33"/>
      <c r="IAN33" s="33"/>
      <c r="IAO33" s="33"/>
      <c r="IAP33" s="33"/>
      <c r="IAQ33" s="33"/>
      <c r="IAR33" s="33"/>
      <c r="IAS33" s="33"/>
      <c r="IAT33" s="33"/>
      <c r="IAU33" s="33"/>
      <c r="IAV33" s="33"/>
      <c r="IAW33" s="33"/>
      <c r="IAX33" s="33"/>
      <c r="IAY33" s="33"/>
      <c r="IAZ33" s="33"/>
      <c r="IBA33" s="33"/>
      <c r="IBB33" s="33"/>
      <c r="IBC33" s="33"/>
      <c r="IBD33" s="33"/>
      <c r="IBE33" s="33"/>
      <c r="IBF33" s="33"/>
      <c r="IBG33" s="33"/>
      <c r="IBH33" s="33"/>
      <c r="IBI33" s="33"/>
      <c r="IBJ33" s="33"/>
      <c r="IBK33" s="33"/>
      <c r="IBL33" s="33"/>
      <c r="IBM33" s="33"/>
      <c r="IBN33" s="33"/>
      <c r="IBO33" s="33"/>
      <c r="IBP33" s="33"/>
      <c r="IBQ33" s="33"/>
      <c r="IBR33" s="33"/>
      <c r="IBS33" s="33"/>
      <c r="IBT33" s="33"/>
      <c r="IBU33" s="33"/>
      <c r="IBV33" s="33"/>
      <c r="IBW33" s="33"/>
      <c r="IBX33" s="33"/>
      <c r="IBY33" s="33"/>
      <c r="IBZ33" s="33"/>
      <c r="ICA33" s="33"/>
      <c r="ICB33" s="33"/>
      <c r="ICC33" s="33"/>
      <c r="ICD33" s="33"/>
      <c r="ICE33" s="33"/>
      <c r="ICF33" s="33"/>
      <c r="ICG33" s="33"/>
      <c r="ICH33" s="33"/>
      <c r="ICI33" s="33"/>
      <c r="ICJ33" s="33"/>
      <c r="ICK33" s="33"/>
      <c r="ICL33" s="33"/>
      <c r="ICM33" s="33"/>
      <c r="ICN33" s="33"/>
      <c r="ICO33" s="33"/>
      <c r="ICP33" s="33"/>
      <c r="ICQ33" s="33"/>
      <c r="ICR33" s="33"/>
      <c r="ICS33" s="33"/>
      <c r="ICT33" s="33"/>
      <c r="ICU33" s="33"/>
      <c r="ICV33" s="33"/>
      <c r="ICW33" s="33"/>
      <c r="ICX33" s="33"/>
      <c r="ICY33" s="33"/>
      <c r="ICZ33" s="33"/>
      <c r="IDA33" s="33"/>
      <c r="IDB33" s="33"/>
      <c r="IDC33" s="33"/>
      <c r="IDD33" s="33"/>
      <c r="IDE33" s="33"/>
      <c r="IDF33" s="33"/>
      <c r="IDG33" s="33"/>
      <c r="IDH33" s="33"/>
      <c r="IDI33" s="33"/>
      <c r="IDJ33" s="33"/>
      <c r="IDK33" s="33"/>
      <c r="IDL33" s="33"/>
      <c r="IDM33" s="33"/>
      <c r="IDN33" s="33"/>
      <c r="IDO33" s="33"/>
      <c r="IDP33" s="33"/>
      <c r="IDQ33" s="33"/>
      <c r="IDR33" s="33"/>
      <c r="IDS33" s="33"/>
      <c r="IDT33" s="33"/>
      <c r="IDU33" s="33"/>
      <c r="IDV33" s="33"/>
      <c r="IDW33" s="33"/>
      <c r="IDX33" s="33"/>
      <c r="IDY33" s="33"/>
      <c r="IDZ33" s="33"/>
      <c r="IEA33" s="33"/>
      <c r="IEB33" s="33"/>
      <c r="IEC33" s="33"/>
      <c r="IED33" s="33"/>
      <c r="IEE33" s="33"/>
      <c r="IEF33" s="33"/>
      <c r="IEG33" s="33"/>
      <c r="IEH33" s="33"/>
      <c r="IEI33" s="33"/>
      <c r="IEJ33" s="33"/>
      <c r="IEK33" s="33"/>
      <c r="IEL33" s="33"/>
      <c r="IEM33" s="33"/>
      <c r="IEN33" s="33"/>
      <c r="IEO33" s="33"/>
      <c r="IEP33" s="33"/>
      <c r="IEQ33" s="33"/>
      <c r="IER33" s="33"/>
      <c r="IES33" s="33"/>
      <c r="IET33" s="33"/>
      <c r="IEU33" s="33"/>
      <c r="IEV33" s="33"/>
      <c r="IEW33" s="33"/>
      <c r="IEX33" s="33"/>
      <c r="IEY33" s="33"/>
      <c r="IEZ33" s="33"/>
      <c r="IFA33" s="33"/>
      <c r="IFB33" s="33"/>
      <c r="IFC33" s="33"/>
      <c r="IFD33" s="33"/>
      <c r="IFE33" s="33"/>
      <c r="IFF33" s="33"/>
      <c r="IFG33" s="33"/>
      <c r="IFH33" s="33"/>
      <c r="IFI33" s="33"/>
      <c r="IFJ33" s="33"/>
      <c r="IFK33" s="33"/>
      <c r="IFL33" s="33"/>
      <c r="IFM33" s="33"/>
      <c r="IFN33" s="33"/>
      <c r="IFO33" s="33"/>
      <c r="IFP33" s="33"/>
      <c r="IFQ33" s="33"/>
      <c r="IFR33" s="33"/>
      <c r="IFS33" s="33"/>
      <c r="IFT33" s="33"/>
      <c r="IFU33" s="33"/>
      <c r="IFV33" s="33"/>
      <c r="IFW33" s="33"/>
      <c r="IFX33" s="33"/>
      <c r="IFY33" s="33"/>
      <c r="IFZ33" s="33"/>
      <c r="IGA33" s="33"/>
      <c r="IGB33" s="33"/>
      <c r="IGC33" s="33"/>
      <c r="IGD33" s="33"/>
      <c r="IGE33" s="33"/>
      <c r="IGF33" s="33"/>
      <c r="IGG33" s="33"/>
      <c r="IGH33" s="33"/>
      <c r="IGI33" s="33"/>
      <c r="IGJ33" s="33"/>
      <c r="IGK33" s="33"/>
      <c r="IGL33" s="33"/>
      <c r="IGM33" s="33"/>
      <c r="IGN33" s="33"/>
      <c r="IGO33" s="33"/>
      <c r="IGP33" s="33"/>
      <c r="IGQ33" s="33"/>
      <c r="IGR33" s="33"/>
      <c r="IGS33" s="33"/>
      <c r="IGT33" s="33"/>
      <c r="IGU33" s="33"/>
      <c r="IGV33" s="33"/>
      <c r="IGW33" s="33"/>
      <c r="IGX33" s="33"/>
      <c r="IGY33" s="33"/>
      <c r="IGZ33" s="33"/>
      <c r="IHA33" s="33"/>
      <c r="IHB33" s="33"/>
      <c r="IHC33" s="33"/>
      <c r="IHD33" s="33"/>
      <c r="IHE33" s="33"/>
      <c r="IHF33" s="33"/>
      <c r="IHG33" s="33"/>
      <c r="IHH33" s="33"/>
      <c r="IHI33" s="33"/>
      <c r="IHJ33" s="33"/>
      <c r="IHK33" s="33"/>
      <c r="IHL33" s="33"/>
      <c r="IHM33" s="33"/>
      <c r="IHN33" s="33"/>
      <c r="IHO33" s="33"/>
      <c r="IHP33" s="33"/>
      <c r="IHQ33" s="33"/>
      <c r="IHR33" s="33"/>
      <c r="IHS33" s="33"/>
      <c r="IHT33" s="33"/>
      <c r="IHU33" s="33"/>
      <c r="IHV33" s="33"/>
      <c r="IHW33" s="33"/>
      <c r="IHX33" s="33"/>
      <c r="IHY33" s="33"/>
      <c r="IHZ33" s="33"/>
      <c r="IIA33" s="33"/>
      <c r="IIB33" s="33"/>
      <c r="IIC33" s="33"/>
      <c r="IID33" s="33"/>
      <c r="IIE33" s="33"/>
      <c r="IIF33" s="33"/>
      <c r="IIG33" s="33"/>
      <c r="IIH33" s="33"/>
      <c r="III33" s="33"/>
      <c r="IIJ33" s="33"/>
      <c r="IIK33" s="33"/>
      <c r="IIL33" s="33"/>
      <c r="IIM33" s="33"/>
      <c r="IIN33" s="33"/>
      <c r="IIO33" s="33"/>
      <c r="IIP33" s="33"/>
      <c r="IIQ33" s="33"/>
      <c r="IIR33" s="33"/>
      <c r="IIS33" s="33"/>
      <c r="IIT33" s="33"/>
      <c r="IIU33" s="33"/>
      <c r="IIV33" s="33"/>
      <c r="IIW33" s="33"/>
      <c r="IIX33" s="33"/>
      <c r="IIY33" s="33"/>
      <c r="IIZ33" s="33"/>
      <c r="IJA33" s="33"/>
      <c r="IJB33" s="33"/>
      <c r="IJC33" s="33"/>
      <c r="IJD33" s="33"/>
      <c r="IJE33" s="33"/>
      <c r="IJF33" s="33"/>
      <c r="IJG33" s="33"/>
      <c r="IJH33" s="33"/>
      <c r="IJI33" s="33"/>
      <c r="IJJ33" s="33"/>
      <c r="IJK33" s="33"/>
      <c r="IJL33" s="33"/>
      <c r="IJM33" s="33"/>
      <c r="IJN33" s="33"/>
      <c r="IJO33" s="33"/>
      <c r="IJP33" s="33"/>
      <c r="IJQ33" s="33"/>
      <c r="IJR33" s="33"/>
      <c r="IJS33" s="33"/>
      <c r="IJT33" s="33"/>
      <c r="IJU33" s="33"/>
      <c r="IJV33" s="33"/>
      <c r="IJW33" s="33"/>
      <c r="IJX33" s="33"/>
      <c r="IJY33" s="33"/>
      <c r="IJZ33" s="33"/>
      <c r="IKA33" s="33"/>
      <c r="IKB33" s="33"/>
      <c r="IKC33" s="33"/>
      <c r="IKD33" s="33"/>
      <c r="IKE33" s="33"/>
      <c r="IKF33" s="33"/>
      <c r="IKG33" s="33"/>
      <c r="IKH33" s="33"/>
      <c r="IKI33" s="33"/>
      <c r="IKJ33" s="33"/>
      <c r="IKK33" s="33"/>
      <c r="IKL33" s="33"/>
      <c r="IKM33" s="33"/>
      <c r="IKN33" s="33"/>
      <c r="IKO33" s="33"/>
      <c r="IKP33" s="33"/>
      <c r="IKQ33" s="33"/>
      <c r="IKR33" s="33"/>
      <c r="IKS33" s="33"/>
      <c r="IKT33" s="33"/>
      <c r="IKU33" s="33"/>
      <c r="IKV33" s="33"/>
      <c r="IKW33" s="33"/>
      <c r="IKX33" s="33"/>
      <c r="IKY33" s="33"/>
      <c r="IKZ33" s="33"/>
      <c r="ILA33" s="33"/>
      <c r="ILB33" s="33"/>
      <c r="ILC33" s="33"/>
      <c r="ILD33" s="33"/>
      <c r="ILE33" s="33"/>
      <c r="ILF33" s="33"/>
      <c r="ILG33" s="33"/>
      <c r="ILH33" s="33"/>
      <c r="ILI33" s="33"/>
      <c r="ILJ33" s="33"/>
      <c r="ILK33" s="33"/>
      <c r="ILL33" s="33"/>
      <c r="ILM33" s="33"/>
      <c r="ILN33" s="33"/>
      <c r="ILO33" s="33"/>
      <c r="ILP33" s="33"/>
      <c r="ILQ33" s="33"/>
      <c r="ILR33" s="33"/>
      <c r="ILS33" s="33"/>
      <c r="ILT33" s="33"/>
      <c r="ILU33" s="33"/>
      <c r="ILV33" s="33"/>
      <c r="ILW33" s="33"/>
      <c r="ILX33" s="33"/>
      <c r="ILY33" s="33"/>
      <c r="ILZ33" s="33"/>
      <c r="IMA33" s="33"/>
      <c r="IMB33" s="33"/>
      <c r="IMC33" s="33"/>
      <c r="IMD33" s="33"/>
      <c r="IME33" s="33"/>
      <c r="IMF33" s="33"/>
      <c r="IMG33" s="33"/>
      <c r="IMH33" s="33"/>
      <c r="IMI33" s="33"/>
      <c r="IMJ33" s="33"/>
      <c r="IMK33" s="33"/>
      <c r="IML33" s="33"/>
      <c r="IMM33" s="33"/>
      <c r="IMN33" s="33"/>
      <c r="IMO33" s="33"/>
      <c r="IMP33" s="33"/>
      <c r="IMQ33" s="33"/>
      <c r="IMR33" s="33"/>
      <c r="IMS33" s="33"/>
      <c r="IMT33" s="33"/>
      <c r="IMU33" s="33"/>
      <c r="IMV33" s="33"/>
      <c r="IMW33" s="33"/>
      <c r="IMX33" s="33"/>
      <c r="IMY33" s="33"/>
      <c r="IMZ33" s="33"/>
      <c r="INA33" s="33"/>
      <c r="INB33" s="33"/>
      <c r="INC33" s="33"/>
      <c r="IND33" s="33"/>
      <c r="INE33" s="33"/>
      <c r="INF33" s="33"/>
      <c r="ING33" s="33"/>
      <c r="INH33" s="33"/>
      <c r="INI33" s="33"/>
      <c r="INJ33" s="33"/>
      <c r="INK33" s="33"/>
      <c r="INL33" s="33"/>
      <c r="INM33" s="33"/>
      <c r="INN33" s="33"/>
      <c r="INO33" s="33"/>
      <c r="INP33" s="33"/>
      <c r="INQ33" s="33"/>
      <c r="INR33" s="33"/>
      <c r="INS33" s="33"/>
      <c r="INT33" s="33"/>
      <c r="INU33" s="33"/>
      <c r="INV33" s="33"/>
      <c r="INW33" s="33"/>
      <c r="INX33" s="33"/>
      <c r="INY33" s="33"/>
      <c r="INZ33" s="33"/>
      <c r="IOA33" s="33"/>
      <c r="IOB33" s="33"/>
      <c r="IOC33" s="33"/>
      <c r="IOD33" s="33"/>
      <c r="IOE33" s="33"/>
      <c r="IOF33" s="33"/>
      <c r="IOG33" s="33"/>
      <c r="IOH33" s="33"/>
      <c r="IOI33" s="33"/>
      <c r="IOJ33" s="33"/>
      <c r="IOK33" s="33"/>
      <c r="IOL33" s="33"/>
      <c r="IOM33" s="33"/>
      <c r="ION33" s="33"/>
      <c r="IOO33" s="33"/>
      <c r="IOP33" s="33"/>
      <c r="IOQ33" s="33"/>
      <c r="IOR33" s="33"/>
      <c r="IOS33" s="33"/>
      <c r="IOT33" s="33"/>
      <c r="IOU33" s="33"/>
      <c r="IOV33" s="33"/>
      <c r="IOW33" s="33"/>
      <c r="IOX33" s="33"/>
      <c r="IOY33" s="33"/>
      <c r="IOZ33" s="33"/>
      <c r="IPA33" s="33"/>
      <c r="IPB33" s="33"/>
      <c r="IPC33" s="33"/>
      <c r="IPD33" s="33"/>
      <c r="IPE33" s="33"/>
      <c r="IPF33" s="33"/>
      <c r="IPG33" s="33"/>
      <c r="IPH33" s="33"/>
      <c r="IPI33" s="33"/>
      <c r="IPJ33" s="33"/>
      <c r="IPK33" s="33"/>
      <c r="IPL33" s="33"/>
      <c r="IPM33" s="33"/>
      <c r="IPN33" s="33"/>
      <c r="IPO33" s="33"/>
      <c r="IPP33" s="33"/>
      <c r="IPQ33" s="33"/>
      <c r="IPR33" s="33"/>
      <c r="IPS33" s="33"/>
      <c r="IPT33" s="33"/>
      <c r="IPU33" s="33"/>
      <c r="IPV33" s="33"/>
      <c r="IPW33" s="33"/>
      <c r="IPX33" s="33"/>
      <c r="IPY33" s="33"/>
      <c r="IPZ33" s="33"/>
      <c r="IQA33" s="33"/>
      <c r="IQB33" s="33"/>
      <c r="IQC33" s="33"/>
      <c r="IQD33" s="33"/>
      <c r="IQE33" s="33"/>
      <c r="IQF33" s="33"/>
      <c r="IQG33" s="33"/>
      <c r="IQH33" s="33"/>
      <c r="IQI33" s="33"/>
      <c r="IQJ33" s="33"/>
      <c r="IQK33" s="33"/>
      <c r="IQL33" s="33"/>
      <c r="IQM33" s="33"/>
      <c r="IQN33" s="33"/>
      <c r="IQO33" s="33"/>
      <c r="IQP33" s="33"/>
      <c r="IQQ33" s="33"/>
      <c r="IQR33" s="33"/>
      <c r="IQS33" s="33"/>
      <c r="IQT33" s="33"/>
      <c r="IQU33" s="33"/>
      <c r="IQV33" s="33"/>
      <c r="IQW33" s="33"/>
      <c r="IQX33" s="33"/>
      <c r="IQY33" s="33"/>
      <c r="IQZ33" s="33"/>
      <c r="IRA33" s="33"/>
      <c r="IRB33" s="33"/>
      <c r="IRC33" s="33"/>
      <c r="IRD33" s="33"/>
      <c r="IRE33" s="33"/>
      <c r="IRF33" s="33"/>
      <c r="IRG33" s="33"/>
      <c r="IRH33" s="33"/>
      <c r="IRI33" s="33"/>
      <c r="IRJ33" s="33"/>
      <c r="IRK33" s="33"/>
      <c r="IRL33" s="33"/>
      <c r="IRM33" s="33"/>
      <c r="IRN33" s="33"/>
      <c r="IRO33" s="33"/>
      <c r="IRP33" s="33"/>
      <c r="IRQ33" s="33"/>
      <c r="IRR33" s="33"/>
      <c r="IRS33" s="33"/>
      <c r="IRT33" s="33"/>
      <c r="IRU33" s="33"/>
      <c r="IRV33" s="33"/>
      <c r="IRW33" s="33"/>
      <c r="IRX33" s="33"/>
      <c r="IRY33" s="33"/>
      <c r="IRZ33" s="33"/>
      <c r="ISA33" s="33"/>
      <c r="ISB33" s="33"/>
      <c r="ISC33" s="33"/>
      <c r="ISD33" s="33"/>
      <c r="ISE33" s="33"/>
      <c r="ISF33" s="33"/>
      <c r="ISG33" s="33"/>
      <c r="ISH33" s="33"/>
      <c r="ISI33" s="33"/>
      <c r="ISJ33" s="33"/>
      <c r="ISK33" s="33"/>
      <c r="ISL33" s="33"/>
      <c r="ISM33" s="33"/>
      <c r="ISN33" s="33"/>
      <c r="ISO33" s="33"/>
      <c r="ISP33" s="33"/>
      <c r="ISQ33" s="33"/>
      <c r="ISR33" s="33"/>
      <c r="ISS33" s="33"/>
      <c r="IST33" s="33"/>
      <c r="ISU33" s="33"/>
      <c r="ISV33" s="33"/>
      <c r="ISW33" s="33"/>
      <c r="ISX33" s="33"/>
      <c r="ISY33" s="33"/>
      <c r="ISZ33" s="33"/>
      <c r="ITA33" s="33"/>
      <c r="ITB33" s="33"/>
      <c r="ITC33" s="33"/>
      <c r="ITD33" s="33"/>
      <c r="ITE33" s="33"/>
      <c r="ITF33" s="33"/>
      <c r="ITG33" s="33"/>
      <c r="ITH33" s="33"/>
      <c r="ITI33" s="33"/>
      <c r="ITJ33" s="33"/>
      <c r="ITK33" s="33"/>
      <c r="ITL33" s="33"/>
      <c r="ITM33" s="33"/>
      <c r="ITN33" s="33"/>
      <c r="ITO33" s="33"/>
      <c r="ITP33" s="33"/>
      <c r="ITQ33" s="33"/>
      <c r="ITR33" s="33"/>
      <c r="ITS33" s="33"/>
      <c r="ITT33" s="33"/>
      <c r="ITU33" s="33"/>
      <c r="ITV33" s="33"/>
      <c r="ITW33" s="33"/>
      <c r="ITX33" s="33"/>
      <c r="ITY33" s="33"/>
      <c r="ITZ33" s="33"/>
      <c r="IUA33" s="33"/>
      <c r="IUB33" s="33"/>
      <c r="IUC33" s="33"/>
      <c r="IUD33" s="33"/>
      <c r="IUE33" s="33"/>
      <c r="IUF33" s="33"/>
      <c r="IUG33" s="33"/>
      <c r="IUH33" s="33"/>
      <c r="IUI33" s="33"/>
      <c r="IUJ33" s="33"/>
      <c r="IUK33" s="33"/>
      <c r="IUL33" s="33"/>
      <c r="IUM33" s="33"/>
      <c r="IUN33" s="33"/>
      <c r="IUO33" s="33"/>
      <c r="IUP33" s="33"/>
      <c r="IUQ33" s="33"/>
      <c r="IUR33" s="33"/>
      <c r="IUS33" s="33"/>
      <c r="IUT33" s="33"/>
      <c r="IUU33" s="33"/>
      <c r="IUV33" s="33"/>
      <c r="IUW33" s="33"/>
      <c r="IUX33" s="33"/>
      <c r="IUY33" s="33"/>
      <c r="IUZ33" s="33"/>
      <c r="IVA33" s="33"/>
      <c r="IVB33" s="33"/>
      <c r="IVC33" s="33"/>
      <c r="IVD33" s="33"/>
      <c r="IVE33" s="33"/>
      <c r="IVF33" s="33"/>
      <c r="IVG33" s="33"/>
      <c r="IVH33" s="33"/>
      <c r="IVI33" s="33"/>
      <c r="IVJ33" s="33"/>
      <c r="IVK33" s="33"/>
      <c r="IVL33" s="33"/>
      <c r="IVM33" s="33"/>
      <c r="IVN33" s="33"/>
      <c r="IVO33" s="33"/>
      <c r="IVP33" s="33"/>
      <c r="IVQ33" s="33"/>
      <c r="IVR33" s="33"/>
      <c r="IVS33" s="33"/>
      <c r="IVT33" s="33"/>
      <c r="IVU33" s="33"/>
      <c r="IVV33" s="33"/>
      <c r="IVW33" s="33"/>
      <c r="IVX33" s="33"/>
      <c r="IVY33" s="33"/>
      <c r="IVZ33" s="33"/>
      <c r="IWA33" s="33"/>
      <c r="IWB33" s="33"/>
      <c r="IWC33" s="33"/>
      <c r="IWD33" s="33"/>
      <c r="IWE33" s="33"/>
      <c r="IWF33" s="33"/>
      <c r="IWG33" s="33"/>
      <c r="IWH33" s="33"/>
      <c r="IWI33" s="33"/>
      <c r="IWJ33" s="33"/>
      <c r="IWK33" s="33"/>
      <c r="IWL33" s="33"/>
      <c r="IWM33" s="33"/>
      <c r="IWN33" s="33"/>
      <c r="IWO33" s="33"/>
      <c r="IWP33" s="33"/>
      <c r="IWQ33" s="33"/>
      <c r="IWR33" s="33"/>
      <c r="IWS33" s="33"/>
      <c r="IWT33" s="33"/>
      <c r="IWU33" s="33"/>
      <c r="IWV33" s="33"/>
      <c r="IWW33" s="33"/>
      <c r="IWX33" s="33"/>
      <c r="IWY33" s="33"/>
      <c r="IWZ33" s="33"/>
      <c r="IXA33" s="33"/>
      <c r="IXB33" s="33"/>
      <c r="IXC33" s="33"/>
      <c r="IXD33" s="33"/>
      <c r="IXE33" s="33"/>
      <c r="IXF33" s="33"/>
      <c r="IXG33" s="33"/>
      <c r="IXH33" s="33"/>
      <c r="IXI33" s="33"/>
      <c r="IXJ33" s="33"/>
      <c r="IXK33" s="33"/>
      <c r="IXL33" s="33"/>
      <c r="IXM33" s="33"/>
      <c r="IXN33" s="33"/>
      <c r="IXO33" s="33"/>
      <c r="IXP33" s="33"/>
      <c r="IXQ33" s="33"/>
      <c r="IXR33" s="33"/>
      <c r="IXS33" s="33"/>
      <c r="IXT33" s="33"/>
      <c r="IXU33" s="33"/>
      <c r="IXV33" s="33"/>
      <c r="IXW33" s="33"/>
      <c r="IXX33" s="33"/>
      <c r="IXY33" s="33"/>
      <c r="IXZ33" s="33"/>
      <c r="IYA33" s="33"/>
      <c r="IYB33" s="33"/>
      <c r="IYC33" s="33"/>
      <c r="IYD33" s="33"/>
      <c r="IYE33" s="33"/>
      <c r="IYF33" s="33"/>
      <c r="IYG33" s="33"/>
      <c r="IYH33" s="33"/>
      <c r="IYI33" s="33"/>
      <c r="IYJ33" s="33"/>
      <c r="IYK33" s="33"/>
      <c r="IYL33" s="33"/>
      <c r="IYM33" s="33"/>
      <c r="IYN33" s="33"/>
      <c r="IYO33" s="33"/>
      <c r="IYP33" s="33"/>
      <c r="IYQ33" s="33"/>
      <c r="IYR33" s="33"/>
      <c r="IYS33" s="33"/>
      <c r="IYT33" s="33"/>
      <c r="IYU33" s="33"/>
      <c r="IYV33" s="33"/>
      <c r="IYW33" s="33"/>
      <c r="IYX33" s="33"/>
      <c r="IYY33" s="33"/>
      <c r="IYZ33" s="33"/>
      <c r="IZA33" s="33"/>
      <c r="IZB33" s="33"/>
      <c r="IZC33" s="33"/>
      <c r="IZD33" s="33"/>
      <c r="IZE33" s="33"/>
      <c r="IZF33" s="33"/>
      <c r="IZG33" s="33"/>
      <c r="IZH33" s="33"/>
      <c r="IZI33" s="33"/>
      <c r="IZJ33" s="33"/>
      <c r="IZK33" s="33"/>
      <c r="IZL33" s="33"/>
      <c r="IZM33" s="33"/>
      <c r="IZN33" s="33"/>
      <c r="IZO33" s="33"/>
      <c r="IZP33" s="33"/>
      <c r="IZQ33" s="33"/>
      <c r="IZR33" s="33"/>
      <c r="IZS33" s="33"/>
      <c r="IZT33" s="33"/>
      <c r="IZU33" s="33"/>
      <c r="IZV33" s="33"/>
      <c r="IZW33" s="33"/>
      <c r="IZX33" s="33"/>
      <c r="IZY33" s="33"/>
      <c r="IZZ33" s="33"/>
      <c r="JAA33" s="33"/>
      <c r="JAB33" s="33"/>
      <c r="JAC33" s="33"/>
      <c r="JAD33" s="33"/>
      <c r="JAE33" s="33"/>
      <c r="JAF33" s="33"/>
      <c r="JAG33" s="33"/>
      <c r="JAH33" s="33"/>
      <c r="JAI33" s="33"/>
      <c r="JAJ33" s="33"/>
      <c r="JAK33" s="33"/>
      <c r="JAL33" s="33"/>
      <c r="JAM33" s="33"/>
      <c r="JAN33" s="33"/>
      <c r="JAO33" s="33"/>
      <c r="JAP33" s="33"/>
      <c r="JAQ33" s="33"/>
      <c r="JAR33" s="33"/>
      <c r="JAS33" s="33"/>
      <c r="JAT33" s="33"/>
      <c r="JAU33" s="33"/>
      <c r="JAV33" s="33"/>
      <c r="JAW33" s="33"/>
      <c r="JAX33" s="33"/>
      <c r="JAY33" s="33"/>
      <c r="JAZ33" s="33"/>
      <c r="JBA33" s="33"/>
      <c r="JBB33" s="33"/>
      <c r="JBC33" s="33"/>
      <c r="JBD33" s="33"/>
      <c r="JBE33" s="33"/>
      <c r="JBF33" s="33"/>
      <c r="JBG33" s="33"/>
      <c r="JBH33" s="33"/>
      <c r="JBI33" s="33"/>
      <c r="JBJ33" s="33"/>
      <c r="JBK33" s="33"/>
      <c r="JBL33" s="33"/>
      <c r="JBM33" s="33"/>
      <c r="JBN33" s="33"/>
      <c r="JBO33" s="33"/>
      <c r="JBP33" s="33"/>
      <c r="JBQ33" s="33"/>
      <c r="JBR33" s="33"/>
      <c r="JBS33" s="33"/>
      <c r="JBT33" s="33"/>
      <c r="JBU33" s="33"/>
      <c r="JBV33" s="33"/>
      <c r="JBW33" s="33"/>
      <c r="JBX33" s="33"/>
      <c r="JBY33" s="33"/>
      <c r="JBZ33" s="33"/>
      <c r="JCA33" s="33"/>
      <c r="JCB33" s="33"/>
      <c r="JCC33" s="33"/>
      <c r="JCD33" s="33"/>
      <c r="JCE33" s="33"/>
      <c r="JCF33" s="33"/>
      <c r="JCG33" s="33"/>
      <c r="JCH33" s="33"/>
      <c r="JCI33" s="33"/>
      <c r="JCJ33" s="33"/>
      <c r="JCK33" s="33"/>
      <c r="JCL33" s="33"/>
      <c r="JCM33" s="33"/>
      <c r="JCN33" s="33"/>
      <c r="JCO33" s="33"/>
      <c r="JCP33" s="33"/>
      <c r="JCQ33" s="33"/>
      <c r="JCR33" s="33"/>
      <c r="JCS33" s="33"/>
      <c r="JCT33" s="33"/>
      <c r="JCU33" s="33"/>
      <c r="JCV33" s="33"/>
      <c r="JCW33" s="33"/>
      <c r="JCX33" s="33"/>
      <c r="JCY33" s="33"/>
      <c r="JCZ33" s="33"/>
      <c r="JDA33" s="33"/>
      <c r="JDB33" s="33"/>
      <c r="JDC33" s="33"/>
      <c r="JDD33" s="33"/>
      <c r="JDE33" s="33"/>
      <c r="JDF33" s="33"/>
      <c r="JDG33" s="33"/>
      <c r="JDH33" s="33"/>
      <c r="JDI33" s="33"/>
      <c r="JDJ33" s="33"/>
      <c r="JDK33" s="33"/>
      <c r="JDL33" s="33"/>
      <c r="JDM33" s="33"/>
      <c r="JDN33" s="33"/>
      <c r="JDO33" s="33"/>
      <c r="JDP33" s="33"/>
      <c r="JDQ33" s="33"/>
      <c r="JDR33" s="33"/>
      <c r="JDS33" s="33"/>
      <c r="JDT33" s="33"/>
      <c r="JDU33" s="33"/>
      <c r="JDV33" s="33"/>
      <c r="JDW33" s="33"/>
      <c r="JDX33" s="33"/>
      <c r="JDY33" s="33"/>
      <c r="JDZ33" s="33"/>
      <c r="JEA33" s="33"/>
      <c r="JEB33" s="33"/>
      <c r="JEC33" s="33"/>
      <c r="JED33" s="33"/>
      <c r="JEE33" s="33"/>
      <c r="JEF33" s="33"/>
      <c r="JEG33" s="33"/>
      <c r="JEH33" s="33"/>
      <c r="JEI33" s="33"/>
      <c r="JEJ33" s="33"/>
      <c r="JEK33" s="33"/>
      <c r="JEL33" s="33"/>
      <c r="JEM33" s="33"/>
      <c r="JEN33" s="33"/>
      <c r="JEO33" s="33"/>
      <c r="JEP33" s="33"/>
      <c r="JEQ33" s="33"/>
      <c r="JER33" s="33"/>
      <c r="JES33" s="33"/>
      <c r="JET33" s="33"/>
      <c r="JEU33" s="33"/>
      <c r="JEV33" s="33"/>
      <c r="JEW33" s="33"/>
      <c r="JEX33" s="33"/>
      <c r="JEY33" s="33"/>
      <c r="JEZ33" s="33"/>
      <c r="JFA33" s="33"/>
      <c r="JFB33" s="33"/>
      <c r="JFC33" s="33"/>
      <c r="JFD33" s="33"/>
      <c r="JFE33" s="33"/>
      <c r="JFF33" s="33"/>
      <c r="JFG33" s="33"/>
      <c r="JFH33" s="33"/>
      <c r="JFI33" s="33"/>
      <c r="JFJ33" s="33"/>
      <c r="JFK33" s="33"/>
      <c r="JFL33" s="33"/>
      <c r="JFM33" s="33"/>
      <c r="JFN33" s="33"/>
      <c r="JFO33" s="33"/>
      <c r="JFP33" s="33"/>
      <c r="JFQ33" s="33"/>
      <c r="JFR33" s="33"/>
      <c r="JFS33" s="33"/>
      <c r="JFT33" s="33"/>
      <c r="JFU33" s="33"/>
      <c r="JFV33" s="33"/>
      <c r="JFW33" s="33"/>
      <c r="JFX33" s="33"/>
      <c r="JFY33" s="33"/>
      <c r="JFZ33" s="33"/>
      <c r="JGA33" s="33"/>
      <c r="JGB33" s="33"/>
      <c r="JGC33" s="33"/>
      <c r="JGD33" s="33"/>
      <c r="JGE33" s="33"/>
      <c r="JGF33" s="33"/>
      <c r="JGG33" s="33"/>
      <c r="JGH33" s="33"/>
      <c r="JGI33" s="33"/>
      <c r="JGJ33" s="33"/>
      <c r="JGK33" s="33"/>
      <c r="JGL33" s="33"/>
      <c r="JGM33" s="33"/>
      <c r="JGN33" s="33"/>
      <c r="JGO33" s="33"/>
      <c r="JGP33" s="33"/>
      <c r="JGQ33" s="33"/>
      <c r="JGR33" s="33"/>
      <c r="JGS33" s="33"/>
      <c r="JGT33" s="33"/>
      <c r="JGU33" s="33"/>
      <c r="JGV33" s="33"/>
      <c r="JGW33" s="33"/>
      <c r="JGX33" s="33"/>
      <c r="JGY33" s="33"/>
      <c r="JGZ33" s="33"/>
      <c r="JHA33" s="33"/>
      <c r="JHB33" s="33"/>
      <c r="JHC33" s="33"/>
      <c r="JHD33" s="33"/>
      <c r="JHE33" s="33"/>
      <c r="JHF33" s="33"/>
      <c r="JHG33" s="33"/>
      <c r="JHH33" s="33"/>
      <c r="JHI33" s="33"/>
      <c r="JHJ33" s="33"/>
      <c r="JHK33" s="33"/>
      <c r="JHL33" s="33"/>
      <c r="JHM33" s="33"/>
      <c r="JHN33" s="33"/>
      <c r="JHO33" s="33"/>
      <c r="JHP33" s="33"/>
      <c r="JHQ33" s="33"/>
      <c r="JHR33" s="33"/>
      <c r="JHS33" s="33"/>
      <c r="JHT33" s="33"/>
      <c r="JHU33" s="33"/>
      <c r="JHV33" s="33"/>
      <c r="JHW33" s="33"/>
      <c r="JHX33" s="33"/>
      <c r="JHY33" s="33"/>
      <c r="JHZ33" s="33"/>
      <c r="JIA33" s="33"/>
      <c r="JIB33" s="33"/>
      <c r="JIC33" s="33"/>
      <c r="JID33" s="33"/>
      <c r="JIE33" s="33"/>
      <c r="JIF33" s="33"/>
      <c r="JIG33" s="33"/>
      <c r="JIH33" s="33"/>
      <c r="JII33" s="33"/>
      <c r="JIJ33" s="33"/>
      <c r="JIK33" s="33"/>
      <c r="JIL33" s="33"/>
      <c r="JIM33" s="33"/>
      <c r="JIN33" s="33"/>
      <c r="JIO33" s="33"/>
      <c r="JIP33" s="33"/>
      <c r="JIQ33" s="33"/>
      <c r="JIR33" s="33"/>
      <c r="JIS33" s="33"/>
      <c r="JIT33" s="33"/>
      <c r="JIU33" s="33"/>
      <c r="JIV33" s="33"/>
      <c r="JIW33" s="33"/>
      <c r="JIX33" s="33"/>
      <c r="JIY33" s="33"/>
      <c r="JIZ33" s="33"/>
      <c r="JJA33" s="33"/>
      <c r="JJB33" s="33"/>
      <c r="JJC33" s="33"/>
      <c r="JJD33" s="33"/>
      <c r="JJE33" s="33"/>
      <c r="JJF33" s="33"/>
      <c r="JJG33" s="33"/>
      <c r="JJH33" s="33"/>
      <c r="JJI33" s="33"/>
      <c r="JJJ33" s="33"/>
      <c r="JJK33" s="33"/>
      <c r="JJL33" s="33"/>
      <c r="JJM33" s="33"/>
      <c r="JJN33" s="33"/>
      <c r="JJO33" s="33"/>
      <c r="JJP33" s="33"/>
      <c r="JJQ33" s="33"/>
      <c r="JJR33" s="33"/>
      <c r="JJS33" s="33"/>
      <c r="JJT33" s="33"/>
      <c r="JJU33" s="33"/>
      <c r="JJV33" s="33"/>
      <c r="JJW33" s="33"/>
      <c r="JJX33" s="33"/>
      <c r="JJY33" s="33"/>
      <c r="JJZ33" s="33"/>
      <c r="JKA33" s="33"/>
      <c r="JKB33" s="33"/>
      <c r="JKC33" s="33"/>
      <c r="JKD33" s="33"/>
      <c r="JKE33" s="33"/>
      <c r="JKF33" s="33"/>
      <c r="JKG33" s="33"/>
      <c r="JKH33" s="33"/>
      <c r="JKI33" s="33"/>
      <c r="JKJ33" s="33"/>
      <c r="JKK33" s="33"/>
      <c r="JKL33" s="33"/>
      <c r="JKM33" s="33"/>
      <c r="JKN33" s="33"/>
      <c r="JKO33" s="33"/>
      <c r="JKP33" s="33"/>
      <c r="JKQ33" s="33"/>
      <c r="JKR33" s="33"/>
      <c r="JKS33" s="33"/>
      <c r="JKT33" s="33"/>
      <c r="JKU33" s="33"/>
      <c r="JKV33" s="33"/>
      <c r="JKW33" s="33"/>
      <c r="JKX33" s="33"/>
      <c r="JKY33" s="33"/>
      <c r="JKZ33" s="33"/>
      <c r="JLA33" s="33"/>
      <c r="JLB33" s="33"/>
      <c r="JLC33" s="33"/>
      <c r="JLD33" s="33"/>
      <c r="JLE33" s="33"/>
      <c r="JLF33" s="33"/>
      <c r="JLG33" s="33"/>
      <c r="JLH33" s="33"/>
      <c r="JLI33" s="33"/>
      <c r="JLJ33" s="33"/>
      <c r="JLK33" s="33"/>
      <c r="JLL33" s="33"/>
      <c r="JLM33" s="33"/>
      <c r="JLN33" s="33"/>
      <c r="JLO33" s="33"/>
      <c r="JLP33" s="33"/>
      <c r="JLQ33" s="33"/>
      <c r="JLR33" s="33"/>
      <c r="JLS33" s="33"/>
      <c r="JLT33" s="33"/>
      <c r="JLU33" s="33"/>
      <c r="JLV33" s="33"/>
      <c r="JLW33" s="33"/>
      <c r="JLX33" s="33"/>
      <c r="JLY33" s="33"/>
      <c r="JLZ33" s="33"/>
      <c r="JMA33" s="33"/>
      <c r="JMB33" s="33"/>
      <c r="JMC33" s="33"/>
      <c r="JMD33" s="33"/>
      <c r="JME33" s="33"/>
      <c r="JMF33" s="33"/>
      <c r="JMG33" s="33"/>
      <c r="JMH33" s="33"/>
      <c r="JMI33" s="33"/>
      <c r="JMJ33" s="33"/>
      <c r="JMK33" s="33"/>
      <c r="JML33" s="33"/>
      <c r="JMM33" s="33"/>
      <c r="JMN33" s="33"/>
      <c r="JMO33" s="33"/>
      <c r="JMP33" s="33"/>
      <c r="JMQ33" s="33"/>
      <c r="JMR33" s="33"/>
      <c r="JMS33" s="33"/>
      <c r="JMT33" s="33"/>
      <c r="JMU33" s="33"/>
      <c r="JMV33" s="33"/>
      <c r="JMW33" s="33"/>
      <c r="JMX33" s="33"/>
      <c r="JMY33" s="33"/>
      <c r="JMZ33" s="33"/>
      <c r="JNA33" s="33"/>
      <c r="JNB33" s="33"/>
      <c r="JNC33" s="33"/>
      <c r="JND33" s="33"/>
      <c r="JNE33" s="33"/>
      <c r="JNF33" s="33"/>
      <c r="JNG33" s="33"/>
      <c r="JNH33" s="33"/>
      <c r="JNI33" s="33"/>
      <c r="JNJ33" s="33"/>
      <c r="JNK33" s="33"/>
      <c r="JNL33" s="33"/>
      <c r="JNM33" s="33"/>
      <c r="JNN33" s="33"/>
      <c r="JNO33" s="33"/>
      <c r="JNP33" s="33"/>
      <c r="JNQ33" s="33"/>
      <c r="JNR33" s="33"/>
      <c r="JNS33" s="33"/>
      <c r="JNT33" s="33"/>
      <c r="JNU33" s="33"/>
      <c r="JNV33" s="33"/>
      <c r="JNW33" s="33"/>
      <c r="JNX33" s="33"/>
      <c r="JNY33" s="33"/>
      <c r="JNZ33" s="33"/>
      <c r="JOA33" s="33"/>
      <c r="JOB33" s="33"/>
      <c r="JOC33" s="33"/>
      <c r="JOD33" s="33"/>
      <c r="JOE33" s="33"/>
      <c r="JOF33" s="33"/>
      <c r="JOG33" s="33"/>
      <c r="JOH33" s="33"/>
      <c r="JOI33" s="33"/>
      <c r="JOJ33" s="33"/>
      <c r="JOK33" s="33"/>
      <c r="JOL33" s="33"/>
      <c r="JOM33" s="33"/>
      <c r="JON33" s="33"/>
      <c r="JOO33" s="33"/>
      <c r="JOP33" s="33"/>
      <c r="JOQ33" s="33"/>
      <c r="JOR33" s="33"/>
      <c r="JOS33" s="33"/>
      <c r="JOT33" s="33"/>
      <c r="JOU33" s="33"/>
      <c r="JOV33" s="33"/>
      <c r="JOW33" s="33"/>
      <c r="JOX33" s="33"/>
      <c r="JOY33" s="33"/>
      <c r="JOZ33" s="33"/>
      <c r="JPA33" s="33"/>
      <c r="JPB33" s="33"/>
      <c r="JPC33" s="33"/>
      <c r="JPD33" s="33"/>
      <c r="JPE33" s="33"/>
      <c r="JPF33" s="33"/>
      <c r="JPG33" s="33"/>
      <c r="JPH33" s="33"/>
      <c r="JPI33" s="33"/>
      <c r="JPJ33" s="33"/>
      <c r="JPK33" s="33"/>
      <c r="JPL33" s="33"/>
      <c r="JPM33" s="33"/>
      <c r="JPN33" s="33"/>
      <c r="JPO33" s="33"/>
      <c r="JPP33" s="33"/>
      <c r="JPQ33" s="33"/>
      <c r="JPR33" s="33"/>
      <c r="JPS33" s="33"/>
      <c r="JPT33" s="33"/>
      <c r="JPU33" s="33"/>
      <c r="JPV33" s="33"/>
      <c r="JPW33" s="33"/>
      <c r="JPX33" s="33"/>
      <c r="JPY33" s="33"/>
      <c r="JPZ33" s="33"/>
      <c r="JQA33" s="33"/>
      <c r="JQB33" s="33"/>
      <c r="JQC33" s="33"/>
      <c r="JQD33" s="33"/>
      <c r="JQE33" s="33"/>
      <c r="JQF33" s="33"/>
      <c r="JQG33" s="33"/>
      <c r="JQH33" s="33"/>
      <c r="JQI33" s="33"/>
      <c r="JQJ33" s="33"/>
      <c r="JQK33" s="33"/>
      <c r="JQL33" s="33"/>
      <c r="JQM33" s="33"/>
      <c r="JQN33" s="33"/>
      <c r="JQO33" s="33"/>
      <c r="JQP33" s="33"/>
      <c r="JQQ33" s="33"/>
      <c r="JQR33" s="33"/>
      <c r="JQS33" s="33"/>
      <c r="JQT33" s="33"/>
      <c r="JQU33" s="33"/>
      <c r="JQV33" s="33"/>
      <c r="JQW33" s="33"/>
      <c r="JQX33" s="33"/>
      <c r="JQY33" s="33"/>
      <c r="JQZ33" s="33"/>
      <c r="JRA33" s="33"/>
      <c r="JRB33" s="33"/>
      <c r="JRC33" s="33"/>
      <c r="JRD33" s="33"/>
      <c r="JRE33" s="33"/>
      <c r="JRF33" s="33"/>
      <c r="JRG33" s="33"/>
      <c r="JRH33" s="33"/>
      <c r="JRI33" s="33"/>
      <c r="JRJ33" s="33"/>
      <c r="JRK33" s="33"/>
      <c r="JRL33" s="33"/>
      <c r="JRM33" s="33"/>
      <c r="JRN33" s="33"/>
      <c r="JRO33" s="33"/>
      <c r="JRP33" s="33"/>
      <c r="JRQ33" s="33"/>
      <c r="JRR33" s="33"/>
      <c r="JRS33" s="33"/>
      <c r="JRT33" s="33"/>
      <c r="JRU33" s="33"/>
      <c r="JRV33" s="33"/>
      <c r="JRW33" s="33"/>
      <c r="JRX33" s="33"/>
      <c r="JRY33" s="33"/>
      <c r="JRZ33" s="33"/>
      <c r="JSA33" s="33"/>
      <c r="JSB33" s="33"/>
      <c r="JSC33" s="33"/>
      <c r="JSD33" s="33"/>
      <c r="JSE33" s="33"/>
      <c r="JSF33" s="33"/>
      <c r="JSG33" s="33"/>
      <c r="JSH33" s="33"/>
      <c r="JSI33" s="33"/>
      <c r="JSJ33" s="33"/>
      <c r="JSK33" s="33"/>
      <c r="JSL33" s="33"/>
      <c r="JSM33" s="33"/>
      <c r="JSN33" s="33"/>
      <c r="JSO33" s="33"/>
      <c r="JSP33" s="33"/>
      <c r="JSQ33" s="33"/>
      <c r="JSR33" s="33"/>
      <c r="JSS33" s="33"/>
      <c r="JST33" s="33"/>
      <c r="JSU33" s="33"/>
      <c r="JSV33" s="33"/>
      <c r="JSW33" s="33"/>
      <c r="JSX33" s="33"/>
      <c r="JSY33" s="33"/>
      <c r="JSZ33" s="33"/>
      <c r="JTA33" s="33"/>
      <c r="JTB33" s="33"/>
      <c r="JTC33" s="33"/>
      <c r="JTD33" s="33"/>
      <c r="JTE33" s="33"/>
      <c r="JTF33" s="33"/>
      <c r="JTG33" s="33"/>
      <c r="JTH33" s="33"/>
      <c r="JTI33" s="33"/>
      <c r="JTJ33" s="33"/>
      <c r="JTK33" s="33"/>
      <c r="JTL33" s="33"/>
      <c r="JTM33" s="33"/>
      <c r="JTN33" s="33"/>
      <c r="JTO33" s="33"/>
      <c r="JTP33" s="33"/>
      <c r="JTQ33" s="33"/>
      <c r="JTR33" s="33"/>
      <c r="JTS33" s="33"/>
      <c r="JTT33" s="33"/>
      <c r="JTU33" s="33"/>
      <c r="JTV33" s="33"/>
      <c r="JTW33" s="33"/>
      <c r="JTX33" s="33"/>
      <c r="JTY33" s="33"/>
      <c r="JTZ33" s="33"/>
      <c r="JUA33" s="33"/>
      <c r="JUB33" s="33"/>
      <c r="JUC33" s="33"/>
      <c r="JUD33" s="33"/>
      <c r="JUE33" s="33"/>
      <c r="JUF33" s="33"/>
      <c r="JUG33" s="33"/>
      <c r="JUH33" s="33"/>
      <c r="JUI33" s="33"/>
      <c r="JUJ33" s="33"/>
      <c r="JUK33" s="33"/>
      <c r="JUL33" s="33"/>
      <c r="JUM33" s="33"/>
      <c r="JUN33" s="33"/>
      <c r="JUO33" s="33"/>
      <c r="JUP33" s="33"/>
      <c r="JUQ33" s="33"/>
      <c r="JUR33" s="33"/>
      <c r="JUS33" s="33"/>
      <c r="JUT33" s="33"/>
      <c r="JUU33" s="33"/>
      <c r="JUV33" s="33"/>
      <c r="JUW33" s="33"/>
      <c r="JUX33" s="33"/>
      <c r="JUY33" s="33"/>
      <c r="JUZ33" s="33"/>
      <c r="JVA33" s="33"/>
      <c r="JVB33" s="33"/>
      <c r="JVC33" s="33"/>
      <c r="JVD33" s="33"/>
      <c r="JVE33" s="33"/>
      <c r="JVF33" s="33"/>
      <c r="JVG33" s="33"/>
      <c r="JVH33" s="33"/>
      <c r="JVI33" s="33"/>
      <c r="JVJ33" s="33"/>
      <c r="JVK33" s="33"/>
      <c r="JVL33" s="33"/>
      <c r="JVM33" s="33"/>
      <c r="JVN33" s="33"/>
      <c r="JVO33" s="33"/>
      <c r="JVP33" s="33"/>
      <c r="JVQ33" s="33"/>
      <c r="JVR33" s="33"/>
      <c r="JVS33" s="33"/>
      <c r="JVT33" s="33"/>
      <c r="JVU33" s="33"/>
      <c r="JVV33" s="33"/>
      <c r="JVW33" s="33"/>
      <c r="JVX33" s="33"/>
      <c r="JVY33" s="33"/>
      <c r="JVZ33" s="33"/>
      <c r="JWA33" s="33"/>
      <c r="JWB33" s="33"/>
      <c r="JWC33" s="33"/>
      <c r="JWD33" s="33"/>
      <c r="JWE33" s="33"/>
      <c r="JWF33" s="33"/>
      <c r="JWG33" s="33"/>
      <c r="JWH33" s="33"/>
      <c r="JWI33" s="33"/>
      <c r="JWJ33" s="33"/>
      <c r="JWK33" s="33"/>
      <c r="JWL33" s="33"/>
      <c r="JWM33" s="33"/>
      <c r="JWN33" s="33"/>
      <c r="JWO33" s="33"/>
      <c r="JWP33" s="33"/>
      <c r="JWQ33" s="33"/>
      <c r="JWR33" s="33"/>
      <c r="JWS33" s="33"/>
      <c r="JWT33" s="33"/>
      <c r="JWU33" s="33"/>
      <c r="JWV33" s="33"/>
      <c r="JWW33" s="33"/>
      <c r="JWX33" s="33"/>
      <c r="JWY33" s="33"/>
      <c r="JWZ33" s="33"/>
      <c r="JXA33" s="33"/>
      <c r="JXB33" s="33"/>
      <c r="JXC33" s="33"/>
      <c r="JXD33" s="33"/>
      <c r="JXE33" s="33"/>
      <c r="JXF33" s="33"/>
      <c r="JXG33" s="33"/>
      <c r="JXH33" s="33"/>
      <c r="JXI33" s="33"/>
      <c r="JXJ33" s="33"/>
      <c r="JXK33" s="33"/>
      <c r="JXL33" s="33"/>
      <c r="JXM33" s="33"/>
      <c r="JXN33" s="33"/>
      <c r="JXO33" s="33"/>
      <c r="JXP33" s="33"/>
      <c r="JXQ33" s="33"/>
      <c r="JXR33" s="33"/>
      <c r="JXS33" s="33"/>
      <c r="JXT33" s="33"/>
      <c r="JXU33" s="33"/>
      <c r="JXV33" s="33"/>
      <c r="JXW33" s="33"/>
      <c r="JXX33" s="33"/>
      <c r="JXY33" s="33"/>
      <c r="JXZ33" s="33"/>
      <c r="JYA33" s="33"/>
      <c r="JYB33" s="33"/>
      <c r="JYC33" s="33"/>
      <c r="JYD33" s="33"/>
      <c r="JYE33" s="33"/>
      <c r="JYF33" s="33"/>
      <c r="JYG33" s="33"/>
      <c r="JYH33" s="33"/>
      <c r="JYI33" s="33"/>
      <c r="JYJ33" s="33"/>
      <c r="JYK33" s="33"/>
      <c r="JYL33" s="33"/>
      <c r="JYM33" s="33"/>
      <c r="JYN33" s="33"/>
      <c r="JYO33" s="33"/>
      <c r="JYP33" s="33"/>
      <c r="JYQ33" s="33"/>
      <c r="JYR33" s="33"/>
      <c r="JYS33" s="33"/>
      <c r="JYT33" s="33"/>
      <c r="JYU33" s="33"/>
      <c r="JYV33" s="33"/>
      <c r="JYW33" s="33"/>
      <c r="JYX33" s="33"/>
      <c r="JYY33" s="33"/>
      <c r="JYZ33" s="33"/>
      <c r="JZA33" s="33"/>
      <c r="JZB33" s="33"/>
      <c r="JZC33" s="33"/>
      <c r="JZD33" s="33"/>
      <c r="JZE33" s="33"/>
      <c r="JZF33" s="33"/>
      <c r="JZG33" s="33"/>
      <c r="JZH33" s="33"/>
      <c r="JZI33" s="33"/>
      <c r="JZJ33" s="33"/>
      <c r="JZK33" s="33"/>
      <c r="JZL33" s="33"/>
      <c r="JZM33" s="33"/>
      <c r="JZN33" s="33"/>
      <c r="JZO33" s="33"/>
      <c r="JZP33" s="33"/>
      <c r="JZQ33" s="33"/>
      <c r="JZR33" s="33"/>
      <c r="JZS33" s="33"/>
      <c r="JZT33" s="33"/>
      <c r="JZU33" s="33"/>
      <c r="JZV33" s="33"/>
      <c r="JZW33" s="33"/>
      <c r="JZX33" s="33"/>
      <c r="JZY33" s="33"/>
      <c r="JZZ33" s="33"/>
      <c r="KAA33" s="33"/>
      <c r="KAB33" s="33"/>
      <c r="KAC33" s="33"/>
      <c r="KAD33" s="33"/>
      <c r="KAE33" s="33"/>
      <c r="KAF33" s="33"/>
      <c r="KAG33" s="33"/>
      <c r="KAH33" s="33"/>
      <c r="KAI33" s="33"/>
      <c r="KAJ33" s="33"/>
      <c r="KAK33" s="33"/>
      <c r="KAL33" s="33"/>
      <c r="KAM33" s="33"/>
      <c r="KAN33" s="33"/>
      <c r="KAO33" s="33"/>
      <c r="KAP33" s="33"/>
      <c r="KAQ33" s="33"/>
      <c r="KAR33" s="33"/>
      <c r="KAS33" s="33"/>
      <c r="KAT33" s="33"/>
      <c r="KAU33" s="33"/>
      <c r="KAV33" s="33"/>
      <c r="KAW33" s="33"/>
      <c r="KAX33" s="33"/>
      <c r="KAY33" s="33"/>
      <c r="KAZ33" s="33"/>
      <c r="KBA33" s="33"/>
      <c r="KBB33" s="33"/>
      <c r="KBC33" s="33"/>
      <c r="KBD33" s="33"/>
      <c r="KBE33" s="33"/>
      <c r="KBF33" s="33"/>
      <c r="KBG33" s="33"/>
      <c r="KBH33" s="33"/>
      <c r="KBI33" s="33"/>
      <c r="KBJ33" s="33"/>
      <c r="KBK33" s="33"/>
      <c r="KBL33" s="33"/>
      <c r="KBM33" s="33"/>
      <c r="KBN33" s="33"/>
      <c r="KBO33" s="33"/>
      <c r="KBP33" s="33"/>
      <c r="KBQ33" s="33"/>
      <c r="KBR33" s="33"/>
      <c r="KBS33" s="33"/>
      <c r="KBT33" s="33"/>
      <c r="KBU33" s="33"/>
      <c r="KBV33" s="33"/>
      <c r="KBW33" s="33"/>
      <c r="KBX33" s="33"/>
      <c r="KBY33" s="33"/>
      <c r="KBZ33" s="33"/>
      <c r="KCA33" s="33"/>
      <c r="KCB33" s="33"/>
      <c r="KCC33" s="33"/>
      <c r="KCD33" s="33"/>
      <c r="KCE33" s="33"/>
      <c r="KCF33" s="33"/>
      <c r="KCG33" s="33"/>
      <c r="KCH33" s="33"/>
      <c r="KCI33" s="33"/>
      <c r="KCJ33" s="33"/>
      <c r="KCK33" s="33"/>
      <c r="KCL33" s="33"/>
      <c r="KCM33" s="33"/>
      <c r="KCN33" s="33"/>
      <c r="KCO33" s="33"/>
      <c r="KCP33" s="33"/>
      <c r="KCQ33" s="33"/>
      <c r="KCR33" s="33"/>
      <c r="KCS33" s="33"/>
      <c r="KCT33" s="33"/>
      <c r="KCU33" s="33"/>
      <c r="KCV33" s="33"/>
      <c r="KCW33" s="33"/>
      <c r="KCX33" s="33"/>
      <c r="KCY33" s="33"/>
      <c r="KCZ33" s="33"/>
      <c r="KDA33" s="33"/>
      <c r="KDB33" s="33"/>
      <c r="KDC33" s="33"/>
      <c r="KDD33" s="33"/>
      <c r="KDE33" s="33"/>
      <c r="KDF33" s="33"/>
      <c r="KDG33" s="33"/>
      <c r="KDH33" s="33"/>
      <c r="KDI33" s="33"/>
      <c r="KDJ33" s="33"/>
      <c r="KDK33" s="33"/>
      <c r="KDL33" s="33"/>
      <c r="KDM33" s="33"/>
      <c r="KDN33" s="33"/>
      <c r="KDO33" s="33"/>
      <c r="KDP33" s="33"/>
      <c r="KDQ33" s="33"/>
      <c r="KDR33" s="33"/>
      <c r="KDS33" s="33"/>
      <c r="KDT33" s="33"/>
      <c r="KDU33" s="33"/>
      <c r="KDV33" s="33"/>
      <c r="KDW33" s="33"/>
      <c r="KDX33" s="33"/>
      <c r="KDY33" s="33"/>
      <c r="KDZ33" s="33"/>
      <c r="KEA33" s="33"/>
      <c r="KEB33" s="33"/>
      <c r="KEC33" s="33"/>
      <c r="KED33" s="33"/>
      <c r="KEE33" s="33"/>
      <c r="KEF33" s="33"/>
      <c r="KEG33" s="33"/>
      <c r="KEH33" s="33"/>
      <c r="KEI33" s="33"/>
      <c r="KEJ33" s="33"/>
      <c r="KEK33" s="33"/>
      <c r="KEL33" s="33"/>
      <c r="KEM33" s="33"/>
      <c r="KEN33" s="33"/>
      <c r="KEO33" s="33"/>
      <c r="KEP33" s="33"/>
      <c r="KEQ33" s="33"/>
      <c r="KER33" s="33"/>
      <c r="KES33" s="33"/>
      <c r="KET33" s="33"/>
      <c r="KEU33" s="33"/>
      <c r="KEV33" s="33"/>
      <c r="KEW33" s="33"/>
      <c r="KEX33" s="33"/>
      <c r="KEY33" s="33"/>
      <c r="KEZ33" s="33"/>
      <c r="KFA33" s="33"/>
      <c r="KFB33" s="33"/>
      <c r="KFC33" s="33"/>
      <c r="KFD33" s="33"/>
      <c r="KFE33" s="33"/>
      <c r="KFF33" s="33"/>
      <c r="KFG33" s="33"/>
      <c r="KFH33" s="33"/>
      <c r="KFI33" s="33"/>
      <c r="KFJ33" s="33"/>
      <c r="KFK33" s="33"/>
      <c r="KFL33" s="33"/>
      <c r="KFM33" s="33"/>
      <c r="KFN33" s="33"/>
      <c r="KFO33" s="33"/>
      <c r="KFP33" s="33"/>
      <c r="KFQ33" s="33"/>
      <c r="KFR33" s="33"/>
      <c r="KFS33" s="33"/>
      <c r="KFT33" s="33"/>
      <c r="KFU33" s="33"/>
      <c r="KFV33" s="33"/>
      <c r="KFW33" s="33"/>
      <c r="KFX33" s="33"/>
      <c r="KFY33" s="33"/>
      <c r="KFZ33" s="33"/>
      <c r="KGA33" s="33"/>
      <c r="KGB33" s="33"/>
      <c r="KGC33" s="33"/>
      <c r="KGD33" s="33"/>
      <c r="KGE33" s="33"/>
      <c r="KGF33" s="33"/>
      <c r="KGG33" s="33"/>
      <c r="KGH33" s="33"/>
      <c r="KGI33" s="33"/>
      <c r="KGJ33" s="33"/>
      <c r="KGK33" s="33"/>
      <c r="KGL33" s="33"/>
      <c r="KGM33" s="33"/>
      <c r="KGN33" s="33"/>
      <c r="KGO33" s="33"/>
      <c r="KGP33" s="33"/>
      <c r="KGQ33" s="33"/>
      <c r="KGR33" s="33"/>
      <c r="KGS33" s="33"/>
      <c r="KGT33" s="33"/>
      <c r="KGU33" s="33"/>
      <c r="KGV33" s="33"/>
      <c r="KGW33" s="33"/>
      <c r="KGX33" s="33"/>
      <c r="KGY33" s="33"/>
      <c r="KGZ33" s="33"/>
      <c r="KHA33" s="33"/>
      <c r="KHB33" s="33"/>
      <c r="KHC33" s="33"/>
      <c r="KHD33" s="33"/>
      <c r="KHE33" s="33"/>
      <c r="KHF33" s="33"/>
      <c r="KHG33" s="33"/>
      <c r="KHH33" s="33"/>
      <c r="KHI33" s="33"/>
      <c r="KHJ33" s="33"/>
      <c r="KHK33" s="33"/>
      <c r="KHL33" s="33"/>
      <c r="KHM33" s="33"/>
      <c r="KHN33" s="33"/>
      <c r="KHO33" s="33"/>
      <c r="KHP33" s="33"/>
      <c r="KHQ33" s="33"/>
      <c r="KHR33" s="33"/>
      <c r="KHS33" s="33"/>
      <c r="KHT33" s="33"/>
      <c r="KHU33" s="33"/>
      <c r="KHV33" s="33"/>
      <c r="KHW33" s="33"/>
      <c r="KHX33" s="33"/>
      <c r="KHY33" s="33"/>
      <c r="KHZ33" s="33"/>
      <c r="KIA33" s="33"/>
      <c r="KIB33" s="33"/>
      <c r="KIC33" s="33"/>
      <c r="KID33" s="33"/>
      <c r="KIE33" s="33"/>
      <c r="KIF33" s="33"/>
      <c r="KIG33" s="33"/>
      <c r="KIH33" s="33"/>
      <c r="KII33" s="33"/>
      <c r="KIJ33" s="33"/>
      <c r="KIK33" s="33"/>
      <c r="KIL33" s="33"/>
      <c r="KIM33" s="33"/>
      <c r="KIN33" s="33"/>
      <c r="KIO33" s="33"/>
      <c r="KIP33" s="33"/>
      <c r="KIQ33" s="33"/>
      <c r="KIR33" s="33"/>
      <c r="KIS33" s="33"/>
      <c r="KIT33" s="33"/>
      <c r="KIU33" s="33"/>
      <c r="KIV33" s="33"/>
      <c r="KIW33" s="33"/>
      <c r="KIX33" s="33"/>
      <c r="KIY33" s="33"/>
      <c r="KIZ33" s="33"/>
      <c r="KJA33" s="33"/>
      <c r="KJB33" s="33"/>
      <c r="KJC33" s="33"/>
      <c r="KJD33" s="33"/>
      <c r="KJE33" s="33"/>
      <c r="KJF33" s="33"/>
      <c r="KJG33" s="33"/>
      <c r="KJH33" s="33"/>
      <c r="KJI33" s="33"/>
      <c r="KJJ33" s="33"/>
      <c r="KJK33" s="33"/>
      <c r="KJL33" s="33"/>
      <c r="KJM33" s="33"/>
      <c r="KJN33" s="33"/>
      <c r="KJO33" s="33"/>
      <c r="KJP33" s="33"/>
      <c r="KJQ33" s="33"/>
      <c r="KJR33" s="33"/>
      <c r="KJS33" s="33"/>
      <c r="KJT33" s="33"/>
      <c r="KJU33" s="33"/>
      <c r="KJV33" s="33"/>
      <c r="KJW33" s="33"/>
      <c r="KJX33" s="33"/>
      <c r="KJY33" s="33"/>
      <c r="KJZ33" s="33"/>
      <c r="KKA33" s="33"/>
      <c r="KKB33" s="33"/>
      <c r="KKC33" s="33"/>
      <c r="KKD33" s="33"/>
      <c r="KKE33" s="33"/>
      <c r="KKF33" s="33"/>
      <c r="KKG33" s="33"/>
      <c r="KKH33" s="33"/>
      <c r="KKI33" s="33"/>
      <c r="KKJ33" s="33"/>
      <c r="KKK33" s="33"/>
      <c r="KKL33" s="33"/>
      <c r="KKM33" s="33"/>
      <c r="KKN33" s="33"/>
      <c r="KKO33" s="33"/>
      <c r="KKP33" s="33"/>
      <c r="KKQ33" s="33"/>
      <c r="KKR33" s="33"/>
      <c r="KKS33" s="33"/>
      <c r="KKT33" s="33"/>
      <c r="KKU33" s="33"/>
      <c r="KKV33" s="33"/>
      <c r="KKW33" s="33"/>
      <c r="KKX33" s="33"/>
      <c r="KKY33" s="33"/>
      <c r="KKZ33" s="33"/>
      <c r="KLA33" s="33"/>
      <c r="KLB33" s="33"/>
      <c r="KLC33" s="33"/>
      <c r="KLD33" s="33"/>
      <c r="KLE33" s="33"/>
      <c r="KLF33" s="33"/>
      <c r="KLG33" s="33"/>
      <c r="KLH33" s="33"/>
      <c r="KLI33" s="33"/>
      <c r="KLJ33" s="33"/>
      <c r="KLK33" s="33"/>
      <c r="KLL33" s="33"/>
      <c r="KLM33" s="33"/>
      <c r="KLN33" s="33"/>
      <c r="KLO33" s="33"/>
      <c r="KLP33" s="33"/>
      <c r="KLQ33" s="33"/>
      <c r="KLR33" s="33"/>
      <c r="KLS33" s="33"/>
      <c r="KLT33" s="33"/>
      <c r="KLU33" s="33"/>
      <c r="KLV33" s="33"/>
      <c r="KLW33" s="33"/>
      <c r="KLX33" s="33"/>
      <c r="KLY33" s="33"/>
      <c r="KLZ33" s="33"/>
      <c r="KMA33" s="33"/>
      <c r="KMB33" s="33"/>
      <c r="KMC33" s="33"/>
      <c r="KMD33" s="33"/>
      <c r="KME33" s="33"/>
      <c r="KMF33" s="33"/>
      <c r="KMG33" s="33"/>
      <c r="KMH33" s="33"/>
      <c r="KMI33" s="33"/>
      <c r="KMJ33" s="33"/>
      <c r="KMK33" s="33"/>
      <c r="KML33" s="33"/>
      <c r="KMM33" s="33"/>
      <c r="KMN33" s="33"/>
      <c r="KMO33" s="33"/>
      <c r="KMP33" s="33"/>
      <c r="KMQ33" s="33"/>
      <c r="KMR33" s="33"/>
      <c r="KMS33" s="33"/>
      <c r="KMT33" s="33"/>
      <c r="KMU33" s="33"/>
      <c r="KMV33" s="33"/>
      <c r="KMW33" s="33"/>
      <c r="KMX33" s="33"/>
      <c r="KMY33" s="33"/>
      <c r="KMZ33" s="33"/>
      <c r="KNA33" s="33"/>
      <c r="KNB33" s="33"/>
      <c r="KNC33" s="33"/>
      <c r="KND33" s="33"/>
      <c r="KNE33" s="33"/>
      <c r="KNF33" s="33"/>
      <c r="KNG33" s="33"/>
      <c r="KNH33" s="33"/>
      <c r="KNI33" s="33"/>
      <c r="KNJ33" s="33"/>
      <c r="KNK33" s="33"/>
      <c r="KNL33" s="33"/>
      <c r="KNM33" s="33"/>
      <c r="KNN33" s="33"/>
      <c r="KNO33" s="33"/>
      <c r="KNP33" s="33"/>
      <c r="KNQ33" s="33"/>
      <c r="KNR33" s="33"/>
      <c r="KNS33" s="33"/>
      <c r="KNT33" s="33"/>
      <c r="KNU33" s="33"/>
      <c r="KNV33" s="33"/>
      <c r="KNW33" s="33"/>
      <c r="KNX33" s="33"/>
      <c r="KNY33" s="33"/>
      <c r="KNZ33" s="33"/>
      <c r="KOA33" s="33"/>
      <c r="KOB33" s="33"/>
      <c r="KOC33" s="33"/>
      <c r="KOD33" s="33"/>
      <c r="KOE33" s="33"/>
      <c r="KOF33" s="33"/>
      <c r="KOG33" s="33"/>
      <c r="KOH33" s="33"/>
      <c r="KOI33" s="33"/>
      <c r="KOJ33" s="33"/>
      <c r="KOK33" s="33"/>
      <c r="KOL33" s="33"/>
      <c r="KOM33" s="33"/>
      <c r="KON33" s="33"/>
      <c r="KOO33" s="33"/>
      <c r="KOP33" s="33"/>
      <c r="KOQ33" s="33"/>
      <c r="KOR33" s="33"/>
      <c r="KOS33" s="33"/>
      <c r="KOT33" s="33"/>
      <c r="KOU33" s="33"/>
      <c r="KOV33" s="33"/>
      <c r="KOW33" s="33"/>
      <c r="KOX33" s="33"/>
      <c r="KOY33" s="33"/>
      <c r="KOZ33" s="33"/>
      <c r="KPA33" s="33"/>
      <c r="KPB33" s="33"/>
      <c r="KPC33" s="33"/>
      <c r="KPD33" s="33"/>
      <c r="KPE33" s="33"/>
      <c r="KPF33" s="33"/>
      <c r="KPG33" s="33"/>
      <c r="KPH33" s="33"/>
      <c r="KPI33" s="33"/>
      <c r="KPJ33" s="33"/>
      <c r="KPK33" s="33"/>
      <c r="KPL33" s="33"/>
      <c r="KPM33" s="33"/>
      <c r="KPN33" s="33"/>
      <c r="KPO33" s="33"/>
      <c r="KPP33" s="33"/>
      <c r="KPQ33" s="33"/>
      <c r="KPR33" s="33"/>
      <c r="KPS33" s="33"/>
      <c r="KPT33" s="33"/>
      <c r="KPU33" s="33"/>
      <c r="KPV33" s="33"/>
      <c r="KPW33" s="33"/>
      <c r="KPX33" s="33"/>
      <c r="KPY33" s="33"/>
      <c r="KPZ33" s="33"/>
      <c r="KQA33" s="33"/>
      <c r="KQB33" s="33"/>
      <c r="KQC33" s="33"/>
      <c r="KQD33" s="33"/>
      <c r="KQE33" s="33"/>
      <c r="KQF33" s="33"/>
      <c r="KQG33" s="33"/>
      <c r="KQH33" s="33"/>
      <c r="KQI33" s="33"/>
      <c r="KQJ33" s="33"/>
      <c r="KQK33" s="33"/>
      <c r="KQL33" s="33"/>
      <c r="KQM33" s="33"/>
      <c r="KQN33" s="33"/>
      <c r="KQO33" s="33"/>
      <c r="KQP33" s="33"/>
      <c r="KQQ33" s="33"/>
      <c r="KQR33" s="33"/>
      <c r="KQS33" s="33"/>
      <c r="KQT33" s="33"/>
      <c r="KQU33" s="33"/>
      <c r="KQV33" s="33"/>
      <c r="KQW33" s="33"/>
      <c r="KQX33" s="33"/>
      <c r="KQY33" s="33"/>
      <c r="KQZ33" s="33"/>
      <c r="KRA33" s="33"/>
      <c r="KRB33" s="33"/>
      <c r="KRC33" s="33"/>
      <c r="KRD33" s="33"/>
      <c r="KRE33" s="33"/>
      <c r="KRF33" s="33"/>
      <c r="KRG33" s="33"/>
      <c r="KRH33" s="33"/>
      <c r="KRI33" s="33"/>
      <c r="KRJ33" s="33"/>
      <c r="KRK33" s="33"/>
      <c r="KRL33" s="33"/>
      <c r="KRM33" s="33"/>
      <c r="KRN33" s="33"/>
      <c r="KRO33" s="33"/>
      <c r="KRP33" s="33"/>
      <c r="KRQ33" s="33"/>
      <c r="KRR33" s="33"/>
      <c r="KRS33" s="33"/>
      <c r="KRT33" s="33"/>
      <c r="KRU33" s="33"/>
      <c r="KRV33" s="33"/>
      <c r="KRW33" s="33"/>
      <c r="KRX33" s="33"/>
      <c r="KRY33" s="33"/>
      <c r="KRZ33" s="33"/>
      <c r="KSA33" s="33"/>
      <c r="KSB33" s="33"/>
      <c r="KSC33" s="33"/>
      <c r="KSD33" s="33"/>
      <c r="KSE33" s="33"/>
      <c r="KSF33" s="33"/>
      <c r="KSG33" s="33"/>
      <c r="KSH33" s="33"/>
      <c r="KSI33" s="33"/>
      <c r="KSJ33" s="33"/>
      <c r="KSK33" s="33"/>
      <c r="KSL33" s="33"/>
      <c r="KSM33" s="33"/>
      <c r="KSN33" s="33"/>
      <c r="KSO33" s="33"/>
      <c r="KSP33" s="33"/>
      <c r="KSQ33" s="33"/>
      <c r="KSR33" s="33"/>
      <c r="KSS33" s="33"/>
      <c r="KST33" s="33"/>
      <c r="KSU33" s="33"/>
      <c r="KSV33" s="33"/>
      <c r="KSW33" s="33"/>
      <c r="KSX33" s="33"/>
      <c r="KSY33" s="33"/>
      <c r="KSZ33" s="33"/>
      <c r="KTA33" s="33"/>
      <c r="KTB33" s="33"/>
      <c r="KTC33" s="33"/>
      <c r="KTD33" s="33"/>
      <c r="KTE33" s="33"/>
      <c r="KTF33" s="33"/>
      <c r="KTG33" s="33"/>
      <c r="KTH33" s="33"/>
      <c r="KTI33" s="33"/>
      <c r="KTJ33" s="33"/>
      <c r="KTK33" s="33"/>
      <c r="KTL33" s="33"/>
      <c r="KTM33" s="33"/>
      <c r="KTN33" s="33"/>
      <c r="KTO33" s="33"/>
      <c r="KTP33" s="33"/>
      <c r="KTQ33" s="33"/>
      <c r="KTR33" s="33"/>
      <c r="KTS33" s="33"/>
      <c r="KTT33" s="33"/>
      <c r="KTU33" s="33"/>
      <c r="KTV33" s="33"/>
      <c r="KTW33" s="33"/>
      <c r="KTX33" s="33"/>
      <c r="KTY33" s="33"/>
      <c r="KTZ33" s="33"/>
      <c r="KUA33" s="33"/>
      <c r="KUB33" s="33"/>
      <c r="KUC33" s="33"/>
      <c r="KUD33" s="33"/>
      <c r="KUE33" s="33"/>
      <c r="KUF33" s="33"/>
      <c r="KUG33" s="33"/>
      <c r="KUH33" s="33"/>
      <c r="KUI33" s="33"/>
      <c r="KUJ33" s="33"/>
      <c r="KUK33" s="33"/>
      <c r="KUL33" s="33"/>
      <c r="KUM33" s="33"/>
      <c r="KUN33" s="33"/>
      <c r="KUO33" s="33"/>
      <c r="KUP33" s="33"/>
      <c r="KUQ33" s="33"/>
      <c r="KUR33" s="33"/>
      <c r="KUS33" s="33"/>
      <c r="KUT33" s="33"/>
      <c r="KUU33" s="33"/>
      <c r="KUV33" s="33"/>
      <c r="KUW33" s="33"/>
      <c r="KUX33" s="33"/>
      <c r="KUY33" s="33"/>
      <c r="KUZ33" s="33"/>
      <c r="KVA33" s="33"/>
      <c r="KVB33" s="33"/>
      <c r="KVC33" s="33"/>
      <c r="KVD33" s="33"/>
      <c r="KVE33" s="33"/>
      <c r="KVF33" s="33"/>
      <c r="KVG33" s="33"/>
      <c r="KVH33" s="33"/>
      <c r="KVI33" s="33"/>
      <c r="KVJ33" s="33"/>
      <c r="KVK33" s="33"/>
      <c r="KVL33" s="33"/>
      <c r="KVM33" s="33"/>
      <c r="KVN33" s="33"/>
      <c r="KVO33" s="33"/>
      <c r="KVP33" s="33"/>
      <c r="KVQ33" s="33"/>
      <c r="KVR33" s="33"/>
      <c r="KVS33" s="33"/>
      <c r="KVT33" s="33"/>
      <c r="KVU33" s="33"/>
      <c r="KVV33" s="33"/>
      <c r="KVW33" s="33"/>
      <c r="KVX33" s="33"/>
      <c r="KVY33" s="33"/>
      <c r="KVZ33" s="33"/>
      <c r="KWA33" s="33"/>
      <c r="KWB33" s="33"/>
      <c r="KWC33" s="33"/>
      <c r="KWD33" s="33"/>
      <c r="KWE33" s="33"/>
      <c r="KWF33" s="33"/>
      <c r="KWG33" s="33"/>
      <c r="KWH33" s="33"/>
      <c r="KWI33" s="33"/>
      <c r="KWJ33" s="33"/>
      <c r="KWK33" s="33"/>
      <c r="KWL33" s="33"/>
      <c r="KWM33" s="33"/>
      <c r="KWN33" s="33"/>
      <c r="KWO33" s="33"/>
      <c r="KWP33" s="33"/>
      <c r="KWQ33" s="33"/>
      <c r="KWR33" s="33"/>
      <c r="KWS33" s="33"/>
      <c r="KWT33" s="33"/>
      <c r="KWU33" s="33"/>
      <c r="KWV33" s="33"/>
      <c r="KWW33" s="33"/>
      <c r="KWX33" s="33"/>
      <c r="KWY33" s="33"/>
      <c r="KWZ33" s="33"/>
      <c r="KXA33" s="33"/>
      <c r="KXB33" s="33"/>
      <c r="KXC33" s="33"/>
      <c r="KXD33" s="33"/>
      <c r="KXE33" s="33"/>
      <c r="KXF33" s="33"/>
      <c r="KXG33" s="33"/>
      <c r="KXH33" s="33"/>
      <c r="KXI33" s="33"/>
      <c r="KXJ33" s="33"/>
      <c r="KXK33" s="33"/>
      <c r="KXL33" s="33"/>
      <c r="KXM33" s="33"/>
      <c r="KXN33" s="33"/>
      <c r="KXO33" s="33"/>
      <c r="KXP33" s="33"/>
      <c r="KXQ33" s="33"/>
      <c r="KXR33" s="33"/>
      <c r="KXS33" s="33"/>
      <c r="KXT33" s="33"/>
      <c r="KXU33" s="33"/>
      <c r="KXV33" s="33"/>
      <c r="KXW33" s="33"/>
      <c r="KXX33" s="33"/>
      <c r="KXY33" s="33"/>
      <c r="KXZ33" s="33"/>
      <c r="KYA33" s="33"/>
      <c r="KYB33" s="33"/>
      <c r="KYC33" s="33"/>
      <c r="KYD33" s="33"/>
      <c r="KYE33" s="33"/>
      <c r="KYF33" s="33"/>
      <c r="KYG33" s="33"/>
      <c r="KYH33" s="33"/>
      <c r="KYI33" s="33"/>
      <c r="KYJ33" s="33"/>
      <c r="KYK33" s="33"/>
      <c r="KYL33" s="33"/>
      <c r="KYM33" s="33"/>
      <c r="KYN33" s="33"/>
      <c r="KYO33" s="33"/>
      <c r="KYP33" s="33"/>
      <c r="KYQ33" s="33"/>
      <c r="KYR33" s="33"/>
      <c r="KYS33" s="33"/>
      <c r="KYT33" s="33"/>
      <c r="KYU33" s="33"/>
      <c r="KYV33" s="33"/>
      <c r="KYW33" s="33"/>
      <c r="KYX33" s="33"/>
      <c r="KYY33" s="33"/>
      <c r="KYZ33" s="33"/>
      <c r="KZA33" s="33"/>
      <c r="KZB33" s="33"/>
      <c r="KZC33" s="33"/>
      <c r="KZD33" s="33"/>
      <c r="KZE33" s="33"/>
      <c r="KZF33" s="33"/>
      <c r="KZG33" s="33"/>
      <c r="KZH33" s="33"/>
      <c r="KZI33" s="33"/>
      <c r="KZJ33" s="33"/>
      <c r="KZK33" s="33"/>
      <c r="KZL33" s="33"/>
      <c r="KZM33" s="33"/>
      <c r="KZN33" s="33"/>
      <c r="KZO33" s="33"/>
      <c r="KZP33" s="33"/>
      <c r="KZQ33" s="33"/>
      <c r="KZR33" s="33"/>
      <c r="KZS33" s="33"/>
      <c r="KZT33" s="33"/>
      <c r="KZU33" s="33"/>
      <c r="KZV33" s="33"/>
      <c r="KZW33" s="33"/>
      <c r="KZX33" s="33"/>
      <c r="KZY33" s="33"/>
      <c r="KZZ33" s="33"/>
      <c r="LAA33" s="33"/>
      <c r="LAB33" s="33"/>
      <c r="LAC33" s="33"/>
      <c r="LAD33" s="33"/>
      <c r="LAE33" s="33"/>
      <c r="LAF33" s="33"/>
      <c r="LAG33" s="33"/>
      <c r="LAH33" s="33"/>
      <c r="LAI33" s="33"/>
      <c r="LAJ33" s="33"/>
      <c r="LAK33" s="33"/>
      <c r="LAL33" s="33"/>
      <c r="LAM33" s="33"/>
      <c r="LAN33" s="33"/>
      <c r="LAO33" s="33"/>
      <c r="LAP33" s="33"/>
      <c r="LAQ33" s="33"/>
      <c r="LAR33" s="33"/>
      <c r="LAS33" s="33"/>
      <c r="LAT33" s="33"/>
      <c r="LAU33" s="33"/>
      <c r="LAV33" s="33"/>
      <c r="LAW33" s="33"/>
      <c r="LAX33" s="33"/>
      <c r="LAY33" s="33"/>
      <c r="LAZ33" s="33"/>
      <c r="LBA33" s="33"/>
      <c r="LBB33" s="33"/>
      <c r="LBC33" s="33"/>
      <c r="LBD33" s="33"/>
      <c r="LBE33" s="33"/>
      <c r="LBF33" s="33"/>
      <c r="LBG33" s="33"/>
      <c r="LBH33" s="33"/>
      <c r="LBI33" s="33"/>
      <c r="LBJ33" s="33"/>
      <c r="LBK33" s="33"/>
      <c r="LBL33" s="33"/>
      <c r="LBM33" s="33"/>
      <c r="LBN33" s="33"/>
      <c r="LBO33" s="33"/>
      <c r="LBP33" s="33"/>
      <c r="LBQ33" s="33"/>
      <c r="LBR33" s="33"/>
      <c r="LBS33" s="33"/>
      <c r="LBT33" s="33"/>
      <c r="LBU33" s="33"/>
      <c r="LBV33" s="33"/>
      <c r="LBW33" s="33"/>
      <c r="LBX33" s="33"/>
      <c r="LBY33" s="33"/>
      <c r="LBZ33" s="33"/>
      <c r="LCA33" s="33"/>
      <c r="LCB33" s="33"/>
      <c r="LCC33" s="33"/>
      <c r="LCD33" s="33"/>
      <c r="LCE33" s="33"/>
      <c r="LCF33" s="33"/>
      <c r="LCG33" s="33"/>
      <c r="LCH33" s="33"/>
      <c r="LCI33" s="33"/>
      <c r="LCJ33" s="33"/>
      <c r="LCK33" s="33"/>
      <c r="LCL33" s="33"/>
      <c r="LCM33" s="33"/>
      <c r="LCN33" s="33"/>
      <c r="LCO33" s="33"/>
      <c r="LCP33" s="33"/>
      <c r="LCQ33" s="33"/>
      <c r="LCR33" s="33"/>
      <c r="LCS33" s="33"/>
      <c r="LCT33" s="33"/>
      <c r="LCU33" s="33"/>
      <c r="LCV33" s="33"/>
      <c r="LCW33" s="33"/>
      <c r="LCX33" s="33"/>
      <c r="LCY33" s="33"/>
      <c r="LCZ33" s="33"/>
      <c r="LDA33" s="33"/>
      <c r="LDB33" s="33"/>
      <c r="LDC33" s="33"/>
      <c r="LDD33" s="33"/>
      <c r="LDE33" s="33"/>
      <c r="LDF33" s="33"/>
      <c r="LDG33" s="33"/>
      <c r="LDH33" s="33"/>
      <c r="LDI33" s="33"/>
      <c r="LDJ33" s="33"/>
      <c r="LDK33" s="33"/>
      <c r="LDL33" s="33"/>
      <c r="LDM33" s="33"/>
      <c r="LDN33" s="33"/>
      <c r="LDO33" s="33"/>
      <c r="LDP33" s="33"/>
      <c r="LDQ33" s="33"/>
      <c r="LDR33" s="33"/>
      <c r="LDS33" s="33"/>
      <c r="LDT33" s="33"/>
      <c r="LDU33" s="33"/>
      <c r="LDV33" s="33"/>
      <c r="LDW33" s="33"/>
      <c r="LDX33" s="33"/>
      <c r="LDY33" s="33"/>
      <c r="LDZ33" s="33"/>
      <c r="LEA33" s="33"/>
      <c r="LEB33" s="33"/>
      <c r="LEC33" s="33"/>
      <c r="LED33" s="33"/>
      <c r="LEE33" s="33"/>
      <c r="LEF33" s="33"/>
      <c r="LEG33" s="33"/>
      <c r="LEH33" s="33"/>
      <c r="LEI33" s="33"/>
      <c r="LEJ33" s="33"/>
      <c r="LEK33" s="33"/>
      <c r="LEL33" s="33"/>
      <c r="LEM33" s="33"/>
      <c r="LEN33" s="33"/>
      <c r="LEO33" s="33"/>
      <c r="LEP33" s="33"/>
      <c r="LEQ33" s="33"/>
      <c r="LER33" s="33"/>
      <c r="LES33" s="33"/>
      <c r="LET33" s="33"/>
      <c r="LEU33" s="33"/>
      <c r="LEV33" s="33"/>
      <c r="LEW33" s="33"/>
      <c r="LEX33" s="33"/>
      <c r="LEY33" s="33"/>
      <c r="LEZ33" s="33"/>
      <c r="LFA33" s="33"/>
      <c r="LFB33" s="33"/>
      <c r="LFC33" s="33"/>
      <c r="LFD33" s="33"/>
      <c r="LFE33" s="33"/>
      <c r="LFF33" s="33"/>
      <c r="LFG33" s="33"/>
      <c r="LFH33" s="33"/>
      <c r="LFI33" s="33"/>
      <c r="LFJ33" s="33"/>
      <c r="LFK33" s="33"/>
      <c r="LFL33" s="33"/>
      <c r="LFM33" s="33"/>
      <c r="LFN33" s="33"/>
      <c r="LFO33" s="33"/>
      <c r="LFP33" s="33"/>
      <c r="LFQ33" s="33"/>
      <c r="LFR33" s="33"/>
      <c r="LFS33" s="33"/>
      <c r="LFT33" s="33"/>
      <c r="LFU33" s="33"/>
      <c r="LFV33" s="33"/>
      <c r="LFW33" s="33"/>
      <c r="LFX33" s="33"/>
      <c r="LFY33" s="33"/>
      <c r="LFZ33" s="33"/>
      <c r="LGA33" s="33"/>
      <c r="LGB33" s="33"/>
      <c r="LGC33" s="33"/>
      <c r="LGD33" s="33"/>
      <c r="LGE33" s="33"/>
      <c r="LGF33" s="33"/>
      <c r="LGG33" s="33"/>
      <c r="LGH33" s="33"/>
      <c r="LGI33" s="33"/>
      <c r="LGJ33" s="33"/>
      <c r="LGK33" s="33"/>
      <c r="LGL33" s="33"/>
      <c r="LGM33" s="33"/>
      <c r="LGN33" s="33"/>
      <c r="LGO33" s="33"/>
      <c r="LGP33" s="33"/>
      <c r="LGQ33" s="33"/>
      <c r="LGR33" s="33"/>
      <c r="LGS33" s="33"/>
      <c r="LGT33" s="33"/>
      <c r="LGU33" s="33"/>
      <c r="LGV33" s="33"/>
      <c r="LGW33" s="33"/>
      <c r="LGX33" s="33"/>
      <c r="LGY33" s="33"/>
      <c r="LGZ33" s="33"/>
      <c r="LHA33" s="33"/>
      <c r="LHB33" s="33"/>
      <c r="LHC33" s="33"/>
      <c r="LHD33" s="33"/>
      <c r="LHE33" s="33"/>
      <c r="LHF33" s="33"/>
      <c r="LHG33" s="33"/>
      <c r="LHH33" s="33"/>
      <c r="LHI33" s="33"/>
      <c r="LHJ33" s="33"/>
      <c r="LHK33" s="33"/>
      <c r="LHL33" s="33"/>
      <c r="LHM33" s="33"/>
      <c r="LHN33" s="33"/>
      <c r="LHO33" s="33"/>
      <c r="LHP33" s="33"/>
      <c r="LHQ33" s="33"/>
      <c r="LHR33" s="33"/>
      <c r="LHS33" s="33"/>
      <c r="LHT33" s="33"/>
      <c r="LHU33" s="33"/>
      <c r="LHV33" s="33"/>
      <c r="LHW33" s="33"/>
      <c r="LHX33" s="33"/>
      <c r="LHY33" s="33"/>
      <c r="LHZ33" s="33"/>
      <c r="LIA33" s="33"/>
      <c r="LIB33" s="33"/>
      <c r="LIC33" s="33"/>
      <c r="LID33" s="33"/>
      <c r="LIE33" s="33"/>
      <c r="LIF33" s="33"/>
      <c r="LIG33" s="33"/>
      <c r="LIH33" s="33"/>
      <c r="LII33" s="33"/>
      <c r="LIJ33" s="33"/>
      <c r="LIK33" s="33"/>
      <c r="LIL33" s="33"/>
      <c r="LIM33" s="33"/>
      <c r="LIN33" s="33"/>
      <c r="LIO33" s="33"/>
      <c r="LIP33" s="33"/>
      <c r="LIQ33" s="33"/>
      <c r="LIR33" s="33"/>
      <c r="LIS33" s="33"/>
      <c r="LIT33" s="33"/>
      <c r="LIU33" s="33"/>
      <c r="LIV33" s="33"/>
      <c r="LIW33" s="33"/>
      <c r="LIX33" s="33"/>
      <c r="LIY33" s="33"/>
      <c r="LIZ33" s="33"/>
      <c r="LJA33" s="33"/>
      <c r="LJB33" s="33"/>
      <c r="LJC33" s="33"/>
      <c r="LJD33" s="33"/>
      <c r="LJE33" s="33"/>
      <c r="LJF33" s="33"/>
      <c r="LJG33" s="33"/>
      <c r="LJH33" s="33"/>
      <c r="LJI33" s="33"/>
      <c r="LJJ33" s="33"/>
      <c r="LJK33" s="33"/>
      <c r="LJL33" s="33"/>
      <c r="LJM33" s="33"/>
      <c r="LJN33" s="33"/>
      <c r="LJO33" s="33"/>
      <c r="LJP33" s="33"/>
      <c r="LJQ33" s="33"/>
      <c r="LJR33" s="33"/>
      <c r="LJS33" s="33"/>
      <c r="LJT33" s="33"/>
      <c r="LJU33" s="33"/>
      <c r="LJV33" s="33"/>
      <c r="LJW33" s="33"/>
      <c r="LJX33" s="33"/>
      <c r="LJY33" s="33"/>
      <c r="LJZ33" s="33"/>
      <c r="LKA33" s="33"/>
      <c r="LKB33" s="33"/>
      <c r="LKC33" s="33"/>
      <c r="LKD33" s="33"/>
      <c r="LKE33" s="33"/>
      <c r="LKF33" s="33"/>
      <c r="LKG33" s="33"/>
      <c r="LKH33" s="33"/>
      <c r="LKI33" s="33"/>
      <c r="LKJ33" s="33"/>
      <c r="LKK33" s="33"/>
      <c r="LKL33" s="33"/>
      <c r="LKM33" s="33"/>
      <c r="LKN33" s="33"/>
      <c r="LKO33" s="33"/>
      <c r="LKP33" s="33"/>
      <c r="LKQ33" s="33"/>
      <c r="LKR33" s="33"/>
      <c r="LKS33" s="33"/>
      <c r="LKT33" s="33"/>
      <c r="LKU33" s="33"/>
      <c r="LKV33" s="33"/>
      <c r="LKW33" s="33"/>
      <c r="LKX33" s="33"/>
      <c r="LKY33" s="33"/>
      <c r="LKZ33" s="33"/>
      <c r="LLA33" s="33"/>
      <c r="LLB33" s="33"/>
      <c r="LLC33" s="33"/>
      <c r="LLD33" s="33"/>
      <c r="LLE33" s="33"/>
      <c r="LLF33" s="33"/>
      <c r="LLG33" s="33"/>
      <c r="LLH33" s="33"/>
      <c r="LLI33" s="33"/>
      <c r="LLJ33" s="33"/>
      <c r="LLK33" s="33"/>
      <c r="LLL33" s="33"/>
      <c r="LLM33" s="33"/>
      <c r="LLN33" s="33"/>
      <c r="LLO33" s="33"/>
      <c r="LLP33" s="33"/>
      <c r="LLQ33" s="33"/>
      <c r="LLR33" s="33"/>
      <c r="LLS33" s="33"/>
      <c r="LLT33" s="33"/>
      <c r="LLU33" s="33"/>
      <c r="LLV33" s="33"/>
      <c r="LLW33" s="33"/>
      <c r="LLX33" s="33"/>
      <c r="LLY33" s="33"/>
      <c r="LLZ33" s="33"/>
      <c r="LMA33" s="33"/>
      <c r="LMB33" s="33"/>
      <c r="LMC33" s="33"/>
      <c r="LMD33" s="33"/>
      <c r="LME33" s="33"/>
      <c r="LMF33" s="33"/>
      <c r="LMG33" s="33"/>
      <c r="LMH33" s="33"/>
      <c r="LMI33" s="33"/>
      <c r="LMJ33" s="33"/>
      <c r="LMK33" s="33"/>
      <c r="LML33" s="33"/>
      <c r="LMM33" s="33"/>
      <c r="LMN33" s="33"/>
      <c r="LMO33" s="33"/>
      <c r="LMP33" s="33"/>
      <c r="LMQ33" s="33"/>
      <c r="LMR33" s="33"/>
      <c r="LMS33" s="33"/>
      <c r="LMT33" s="33"/>
      <c r="LMU33" s="33"/>
      <c r="LMV33" s="33"/>
      <c r="LMW33" s="33"/>
      <c r="LMX33" s="33"/>
      <c r="LMY33" s="33"/>
      <c r="LMZ33" s="33"/>
      <c r="LNA33" s="33"/>
      <c r="LNB33" s="33"/>
      <c r="LNC33" s="33"/>
      <c r="LND33" s="33"/>
      <c r="LNE33" s="33"/>
      <c r="LNF33" s="33"/>
      <c r="LNG33" s="33"/>
      <c r="LNH33" s="33"/>
      <c r="LNI33" s="33"/>
      <c r="LNJ33" s="33"/>
      <c r="LNK33" s="33"/>
      <c r="LNL33" s="33"/>
      <c r="LNM33" s="33"/>
      <c r="LNN33" s="33"/>
      <c r="LNO33" s="33"/>
      <c r="LNP33" s="33"/>
      <c r="LNQ33" s="33"/>
      <c r="LNR33" s="33"/>
      <c r="LNS33" s="33"/>
      <c r="LNT33" s="33"/>
      <c r="LNU33" s="33"/>
      <c r="LNV33" s="33"/>
      <c r="LNW33" s="33"/>
      <c r="LNX33" s="33"/>
      <c r="LNY33" s="33"/>
      <c r="LNZ33" s="33"/>
      <c r="LOA33" s="33"/>
      <c r="LOB33" s="33"/>
      <c r="LOC33" s="33"/>
      <c r="LOD33" s="33"/>
      <c r="LOE33" s="33"/>
      <c r="LOF33" s="33"/>
      <c r="LOG33" s="33"/>
      <c r="LOH33" s="33"/>
      <c r="LOI33" s="33"/>
      <c r="LOJ33" s="33"/>
      <c r="LOK33" s="33"/>
      <c r="LOL33" s="33"/>
      <c r="LOM33" s="33"/>
      <c r="LON33" s="33"/>
      <c r="LOO33" s="33"/>
      <c r="LOP33" s="33"/>
      <c r="LOQ33" s="33"/>
      <c r="LOR33" s="33"/>
      <c r="LOS33" s="33"/>
      <c r="LOT33" s="33"/>
      <c r="LOU33" s="33"/>
      <c r="LOV33" s="33"/>
      <c r="LOW33" s="33"/>
      <c r="LOX33" s="33"/>
      <c r="LOY33" s="33"/>
      <c r="LOZ33" s="33"/>
      <c r="LPA33" s="33"/>
      <c r="LPB33" s="33"/>
      <c r="LPC33" s="33"/>
      <c r="LPD33" s="33"/>
      <c r="LPE33" s="33"/>
      <c r="LPF33" s="33"/>
      <c r="LPG33" s="33"/>
      <c r="LPH33" s="33"/>
      <c r="LPI33" s="33"/>
      <c r="LPJ33" s="33"/>
      <c r="LPK33" s="33"/>
      <c r="LPL33" s="33"/>
      <c r="LPM33" s="33"/>
      <c r="LPN33" s="33"/>
      <c r="LPO33" s="33"/>
      <c r="LPP33" s="33"/>
      <c r="LPQ33" s="33"/>
      <c r="LPR33" s="33"/>
      <c r="LPS33" s="33"/>
      <c r="LPT33" s="33"/>
      <c r="LPU33" s="33"/>
      <c r="LPV33" s="33"/>
      <c r="LPW33" s="33"/>
      <c r="LPX33" s="33"/>
      <c r="LPY33" s="33"/>
      <c r="LPZ33" s="33"/>
      <c r="LQA33" s="33"/>
      <c r="LQB33" s="33"/>
      <c r="LQC33" s="33"/>
      <c r="LQD33" s="33"/>
      <c r="LQE33" s="33"/>
      <c r="LQF33" s="33"/>
      <c r="LQG33" s="33"/>
      <c r="LQH33" s="33"/>
      <c r="LQI33" s="33"/>
      <c r="LQJ33" s="33"/>
      <c r="LQK33" s="33"/>
      <c r="LQL33" s="33"/>
      <c r="LQM33" s="33"/>
      <c r="LQN33" s="33"/>
      <c r="LQO33" s="33"/>
      <c r="LQP33" s="33"/>
      <c r="LQQ33" s="33"/>
      <c r="LQR33" s="33"/>
      <c r="LQS33" s="33"/>
      <c r="LQT33" s="33"/>
      <c r="LQU33" s="33"/>
      <c r="LQV33" s="33"/>
      <c r="LQW33" s="33"/>
      <c r="LQX33" s="33"/>
      <c r="LQY33" s="33"/>
      <c r="LQZ33" s="33"/>
      <c r="LRA33" s="33"/>
      <c r="LRB33" s="33"/>
      <c r="LRC33" s="33"/>
      <c r="LRD33" s="33"/>
      <c r="LRE33" s="33"/>
      <c r="LRF33" s="33"/>
      <c r="LRG33" s="33"/>
      <c r="LRH33" s="33"/>
      <c r="LRI33" s="33"/>
      <c r="LRJ33" s="33"/>
      <c r="LRK33" s="33"/>
      <c r="LRL33" s="33"/>
      <c r="LRM33" s="33"/>
      <c r="LRN33" s="33"/>
      <c r="LRO33" s="33"/>
      <c r="LRP33" s="33"/>
      <c r="LRQ33" s="33"/>
      <c r="LRR33" s="33"/>
      <c r="LRS33" s="33"/>
      <c r="LRT33" s="33"/>
      <c r="LRU33" s="33"/>
      <c r="LRV33" s="33"/>
      <c r="LRW33" s="33"/>
      <c r="LRX33" s="33"/>
      <c r="LRY33" s="33"/>
      <c r="LRZ33" s="33"/>
      <c r="LSA33" s="33"/>
      <c r="LSB33" s="33"/>
      <c r="LSC33" s="33"/>
      <c r="LSD33" s="33"/>
      <c r="LSE33" s="33"/>
      <c r="LSF33" s="33"/>
      <c r="LSG33" s="33"/>
      <c r="LSH33" s="33"/>
      <c r="LSI33" s="33"/>
      <c r="LSJ33" s="33"/>
      <c r="LSK33" s="33"/>
      <c r="LSL33" s="33"/>
      <c r="LSM33" s="33"/>
      <c r="LSN33" s="33"/>
      <c r="LSO33" s="33"/>
      <c r="LSP33" s="33"/>
      <c r="LSQ33" s="33"/>
      <c r="LSR33" s="33"/>
      <c r="LSS33" s="33"/>
      <c r="LST33" s="33"/>
      <c r="LSU33" s="33"/>
      <c r="LSV33" s="33"/>
      <c r="LSW33" s="33"/>
      <c r="LSX33" s="33"/>
      <c r="LSY33" s="33"/>
      <c r="LSZ33" s="33"/>
      <c r="LTA33" s="33"/>
      <c r="LTB33" s="33"/>
      <c r="LTC33" s="33"/>
      <c r="LTD33" s="33"/>
      <c r="LTE33" s="33"/>
      <c r="LTF33" s="33"/>
      <c r="LTG33" s="33"/>
      <c r="LTH33" s="33"/>
      <c r="LTI33" s="33"/>
      <c r="LTJ33" s="33"/>
      <c r="LTK33" s="33"/>
      <c r="LTL33" s="33"/>
      <c r="LTM33" s="33"/>
      <c r="LTN33" s="33"/>
      <c r="LTO33" s="33"/>
      <c r="LTP33" s="33"/>
      <c r="LTQ33" s="33"/>
      <c r="LTR33" s="33"/>
      <c r="LTS33" s="33"/>
      <c r="LTT33" s="33"/>
      <c r="LTU33" s="33"/>
      <c r="LTV33" s="33"/>
      <c r="LTW33" s="33"/>
      <c r="LTX33" s="33"/>
      <c r="LTY33" s="33"/>
      <c r="LTZ33" s="33"/>
      <c r="LUA33" s="33"/>
      <c r="LUB33" s="33"/>
      <c r="LUC33" s="33"/>
      <c r="LUD33" s="33"/>
      <c r="LUE33" s="33"/>
      <c r="LUF33" s="33"/>
      <c r="LUG33" s="33"/>
      <c r="LUH33" s="33"/>
      <c r="LUI33" s="33"/>
      <c r="LUJ33" s="33"/>
      <c r="LUK33" s="33"/>
      <c r="LUL33" s="33"/>
      <c r="LUM33" s="33"/>
      <c r="LUN33" s="33"/>
      <c r="LUO33" s="33"/>
      <c r="LUP33" s="33"/>
      <c r="LUQ33" s="33"/>
      <c r="LUR33" s="33"/>
      <c r="LUS33" s="33"/>
      <c r="LUT33" s="33"/>
      <c r="LUU33" s="33"/>
      <c r="LUV33" s="33"/>
      <c r="LUW33" s="33"/>
      <c r="LUX33" s="33"/>
      <c r="LUY33" s="33"/>
      <c r="LUZ33" s="33"/>
      <c r="LVA33" s="33"/>
      <c r="LVB33" s="33"/>
      <c r="LVC33" s="33"/>
      <c r="LVD33" s="33"/>
      <c r="LVE33" s="33"/>
      <c r="LVF33" s="33"/>
      <c r="LVG33" s="33"/>
      <c r="LVH33" s="33"/>
      <c r="LVI33" s="33"/>
      <c r="LVJ33" s="33"/>
      <c r="LVK33" s="33"/>
      <c r="LVL33" s="33"/>
      <c r="LVM33" s="33"/>
      <c r="LVN33" s="33"/>
      <c r="LVO33" s="33"/>
      <c r="LVP33" s="33"/>
      <c r="LVQ33" s="33"/>
      <c r="LVR33" s="33"/>
      <c r="LVS33" s="33"/>
      <c r="LVT33" s="33"/>
      <c r="LVU33" s="33"/>
      <c r="LVV33" s="33"/>
      <c r="LVW33" s="33"/>
      <c r="LVX33" s="33"/>
      <c r="LVY33" s="33"/>
      <c r="LVZ33" s="33"/>
      <c r="LWA33" s="33"/>
      <c r="LWB33" s="33"/>
      <c r="LWC33" s="33"/>
      <c r="LWD33" s="33"/>
      <c r="LWE33" s="33"/>
      <c r="LWF33" s="33"/>
      <c r="LWG33" s="33"/>
      <c r="LWH33" s="33"/>
      <c r="LWI33" s="33"/>
      <c r="LWJ33" s="33"/>
      <c r="LWK33" s="33"/>
      <c r="LWL33" s="33"/>
      <c r="LWM33" s="33"/>
      <c r="LWN33" s="33"/>
      <c r="LWO33" s="33"/>
      <c r="LWP33" s="33"/>
      <c r="LWQ33" s="33"/>
      <c r="LWR33" s="33"/>
      <c r="LWS33" s="33"/>
      <c r="LWT33" s="33"/>
      <c r="LWU33" s="33"/>
      <c r="LWV33" s="33"/>
      <c r="LWW33" s="33"/>
      <c r="LWX33" s="33"/>
      <c r="LWY33" s="33"/>
      <c r="LWZ33" s="33"/>
      <c r="LXA33" s="33"/>
      <c r="LXB33" s="33"/>
      <c r="LXC33" s="33"/>
      <c r="LXD33" s="33"/>
      <c r="LXE33" s="33"/>
      <c r="LXF33" s="33"/>
      <c r="LXG33" s="33"/>
      <c r="LXH33" s="33"/>
      <c r="LXI33" s="33"/>
      <c r="LXJ33" s="33"/>
      <c r="LXK33" s="33"/>
      <c r="LXL33" s="33"/>
      <c r="LXM33" s="33"/>
      <c r="LXN33" s="33"/>
      <c r="LXO33" s="33"/>
      <c r="LXP33" s="33"/>
      <c r="LXQ33" s="33"/>
      <c r="LXR33" s="33"/>
      <c r="LXS33" s="33"/>
      <c r="LXT33" s="33"/>
      <c r="LXU33" s="33"/>
      <c r="LXV33" s="33"/>
      <c r="LXW33" s="33"/>
      <c r="LXX33" s="33"/>
      <c r="LXY33" s="33"/>
      <c r="LXZ33" s="33"/>
      <c r="LYA33" s="33"/>
      <c r="LYB33" s="33"/>
      <c r="LYC33" s="33"/>
      <c r="LYD33" s="33"/>
      <c r="LYE33" s="33"/>
      <c r="LYF33" s="33"/>
      <c r="LYG33" s="33"/>
      <c r="LYH33" s="33"/>
      <c r="LYI33" s="33"/>
      <c r="LYJ33" s="33"/>
      <c r="LYK33" s="33"/>
      <c r="LYL33" s="33"/>
      <c r="LYM33" s="33"/>
      <c r="LYN33" s="33"/>
      <c r="LYO33" s="33"/>
      <c r="LYP33" s="33"/>
      <c r="LYQ33" s="33"/>
      <c r="LYR33" s="33"/>
      <c r="LYS33" s="33"/>
      <c r="LYT33" s="33"/>
      <c r="LYU33" s="33"/>
      <c r="LYV33" s="33"/>
      <c r="LYW33" s="33"/>
      <c r="LYX33" s="33"/>
      <c r="LYY33" s="33"/>
      <c r="LYZ33" s="33"/>
      <c r="LZA33" s="33"/>
      <c r="LZB33" s="33"/>
      <c r="LZC33" s="33"/>
      <c r="LZD33" s="33"/>
      <c r="LZE33" s="33"/>
      <c r="LZF33" s="33"/>
      <c r="LZG33" s="33"/>
      <c r="LZH33" s="33"/>
      <c r="LZI33" s="33"/>
      <c r="LZJ33" s="33"/>
      <c r="LZK33" s="33"/>
      <c r="LZL33" s="33"/>
      <c r="LZM33" s="33"/>
      <c r="LZN33" s="33"/>
      <c r="LZO33" s="33"/>
      <c r="LZP33" s="33"/>
      <c r="LZQ33" s="33"/>
      <c r="LZR33" s="33"/>
      <c r="LZS33" s="33"/>
      <c r="LZT33" s="33"/>
      <c r="LZU33" s="33"/>
      <c r="LZV33" s="33"/>
      <c r="LZW33" s="33"/>
      <c r="LZX33" s="33"/>
      <c r="LZY33" s="33"/>
      <c r="LZZ33" s="33"/>
      <c r="MAA33" s="33"/>
      <c r="MAB33" s="33"/>
      <c r="MAC33" s="33"/>
      <c r="MAD33" s="33"/>
      <c r="MAE33" s="33"/>
      <c r="MAF33" s="33"/>
      <c r="MAG33" s="33"/>
      <c r="MAH33" s="33"/>
      <c r="MAI33" s="33"/>
      <c r="MAJ33" s="33"/>
      <c r="MAK33" s="33"/>
      <c r="MAL33" s="33"/>
      <c r="MAM33" s="33"/>
      <c r="MAN33" s="33"/>
      <c r="MAO33" s="33"/>
      <c r="MAP33" s="33"/>
      <c r="MAQ33" s="33"/>
      <c r="MAR33" s="33"/>
      <c r="MAS33" s="33"/>
      <c r="MAT33" s="33"/>
      <c r="MAU33" s="33"/>
      <c r="MAV33" s="33"/>
      <c r="MAW33" s="33"/>
      <c r="MAX33" s="33"/>
      <c r="MAY33" s="33"/>
      <c r="MAZ33" s="33"/>
      <c r="MBA33" s="33"/>
      <c r="MBB33" s="33"/>
      <c r="MBC33" s="33"/>
      <c r="MBD33" s="33"/>
      <c r="MBE33" s="33"/>
      <c r="MBF33" s="33"/>
      <c r="MBG33" s="33"/>
      <c r="MBH33" s="33"/>
      <c r="MBI33" s="33"/>
      <c r="MBJ33" s="33"/>
      <c r="MBK33" s="33"/>
      <c r="MBL33" s="33"/>
      <c r="MBM33" s="33"/>
      <c r="MBN33" s="33"/>
      <c r="MBO33" s="33"/>
      <c r="MBP33" s="33"/>
      <c r="MBQ33" s="33"/>
      <c r="MBR33" s="33"/>
      <c r="MBS33" s="33"/>
      <c r="MBT33" s="33"/>
      <c r="MBU33" s="33"/>
      <c r="MBV33" s="33"/>
      <c r="MBW33" s="33"/>
      <c r="MBX33" s="33"/>
      <c r="MBY33" s="33"/>
      <c r="MBZ33" s="33"/>
      <c r="MCA33" s="33"/>
      <c r="MCB33" s="33"/>
      <c r="MCC33" s="33"/>
      <c r="MCD33" s="33"/>
      <c r="MCE33" s="33"/>
      <c r="MCF33" s="33"/>
      <c r="MCG33" s="33"/>
      <c r="MCH33" s="33"/>
      <c r="MCI33" s="33"/>
      <c r="MCJ33" s="33"/>
      <c r="MCK33" s="33"/>
      <c r="MCL33" s="33"/>
      <c r="MCM33" s="33"/>
      <c r="MCN33" s="33"/>
      <c r="MCO33" s="33"/>
      <c r="MCP33" s="33"/>
      <c r="MCQ33" s="33"/>
      <c r="MCR33" s="33"/>
      <c r="MCS33" s="33"/>
      <c r="MCT33" s="33"/>
      <c r="MCU33" s="33"/>
      <c r="MCV33" s="33"/>
      <c r="MCW33" s="33"/>
      <c r="MCX33" s="33"/>
      <c r="MCY33" s="33"/>
      <c r="MCZ33" s="33"/>
      <c r="MDA33" s="33"/>
      <c r="MDB33" s="33"/>
      <c r="MDC33" s="33"/>
      <c r="MDD33" s="33"/>
      <c r="MDE33" s="33"/>
      <c r="MDF33" s="33"/>
      <c r="MDG33" s="33"/>
      <c r="MDH33" s="33"/>
      <c r="MDI33" s="33"/>
      <c r="MDJ33" s="33"/>
      <c r="MDK33" s="33"/>
      <c r="MDL33" s="33"/>
      <c r="MDM33" s="33"/>
      <c r="MDN33" s="33"/>
      <c r="MDO33" s="33"/>
      <c r="MDP33" s="33"/>
      <c r="MDQ33" s="33"/>
      <c r="MDR33" s="33"/>
      <c r="MDS33" s="33"/>
      <c r="MDT33" s="33"/>
      <c r="MDU33" s="33"/>
      <c r="MDV33" s="33"/>
      <c r="MDW33" s="33"/>
      <c r="MDX33" s="33"/>
      <c r="MDY33" s="33"/>
      <c r="MDZ33" s="33"/>
      <c r="MEA33" s="33"/>
      <c r="MEB33" s="33"/>
      <c r="MEC33" s="33"/>
      <c r="MED33" s="33"/>
      <c r="MEE33" s="33"/>
      <c r="MEF33" s="33"/>
      <c r="MEG33" s="33"/>
      <c r="MEH33" s="33"/>
      <c r="MEI33" s="33"/>
      <c r="MEJ33" s="33"/>
      <c r="MEK33" s="33"/>
      <c r="MEL33" s="33"/>
      <c r="MEM33" s="33"/>
      <c r="MEN33" s="33"/>
      <c r="MEO33" s="33"/>
      <c r="MEP33" s="33"/>
      <c r="MEQ33" s="33"/>
      <c r="MER33" s="33"/>
      <c r="MES33" s="33"/>
      <c r="MET33" s="33"/>
      <c r="MEU33" s="33"/>
      <c r="MEV33" s="33"/>
      <c r="MEW33" s="33"/>
      <c r="MEX33" s="33"/>
      <c r="MEY33" s="33"/>
      <c r="MEZ33" s="33"/>
      <c r="MFA33" s="33"/>
      <c r="MFB33" s="33"/>
      <c r="MFC33" s="33"/>
      <c r="MFD33" s="33"/>
      <c r="MFE33" s="33"/>
      <c r="MFF33" s="33"/>
      <c r="MFG33" s="33"/>
      <c r="MFH33" s="33"/>
      <c r="MFI33" s="33"/>
      <c r="MFJ33" s="33"/>
      <c r="MFK33" s="33"/>
      <c r="MFL33" s="33"/>
      <c r="MFM33" s="33"/>
      <c r="MFN33" s="33"/>
      <c r="MFO33" s="33"/>
      <c r="MFP33" s="33"/>
      <c r="MFQ33" s="33"/>
      <c r="MFR33" s="33"/>
      <c r="MFS33" s="33"/>
      <c r="MFT33" s="33"/>
      <c r="MFU33" s="33"/>
      <c r="MFV33" s="33"/>
      <c r="MFW33" s="33"/>
      <c r="MFX33" s="33"/>
      <c r="MFY33" s="33"/>
      <c r="MFZ33" s="33"/>
      <c r="MGA33" s="33"/>
      <c r="MGB33" s="33"/>
      <c r="MGC33" s="33"/>
      <c r="MGD33" s="33"/>
      <c r="MGE33" s="33"/>
      <c r="MGF33" s="33"/>
      <c r="MGG33" s="33"/>
      <c r="MGH33" s="33"/>
      <c r="MGI33" s="33"/>
      <c r="MGJ33" s="33"/>
      <c r="MGK33" s="33"/>
      <c r="MGL33" s="33"/>
      <c r="MGM33" s="33"/>
      <c r="MGN33" s="33"/>
      <c r="MGO33" s="33"/>
      <c r="MGP33" s="33"/>
      <c r="MGQ33" s="33"/>
      <c r="MGR33" s="33"/>
      <c r="MGS33" s="33"/>
      <c r="MGT33" s="33"/>
      <c r="MGU33" s="33"/>
      <c r="MGV33" s="33"/>
      <c r="MGW33" s="33"/>
      <c r="MGX33" s="33"/>
      <c r="MGY33" s="33"/>
      <c r="MGZ33" s="33"/>
      <c r="MHA33" s="33"/>
      <c r="MHB33" s="33"/>
      <c r="MHC33" s="33"/>
      <c r="MHD33" s="33"/>
      <c r="MHE33" s="33"/>
      <c r="MHF33" s="33"/>
      <c r="MHG33" s="33"/>
      <c r="MHH33" s="33"/>
      <c r="MHI33" s="33"/>
      <c r="MHJ33" s="33"/>
      <c r="MHK33" s="33"/>
      <c r="MHL33" s="33"/>
      <c r="MHM33" s="33"/>
      <c r="MHN33" s="33"/>
      <c r="MHO33" s="33"/>
      <c r="MHP33" s="33"/>
      <c r="MHQ33" s="33"/>
      <c r="MHR33" s="33"/>
      <c r="MHS33" s="33"/>
      <c r="MHT33" s="33"/>
      <c r="MHU33" s="33"/>
      <c r="MHV33" s="33"/>
      <c r="MHW33" s="33"/>
      <c r="MHX33" s="33"/>
      <c r="MHY33" s="33"/>
      <c r="MHZ33" s="33"/>
      <c r="MIA33" s="33"/>
      <c r="MIB33" s="33"/>
      <c r="MIC33" s="33"/>
      <c r="MID33" s="33"/>
      <c r="MIE33" s="33"/>
      <c r="MIF33" s="33"/>
      <c r="MIG33" s="33"/>
      <c r="MIH33" s="33"/>
      <c r="MII33" s="33"/>
      <c r="MIJ33" s="33"/>
      <c r="MIK33" s="33"/>
      <c r="MIL33" s="33"/>
      <c r="MIM33" s="33"/>
      <c r="MIN33" s="33"/>
      <c r="MIO33" s="33"/>
      <c r="MIP33" s="33"/>
      <c r="MIQ33" s="33"/>
      <c r="MIR33" s="33"/>
      <c r="MIS33" s="33"/>
      <c r="MIT33" s="33"/>
      <c r="MIU33" s="33"/>
      <c r="MIV33" s="33"/>
      <c r="MIW33" s="33"/>
      <c r="MIX33" s="33"/>
      <c r="MIY33" s="33"/>
      <c r="MIZ33" s="33"/>
      <c r="MJA33" s="33"/>
      <c r="MJB33" s="33"/>
      <c r="MJC33" s="33"/>
      <c r="MJD33" s="33"/>
      <c r="MJE33" s="33"/>
      <c r="MJF33" s="33"/>
      <c r="MJG33" s="33"/>
      <c r="MJH33" s="33"/>
      <c r="MJI33" s="33"/>
      <c r="MJJ33" s="33"/>
      <c r="MJK33" s="33"/>
      <c r="MJL33" s="33"/>
      <c r="MJM33" s="33"/>
      <c r="MJN33" s="33"/>
      <c r="MJO33" s="33"/>
      <c r="MJP33" s="33"/>
      <c r="MJQ33" s="33"/>
      <c r="MJR33" s="33"/>
      <c r="MJS33" s="33"/>
      <c r="MJT33" s="33"/>
      <c r="MJU33" s="33"/>
      <c r="MJV33" s="33"/>
      <c r="MJW33" s="33"/>
      <c r="MJX33" s="33"/>
      <c r="MJY33" s="33"/>
      <c r="MJZ33" s="33"/>
      <c r="MKA33" s="33"/>
      <c r="MKB33" s="33"/>
      <c r="MKC33" s="33"/>
      <c r="MKD33" s="33"/>
      <c r="MKE33" s="33"/>
      <c r="MKF33" s="33"/>
      <c r="MKG33" s="33"/>
      <c r="MKH33" s="33"/>
      <c r="MKI33" s="33"/>
      <c r="MKJ33" s="33"/>
      <c r="MKK33" s="33"/>
      <c r="MKL33" s="33"/>
      <c r="MKM33" s="33"/>
      <c r="MKN33" s="33"/>
      <c r="MKO33" s="33"/>
      <c r="MKP33" s="33"/>
      <c r="MKQ33" s="33"/>
      <c r="MKR33" s="33"/>
      <c r="MKS33" s="33"/>
      <c r="MKT33" s="33"/>
      <c r="MKU33" s="33"/>
      <c r="MKV33" s="33"/>
      <c r="MKW33" s="33"/>
      <c r="MKX33" s="33"/>
      <c r="MKY33" s="33"/>
      <c r="MKZ33" s="33"/>
      <c r="MLA33" s="33"/>
      <c r="MLB33" s="33"/>
      <c r="MLC33" s="33"/>
      <c r="MLD33" s="33"/>
      <c r="MLE33" s="33"/>
      <c r="MLF33" s="33"/>
      <c r="MLG33" s="33"/>
      <c r="MLH33" s="33"/>
      <c r="MLI33" s="33"/>
      <c r="MLJ33" s="33"/>
      <c r="MLK33" s="33"/>
      <c r="MLL33" s="33"/>
      <c r="MLM33" s="33"/>
      <c r="MLN33" s="33"/>
      <c r="MLO33" s="33"/>
      <c r="MLP33" s="33"/>
      <c r="MLQ33" s="33"/>
      <c r="MLR33" s="33"/>
      <c r="MLS33" s="33"/>
      <c r="MLT33" s="33"/>
      <c r="MLU33" s="33"/>
      <c r="MLV33" s="33"/>
      <c r="MLW33" s="33"/>
      <c r="MLX33" s="33"/>
      <c r="MLY33" s="33"/>
      <c r="MLZ33" s="33"/>
      <c r="MMA33" s="33"/>
      <c r="MMB33" s="33"/>
      <c r="MMC33" s="33"/>
      <c r="MMD33" s="33"/>
      <c r="MME33" s="33"/>
      <c r="MMF33" s="33"/>
      <c r="MMG33" s="33"/>
      <c r="MMH33" s="33"/>
      <c r="MMI33" s="33"/>
      <c r="MMJ33" s="33"/>
      <c r="MMK33" s="33"/>
      <c r="MML33" s="33"/>
      <c r="MMM33" s="33"/>
      <c r="MMN33" s="33"/>
      <c r="MMO33" s="33"/>
      <c r="MMP33" s="33"/>
      <c r="MMQ33" s="33"/>
      <c r="MMR33" s="33"/>
      <c r="MMS33" s="33"/>
      <c r="MMT33" s="33"/>
      <c r="MMU33" s="33"/>
      <c r="MMV33" s="33"/>
      <c r="MMW33" s="33"/>
      <c r="MMX33" s="33"/>
      <c r="MMY33" s="33"/>
      <c r="MMZ33" s="33"/>
      <c r="MNA33" s="33"/>
      <c r="MNB33" s="33"/>
      <c r="MNC33" s="33"/>
      <c r="MND33" s="33"/>
      <c r="MNE33" s="33"/>
      <c r="MNF33" s="33"/>
      <c r="MNG33" s="33"/>
      <c r="MNH33" s="33"/>
      <c r="MNI33" s="33"/>
      <c r="MNJ33" s="33"/>
      <c r="MNK33" s="33"/>
      <c r="MNL33" s="33"/>
      <c r="MNM33" s="33"/>
      <c r="MNN33" s="33"/>
      <c r="MNO33" s="33"/>
      <c r="MNP33" s="33"/>
      <c r="MNQ33" s="33"/>
      <c r="MNR33" s="33"/>
      <c r="MNS33" s="33"/>
      <c r="MNT33" s="33"/>
      <c r="MNU33" s="33"/>
      <c r="MNV33" s="33"/>
      <c r="MNW33" s="33"/>
      <c r="MNX33" s="33"/>
      <c r="MNY33" s="33"/>
      <c r="MNZ33" s="33"/>
      <c r="MOA33" s="33"/>
      <c r="MOB33" s="33"/>
      <c r="MOC33" s="33"/>
      <c r="MOD33" s="33"/>
      <c r="MOE33" s="33"/>
      <c r="MOF33" s="33"/>
      <c r="MOG33" s="33"/>
      <c r="MOH33" s="33"/>
      <c r="MOI33" s="33"/>
      <c r="MOJ33" s="33"/>
      <c r="MOK33" s="33"/>
      <c r="MOL33" s="33"/>
      <c r="MOM33" s="33"/>
      <c r="MON33" s="33"/>
      <c r="MOO33" s="33"/>
      <c r="MOP33" s="33"/>
      <c r="MOQ33" s="33"/>
      <c r="MOR33" s="33"/>
      <c r="MOS33" s="33"/>
      <c r="MOT33" s="33"/>
      <c r="MOU33" s="33"/>
      <c r="MOV33" s="33"/>
      <c r="MOW33" s="33"/>
      <c r="MOX33" s="33"/>
      <c r="MOY33" s="33"/>
      <c r="MOZ33" s="33"/>
      <c r="MPA33" s="33"/>
      <c r="MPB33" s="33"/>
      <c r="MPC33" s="33"/>
      <c r="MPD33" s="33"/>
      <c r="MPE33" s="33"/>
      <c r="MPF33" s="33"/>
      <c r="MPG33" s="33"/>
      <c r="MPH33" s="33"/>
      <c r="MPI33" s="33"/>
      <c r="MPJ33" s="33"/>
      <c r="MPK33" s="33"/>
      <c r="MPL33" s="33"/>
      <c r="MPM33" s="33"/>
      <c r="MPN33" s="33"/>
      <c r="MPO33" s="33"/>
      <c r="MPP33" s="33"/>
      <c r="MPQ33" s="33"/>
      <c r="MPR33" s="33"/>
      <c r="MPS33" s="33"/>
      <c r="MPT33" s="33"/>
      <c r="MPU33" s="33"/>
      <c r="MPV33" s="33"/>
      <c r="MPW33" s="33"/>
      <c r="MPX33" s="33"/>
      <c r="MPY33" s="33"/>
      <c r="MPZ33" s="33"/>
      <c r="MQA33" s="33"/>
      <c r="MQB33" s="33"/>
      <c r="MQC33" s="33"/>
      <c r="MQD33" s="33"/>
      <c r="MQE33" s="33"/>
      <c r="MQF33" s="33"/>
      <c r="MQG33" s="33"/>
      <c r="MQH33" s="33"/>
      <c r="MQI33" s="33"/>
      <c r="MQJ33" s="33"/>
      <c r="MQK33" s="33"/>
      <c r="MQL33" s="33"/>
      <c r="MQM33" s="33"/>
      <c r="MQN33" s="33"/>
      <c r="MQO33" s="33"/>
      <c r="MQP33" s="33"/>
      <c r="MQQ33" s="33"/>
      <c r="MQR33" s="33"/>
      <c r="MQS33" s="33"/>
      <c r="MQT33" s="33"/>
      <c r="MQU33" s="33"/>
      <c r="MQV33" s="33"/>
      <c r="MQW33" s="33"/>
      <c r="MQX33" s="33"/>
      <c r="MQY33" s="33"/>
      <c r="MQZ33" s="33"/>
      <c r="MRA33" s="33"/>
      <c r="MRB33" s="33"/>
      <c r="MRC33" s="33"/>
      <c r="MRD33" s="33"/>
      <c r="MRE33" s="33"/>
      <c r="MRF33" s="33"/>
      <c r="MRG33" s="33"/>
      <c r="MRH33" s="33"/>
      <c r="MRI33" s="33"/>
      <c r="MRJ33" s="33"/>
      <c r="MRK33" s="33"/>
      <c r="MRL33" s="33"/>
      <c r="MRM33" s="33"/>
      <c r="MRN33" s="33"/>
      <c r="MRO33" s="33"/>
      <c r="MRP33" s="33"/>
      <c r="MRQ33" s="33"/>
      <c r="MRR33" s="33"/>
      <c r="MRS33" s="33"/>
      <c r="MRT33" s="33"/>
      <c r="MRU33" s="33"/>
      <c r="MRV33" s="33"/>
      <c r="MRW33" s="33"/>
      <c r="MRX33" s="33"/>
      <c r="MRY33" s="33"/>
      <c r="MRZ33" s="33"/>
      <c r="MSA33" s="33"/>
      <c r="MSB33" s="33"/>
      <c r="MSC33" s="33"/>
      <c r="MSD33" s="33"/>
      <c r="MSE33" s="33"/>
      <c r="MSF33" s="33"/>
      <c r="MSG33" s="33"/>
      <c r="MSH33" s="33"/>
      <c r="MSI33" s="33"/>
      <c r="MSJ33" s="33"/>
      <c r="MSK33" s="33"/>
      <c r="MSL33" s="33"/>
      <c r="MSM33" s="33"/>
      <c r="MSN33" s="33"/>
      <c r="MSO33" s="33"/>
      <c r="MSP33" s="33"/>
      <c r="MSQ33" s="33"/>
      <c r="MSR33" s="33"/>
      <c r="MSS33" s="33"/>
      <c r="MST33" s="33"/>
      <c r="MSU33" s="33"/>
      <c r="MSV33" s="33"/>
      <c r="MSW33" s="33"/>
      <c r="MSX33" s="33"/>
      <c r="MSY33" s="33"/>
      <c r="MSZ33" s="33"/>
      <c r="MTA33" s="33"/>
      <c r="MTB33" s="33"/>
      <c r="MTC33" s="33"/>
      <c r="MTD33" s="33"/>
      <c r="MTE33" s="33"/>
      <c r="MTF33" s="33"/>
      <c r="MTG33" s="33"/>
      <c r="MTH33" s="33"/>
      <c r="MTI33" s="33"/>
      <c r="MTJ33" s="33"/>
      <c r="MTK33" s="33"/>
      <c r="MTL33" s="33"/>
      <c r="MTM33" s="33"/>
      <c r="MTN33" s="33"/>
      <c r="MTO33" s="33"/>
      <c r="MTP33" s="33"/>
      <c r="MTQ33" s="33"/>
      <c r="MTR33" s="33"/>
      <c r="MTS33" s="33"/>
      <c r="MTT33" s="33"/>
      <c r="MTU33" s="33"/>
      <c r="MTV33" s="33"/>
      <c r="MTW33" s="33"/>
      <c r="MTX33" s="33"/>
      <c r="MTY33" s="33"/>
      <c r="MTZ33" s="33"/>
      <c r="MUA33" s="33"/>
      <c r="MUB33" s="33"/>
      <c r="MUC33" s="33"/>
      <c r="MUD33" s="33"/>
      <c r="MUE33" s="33"/>
      <c r="MUF33" s="33"/>
      <c r="MUG33" s="33"/>
      <c r="MUH33" s="33"/>
      <c r="MUI33" s="33"/>
      <c r="MUJ33" s="33"/>
      <c r="MUK33" s="33"/>
      <c r="MUL33" s="33"/>
      <c r="MUM33" s="33"/>
      <c r="MUN33" s="33"/>
      <c r="MUO33" s="33"/>
      <c r="MUP33" s="33"/>
      <c r="MUQ33" s="33"/>
      <c r="MUR33" s="33"/>
      <c r="MUS33" s="33"/>
      <c r="MUT33" s="33"/>
      <c r="MUU33" s="33"/>
      <c r="MUV33" s="33"/>
      <c r="MUW33" s="33"/>
      <c r="MUX33" s="33"/>
      <c r="MUY33" s="33"/>
      <c r="MUZ33" s="33"/>
      <c r="MVA33" s="33"/>
      <c r="MVB33" s="33"/>
      <c r="MVC33" s="33"/>
      <c r="MVD33" s="33"/>
      <c r="MVE33" s="33"/>
      <c r="MVF33" s="33"/>
      <c r="MVG33" s="33"/>
      <c r="MVH33" s="33"/>
      <c r="MVI33" s="33"/>
      <c r="MVJ33" s="33"/>
      <c r="MVK33" s="33"/>
      <c r="MVL33" s="33"/>
      <c r="MVM33" s="33"/>
      <c r="MVN33" s="33"/>
      <c r="MVO33" s="33"/>
      <c r="MVP33" s="33"/>
      <c r="MVQ33" s="33"/>
      <c r="MVR33" s="33"/>
      <c r="MVS33" s="33"/>
      <c r="MVT33" s="33"/>
      <c r="MVU33" s="33"/>
      <c r="MVV33" s="33"/>
      <c r="MVW33" s="33"/>
      <c r="MVX33" s="33"/>
      <c r="MVY33" s="33"/>
      <c r="MVZ33" s="33"/>
      <c r="MWA33" s="33"/>
      <c r="MWB33" s="33"/>
      <c r="MWC33" s="33"/>
      <c r="MWD33" s="33"/>
      <c r="MWE33" s="33"/>
      <c r="MWF33" s="33"/>
      <c r="MWG33" s="33"/>
      <c r="MWH33" s="33"/>
      <c r="MWI33" s="33"/>
      <c r="MWJ33" s="33"/>
      <c r="MWK33" s="33"/>
      <c r="MWL33" s="33"/>
      <c r="MWM33" s="33"/>
      <c r="MWN33" s="33"/>
      <c r="MWO33" s="33"/>
      <c r="MWP33" s="33"/>
      <c r="MWQ33" s="33"/>
      <c r="MWR33" s="33"/>
      <c r="MWS33" s="33"/>
      <c r="MWT33" s="33"/>
      <c r="MWU33" s="33"/>
      <c r="MWV33" s="33"/>
      <c r="MWW33" s="33"/>
      <c r="MWX33" s="33"/>
      <c r="MWY33" s="33"/>
      <c r="MWZ33" s="33"/>
      <c r="MXA33" s="33"/>
      <c r="MXB33" s="33"/>
      <c r="MXC33" s="33"/>
      <c r="MXD33" s="33"/>
      <c r="MXE33" s="33"/>
      <c r="MXF33" s="33"/>
      <c r="MXG33" s="33"/>
      <c r="MXH33" s="33"/>
      <c r="MXI33" s="33"/>
      <c r="MXJ33" s="33"/>
      <c r="MXK33" s="33"/>
      <c r="MXL33" s="33"/>
      <c r="MXM33" s="33"/>
      <c r="MXN33" s="33"/>
      <c r="MXO33" s="33"/>
      <c r="MXP33" s="33"/>
      <c r="MXQ33" s="33"/>
      <c r="MXR33" s="33"/>
      <c r="MXS33" s="33"/>
      <c r="MXT33" s="33"/>
      <c r="MXU33" s="33"/>
      <c r="MXV33" s="33"/>
      <c r="MXW33" s="33"/>
      <c r="MXX33" s="33"/>
      <c r="MXY33" s="33"/>
      <c r="MXZ33" s="33"/>
      <c r="MYA33" s="33"/>
      <c r="MYB33" s="33"/>
      <c r="MYC33" s="33"/>
      <c r="MYD33" s="33"/>
      <c r="MYE33" s="33"/>
      <c r="MYF33" s="33"/>
      <c r="MYG33" s="33"/>
      <c r="MYH33" s="33"/>
      <c r="MYI33" s="33"/>
      <c r="MYJ33" s="33"/>
      <c r="MYK33" s="33"/>
      <c r="MYL33" s="33"/>
      <c r="MYM33" s="33"/>
      <c r="MYN33" s="33"/>
      <c r="MYO33" s="33"/>
      <c r="MYP33" s="33"/>
      <c r="MYQ33" s="33"/>
      <c r="MYR33" s="33"/>
      <c r="MYS33" s="33"/>
      <c r="MYT33" s="33"/>
      <c r="MYU33" s="33"/>
      <c r="MYV33" s="33"/>
      <c r="MYW33" s="33"/>
      <c r="MYX33" s="33"/>
      <c r="MYY33" s="33"/>
      <c r="MYZ33" s="33"/>
      <c r="MZA33" s="33"/>
      <c r="MZB33" s="33"/>
      <c r="MZC33" s="33"/>
      <c r="MZD33" s="33"/>
      <c r="MZE33" s="33"/>
      <c r="MZF33" s="33"/>
      <c r="MZG33" s="33"/>
      <c r="MZH33" s="33"/>
      <c r="MZI33" s="33"/>
      <c r="MZJ33" s="33"/>
      <c r="MZK33" s="33"/>
      <c r="MZL33" s="33"/>
      <c r="MZM33" s="33"/>
      <c r="MZN33" s="33"/>
      <c r="MZO33" s="33"/>
      <c r="MZP33" s="33"/>
      <c r="MZQ33" s="33"/>
      <c r="MZR33" s="33"/>
      <c r="MZS33" s="33"/>
      <c r="MZT33" s="33"/>
      <c r="MZU33" s="33"/>
      <c r="MZV33" s="33"/>
      <c r="MZW33" s="33"/>
      <c r="MZX33" s="33"/>
      <c r="MZY33" s="33"/>
      <c r="MZZ33" s="33"/>
      <c r="NAA33" s="33"/>
      <c r="NAB33" s="33"/>
      <c r="NAC33" s="33"/>
      <c r="NAD33" s="33"/>
      <c r="NAE33" s="33"/>
      <c r="NAF33" s="33"/>
      <c r="NAG33" s="33"/>
      <c r="NAH33" s="33"/>
      <c r="NAI33" s="33"/>
      <c r="NAJ33" s="33"/>
      <c r="NAK33" s="33"/>
      <c r="NAL33" s="33"/>
      <c r="NAM33" s="33"/>
      <c r="NAN33" s="33"/>
      <c r="NAO33" s="33"/>
      <c r="NAP33" s="33"/>
      <c r="NAQ33" s="33"/>
      <c r="NAR33" s="33"/>
      <c r="NAS33" s="33"/>
      <c r="NAT33" s="33"/>
      <c r="NAU33" s="33"/>
      <c r="NAV33" s="33"/>
      <c r="NAW33" s="33"/>
      <c r="NAX33" s="33"/>
      <c r="NAY33" s="33"/>
      <c r="NAZ33" s="33"/>
      <c r="NBA33" s="33"/>
      <c r="NBB33" s="33"/>
      <c r="NBC33" s="33"/>
      <c r="NBD33" s="33"/>
      <c r="NBE33" s="33"/>
      <c r="NBF33" s="33"/>
      <c r="NBG33" s="33"/>
      <c r="NBH33" s="33"/>
      <c r="NBI33" s="33"/>
      <c r="NBJ33" s="33"/>
      <c r="NBK33" s="33"/>
      <c r="NBL33" s="33"/>
      <c r="NBM33" s="33"/>
      <c r="NBN33" s="33"/>
      <c r="NBO33" s="33"/>
      <c r="NBP33" s="33"/>
      <c r="NBQ33" s="33"/>
      <c r="NBR33" s="33"/>
      <c r="NBS33" s="33"/>
      <c r="NBT33" s="33"/>
      <c r="NBU33" s="33"/>
      <c r="NBV33" s="33"/>
      <c r="NBW33" s="33"/>
      <c r="NBX33" s="33"/>
      <c r="NBY33" s="33"/>
      <c r="NBZ33" s="33"/>
      <c r="NCA33" s="33"/>
      <c r="NCB33" s="33"/>
      <c r="NCC33" s="33"/>
      <c r="NCD33" s="33"/>
      <c r="NCE33" s="33"/>
      <c r="NCF33" s="33"/>
      <c r="NCG33" s="33"/>
      <c r="NCH33" s="33"/>
      <c r="NCI33" s="33"/>
      <c r="NCJ33" s="33"/>
      <c r="NCK33" s="33"/>
      <c r="NCL33" s="33"/>
      <c r="NCM33" s="33"/>
      <c r="NCN33" s="33"/>
      <c r="NCO33" s="33"/>
      <c r="NCP33" s="33"/>
      <c r="NCQ33" s="33"/>
      <c r="NCR33" s="33"/>
      <c r="NCS33" s="33"/>
      <c r="NCT33" s="33"/>
      <c r="NCU33" s="33"/>
      <c r="NCV33" s="33"/>
      <c r="NCW33" s="33"/>
      <c r="NCX33" s="33"/>
      <c r="NCY33" s="33"/>
      <c r="NCZ33" s="33"/>
      <c r="NDA33" s="33"/>
      <c r="NDB33" s="33"/>
      <c r="NDC33" s="33"/>
      <c r="NDD33" s="33"/>
      <c r="NDE33" s="33"/>
      <c r="NDF33" s="33"/>
      <c r="NDG33" s="33"/>
      <c r="NDH33" s="33"/>
      <c r="NDI33" s="33"/>
      <c r="NDJ33" s="33"/>
      <c r="NDK33" s="33"/>
      <c r="NDL33" s="33"/>
      <c r="NDM33" s="33"/>
      <c r="NDN33" s="33"/>
      <c r="NDO33" s="33"/>
      <c r="NDP33" s="33"/>
      <c r="NDQ33" s="33"/>
      <c r="NDR33" s="33"/>
      <c r="NDS33" s="33"/>
      <c r="NDT33" s="33"/>
      <c r="NDU33" s="33"/>
      <c r="NDV33" s="33"/>
      <c r="NDW33" s="33"/>
      <c r="NDX33" s="33"/>
      <c r="NDY33" s="33"/>
      <c r="NDZ33" s="33"/>
      <c r="NEA33" s="33"/>
      <c r="NEB33" s="33"/>
      <c r="NEC33" s="33"/>
      <c r="NED33" s="33"/>
      <c r="NEE33" s="33"/>
      <c r="NEF33" s="33"/>
      <c r="NEG33" s="33"/>
      <c r="NEH33" s="33"/>
      <c r="NEI33" s="33"/>
      <c r="NEJ33" s="33"/>
      <c r="NEK33" s="33"/>
      <c r="NEL33" s="33"/>
      <c r="NEM33" s="33"/>
      <c r="NEN33" s="33"/>
      <c r="NEO33" s="33"/>
      <c r="NEP33" s="33"/>
      <c r="NEQ33" s="33"/>
      <c r="NER33" s="33"/>
      <c r="NES33" s="33"/>
      <c r="NET33" s="33"/>
      <c r="NEU33" s="33"/>
      <c r="NEV33" s="33"/>
      <c r="NEW33" s="33"/>
      <c r="NEX33" s="33"/>
      <c r="NEY33" s="33"/>
      <c r="NEZ33" s="33"/>
      <c r="NFA33" s="33"/>
      <c r="NFB33" s="33"/>
      <c r="NFC33" s="33"/>
      <c r="NFD33" s="33"/>
      <c r="NFE33" s="33"/>
      <c r="NFF33" s="33"/>
      <c r="NFG33" s="33"/>
      <c r="NFH33" s="33"/>
      <c r="NFI33" s="33"/>
      <c r="NFJ33" s="33"/>
      <c r="NFK33" s="33"/>
      <c r="NFL33" s="33"/>
      <c r="NFM33" s="33"/>
      <c r="NFN33" s="33"/>
      <c r="NFO33" s="33"/>
      <c r="NFP33" s="33"/>
      <c r="NFQ33" s="33"/>
      <c r="NFR33" s="33"/>
      <c r="NFS33" s="33"/>
      <c r="NFT33" s="33"/>
      <c r="NFU33" s="33"/>
      <c r="NFV33" s="33"/>
      <c r="NFW33" s="33"/>
      <c r="NFX33" s="33"/>
      <c r="NFY33" s="33"/>
      <c r="NFZ33" s="33"/>
      <c r="NGA33" s="33"/>
      <c r="NGB33" s="33"/>
      <c r="NGC33" s="33"/>
      <c r="NGD33" s="33"/>
      <c r="NGE33" s="33"/>
      <c r="NGF33" s="33"/>
      <c r="NGG33" s="33"/>
      <c r="NGH33" s="33"/>
      <c r="NGI33" s="33"/>
      <c r="NGJ33" s="33"/>
      <c r="NGK33" s="33"/>
      <c r="NGL33" s="33"/>
      <c r="NGM33" s="33"/>
      <c r="NGN33" s="33"/>
      <c r="NGO33" s="33"/>
      <c r="NGP33" s="33"/>
      <c r="NGQ33" s="33"/>
      <c r="NGR33" s="33"/>
      <c r="NGS33" s="33"/>
      <c r="NGT33" s="33"/>
      <c r="NGU33" s="33"/>
      <c r="NGV33" s="33"/>
      <c r="NGW33" s="33"/>
      <c r="NGX33" s="33"/>
      <c r="NGY33" s="33"/>
      <c r="NGZ33" s="33"/>
      <c r="NHA33" s="33"/>
      <c r="NHB33" s="33"/>
      <c r="NHC33" s="33"/>
      <c r="NHD33" s="33"/>
      <c r="NHE33" s="33"/>
      <c r="NHF33" s="33"/>
      <c r="NHG33" s="33"/>
      <c r="NHH33" s="33"/>
      <c r="NHI33" s="33"/>
      <c r="NHJ33" s="33"/>
      <c r="NHK33" s="33"/>
      <c r="NHL33" s="33"/>
      <c r="NHM33" s="33"/>
      <c r="NHN33" s="33"/>
      <c r="NHO33" s="33"/>
      <c r="NHP33" s="33"/>
      <c r="NHQ33" s="33"/>
      <c r="NHR33" s="33"/>
      <c r="NHS33" s="33"/>
      <c r="NHT33" s="33"/>
      <c r="NHU33" s="33"/>
      <c r="NHV33" s="33"/>
      <c r="NHW33" s="33"/>
      <c r="NHX33" s="33"/>
      <c r="NHY33" s="33"/>
      <c r="NHZ33" s="33"/>
      <c r="NIA33" s="33"/>
      <c r="NIB33" s="33"/>
      <c r="NIC33" s="33"/>
      <c r="NID33" s="33"/>
      <c r="NIE33" s="33"/>
      <c r="NIF33" s="33"/>
      <c r="NIG33" s="33"/>
      <c r="NIH33" s="33"/>
      <c r="NII33" s="33"/>
      <c r="NIJ33" s="33"/>
      <c r="NIK33" s="33"/>
      <c r="NIL33" s="33"/>
      <c r="NIM33" s="33"/>
      <c r="NIN33" s="33"/>
      <c r="NIO33" s="33"/>
      <c r="NIP33" s="33"/>
      <c r="NIQ33" s="33"/>
      <c r="NIR33" s="33"/>
      <c r="NIS33" s="33"/>
      <c r="NIT33" s="33"/>
      <c r="NIU33" s="33"/>
      <c r="NIV33" s="33"/>
      <c r="NIW33" s="33"/>
      <c r="NIX33" s="33"/>
      <c r="NIY33" s="33"/>
      <c r="NIZ33" s="33"/>
      <c r="NJA33" s="33"/>
      <c r="NJB33" s="33"/>
      <c r="NJC33" s="33"/>
      <c r="NJD33" s="33"/>
      <c r="NJE33" s="33"/>
      <c r="NJF33" s="33"/>
      <c r="NJG33" s="33"/>
      <c r="NJH33" s="33"/>
      <c r="NJI33" s="33"/>
      <c r="NJJ33" s="33"/>
      <c r="NJK33" s="33"/>
      <c r="NJL33" s="33"/>
      <c r="NJM33" s="33"/>
      <c r="NJN33" s="33"/>
      <c r="NJO33" s="33"/>
      <c r="NJP33" s="33"/>
      <c r="NJQ33" s="33"/>
      <c r="NJR33" s="33"/>
      <c r="NJS33" s="33"/>
      <c r="NJT33" s="33"/>
      <c r="NJU33" s="33"/>
      <c r="NJV33" s="33"/>
      <c r="NJW33" s="33"/>
      <c r="NJX33" s="33"/>
      <c r="NJY33" s="33"/>
      <c r="NJZ33" s="33"/>
      <c r="NKA33" s="33"/>
      <c r="NKB33" s="33"/>
      <c r="NKC33" s="33"/>
      <c r="NKD33" s="33"/>
      <c r="NKE33" s="33"/>
      <c r="NKF33" s="33"/>
      <c r="NKG33" s="33"/>
      <c r="NKH33" s="33"/>
      <c r="NKI33" s="33"/>
      <c r="NKJ33" s="33"/>
      <c r="NKK33" s="33"/>
      <c r="NKL33" s="33"/>
      <c r="NKM33" s="33"/>
      <c r="NKN33" s="33"/>
      <c r="NKO33" s="33"/>
      <c r="NKP33" s="33"/>
      <c r="NKQ33" s="33"/>
      <c r="NKR33" s="33"/>
      <c r="NKS33" s="33"/>
      <c r="NKT33" s="33"/>
      <c r="NKU33" s="33"/>
      <c r="NKV33" s="33"/>
      <c r="NKW33" s="33"/>
      <c r="NKX33" s="33"/>
      <c r="NKY33" s="33"/>
      <c r="NKZ33" s="33"/>
      <c r="NLA33" s="33"/>
      <c r="NLB33" s="33"/>
      <c r="NLC33" s="33"/>
      <c r="NLD33" s="33"/>
      <c r="NLE33" s="33"/>
      <c r="NLF33" s="33"/>
      <c r="NLG33" s="33"/>
      <c r="NLH33" s="33"/>
      <c r="NLI33" s="33"/>
      <c r="NLJ33" s="33"/>
      <c r="NLK33" s="33"/>
      <c r="NLL33" s="33"/>
      <c r="NLM33" s="33"/>
      <c r="NLN33" s="33"/>
      <c r="NLO33" s="33"/>
      <c r="NLP33" s="33"/>
      <c r="NLQ33" s="33"/>
      <c r="NLR33" s="33"/>
      <c r="NLS33" s="33"/>
      <c r="NLT33" s="33"/>
      <c r="NLU33" s="33"/>
      <c r="NLV33" s="33"/>
      <c r="NLW33" s="33"/>
      <c r="NLX33" s="33"/>
      <c r="NLY33" s="33"/>
      <c r="NLZ33" s="33"/>
      <c r="NMA33" s="33"/>
      <c r="NMB33" s="33"/>
      <c r="NMC33" s="33"/>
      <c r="NMD33" s="33"/>
      <c r="NME33" s="33"/>
      <c r="NMF33" s="33"/>
      <c r="NMG33" s="33"/>
      <c r="NMH33" s="33"/>
      <c r="NMI33" s="33"/>
      <c r="NMJ33" s="33"/>
      <c r="NMK33" s="33"/>
      <c r="NML33" s="33"/>
      <c r="NMM33" s="33"/>
      <c r="NMN33" s="33"/>
      <c r="NMO33" s="33"/>
      <c r="NMP33" s="33"/>
      <c r="NMQ33" s="33"/>
      <c r="NMR33" s="33"/>
      <c r="NMS33" s="33"/>
      <c r="NMT33" s="33"/>
      <c r="NMU33" s="33"/>
      <c r="NMV33" s="33"/>
      <c r="NMW33" s="33"/>
      <c r="NMX33" s="33"/>
      <c r="NMY33" s="33"/>
      <c r="NMZ33" s="33"/>
      <c r="NNA33" s="33"/>
      <c r="NNB33" s="33"/>
      <c r="NNC33" s="33"/>
      <c r="NND33" s="33"/>
      <c r="NNE33" s="33"/>
      <c r="NNF33" s="33"/>
      <c r="NNG33" s="33"/>
      <c r="NNH33" s="33"/>
      <c r="NNI33" s="33"/>
      <c r="NNJ33" s="33"/>
      <c r="NNK33" s="33"/>
      <c r="NNL33" s="33"/>
      <c r="NNM33" s="33"/>
      <c r="NNN33" s="33"/>
      <c r="NNO33" s="33"/>
      <c r="NNP33" s="33"/>
      <c r="NNQ33" s="33"/>
      <c r="NNR33" s="33"/>
      <c r="NNS33" s="33"/>
      <c r="NNT33" s="33"/>
      <c r="NNU33" s="33"/>
      <c r="NNV33" s="33"/>
      <c r="NNW33" s="33"/>
      <c r="NNX33" s="33"/>
      <c r="NNY33" s="33"/>
      <c r="NNZ33" s="33"/>
      <c r="NOA33" s="33"/>
      <c r="NOB33" s="33"/>
      <c r="NOC33" s="33"/>
      <c r="NOD33" s="33"/>
      <c r="NOE33" s="33"/>
      <c r="NOF33" s="33"/>
      <c r="NOG33" s="33"/>
      <c r="NOH33" s="33"/>
      <c r="NOI33" s="33"/>
      <c r="NOJ33" s="33"/>
      <c r="NOK33" s="33"/>
      <c r="NOL33" s="33"/>
      <c r="NOM33" s="33"/>
      <c r="NON33" s="33"/>
      <c r="NOO33" s="33"/>
      <c r="NOP33" s="33"/>
      <c r="NOQ33" s="33"/>
      <c r="NOR33" s="33"/>
      <c r="NOS33" s="33"/>
      <c r="NOT33" s="33"/>
      <c r="NOU33" s="33"/>
      <c r="NOV33" s="33"/>
      <c r="NOW33" s="33"/>
      <c r="NOX33" s="33"/>
      <c r="NOY33" s="33"/>
      <c r="NOZ33" s="33"/>
      <c r="NPA33" s="33"/>
      <c r="NPB33" s="33"/>
      <c r="NPC33" s="33"/>
      <c r="NPD33" s="33"/>
      <c r="NPE33" s="33"/>
      <c r="NPF33" s="33"/>
      <c r="NPG33" s="33"/>
      <c r="NPH33" s="33"/>
      <c r="NPI33" s="33"/>
      <c r="NPJ33" s="33"/>
      <c r="NPK33" s="33"/>
      <c r="NPL33" s="33"/>
      <c r="NPM33" s="33"/>
      <c r="NPN33" s="33"/>
      <c r="NPO33" s="33"/>
      <c r="NPP33" s="33"/>
      <c r="NPQ33" s="33"/>
      <c r="NPR33" s="33"/>
      <c r="NPS33" s="33"/>
      <c r="NPT33" s="33"/>
      <c r="NPU33" s="33"/>
      <c r="NPV33" s="33"/>
      <c r="NPW33" s="33"/>
      <c r="NPX33" s="33"/>
      <c r="NPY33" s="33"/>
      <c r="NPZ33" s="33"/>
      <c r="NQA33" s="33"/>
      <c r="NQB33" s="33"/>
      <c r="NQC33" s="33"/>
      <c r="NQD33" s="33"/>
      <c r="NQE33" s="33"/>
      <c r="NQF33" s="33"/>
      <c r="NQG33" s="33"/>
      <c r="NQH33" s="33"/>
      <c r="NQI33" s="33"/>
      <c r="NQJ33" s="33"/>
      <c r="NQK33" s="33"/>
      <c r="NQL33" s="33"/>
      <c r="NQM33" s="33"/>
      <c r="NQN33" s="33"/>
      <c r="NQO33" s="33"/>
      <c r="NQP33" s="33"/>
      <c r="NQQ33" s="33"/>
      <c r="NQR33" s="33"/>
      <c r="NQS33" s="33"/>
      <c r="NQT33" s="33"/>
      <c r="NQU33" s="33"/>
      <c r="NQV33" s="33"/>
      <c r="NQW33" s="33"/>
      <c r="NQX33" s="33"/>
      <c r="NQY33" s="33"/>
      <c r="NQZ33" s="33"/>
      <c r="NRA33" s="33"/>
      <c r="NRB33" s="33"/>
      <c r="NRC33" s="33"/>
      <c r="NRD33" s="33"/>
      <c r="NRE33" s="33"/>
      <c r="NRF33" s="33"/>
      <c r="NRG33" s="33"/>
      <c r="NRH33" s="33"/>
      <c r="NRI33" s="33"/>
      <c r="NRJ33" s="33"/>
      <c r="NRK33" s="33"/>
      <c r="NRL33" s="33"/>
      <c r="NRM33" s="33"/>
      <c r="NRN33" s="33"/>
      <c r="NRO33" s="33"/>
      <c r="NRP33" s="33"/>
      <c r="NRQ33" s="33"/>
      <c r="NRR33" s="33"/>
      <c r="NRS33" s="33"/>
      <c r="NRT33" s="33"/>
      <c r="NRU33" s="33"/>
      <c r="NRV33" s="33"/>
      <c r="NRW33" s="33"/>
      <c r="NRX33" s="33"/>
      <c r="NRY33" s="33"/>
      <c r="NRZ33" s="33"/>
      <c r="NSA33" s="33"/>
      <c r="NSB33" s="33"/>
      <c r="NSC33" s="33"/>
      <c r="NSD33" s="33"/>
      <c r="NSE33" s="33"/>
      <c r="NSF33" s="33"/>
      <c r="NSG33" s="33"/>
      <c r="NSH33" s="33"/>
      <c r="NSI33" s="33"/>
      <c r="NSJ33" s="33"/>
      <c r="NSK33" s="33"/>
      <c r="NSL33" s="33"/>
      <c r="NSM33" s="33"/>
      <c r="NSN33" s="33"/>
      <c r="NSO33" s="33"/>
      <c r="NSP33" s="33"/>
      <c r="NSQ33" s="33"/>
      <c r="NSR33" s="33"/>
      <c r="NSS33" s="33"/>
      <c r="NST33" s="33"/>
      <c r="NSU33" s="33"/>
      <c r="NSV33" s="33"/>
      <c r="NSW33" s="33"/>
      <c r="NSX33" s="33"/>
      <c r="NSY33" s="33"/>
      <c r="NSZ33" s="33"/>
      <c r="NTA33" s="33"/>
      <c r="NTB33" s="33"/>
      <c r="NTC33" s="33"/>
      <c r="NTD33" s="33"/>
      <c r="NTE33" s="33"/>
      <c r="NTF33" s="33"/>
      <c r="NTG33" s="33"/>
      <c r="NTH33" s="33"/>
      <c r="NTI33" s="33"/>
      <c r="NTJ33" s="33"/>
      <c r="NTK33" s="33"/>
      <c r="NTL33" s="33"/>
      <c r="NTM33" s="33"/>
      <c r="NTN33" s="33"/>
      <c r="NTO33" s="33"/>
      <c r="NTP33" s="33"/>
      <c r="NTQ33" s="33"/>
      <c r="NTR33" s="33"/>
      <c r="NTS33" s="33"/>
      <c r="NTT33" s="33"/>
      <c r="NTU33" s="33"/>
      <c r="NTV33" s="33"/>
      <c r="NTW33" s="33"/>
      <c r="NTX33" s="33"/>
      <c r="NTY33" s="33"/>
      <c r="NTZ33" s="33"/>
      <c r="NUA33" s="33"/>
      <c r="NUB33" s="33"/>
      <c r="NUC33" s="33"/>
      <c r="NUD33" s="33"/>
      <c r="NUE33" s="33"/>
      <c r="NUF33" s="33"/>
      <c r="NUG33" s="33"/>
      <c r="NUH33" s="33"/>
      <c r="NUI33" s="33"/>
      <c r="NUJ33" s="33"/>
      <c r="NUK33" s="33"/>
      <c r="NUL33" s="33"/>
      <c r="NUM33" s="33"/>
      <c r="NUN33" s="33"/>
      <c r="NUO33" s="33"/>
      <c r="NUP33" s="33"/>
      <c r="NUQ33" s="33"/>
      <c r="NUR33" s="33"/>
      <c r="NUS33" s="33"/>
      <c r="NUT33" s="33"/>
      <c r="NUU33" s="33"/>
      <c r="NUV33" s="33"/>
      <c r="NUW33" s="33"/>
      <c r="NUX33" s="33"/>
      <c r="NUY33" s="33"/>
      <c r="NUZ33" s="33"/>
      <c r="NVA33" s="33"/>
      <c r="NVB33" s="33"/>
      <c r="NVC33" s="33"/>
      <c r="NVD33" s="33"/>
      <c r="NVE33" s="33"/>
      <c r="NVF33" s="33"/>
      <c r="NVG33" s="33"/>
      <c r="NVH33" s="33"/>
      <c r="NVI33" s="33"/>
      <c r="NVJ33" s="33"/>
      <c r="NVK33" s="33"/>
      <c r="NVL33" s="33"/>
      <c r="NVM33" s="33"/>
      <c r="NVN33" s="33"/>
      <c r="NVO33" s="33"/>
      <c r="NVP33" s="33"/>
      <c r="NVQ33" s="33"/>
      <c r="NVR33" s="33"/>
      <c r="NVS33" s="33"/>
      <c r="NVT33" s="33"/>
      <c r="NVU33" s="33"/>
      <c r="NVV33" s="33"/>
      <c r="NVW33" s="33"/>
      <c r="NVX33" s="33"/>
      <c r="NVY33" s="33"/>
      <c r="NVZ33" s="33"/>
      <c r="NWA33" s="33"/>
      <c r="NWB33" s="33"/>
      <c r="NWC33" s="33"/>
      <c r="NWD33" s="33"/>
      <c r="NWE33" s="33"/>
      <c r="NWF33" s="33"/>
      <c r="NWG33" s="33"/>
      <c r="NWH33" s="33"/>
      <c r="NWI33" s="33"/>
      <c r="NWJ33" s="33"/>
      <c r="NWK33" s="33"/>
      <c r="NWL33" s="33"/>
      <c r="NWM33" s="33"/>
      <c r="NWN33" s="33"/>
      <c r="NWO33" s="33"/>
      <c r="NWP33" s="33"/>
      <c r="NWQ33" s="33"/>
      <c r="NWR33" s="33"/>
      <c r="NWS33" s="33"/>
      <c r="NWT33" s="33"/>
      <c r="NWU33" s="33"/>
      <c r="NWV33" s="33"/>
      <c r="NWW33" s="33"/>
      <c r="NWX33" s="33"/>
      <c r="NWY33" s="33"/>
      <c r="NWZ33" s="33"/>
      <c r="NXA33" s="33"/>
      <c r="NXB33" s="33"/>
      <c r="NXC33" s="33"/>
      <c r="NXD33" s="33"/>
      <c r="NXE33" s="33"/>
      <c r="NXF33" s="33"/>
      <c r="NXG33" s="33"/>
      <c r="NXH33" s="33"/>
      <c r="NXI33" s="33"/>
      <c r="NXJ33" s="33"/>
      <c r="NXK33" s="33"/>
      <c r="NXL33" s="33"/>
      <c r="NXM33" s="33"/>
      <c r="NXN33" s="33"/>
      <c r="NXO33" s="33"/>
      <c r="NXP33" s="33"/>
      <c r="NXQ33" s="33"/>
      <c r="NXR33" s="33"/>
      <c r="NXS33" s="33"/>
      <c r="NXT33" s="33"/>
      <c r="NXU33" s="33"/>
      <c r="NXV33" s="33"/>
      <c r="NXW33" s="33"/>
      <c r="NXX33" s="33"/>
      <c r="NXY33" s="33"/>
      <c r="NXZ33" s="33"/>
      <c r="NYA33" s="33"/>
      <c r="NYB33" s="33"/>
      <c r="NYC33" s="33"/>
      <c r="NYD33" s="33"/>
      <c r="NYE33" s="33"/>
      <c r="NYF33" s="33"/>
      <c r="NYG33" s="33"/>
      <c r="NYH33" s="33"/>
      <c r="NYI33" s="33"/>
      <c r="NYJ33" s="33"/>
      <c r="NYK33" s="33"/>
      <c r="NYL33" s="33"/>
      <c r="NYM33" s="33"/>
      <c r="NYN33" s="33"/>
      <c r="NYO33" s="33"/>
      <c r="NYP33" s="33"/>
      <c r="NYQ33" s="33"/>
      <c r="NYR33" s="33"/>
      <c r="NYS33" s="33"/>
      <c r="NYT33" s="33"/>
      <c r="NYU33" s="33"/>
      <c r="NYV33" s="33"/>
      <c r="NYW33" s="33"/>
      <c r="NYX33" s="33"/>
      <c r="NYY33" s="33"/>
      <c r="NYZ33" s="33"/>
      <c r="NZA33" s="33"/>
      <c r="NZB33" s="33"/>
      <c r="NZC33" s="33"/>
      <c r="NZD33" s="33"/>
      <c r="NZE33" s="33"/>
      <c r="NZF33" s="33"/>
      <c r="NZG33" s="33"/>
      <c r="NZH33" s="33"/>
      <c r="NZI33" s="33"/>
      <c r="NZJ33" s="33"/>
      <c r="NZK33" s="33"/>
      <c r="NZL33" s="33"/>
      <c r="NZM33" s="33"/>
      <c r="NZN33" s="33"/>
      <c r="NZO33" s="33"/>
      <c r="NZP33" s="33"/>
      <c r="NZQ33" s="33"/>
      <c r="NZR33" s="33"/>
      <c r="NZS33" s="33"/>
      <c r="NZT33" s="33"/>
      <c r="NZU33" s="33"/>
      <c r="NZV33" s="33"/>
      <c r="NZW33" s="33"/>
      <c r="NZX33" s="33"/>
      <c r="NZY33" s="33"/>
      <c r="NZZ33" s="33"/>
      <c r="OAA33" s="33"/>
      <c r="OAB33" s="33"/>
      <c r="OAC33" s="33"/>
      <c r="OAD33" s="33"/>
      <c r="OAE33" s="33"/>
      <c r="OAF33" s="33"/>
      <c r="OAG33" s="33"/>
      <c r="OAH33" s="33"/>
      <c r="OAI33" s="33"/>
      <c r="OAJ33" s="33"/>
      <c r="OAK33" s="33"/>
      <c r="OAL33" s="33"/>
      <c r="OAM33" s="33"/>
      <c r="OAN33" s="33"/>
      <c r="OAO33" s="33"/>
      <c r="OAP33" s="33"/>
      <c r="OAQ33" s="33"/>
      <c r="OAR33" s="33"/>
      <c r="OAS33" s="33"/>
      <c r="OAT33" s="33"/>
      <c r="OAU33" s="33"/>
      <c r="OAV33" s="33"/>
      <c r="OAW33" s="33"/>
      <c r="OAX33" s="33"/>
      <c r="OAY33" s="33"/>
      <c r="OAZ33" s="33"/>
      <c r="OBA33" s="33"/>
      <c r="OBB33" s="33"/>
      <c r="OBC33" s="33"/>
      <c r="OBD33" s="33"/>
      <c r="OBE33" s="33"/>
      <c r="OBF33" s="33"/>
      <c r="OBG33" s="33"/>
      <c r="OBH33" s="33"/>
      <c r="OBI33" s="33"/>
      <c r="OBJ33" s="33"/>
      <c r="OBK33" s="33"/>
      <c r="OBL33" s="33"/>
      <c r="OBM33" s="33"/>
      <c r="OBN33" s="33"/>
      <c r="OBO33" s="33"/>
      <c r="OBP33" s="33"/>
      <c r="OBQ33" s="33"/>
      <c r="OBR33" s="33"/>
      <c r="OBS33" s="33"/>
      <c r="OBT33" s="33"/>
      <c r="OBU33" s="33"/>
      <c r="OBV33" s="33"/>
      <c r="OBW33" s="33"/>
      <c r="OBX33" s="33"/>
      <c r="OBY33" s="33"/>
      <c r="OBZ33" s="33"/>
      <c r="OCA33" s="33"/>
      <c r="OCB33" s="33"/>
      <c r="OCC33" s="33"/>
      <c r="OCD33" s="33"/>
      <c r="OCE33" s="33"/>
      <c r="OCF33" s="33"/>
      <c r="OCG33" s="33"/>
      <c r="OCH33" s="33"/>
      <c r="OCI33" s="33"/>
      <c r="OCJ33" s="33"/>
      <c r="OCK33" s="33"/>
      <c r="OCL33" s="33"/>
      <c r="OCM33" s="33"/>
      <c r="OCN33" s="33"/>
      <c r="OCO33" s="33"/>
      <c r="OCP33" s="33"/>
      <c r="OCQ33" s="33"/>
      <c r="OCR33" s="33"/>
      <c r="OCS33" s="33"/>
      <c r="OCT33" s="33"/>
      <c r="OCU33" s="33"/>
      <c r="OCV33" s="33"/>
      <c r="OCW33" s="33"/>
      <c r="OCX33" s="33"/>
      <c r="OCY33" s="33"/>
      <c r="OCZ33" s="33"/>
      <c r="ODA33" s="33"/>
      <c r="ODB33" s="33"/>
      <c r="ODC33" s="33"/>
      <c r="ODD33" s="33"/>
      <c r="ODE33" s="33"/>
      <c r="ODF33" s="33"/>
      <c r="ODG33" s="33"/>
      <c r="ODH33" s="33"/>
      <c r="ODI33" s="33"/>
      <c r="ODJ33" s="33"/>
      <c r="ODK33" s="33"/>
      <c r="ODL33" s="33"/>
      <c r="ODM33" s="33"/>
      <c r="ODN33" s="33"/>
      <c r="ODO33" s="33"/>
      <c r="ODP33" s="33"/>
      <c r="ODQ33" s="33"/>
      <c r="ODR33" s="33"/>
      <c r="ODS33" s="33"/>
      <c r="ODT33" s="33"/>
      <c r="ODU33" s="33"/>
      <c r="ODV33" s="33"/>
      <c r="ODW33" s="33"/>
      <c r="ODX33" s="33"/>
      <c r="ODY33" s="33"/>
      <c r="ODZ33" s="33"/>
      <c r="OEA33" s="33"/>
      <c r="OEB33" s="33"/>
      <c r="OEC33" s="33"/>
      <c r="OED33" s="33"/>
      <c r="OEE33" s="33"/>
      <c r="OEF33" s="33"/>
      <c r="OEG33" s="33"/>
      <c r="OEH33" s="33"/>
      <c r="OEI33" s="33"/>
      <c r="OEJ33" s="33"/>
      <c r="OEK33" s="33"/>
      <c r="OEL33" s="33"/>
      <c r="OEM33" s="33"/>
      <c r="OEN33" s="33"/>
      <c r="OEO33" s="33"/>
      <c r="OEP33" s="33"/>
      <c r="OEQ33" s="33"/>
      <c r="OER33" s="33"/>
      <c r="OES33" s="33"/>
      <c r="OET33" s="33"/>
      <c r="OEU33" s="33"/>
      <c r="OEV33" s="33"/>
      <c r="OEW33" s="33"/>
      <c r="OEX33" s="33"/>
      <c r="OEY33" s="33"/>
      <c r="OEZ33" s="33"/>
      <c r="OFA33" s="33"/>
      <c r="OFB33" s="33"/>
      <c r="OFC33" s="33"/>
      <c r="OFD33" s="33"/>
      <c r="OFE33" s="33"/>
      <c r="OFF33" s="33"/>
      <c r="OFG33" s="33"/>
      <c r="OFH33" s="33"/>
      <c r="OFI33" s="33"/>
      <c r="OFJ33" s="33"/>
      <c r="OFK33" s="33"/>
      <c r="OFL33" s="33"/>
      <c r="OFM33" s="33"/>
      <c r="OFN33" s="33"/>
      <c r="OFO33" s="33"/>
      <c r="OFP33" s="33"/>
      <c r="OFQ33" s="33"/>
      <c r="OFR33" s="33"/>
      <c r="OFS33" s="33"/>
      <c r="OFT33" s="33"/>
      <c r="OFU33" s="33"/>
      <c r="OFV33" s="33"/>
      <c r="OFW33" s="33"/>
      <c r="OFX33" s="33"/>
      <c r="OFY33" s="33"/>
      <c r="OFZ33" s="33"/>
      <c r="OGA33" s="33"/>
      <c r="OGB33" s="33"/>
      <c r="OGC33" s="33"/>
      <c r="OGD33" s="33"/>
      <c r="OGE33" s="33"/>
      <c r="OGF33" s="33"/>
      <c r="OGG33" s="33"/>
      <c r="OGH33" s="33"/>
      <c r="OGI33" s="33"/>
      <c r="OGJ33" s="33"/>
      <c r="OGK33" s="33"/>
      <c r="OGL33" s="33"/>
      <c r="OGM33" s="33"/>
      <c r="OGN33" s="33"/>
      <c r="OGO33" s="33"/>
      <c r="OGP33" s="33"/>
      <c r="OGQ33" s="33"/>
      <c r="OGR33" s="33"/>
      <c r="OGS33" s="33"/>
      <c r="OGT33" s="33"/>
      <c r="OGU33" s="33"/>
      <c r="OGV33" s="33"/>
      <c r="OGW33" s="33"/>
      <c r="OGX33" s="33"/>
      <c r="OGY33" s="33"/>
      <c r="OGZ33" s="33"/>
      <c r="OHA33" s="33"/>
      <c r="OHB33" s="33"/>
      <c r="OHC33" s="33"/>
      <c r="OHD33" s="33"/>
      <c r="OHE33" s="33"/>
      <c r="OHF33" s="33"/>
      <c r="OHG33" s="33"/>
      <c r="OHH33" s="33"/>
      <c r="OHI33" s="33"/>
      <c r="OHJ33" s="33"/>
      <c r="OHK33" s="33"/>
      <c r="OHL33" s="33"/>
      <c r="OHM33" s="33"/>
      <c r="OHN33" s="33"/>
      <c r="OHO33" s="33"/>
      <c r="OHP33" s="33"/>
      <c r="OHQ33" s="33"/>
      <c r="OHR33" s="33"/>
      <c r="OHS33" s="33"/>
      <c r="OHT33" s="33"/>
      <c r="OHU33" s="33"/>
      <c r="OHV33" s="33"/>
      <c r="OHW33" s="33"/>
      <c r="OHX33" s="33"/>
      <c r="OHY33" s="33"/>
      <c r="OHZ33" s="33"/>
      <c r="OIA33" s="33"/>
      <c r="OIB33" s="33"/>
      <c r="OIC33" s="33"/>
      <c r="OID33" s="33"/>
      <c r="OIE33" s="33"/>
      <c r="OIF33" s="33"/>
      <c r="OIG33" s="33"/>
      <c r="OIH33" s="33"/>
      <c r="OII33" s="33"/>
      <c r="OIJ33" s="33"/>
      <c r="OIK33" s="33"/>
      <c r="OIL33" s="33"/>
      <c r="OIM33" s="33"/>
      <c r="OIN33" s="33"/>
      <c r="OIO33" s="33"/>
      <c r="OIP33" s="33"/>
      <c r="OIQ33" s="33"/>
      <c r="OIR33" s="33"/>
      <c r="OIS33" s="33"/>
      <c r="OIT33" s="33"/>
      <c r="OIU33" s="33"/>
      <c r="OIV33" s="33"/>
      <c r="OIW33" s="33"/>
      <c r="OIX33" s="33"/>
      <c r="OIY33" s="33"/>
      <c r="OIZ33" s="33"/>
      <c r="OJA33" s="33"/>
      <c r="OJB33" s="33"/>
      <c r="OJC33" s="33"/>
      <c r="OJD33" s="33"/>
      <c r="OJE33" s="33"/>
      <c r="OJF33" s="33"/>
      <c r="OJG33" s="33"/>
      <c r="OJH33" s="33"/>
      <c r="OJI33" s="33"/>
      <c r="OJJ33" s="33"/>
      <c r="OJK33" s="33"/>
      <c r="OJL33" s="33"/>
      <c r="OJM33" s="33"/>
      <c r="OJN33" s="33"/>
      <c r="OJO33" s="33"/>
      <c r="OJP33" s="33"/>
      <c r="OJQ33" s="33"/>
      <c r="OJR33" s="33"/>
      <c r="OJS33" s="33"/>
      <c r="OJT33" s="33"/>
      <c r="OJU33" s="33"/>
      <c r="OJV33" s="33"/>
      <c r="OJW33" s="33"/>
      <c r="OJX33" s="33"/>
      <c r="OJY33" s="33"/>
      <c r="OJZ33" s="33"/>
      <c r="OKA33" s="33"/>
      <c r="OKB33" s="33"/>
      <c r="OKC33" s="33"/>
      <c r="OKD33" s="33"/>
      <c r="OKE33" s="33"/>
      <c r="OKF33" s="33"/>
      <c r="OKG33" s="33"/>
      <c r="OKH33" s="33"/>
      <c r="OKI33" s="33"/>
      <c r="OKJ33" s="33"/>
      <c r="OKK33" s="33"/>
      <c r="OKL33" s="33"/>
      <c r="OKM33" s="33"/>
      <c r="OKN33" s="33"/>
      <c r="OKO33" s="33"/>
      <c r="OKP33" s="33"/>
      <c r="OKQ33" s="33"/>
      <c r="OKR33" s="33"/>
      <c r="OKS33" s="33"/>
      <c r="OKT33" s="33"/>
      <c r="OKU33" s="33"/>
      <c r="OKV33" s="33"/>
      <c r="OKW33" s="33"/>
      <c r="OKX33" s="33"/>
      <c r="OKY33" s="33"/>
      <c r="OKZ33" s="33"/>
      <c r="OLA33" s="33"/>
      <c r="OLB33" s="33"/>
      <c r="OLC33" s="33"/>
      <c r="OLD33" s="33"/>
      <c r="OLE33" s="33"/>
      <c r="OLF33" s="33"/>
      <c r="OLG33" s="33"/>
      <c r="OLH33" s="33"/>
      <c r="OLI33" s="33"/>
      <c r="OLJ33" s="33"/>
      <c r="OLK33" s="33"/>
      <c r="OLL33" s="33"/>
      <c r="OLM33" s="33"/>
      <c r="OLN33" s="33"/>
      <c r="OLO33" s="33"/>
      <c r="OLP33" s="33"/>
      <c r="OLQ33" s="33"/>
      <c r="OLR33" s="33"/>
      <c r="OLS33" s="33"/>
      <c r="OLT33" s="33"/>
      <c r="OLU33" s="33"/>
      <c r="OLV33" s="33"/>
      <c r="OLW33" s="33"/>
      <c r="OLX33" s="33"/>
      <c r="OLY33" s="33"/>
      <c r="OLZ33" s="33"/>
      <c r="OMA33" s="33"/>
      <c r="OMB33" s="33"/>
      <c r="OMC33" s="33"/>
      <c r="OMD33" s="33"/>
      <c r="OME33" s="33"/>
      <c r="OMF33" s="33"/>
      <c r="OMG33" s="33"/>
      <c r="OMH33" s="33"/>
      <c r="OMI33" s="33"/>
      <c r="OMJ33" s="33"/>
      <c r="OMK33" s="33"/>
      <c r="OML33" s="33"/>
      <c r="OMM33" s="33"/>
      <c r="OMN33" s="33"/>
      <c r="OMO33" s="33"/>
      <c r="OMP33" s="33"/>
      <c r="OMQ33" s="33"/>
      <c r="OMR33" s="33"/>
      <c r="OMS33" s="33"/>
      <c r="OMT33" s="33"/>
      <c r="OMU33" s="33"/>
      <c r="OMV33" s="33"/>
      <c r="OMW33" s="33"/>
      <c r="OMX33" s="33"/>
      <c r="OMY33" s="33"/>
      <c r="OMZ33" s="33"/>
      <c r="ONA33" s="33"/>
      <c r="ONB33" s="33"/>
      <c r="ONC33" s="33"/>
      <c r="OND33" s="33"/>
      <c r="ONE33" s="33"/>
      <c r="ONF33" s="33"/>
      <c r="ONG33" s="33"/>
      <c r="ONH33" s="33"/>
      <c r="ONI33" s="33"/>
      <c r="ONJ33" s="33"/>
      <c r="ONK33" s="33"/>
      <c r="ONL33" s="33"/>
      <c r="ONM33" s="33"/>
      <c r="ONN33" s="33"/>
      <c r="ONO33" s="33"/>
      <c r="ONP33" s="33"/>
      <c r="ONQ33" s="33"/>
      <c r="ONR33" s="33"/>
      <c r="ONS33" s="33"/>
      <c r="ONT33" s="33"/>
      <c r="ONU33" s="33"/>
      <c r="ONV33" s="33"/>
      <c r="ONW33" s="33"/>
      <c r="ONX33" s="33"/>
      <c r="ONY33" s="33"/>
      <c r="ONZ33" s="33"/>
      <c r="OOA33" s="33"/>
      <c r="OOB33" s="33"/>
      <c r="OOC33" s="33"/>
      <c r="OOD33" s="33"/>
      <c r="OOE33" s="33"/>
      <c r="OOF33" s="33"/>
      <c r="OOG33" s="33"/>
      <c r="OOH33" s="33"/>
      <c r="OOI33" s="33"/>
      <c r="OOJ33" s="33"/>
      <c r="OOK33" s="33"/>
      <c r="OOL33" s="33"/>
      <c r="OOM33" s="33"/>
      <c r="OON33" s="33"/>
      <c r="OOO33" s="33"/>
      <c r="OOP33" s="33"/>
      <c r="OOQ33" s="33"/>
      <c r="OOR33" s="33"/>
      <c r="OOS33" s="33"/>
      <c r="OOT33" s="33"/>
      <c r="OOU33" s="33"/>
      <c r="OOV33" s="33"/>
      <c r="OOW33" s="33"/>
      <c r="OOX33" s="33"/>
      <c r="OOY33" s="33"/>
      <c r="OOZ33" s="33"/>
      <c r="OPA33" s="33"/>
      <c r="OPB33" s="33"/>
      <c r="OPC33" s="33"/>
      <c r="OPD33" s="33"/>
      <c r="OPE33" s="33"/>
      <c r="OPF33" s="33"/>
      <c r="OPG33" s="33"/>
      <c r="OPH33" s="33"/>
      <c r="OPI33" s="33"/>
      <c r="OPJ33" s="33"/>
      <c r="OPK33" s="33"/>
      <c r="OPL33" s="33"/>
      <c r="OPM33" s="33"/>
      <c r="OPN33" s="33"/>
      <c r="OPO33" s="33"/>
      <c r="OPP33" s="33"/>
      <c r="OPQ33" s="33"/>
      <c r="OPR33" s="33"/>
      <c r="OPS33" s="33"/>
      <c r="OPT33" s="33"/>
      <c r="OPU33" s="33"/>
      <c r="OPV33" s="33"/>
      <c r="OPW33" s="33"/>
      <c r="OPX33" s="33"/>
      <c r="OPY33" s="33"/>
      <c r="OPZ33" s="33"/>
      <c r="OQA33" s="33"/>
      <c r="OQB33" s="33"/>
      <c r="OQC33" s="33"/>
      <c r="OQD33" s="33"/>
      <c r="OQE33" s="33"/>
      <c r="OQF33" s="33"/>
      <c r="OQG33" s="33"/>
      <c r="OQH33" s="33"/>
      <c r="OQI33" s="33"/>
      <c r="OQJ33" s="33"/>
      <c r="OQK33" s="33"/>
      <c r="OQL33" s="33"/>
      <c r="OQM33" s="33"/>
      <c r="OQN33" s="33"/>
      <c r="OQO33" s="33"/>
      <c r="OQP33" s="33"/>
      <c r="OQQ33" s="33"/>
      <c r="OQR33" s="33"/>
      <c r="OQS33" s="33"/>
      <c r="OQT33" s="33"/>
      <c r="OQU33" s="33"/>
      <c r="OQV33" s="33"/>
      <c r="OQW33" s="33"/>
      <c r="OQX33" s="33"/>
      <c r="OQY33" s="33"/>
      <c r="OQZ33" s="33"/>
      <c r="ORA33" s="33"/>
      <c r="ORB33" s="33"/>
      <c r="ORC33" s="33"/>
      <c r="ORD33" s="33"/>
      <c r="ORE33" s="33"/>
      <c r="ORF33" s="33"/>
      <c r="ORG33" s="33"/>
      <c r="ORH33" s="33"/>
      <c r="ORI33" s="33"/>
      <c r="ORJ33" s="33"/>
      <c r="ORK33" s="33"/>
      <c r="ORL33" s="33"/>
      <c r="ORM33" s="33"/>
      <c r="ORN33" s="33"/>
      <c r="ORO33" s="33"/>
      <c r="ORP33" s="33"/>
      <c r="ORQ33" s="33"/>
      <c r="ORR33" s="33"/>
      <c r="ORS33" s="33"/>
      <c r="ORT33" s="33"/>
      <c r="ORU33" s="33"/>
      <c r="ORV33" s="33"/>
      <c r="ORW33" s="33"/>
      <c r="ORX33" s="33"/>
      <c r="ORY33" s="33"/>
      <c r="ORZ33" s="33"/>
      <c r="OSA33" s="33"/>
      <c r="OSB33" s="33"/>
      <c r="OSC33" s="33"/>
      <c r="OSD33" s="33"/>
      <c r="OSE33" s="33"/>
      <c r="OSF33" s="33"/>
      <c r="OSG33" s="33"/>
      <c r="OSH33" s="33"/>
      <c r="OSI33" s="33"/>
      <c r="OSJ33" s="33"/>
      <c r="OSK33" s="33"/>
      <c r="OSL33" s="33"/>
      <c r="OSM33" s="33"/>
      <c r="OSN33" s="33"/>
      <c r="OSO33" s="33"/>
      <c r="OSP33" s="33"/>
      <c r="OSQ33" s="33"/>
      <c r="OSR33" s="33"/>
      <c r="OSS33" s="33"/>
      <c r="OST33" s="33"/>
      <c r="OSU33" s="33"/>
      <c r="OSV33" s="33"/>
      <c r="OSW33" s="33"/>
      <c r="OSX33" s="33"/>
      <c r="OSY33" s="33"/>
      <c r="OSZ33" s="33"/>
      <c r="OTA33" s="33"/>
      <c r="OTB33" s="33"/>
      <c r="OTC33" s="33"/>
      <c r="OTD33" s="33"/>
      <c r="OTE33" s="33"/>
      <c r="OTF33" s="33"/>
      <c r="OTG33" s="33"/>
      <c r="OTH33" s="33"/>
      <c r="OTI33" s="33"/>
      <c r="OTJ33" s="33"/>
      <c r="OTK33" s="33"/>
      <c r="OTL33" s="33"/>
      <c r="OTM33" s="33"/>
      <c r="OTN33" s="33"/>
      <c r="OTO33" s="33"/>
      <c r="OTP33" s="33"/>
      <c r="OTQ33" s="33"/>
      <c r="OTR33" s="33"/>
      <c r="OTS33" s="33"/>
      <c r="OTT33" s="33"/>
      <c r="OTU33" s="33"/>
      <c r="OTV33" s="33"/>
      <c r="OTW33" s="33"/>
      <c r="OTX33" s="33"/>
      <c r="OTY33" s="33"/>
      <c r="OTZ33" s="33"/>
      <c r="OUA33" s="33"/>
      <c r="OUB33" s="33"/>
      <c r="OUC33" s="33"/>
      <c r="OUD33" s="33"/>
      <c r="OUE33" s="33"/>
      <c r="OUF33" s="33"/>
      <c r="OUG33" s="33"/>
      <c r="OUH33" s="33"/>
      <c r="OUI33" s="33"/>
      <c r="OUJ33" s="33"/>
      <c r="OUK33" s="33"/>
      <c r="OUL33" s="33"/>
      <c r="OUM33" s="33"/>
      <c r="OUN33" s="33"/>
      <c r="OUO33" s="33"/>
      <c r="OUP33" s="33"/>
      <c r="OUQ33" s="33"/>
      <c r="OUR33" s="33"/>
      <c r="OUS33" s="33"/>
      <c r="OUT33" s="33"/>
      <c r="OUU33" s="33"/>
      <c r="OUV33" s="33"/>
      <c r="OUW33" s="33"/>
      <c r="OUX33" s="33"/>
      <c r="OUY33" s="33"/>
      <c r="OUZ33" s="33"/>
      <c r="OVA33" s="33"/>
      <c r="OVB33" s="33"/>
      <c r="OVC33" s="33"/>
      <c r="OVD33" s="33"/>
      <c r="OVE33" s="33"/>
      <c r="OVF33" s="33"/>
      <c r="OVG33" s="33"/>
      <c r="OVH33" s="33"/>
      <c r="OVI33" s="33"/>
      <c r="OVJ33" s="33"/>
      <c r="OVK33" s="33"/>
      <c r="OVL33" s="33"/>
      <c r="OVM33" s="33"/>
      <c r="OVN33" s="33"/>
      <c r="OVO33" s="33"/>
      <c r="OVP33" s="33"/>
      <c r="OVQ33" s="33"/>
      <c r="OVR33" s="33"/>
      <c r="OVS33" s="33"/>
      <c r="OVT33" s="33"/>
      <c r="OVU33" s="33"/>
      <c r="OVV33" s="33"/>
      <c r="OVW33" s="33"/>
      <c r="OVX33" s="33"/>
      <c r="OVY33" s="33"/>
      <c r="OVZ33" s="33"/>
      <c r="OWA33" s="33"/>
      <c r="OWB33" s="33"/>
      <c r="OWC33" s="33"/>
      <c r="OWD33" s="33"/>
      <c r="OWE33" s="33"/>
      <c r="OWF33" s="33"/>
      <c r="OWG33" s="33"/>
      <c r="OWH33" s="33"/>
      <c r="OWI33" s="33"/>
      <c r="OWJ33" s="33"/>
      <c r="OWK33" s="33"/>
      <c r="OWL33" s="33"/>
      <c r="OWM33" s="33"/>
      <c r="OWN33" s="33"/>
      <c r="OWO33" s="33"/>
      <c r="OWP33" s="33"/>
      <c r="OWQ33" s="33"/>
      <c r="OWR33" s="33"/>
      <c r="OWS33" s="33"/>
      <c r="OWT33" s="33"/>
      <c r="OWU33" s="33"/>
      <c r="OWV33" s="33"/>
      <c r="OWW33" s="33"/>
      <c r="OWX33" s="33"/>
      <c r="OWY33" s="33"/>
      <c r="OWZ33" s="33"/>
      <c r="OXA33" s="33"/>
      <c r="OXB33" s="33"/>
      <c r="OXC33" s="33"/>
      <c r="OXD33" s="33"/>
      <c r="OXE33" s="33"/>
      <c r="OXF33" s="33"/>
      <c r="OXG33" s="33"/>
      <c r="OXH33" s="33"/>
      <c r="OXI33" s="33"/>
      <c r="OXJ33" s="33"/>
      <c r="OXK33" s="33"/>
      <c r="OXL33" s="33"/>
      <c r="OXM33" s="33"/>
      <c r="OXN33" s="33"/>
      <c r="OXO33" s="33"/>
      <c r="OXP33" s="33"/>
      <c r="OXQ33" s="33"/>
      <c r="OXR33" s="33"/>
      <c r="OXS33" s="33"/>
      <c r="OXT33" s="33"/>
      <c r="OXU33" s="33"/>
      <c r="OXV33" s="33"/>
      <c r="OXW33" s="33"/>
      <c r="OXX33" s="33"/>
      <c r="OXY33" s="33"/>
      <c r="OXZ33" s="33"/>
      <c r="OYA33" s="33"/>
      <c r="OYB33" s="33"/>
      <c r="OYC33" s="33"/>
      <c r="OYD33" s="33"/>
      <c r="OYE33" s="33"/>
      <c r="OYF33" s="33"/>
      <c r="OYG33" s="33"/>
      <c r="OYH33" s="33"/>
      <c r="OYI33" s="33"/>
      <c r="OYJ33" s="33"/>
      <c r="OYK33" s="33"/>
      <c r="OYL33" s="33"/>
      <c r="OYM33" s="33"/>
      <c r="OYN33" s="33"/>
      <c r="OYO33" s="33"/>
      <c r="OYP33" s="33"/>
      <c r="OYQ33" s="33"/>
      <c r="OYR33" s="33"/>
      <c r="OYS33" s="33"/>
      <c r="OYT33" s="33"/>
      <c r="OYU33" s="33"/>
      <c r="OYV33" s="33"/>
      <c r="OYW33" s="33"/>
      <c r="OYX33" s="33"/>
      <c r="OYY33" s="33"/>
      <c r="OYZ33" s="33"/>
      <c r="OZA33" s="33"/>
      <c r="OZB33" s="33"/>
      <c r="OZC33" s="33"/>
      <c r="OZD33" s="33"/>
      <c r="OZE33" s="33"/>
      <c r="OZF33" s="33"/>
      <c r="OZG33" s="33"/>
      <c r="OZH33" s="33"/>
      <c r="OZI33" s="33"/>
      <c r="OZJ33" s="33"/>
      <c r="OZK33" s="33"/>
      <c r="OZL33" s="33"/>
      <c r="OZM33" s="33"/>
      <c r="OZN33" s="33"/>
      <c r="OZO33" s="33"/>
      <c r="OZP33" s="33"/>
      <c r="OZQ33" s="33"/>
      <c r="OZR33" s="33"/>
      <c r="OZS33" s="33"/>
      <c r="OZT33" s="33"/>
      <c r="OZU33" s="33"/>
      <c r="OZV33" s="33"/>
      <c r="OZW33" s="33"/>
      <c r="OZX33" s="33"/>
      <c r="OZY33" s="33"/>
      <c r="OZZ33" s="33"/>
      <c r="PAA33" s="33"/>
      <c r="PAB33" s="33"/>
      <c r="PAC33" s="33"/>
      <c r="PAD33" s="33"/>
      <c r="PAE33" s="33"/>
      <c r="PAF33" s="33"/>
      <c r="PAG33" s="33"/>
      <c r="PAH33" s="33"/>
      <c r="PAI33" s="33"/>
      <c r="PAJ33" s="33"/>
      <c r="PAK33" s="33"/>
      <c r="PAL33" s="33"/>
      <c r="PAM33" s="33"/>
      <c r="PAN33" s="33"/>
      <c r="PAO33" s="33"/>
      <c r="PAP33" s="33"/>
      <c r="PAQ33" s="33"/>
      <c r="PAR33" s="33"/>
      <c r="PAS33" s="33"/>
      <c r="PAT33" s="33"/>
      <c r="PAU33" s="33"/>
      <c r="PAV33" s="33"/>
      <c r="PAW33" s="33"/>
      <c r="PAX33" s="33"/>
      <c r="PAY33" s="33"/>
      <c r="PAZ33" s="33"/>
      <c r="PBA33" s="33"/>
      <c r="PBB33" s="33"/>
      <c r="PBC33" s="33"/>
      <c r="PBD33" s="33"/>
      <c r="PBE33" s="33"/>
      <c r="PBF33" s="33"/>
      <c r="PBG33" s="33"/>
      <c r="PBH33" s="33"/>
      <c r="PBI33" s="33"/>
      <c r="PBJ33" s="33"/>
      <c r="PBK33" s="33"/>
      <c r="PBL33" s="33"/>
      <c r="PBM33" s="33"/>
      <c r="PBN33" s="33"/>
      <c r="PBO33" s="33"/>
      <c r="PBP33" s="33"/>
      <c r="PBQ33" s="33"/>
      <c r="PBR33" s="33"/>
      <c r="PBS33" s="33"/>
      <c r="PBT33" s="33"/>
      <c r="PBU33" s="33"/>
      <c r="PBV33" s="33"/>
      <c r="PBW33" s="33"/>
      <c r="PBX33" s="33"/>
      <c r="PBY33" s="33"/>
      <c r="PBZ33" s="33"/>
      <c r="PCA33" s="33"/>
      <c r="PCB33" s="33"/>
      <c r="PCC33" s="33"/>
      <c r="PCD33" s="33"/>
      <c r="PCE33" s="33"/>
      <c r="PCF33" s="33"/>
      <c r="PCG33" s="33"/>
      <c r="PCH33" s="33"/>
      <c r="PCI33" s="33"/>
      <c r="PCJ33" s="33"/>
      <c r="PCK33" s="33"/>
      <c r="PCL33" s="33"/>
      <c r="PCM33" s="33"/>
      <c r="PCN33" s="33"/>
      <c r="PCO33" s="33"/>
      <c r="PCP33" s="33"/>
      <c r="PCQ33" s="33"/>
      <c r="PCR33" s="33"/>
      <c r="PCS33" s="33"/>
      <c r="PCT33" s="33"/>
      <c r="PCU33" s="33"/>
      <c r="PCV33" s="33"/>
      <c r="PCW33" s="33"/>
      <c r="PCX33" s="33"/>
      <c r="PCY33" s="33"/>
      <c r="PCZ33" s="33"/>
      <c r="PDA33" s="33"/>
      <c r="PDB33" s="33"/>
      <c r="PDC33" s="33"/>
      <c r="PDD33" s="33"/>
      <c r="PDE33" s="33"/>
      <c r="PDF33" s="33"/>
      <c r="PDG33" s="33"/>
      <c r="PDH33" s="33"/>
      <c r="PDI33" s="33"/>
      <c r="PDJ33" s="33"/>
      <c r="PDK33" s="33"/>
      <c r="PDL33" s="33"/>
      <c r="PDM33" s="33"/>
      <c r="PDN33" s="33"/>
      <c r="PDO33" s="33"/>
      <c r="PDP33" s="33"/>
      <c r="PDQ33" s="33"/>
      <c r="PDR33" s="33"/>
      <c r="PDS33" s="33"/>
      <c r="PDT33" s="33"/>
      <c r="PDU33" s="33"/>
      <c r="PDV33" s="33"/>
      <c r="PDW33" s="33"/>
      <c r="PDX33" s="33"/>
      <c r="PDY33" s="33"/>
      <c r="PDZ33" s="33"/>
      <c r="PEA33" s="33"/>
      <c r="PEB33" s="33"/>
      <c r="PEC33" s="33"/>
      <c r="PED33" s="33"/>
      <c r="PEE33" s="33"/>
      <c r="PEF33" s="33"/>
      <c r="PEG33" s="33"/>
      <c r="PEH33" s="33"/>
      <c r="PEI33" s="33"/>
      <c r="PEJ33" s="33"/>
      <c r="PEK33" s="33"/>
      <c r="PEL33" s="33"/>
      <c r="PEM33" s="33"/>
      <c r="PEN33" s="33"/>
      <c r="PEO33" s="33"/>
      <c r="PEP33" s="33"/>
      <c r="PEQ33" s="33"/>
      <c r="PER33" s="33"/>
      <c r="PES33" s="33"/>
      <c r="PET33" s="33"/>
      <c r="PEU33" s="33"/>
      <c r="PEV33" s="33"/>
      <c r="PEW33" s="33"/>
      <c r="PEX33" s="33"/>
      <c r="PEY33" s="33"/>
      <c r="PEZ33" s="33"/>
      <c r="PFA33" s="33"/>
      <c r="PFB33" s="33"/>
      <c r="PFC33" s="33"/>
      <c r="PFD33" s="33"/>
      <c r="PFE33" s="33"/>
      <c r="PFF33" s="33"/>
      <c r="PFG33" s="33"/>
      <c r="PFH33" s="33"/>
      <c r="PFI33" s="33"/>
      <c r="PFJ33" s="33"/>
      <c r="PFK33" s="33"/>
      <c r="PFL33" s="33"/>
      <c r="PFM33" s="33"/>
      <c r="PFN33" s="33"/>
      <c r="PFO33" s="33"/>
      <c r="PFP33" s="33"/>
      <c r="PFQ33" s="33"/>
      <c r="PFR33" s="33"/>
      <c r="PFS33" s="33"/>
      <c r="PFT33" s="33"/>
      <c r="PFU33" s="33"/>
      <c r="PFV33" s="33"/>
      <c r="PFW33" s="33"/>
      <c r="PFX33" s="33"/>
      <c r="PFY33" s="33"/>
      <c r="PFZ33" s="33"/>
      <c r="PGA33" s="33"/>
      <c r="PGB33" s="33"/>
      <c r="PGC33" s="33"/>
      <c r="PGD33" s="33"/>
      <c r="PGE33" s="33"/>
      <c r="PGF33" s="33"/>
      <c r="PGG33" s="33"/>
      <c r="PGH33" s="33"/>
      <c r="PGI33" s="33"/>
      <c r="PGJ33" s="33"/>
      <c r="PGK33" s="33"/>
      <c r="PGL33" s="33"/>
      <c r="PGM33" s="33"/>
      <c r="PGN33" s="33"/>
      <c r="PGO33" s="33"/>
      <c r="PGP33" s="33"/>
      <c r="PGQ33" s="33"/>
      <c r="PGR33" s="33"/>
      <c r="PGS33" s="33"/>
      <c r="PGT33" s="33"/>
      <c r="PGU33" s="33"/>
      <c r="PGV33" s="33"/>
      <c r="PGW33" s="33"/>
      <c r="PGX33" s="33"/>
      <c r="PGY33" s="33"/>
      <c r="PGZ33" s="33"/>
      <c r="PHA33" s="33"/>
      <c r="PHB33" s="33"/>
      <c r="PHC33" s="33"/>
      <c r="PHD33" s="33"/>
      <c r="PHE33" s="33"/>
      <c r="PHF33" s="33"/>
      <c r="PHG33" s="33"/>
      <c r="PHH33" s="33"/>
      <c r="PHI33" s="33"/>
      <c r="PHJ33" s="33"/>
      <c r="PHK33" s="33"/>
      <c r="PHL33" s="33"/>
      <c r="PHM33" s="33"/>
      <c r="PHN33" s="33"/>
      <c r="PHO33" s="33"/>
      <c r="PHP33" s="33"/>
      <c r="PHQ33" s="33"/>
      <c r="PHR33" s="33"/>
      <c r="PHS33" s="33"/>
      <c r="PHT33" s="33"/>
      <c r="PHU33" s="33"/>
      <c r="PHV33" s="33"/>
      <c r="PHW33" s="33"/>
      <c r="PHX33" s="33"/>
      <c r="PHY33" s="33"/>
      <c r="PHZ33" s="33"/>
      <c r="PIA33" s="33"/>
      <c r="PIB33" s="33"/>
      <c r="PIC33" s="33"/>
      <c r="PID33" s="33"/>
      <c r="PIE33" s="33"/>
      <c r="PIF33" s="33"/>
      <c r="PIG33" s="33"/>
      <c r="PIH33" s="33"/>
      <c r="PII33" s="33"/>
      <c r="PIJ33" s="33"/>
      <c r="PIK33" s="33"/>
      <c r="PIL33" s="33"/>
      <c r="PIM33" s="33"/>
      <c r="PIN33" s="33"/>
      <c r="PIO33" s="33"/>
      <c r="PIP33" s="33"/>
      <c r="PIQ33" s="33"/>
      <c r="PIR33" s="33"/>
      <c r="PIS33" s="33"/>
      <c r="PIT33" s="33"/>
      <c r="PIU33" s="33"/>
      <c r="PIV33" s="33"/>
      <c r="PIW33" s="33"/>
      <c r="PIX33" s="33"/>
      <c r="PIY33" s="33"/>
      <c r="PIZ33" s="33"/>
      <c r="PJA33" s="33"/>
      <c r="PJB33" s="33"/>
      <c r="PJC33" s="33"/>
      <c r="PJD33" s="33"/>
      <c r="PJE33" s="33"/>
      <c r="PJF33" s="33"/>
      <c r="PJG33" s="33"/>
      <c r="PJH33" s="33"/>
      <c r="PJI33" s="33"/>
      <c r="PJJ33" s="33"/>
      <c r="PJK33" s="33"/>
      <c r="PJL33" s="33"/>
      <c r="PJM33" s="33"/>
      <c r="PJN33" s="33"/>
      <c r="PJO33" s="33"/>
      <c r="PJP33" s="33"/>
      <c r="PJQ33" s="33"/>
      <c r="PJR33" s="33"/>
      <c r="PJS33" s="33"/>
      <c r="PJT33" s="33"/>
      <c r="PJU33" s="33"/>
      <c r="PJV33" s="33"/>
      <c r="PJW33" s="33"/>
      <c r="PJX33" s="33"/>
      <c r="PJY33" s="33"/>
      <c r="PJZ33" s="33"/>
      <c r="PKA33" s="33"/>
      <c r="PKB33" s="33"/>
      <c r="PKC33" s="33"/>
      <c r="PKD33" s="33"/>
      <c r="PKE33" s="33"/>
      <c r="PKF33" s="33"/>
      <c r="PKG33" s="33"/>
      <c r="PKH33" s="33"/>
      <c r="PKI33" s="33"/>
      <c r="PKJ33" s="33"/>
      <c r="PKK33" s="33"/>
      <c r="PKL33" s="33"/>
      <c r="PKM33" s="33"/>
      <c r="PKN33" s="33"/>
      <c r="PKO33" s="33"/>
      <c r="PKP33" s="33"/>
      <c r="PKQ33" s="33"/>
      <c r="PKR33" s="33"/>
      <c r="PKS33" s="33"/>
      <c r="PKT33" s="33"/>
      <c r="PKU33" s="33"/>
      <c r="PKV33" s="33"/>
      <c r="PKW33" s="33"/>
      <c r="PKX33" s="33"/>
      <c r="PKY33" s="33"/>
      <c r="PKZ33" s="33"/>
      <c r="PLA33" s="33"/>
      <c r="PLB33" s="33"/>
      <c r="PLC33" s="33"/>
      <c r="PLD33" s="33"/>
      <c r="PLE33" s="33"/>
      <c r="PLF33" s="33"/>
      <c r="PLG33" s="33"/>
      <c r="PLH33" s="33"/>
      <c r="PLI33" s="33"/>
      <c r="PLJ33" s="33"/>
      <c r="PLK33" s="33"/>
      <c r="PLL33" s="33"/>
      <c r="PLM33" s="33"/>
      <c r="PLN33" s="33"/>
      <c r="PLO33" s="33"/>
      <c r="PLP33" s="33"/>
      <c r="PLQ33" s="33"/>
      <c r="PLR33" s="33"/>
      <c r="PLS33" s="33"/>
      <c r="PLT33" s="33"/>
      <c r="PLU33" s="33"/>
      <c r="PLV33" s="33"/>
      <c r="PLW33" s="33"/>
      <c r="PLX33" s="33"/>
      <c r="PLY33" s="33"/>
      <c r="PLZ33" s="33"/>
      <c r="PMA33" s="33"/>
      <c r="PMB33" s="33"/>
      <c r="PMC33" s="33"/>
      <c r="PMD33" s="33"/>
      <c r="PME33" s="33"/>
      <c r="PMF33" s="33"/>
      <c r="PMG33" s="33"/>
      <c r="PMH33" s="33"/>
      <c r="PMI33" s="33"/>
      <c r="PMJ33" s="33"/>
      <c r="PMK33" s="33"/>
      <c r="PML33" s="33"/>
      <c r="PMM33" s="33"/>
      <c r="PMN33" s="33"/>
      <c r="PMO33" s="33"/>
      <c r="PMP33" s="33"/>
      <c r="PMQ33" s="33"/>
      <c r="PMR33" s="33"/>
      <c r="PMS33" s="33"/>
      <c r="PMT33" s="33"/>
      <c r="PMU33" s="33"/>
      <c r="PMV33" s="33"/>
      <c r="PMW33" s="33"/>
      <c r="PMX33" s="33"/>
      <c r="PMY33" s="33"/>
      <c r="PMZ33" s="33"/>
      <c r="PNA33" s="33"/>
      <c r="PNB33" s="33"/>
      <c r="PNC33" s="33"/>
      <c r="PND33" s="33"/>
      <c r="PNE33" s="33"/>
      <c r="PNF33" s="33"/>
      <c r="PNG33" s="33"/>
      <c r="PNH33" s="33"/>
      <c r="PNI33" s="33"/>
      <c r="PNJ33" s="33"/>
      <c r="PNK33" s="33"/>
      <c r="PNL33" s="33"/>
      <c r="PNM33" s="33"/>
      <c r="PNN33" s="33"/>
      <c r="PNO33" s="33"/>
      <c r="PNP33" s="33"/>
      <c r="PNQ33" s="33"/>
      <c r="PNR33" s="33"/>
      <c r="PNS33" s="33"/>
      <c r="PNT33" s="33"/>
      <c r="PNU33" s="33"/>
      <c r="PNV33" s="33"/>
      <c r="PNW33" s="33"/>
      <c r="PNX33" s="33"/>
      <c r="PNY33" s="33"/>
      <c r="PNZ33" s="33"/>
      <c r="POA33" s="33"/>
      <c r="POB33" s="33"/>
      <c r="POC33" s="33"/>
      <c r="POD33" s="33"/>
      <c r="POE33" s="33"/>
      <c r="POF33" s="33"/>
      <c r="POG33" s="33"/>
      <c r="POH33" s="33"/>
      <c r="POI33" s="33"/>
      <c r="POJ33" s="33"/>
      <c r="POK33" s="33"/>
      <c r="POL33" s="33"/>
      <c r="POM33" s="33"/>
      <c r="PON33" s="33"/>
      <c r="POO33" s="33"/>
      <c r="POP33" s="33"/>
      <c r="POQ33" s="33"/>
      <c r="POR33" s="33"/>
      <c r="POS33" s="33"/>
      <c r="POT33" s="33"/>
      <c r="POU33" s="33"/>
      <c r="POV33" s="33"/>
      <c r="POW33" s="33"/>
      <c r="POX33" s="33"/>
      <c r="POY33" s="33"/>
      <c r="POZ33" s="33"/>
      <c r="PPA33" s="33"/>
      <c r="PPB33" s="33"/>
      <c r="PPC33" s="33"/>
      <c r="PPD33" s="33"/>
      <c r="PPE33" s="33"/>
      <c r="PPF33" s="33"/>
      <c r="PPG33" s="33"/>
      <c r="PPH33" s="33"/>
      <c r="PPI33" s="33"/>
      <c r="PPJ33" s="33"/>
      <c r="PPK33" s="33"/>
      <c r="PPL33" s="33"/>
      <c r="PPM33" s="33"/>
      <c r="PPN33" s="33"/>
      <c r="PPO33" s="33"/>
      <c r="PPP33" s="33"/>
      <c r="PPQ33" s="33"/>
      <c r="PPR33" s="33"/>
      <c r="PPS33" s="33"/>
      <c r="PPT33" s="33"/>
      <c r="PPU33" s="33"/>
      <c r="PPV33" s="33"/>
      <c r="PPW33" s="33"/>
      <c r="PPX33" s="33"/>
      <c r="PPY33" s="33"/>
      <c r="PPZ33" s="33"/>
      <c r="PQA33" s="33"/>
      <c r="PQB33" s="33"/>
      <c r="PQC33" s="33"/>
      <c r="PQD33" s="33"/>
      <c r="PQE33" s="33"/>
      <c r="PQF33" s="33"/>
      <c r="PQG33" s="33"/>
      <c r="PQH33" s="33"/>
      <c r="PQI33" s="33"/>
      <c r="PQJ33" s="33"/>
      <c r="PQK33" s="33"/>
      <c r="PQL33" s="33"/>
      <c r="PQM33" s="33"/>
      <c r="PQN33" s="33"/>
      <c r="PQO33" s="33"/>
      <c r="PQP33" s="33"/>
      <c r="PQQ33" s="33"/>
      <c r="PQR33" s="33"/>
      <c r="PQS33" s="33"/>
      <c r="PQT33" s="33"/>
      <c r="PQU33" s="33"/>
      <c r="PQV33" s="33"/>
      <c r="PQW33" s="33"/>
      <c r="PQX33" s="33"/>
      <c r="PQY33" s="33"/>
      <c r="PQZ33" s="33"/>
      <c r="PRA33" s="33"/>
      <c r="PRB33" s="33"/>
      <c r="PRC33" s="33"/>
      <c r="PRD33" s="33"/>
      <c r="PRE33" s="33"/>
      <c r="PRF33" s="33"/>
      <c r="PRG33" s="33"/>
      <c r="PRH33" s="33"/>
      <c r="PRI33" s="33"/>
      <c r="PRJ33" s="33"/>
      <c r="PRK33" s="33"/>
      <c r="PRL33" s="33"/>
      <c r="PRM33" s="33"/>
      <c r="PRN33" s="33"/>
      <c r="PRO33" s="33"/>
      <c r="PRP33" s="33"/>
      <c r="PRQ33" s="33"/>
      <c r="PRR33" s="33"/>
      <c r="PRS33" s="33"/>
      <c r="PRT33" s="33"/>
      <c r="PRU33" s="33"/>
      <c r="PRV33" s="33"/>
      <c r="PRW33" s="33"/>
      <c r="PRX33" s="33"/>
      <c r="PRY33" s="33"/>
      <c r="PRZ33" s="33"/>
      <c r="PSA33" s="33"/>
      <c r="PSB33" s="33"/>
      <c r="PSC33" s="33"/>
      <c r="PSD33" s="33"/>
      <c r="PSE33" s="33"/>
      <c r="PSF33" s="33"/>
      <c r="PSG33" s="33"/>
      <c r="PSH33" s="33"/>
      <c r="PSI33" s="33"/>
      <c r="PSJ33" s="33"/>
      <c r="PSK33" s="33"/>
      <c r="PSL33" s="33"/>
      <c r="PSM33" s="33"/>
      <c r="PSN33" s="33"/>
      <c r="PSO33" s="33"/>
      <c r="PSP33" s="33"/>
      <c r="PSQ33" s="33"/>
      <c r="PSR33" s="33"/>
      <c r="PSS33" s="33"/>
      <c r="PST33" s="33"/>
      <c r="PSU33" s="33"/>
      <c r="PSV33" s="33"/>
      <c r="PSW33" s="33"/>
      <c r="PSX33" s="33"/>
      <c r="PSY33" s="33"/>
      <c r="PSZ33" s="33"/>
      <c r="PTA33" s="33"/>
      <c r="PTB33" s="33"/>
      <c r="PTC33" s="33"/>
      <c r="PTD33" s="33"/>
      <c r="PTE33" s="33"/>
      <c r="PTF33" s="33"/>
      <c r="PTG33" s="33"/>
      <c r="PTH33" s="33"/>
      <c r="PTI33" s="33"/>
      <c r="PTJ33" s="33"/>
      <c r="PTK33" s="33"/>
      <c r="PTL33" s="33"/>
      <c r="PTM33" s="33"/>
      <c r="PTN33" s="33"/>
      <c r="PTO33" s="33"/>
      <c r="PTP33" s="33"/>
      <c r="PTQ33" s="33"/>
      <c r="PTR33" s="33"/>
      <c r="PTS33" s="33"/>
      <c r="PTT33" s="33"/>
      <c r="PTU33" s="33"/>
      <c r="PTV33" s="33"/>
      <c r="PTW33" s="33"/>
      <c r="PTX33" s="33"/>
      <c r="PTY33" s="33"/>
      <c r="PTZ33" s="33"/>
      <c r="PUA33" s="33"/>
      <c r="PUB33" s="33"/>
      <c r="PUC33" s="33"/>
      <c r="PUD33" s="33"/>
      <c r="PUE33" s="33"/>
      <c r="PUF33" s="33"/>
      <c r="PUG33" s="33"/>
      <c r="PUH33" s="33"/>
      <c r="PUI33" s="33"/>
      <c r="PUJ33" s="33"/>
      <c r="PUK33" s="33"/>
      <c r="PUL33" s="33"/>
      <c r="PUM33" s="33"/>
      <c r="PUN33" s="33"/>
      <c r="PUO33" s="33"/>
      <c r="PUP33" s="33"/>
      <c r="PUQ33" s="33"/>
      <c r="PUR33" s="33"/>
      <c r="PUS33" s="33"/>
      <c r="PUT33" s="33"/>
      <c r="PUU33" s="33"/>
      <c r="PUV33" s="33"/>
      <c r="PUW33" s="33"/>
      <c r="PUX33" s="33"/>
      <c r="PUY33" s="33"/>
      <c r="PUZ33" s="33"/>
      <c r="PVA33" s="33"/>
      <c r="PVB33" s="33"/>
      <c r="PVC33" s="33"/>
      <c r="PVD33" s="33"/>
      <c r="PVE33" s="33"/>
      <c r="PVF33" s="33"/>
      <c r="PVG33" s="33"/>
      <c r="PVH33" s="33"/>
      <c r="PVI33" s="33"/>
      <c r="PVJ33" s="33"/>
      <c r="PVK33" s="33"/>
      <c r="PVL33" s="33"/>
      <c r="PVM33" s="33"/>
      <c r="PVN33" s="33"/>
      <c r="PVO33" s="33"/>
      <c r="PVP33" s="33"/>
      <c r="PVQ33" s="33"/>
      <c r="PVR33" s="33"/>
      <c r="PVS33" s="33"/>
      <c r="PVT33" s="33"/>
      <c r="PVU33" s="33"/>
      <c r="PVV33" s="33"/>
      <c r="PVW33" s="33"/>
      <c r="PVX33" s="33"/>
      <c r="PVY33" s="33"/>
      <c r="PVZ33" s="33"/>
      <c r="PWA33" s="33"/>
      <c r="PWB33" s="33"/>
      <c r="PWC33" s="33"/>
      <c r="PWD33" s="33"/>
      <c r="PWE33" s="33"/>
      <c r="PWF33" s="33"/>
      <c r="PWG33" s="33"/>
      <c r="PWH33" s="33"/>
      <c r="PWI33" s="33"/>
      <c r="PWJ33" s="33"/>
      <c r="PWK33" s="33"/>
      <c r="PWL33" s="33"/>
      <c r="PWM33" s="33"/>
      <c r="PWN33" s="33"/>
      <c r="PWO33" s="33"/>
      <c r="PWP33" s="33"/>
      <c r="PWQ33" s="33"/>
      <c r="PWR33" s="33"/>
      <c r="PWS33" s="33"/>
      <c r="PWT33" s="33"/>
      <c r="PWU33" s="33"/>
      <c r="PWV33" s="33"/>
      <c r="PWW33" s="33"/>
      <c r="PWX33" s="33"/>
      <c r="PWY33" s="33"/>
      <c r="PWZ33" s="33"/>
      <c r="PXA33" s="33"/>
      <c r="PXB33" s="33"/>
      <c r="PXC33" s="33"/>
      <c r="PXD33" s="33"/>
      <c r="PXE33" s="33"/>
      <c r="PXF33" s="33"/>
      <c r="PXG33" s="33"/>
      <c r="PXH33" s="33"/>
      <c r="PXI33" s="33"/>
      <c r="PXJ33" s="33"/>
      <c r="PXK33" s="33"/>
      <c r="PXL33" s="33"/>
      <c r="PXM33" s="33"/>
      <c r="PXN33" s="33"/>
      <c r="PXO33" s="33"/>
      <c r="PXP33" s="33"/>
      <c r="PXQ33" s="33"/>
      <c r="PXR33" s="33"/>
      <c r="PXS33" s="33"/>
      <c r="PXT33" s="33"/>
      <c r="PXU33" s="33"/>
      <c r="PXV33" s="33"/>
      <c r="PXW33" s="33"/>
      <c r="PXX33" s="33"/>
      <c r="PXY33" s="33"/>
      <c r="PXZ33" s="33"/>
      <c r="PYA33" s="33"/>
      <c r="PYB33" s="33"/>
      <c r="PYC33" s="33"/>
      <c r="PYD33" s="33"/>
      <c r="PYE33" s="33"/>
      <c r="PYF33" s="33"/>
      <c r="PYG33" s="33"/>
      <c r="PYH33" s="33"/>
      <c r="PYI33" s="33"/>
      <c r="PYJ33" s="33"/>
      <c r="PYK33" s="33"/>
      <c r="PYL33" s="33"/>
      <c r="PYM33" s="33"/>
      <c r="PYN33" s="33"/>
      <c r="PYO33" s="33"/>
      <c r="PYP33" s="33"/>
      <c r="PYQ33" s="33"/>
      <c r="PYR33" s="33"/>
      <c r="PYS33" s="33"/>
      <c r="PYT33" s="33"/>
      <c r="PYU33" s="33"/>
      <c r="PYV33" s="33"/>
      <c r="PYW33" s="33"/>
      <c r="PYX33" s="33"/>
      <c r="PYY33" s="33"/>
      <c r="PYZ33" s="33"/>
      <c r="PZA33" s="33"/>
      <c r="PZB33" s="33"/>
      <c r="PZC33" s="33"/>
      <c r="PZD33" s="33"/>
      <c r="PZE33" s="33"/>
      <c r="PZF33" s="33"/>
      <c r="PZG33" s="33"/>
      <c r="PZH33" s="33"/>
      <c r="PZI33" s="33"/>
      <c r="PZJ33" s="33"/>
      <c r="PZK33" s="33"/>
      <c r="PZL33" s="33"/>
      <c r="PZM33" s="33"/>
      <c r="PZN33" s="33"/>
      <c r="PZO33" s="33"/>
      <c r="PZP33" s="33"/>
      <c r="PZQ33" s="33"/>
      <c r="PZR33" s="33"/>
      <c r="PZS33" s="33"/>
      <c r="PZT33" s="33"/>
      <c r="PZU33" s="33"/>
      <c r="PZV33" s="33"/>
      <c r="PZW33" s="33"/>
      <c r="PZX33" s="33"/>
      <c r="PZY33" s="33"/>
      <c r="PZZ33" s="33"/>
      <c r="QAA33" s="33"/>
      <c r="QAB33" s="33"/>
      <c r="QAC33" s="33"/>
      <c r="QAD33" s="33"/>
      <c r="QAE33" s="33"/>
      <c r="QAF33" s="33"/>
      <c r="QAG33" s="33"/>
      <c r="QAH33" s="33"/>
      <c r="QAI33" s="33"/>
      <c r="QAJ33" s="33"/>
      <c r="QAK33" s="33"/>
      <c r="QAL33" s="33"/>
      <c r="QAM33" s="33"/>
      <c r="QAN33" s="33"/>
      <c r="QAO33" s="33"/>
      <c r="QAP33" s="33"/>
      <c r="QAQ33" s="33"/>
      <c r="QAR33" s="33"/>
      <c r="QAS33" s="33"/>
      <c r="QAT33" s="33"/>
      <c r="QAU33" s="33"/>
      <c r="QAV33" s="33"/>
      <c r="QAW33" s="33"/>
      <c r="QAX33" s="33"/>
      <c r="QAY33" s="33"/>
      <c r="QAZ33" s="33"/>
      <c r="QBA33" s="33"/>
      <c r="QBB33" s="33"/>
      <c r="QBC33" s="33"/>
      <c r="QBD33" s="33"/>
      <c r="QBE33" s="33"/>
      <c r="QBF33" s="33"/>
      <c r="QBG33" s="33"/>
      <c r="QBH33" s="33"/>
      <c r="QBI33" s="33"/>
      <c r="QBJ33" s="33"/>
      <c r="QBK33" s="33"/>
      <c r="QBL33" s="33"/>
      <c r="QBM33" s="33"/>
      <c r="QBN33" s="33"/>
      <c r="QBO33" s="33"/>
      <c r="QBP33" s="33"/>
      <c r="QBQ33" s="33"/>
      <c r="QBR33" s="33"/>
      <c r="QBS33" s="33"/>
      <c r="QBT33" s="33"/>
      <c r="QBU33" s="33"/>
      <c r="QBV33" s="33"/>
      <c r="QBW33" s="33"/>
      <c r="QBX33" s="33"/>
      <c r="QBY33" s="33"/>
      <c r="QBZ33" s="33"/>
      <c r="QCA33" s="33"/>
      <c r="QCB33" s="33"/>
      <c r="QCC33" s="33"/>
      <c r="QCD33" s="33"/>
      <c r="QCE33" s="33"/>
      <c r="QCF33" s="33"/>
      <c r="QCG33" s="33"/>
      <c r="QCH33" s="33"/>
      <c r="QCI33" s="33"/>
      <c r="QCJ33" s="33"/>
      <c r="QCK33" s="33"/>
      <c r="QCL33" s="33"/>
      <c r="QCM33" s="33"/>
      <c r="QCN33" s="33"/>
      <c r="QCO33" s="33"/>
      <c r="QCP33" s="33"/>
      <c r="QCQ33" s="33"/>
      <c r="QCR33" s="33"/>
      <c r="QCS33" s="33"/>
      <c r="QCT33" s="33"/>
      <c r="QCU33" s="33"/>
      <c r="QCV33" s="33"/>
      <c r="QCW33" s="33"/>
      <c r="QCX33" s="33"/>
      <c r="QCY33" s="33"/>
      <c r="QCZ33" s="33"/>
      <c r="QDA33" s="33"/>
      <c r="QDB33" s="33"/>
      <c r="QDC33" s="33"/>
      <c r="QDD33" s="33"/>
      <c r="QDE33" s="33"/>
      <c r="QDF33" s="33"/>
      <c r="QDG33" s="33"/>
      <c r="QDH33" s="33"/>
      <c r="QDI33" s="33"/>
      <c r="QDJ33" s="33"/>
      <c r="QDK33" s="33"/>
      <c r="QDL33" s="33"/>
      <c r="QDM33" s="33"/>
      <c r="QDN33" s="33"/>
      <c r="QDO33" s="33"/>
      <c r="QDP33" s="33"/>
      <c r="QDQ33" s="33"/>
      <c r="QDR33" s="33"/>
      <c r="QDS33" s="33"/>
      <c r="QDT33" s="33"/>
      <c r="QDU33" s="33"/>
      <c r="QDV33" s="33"/>
      <c r="QDW33" s="33"/>
      <c r="QDX33" s="33"/>
      <c r="QDY33" s="33"/>
      <c r="QDZ33" s="33"/>
      <c r="QEA33" s="33"/>
      <c r="QEB33" s="33"/>
      <c r="QEC33" s="33"/>
      <c r="QED33" s="33"/>
      <c r="QEE33" s="33"/>
      <c r="QEF33" s="33"/>
      <c r="QEG33" s="33"/>
      <c r="QEH33" s="33"/>
      <c r="QEI33" s="33"/>
      <c r="QEJ33" s="33"/>
      <c r="QEK33" s="33"/>
      <c r="QEL33" s="33"/>
      <c r="QEM33" s="33"/>
      <c r="QEN33" s="33"/>
      <c r="QEO33" s="33"/>
      <c r="QEP33" s="33"/>
      <c r="QEQ33" s="33"/>
      <c r="QER33" s="33"/>
      <c r="QES33" s="33"/>
      <c r="QET33" s="33"/>
      <c r="QEU33" s="33"/>
      <c r="QEV33" s="33"/>
      <c r="QEW33" s="33"/>
      <c r="QEX33" s="33"/>
      <c r="QEY33" s="33"/>
      <c r="QEZ33" s="33"/>
      <c r="QFA33" s="33"/>
      <c r="QFB33" s="33"/>
      <c r="QFC33" s="33"/>
      <c r="QFD33" s="33"/>
      <c r="QFE33" s="33"/>
      <c r="QFF33" s="33"/>
      <c r="QFG33" s="33"/>
      <c r="QFH33" s="33"/>
      <c r="QFI33" s="33"/>
      <c r="QFJ33" s="33"/>
      <c r="QFK33" s="33"/>
      <c r="QFL33" s="33"/>
      <c r="QFM33" s="33"/>
      <c r="QFN33" s="33"/>
      <c r="QFO33" s="33"/>
      <c r="QFP33" s="33"/>
      <c r="QFQ33" s="33"/>
      <c r="QFR33" s="33"/>
      <c r="QFS33" s="33"/>
      <c r="QFT33" s="33"/>
      <c r="QFU33" s="33"/>
      <c r="QFV33" s="33"/>
      <c r="QFW33" s="33"/>
      <c r="QFX33" s="33"/>
      <c r="QFY33" s="33"/>
      <c r="QFZ33" s="33"/>
      <c r="QGA33" s="33"/>
      <c r="QGB33" s="33"/>
      <c r="QGC33" s="33"/>
      <c r="QGD33" s="33"/>
      <c r="QGE33" s="33"/>
      <c r="QGF33" s="33"/>
      <c r="QGG33" s="33"/>
      <c r="QGH33" s="33"/>
      <c r="QGI33" s="33"/>
      <c r="QGJ33" s="33"/>
      <c r="QGK33" s="33"/>
      <c r="QGL33" s="33"/>
      <c r="QGM33" s="33"/>
      <c r="QGN33" s="33"/>
      <c r="QGO33" s="33"/>
      <c r="QGP33" s="33"/>
      <c r="QGQ33" s="33"/>
      <c r="QGR33" s="33"/>
      <c r="QGS33" s="33"/>
      <c r="QGT33" s="33"/>
      <c r="QGU33" s="33"/>
      <c r="QGV33" s="33"/>
      <c r="QGW33" s="33"/>
      <c r="QGX33" s="33"/>
      <c r="QGY33" s="33"/>
      <c r="QGZ33" s="33"/>
      <c r="QHA33" s="33"/>
      <c r="QHB33" s="33"/>
      <c r="QHC33" s="33"/>
      <c r="QHD33" s="33"/>
      <c r="QHE33" s="33"/>
      <c r="QHF33" s="33"/>
      <c r="QHG33" s="33"/>
      <c r="QHH33" s="33"/>
      <c r="QHI33" s="33"/>
      <c r="QHJ33" s="33"/>
      <c r="QHK33" s="33"/>
      <c r="QHL33" s="33"/>
      <c r="QHM33" s="33"/>
      <c r="QHN33" s="33"/>
      <c r="QHO33" s="33"/>
      <c r="QHP33" s="33"/>
      <c r="QHQ33" s="33"/>
      <c r="QHR33" s="33"/>
      <c r="QHS33" s="33"/>
      <c r="QHT33" s="33"/>
      <c r="QHU33" s="33"/>
      <c r="QHV33" s="33"/>
      <c r="QHW33" s="33"/>
      <c r="QHX33" s="33"/>
      <c r="QHY33" s="33"/>
      <c r="QHZ33" s="33"/>
      <c r="QIA33" s="33"/>
      <c r="QIB33" s="33"/>
      <c r="QIC33" s="33"/>
      <c r="QID33" s="33"/>
      <c r="QIE33" s="33"/>
      <c r="QIF33" s="33"/>
      <c r="QIG33" s="33"/>
      <c r="QIH33" s="33"/>
      <c r="QII33" s="33"/>
      <c r="QIJ33" s="33"/>
      <c r="QIK33" s="33"/>
      <c r="QIL33" s="33"/>
      <c r="QIM33" s="33"/>
      <c r="QIN33" s="33"/>
      <c r="QIO33" s="33"/>
      <c r="QIP33" s="33"/>
      <c r="QIQ33" s="33"/>
      <c r="QIR33" s="33"/>
      <c r="QIS33" s="33"/>
      <c r="QIT33" s="33"/>
      <c r="QIU33" s="33"/>
      <c r="QIV33" s="33"/>
      <c r="QIW33" s="33"/>
      <c r="QIX33" s="33"/>
      <c r="QIY33" s="33"/>
      <c r="QIZ33" s="33"/>
      <c r="QJA33" s="33"/>
      <c r="QJB33" s="33"/>
      <c r="QJC33" s="33"/>
      <c r="QJD33" s="33"/>
      <c r="QJE33" s="33"/>
      <c r="QJF33" s="33"/>
      <c r="QJG33" s="33"/>
      <c r="QJH33" s="33"/>
      <c r="QJI33" s="33"/>
      <c r="QJJ33" s="33"/>
      <c r="QJK33" s="33"/>
      <c r="QJL33" s="33"/>
      <c r="QJM33" s="33"/>
      <c r="QJN33" s="33"/>
      <c r="QJO33" s="33"/>
      <c r="QJP33" s="33"/>
      <c r="QJQ33" s="33"/>
      <c r="QJR33" s="33"/>
      <c r="QJS33" s="33"/>
      <c r="QJT33" s="33"/>
      <c r="QJU33" s="33"/>
      <c r="QJV33" s="33"/>
      <c r="QJW33" s="33"/>
      <c r="QJX33" s="33"/>
      <c r="QJY33" s="33"/>
      <c r="QJZ33" s="33"/>
      <c r="QKA33" s="33"/>
      <c r="QKB33" s="33"/>
      <c r="QKC33" s="33"/>
      <c r="QKD33" s="33"/>
      <c r="QKE33" s="33"/>
      <c r="QKF33" s="33"/>
      <c r="QKG33" s="33"/>
      <c r="QKH33" s="33"/>
      <c r="QKI33" s="33"/>
      <c r="QKJ33" s="33"/>
      <c r="QKK33" s="33"/>
      <c r="QKL33" s="33"/>
      <c r="QKM33" s="33"/>
      <c r="QKN33" s="33"/>
      <c r="QKO33" s="33"/>
      <c r="QKP33" s="33"/>
      <c r="QKQ33" s="33"/>
      <c r="QKR33" s="33"/>
      <c r="QKS33" s="33"/>
      <c r="QKT33" s="33"/>
      <c r="QKU33" s="33"/>
      <c r="QKV33" s="33"/>
      <c r="QKW33" s="33"/>
      <c r="QKX33" s="33"/>
      <c r="QKY33" s="33"/>
      <c r="QKZ33" s="33"/>
      <c r="QLA33" s="33"/>
      <c r="QLB33" s="33"/>
      <c r="QLC33" s="33"/>
      <c r="QLD33" s="33"/>
      <c r="QLE33" s="33"/>
      <c r="QLF33" s="33"/>
      <c r="QLG33" s="33"/>
      <c r="QLH33" s="33"/>
      <c r="QLI33" s="33"/>
      <c r="QLJ33" s="33"/>
      <c r="QLK33" s="33"/>
      <c r="QLL33" s="33"/>
      <c r="QLM33" s="33"/>
      <c r="QLN33" s="33"/>
      <c r="QLO33" s="33"/>
      <c r="QLP33" s="33"/>
      <c r="QLQ33" s="33"/>
      <c r="QLR33" s="33"/>
      <c r="QLS33" s="33"/>
      <c r="QLT33" s="33"/>
      <c r="QLU33" s="33"/>
      <c r="QLV33" s="33"/>
      <c r="QLW33" s="33"/>
      <c r="QLX33" s="33"/>
      <c r="QLY33" s="33"/>
      <c r="QLZ33" s="33"/>
      <c r="QMA33" s="33"/>
      <c r="QMB33" s="33"/>
      <c r="QMC33" s="33"/>
      <c r="QMD33" s="33"/>
      <c r="QME33" s="33"/>
      <c r="QMF33" s="33"/>
      <c r="QMG33" s="33"/>
      <c r="QMH33" s="33"/>
      <c r="QMI33" s="33"/>
      <c r="QMJ33" s="33"/>
      <c r="QMK33" s="33"/>
      <c r="QML33" s="33"/>
      <c r="QMM33" s="33"/>
      <c r="QMN33" s="33"/>
      <c r="QMO33" s="33"/>
      <c r="QMP33" s="33"/>
      <c r="QMQ33" s="33"/>
      <c r="QMR33" s="33"/>
      <c r="QMS33" s="33"/>
      <c r="QMT33" s="33"/>
      <c r="QMU33" s="33"/>
      <c r="QMV33" s="33"/>
      <c r="QMW33" s="33"/>
      <c r="QMX33" s="33"/>
      <c r="QMY33" s="33"/>
      <c r="QMZ33" s="33"/>
      <c r="QNA33" s="33"/>
      <c r="QNB33" s="33"/>
      <c r="QNC33" s="33"/>
      <c r="QND33" s="33"/>
      <c r="QNE33" s="33"/>
      <c r="QNF33" s="33"/>
      <c r="QNG33" s="33"/>
      <c r="QNH33" s="33"/>
      <c r="QNI33" s="33"/>
      <c r="QNJ33" s="33"/>
      <c r="QNK33" s="33"/>
      <c r="QNL33" s="33"/>
      <c r="QNM33" s="33"/>
      <c r="QNN33" s="33"/>
      <c r="QNO33" s="33"/>
      <c r="QNP33" s="33"/>
      <c r="QNQ33" s="33"/>
      <c r="QNR33" s="33"/>
      <c r="QNS33" s="33"/>
      <c r="QNT33" s="33"/>
      <c r="QNU33" s="33"/>
      <c r="QNV33" s="33"/>
      <c r="QNW33" s="33"/>
      <c r="QNX33" s="33"/>
      <c r="QNY33" s="33"/>
      <c r="QNZ33" s="33"/>
      <c r="QOA33" s="33"/>
      <c r="QOB33" s="33"/>
      <c r="QOC33" s="33"/>
      <c r="QOD33" s="33"/>
      <c r="QOE33" s="33"/>
      <c r="QOF33" s="33"/>
      <c r="QOG33" s="33"/>
      <c r="QOH33" s="33"/>
      <c r="QOI33" s="33"/>
      <c r="QOJ33" s="33"/>
      <c r="QOK33" s="33"/>
      <c r="QOL33" s="33"/>
      <c r="QOM33" s="33"/>
      <c r="QON33" s="33"/>
      <c r="QOO33" s="33"/>
      <c r="QOP33" s="33"/>
      <c r="QOQ33" s="33"/>
      <c r="QOR33" s="33"/>
      <c r="QOS33" s="33"/>
      <c r="QOT33" s="33"/>
      <c r="QOU33" s="33"/>
      <c r="QOV33" s="33"/>
      <c r="QOW33" s="33"/>
      <c r="QOX33" s="33"/>
      <c r="QOY33" s="33"/>
      <c r="QOZ33" s="33"/>
      <c r="QPA33" s="33"/>
      <c r="QPB33" s="33"/>
      <c r="QPC33" s="33"/>
      <c r="QPD33" s="33"/>
      <c r="QPE33" s="33"/>
      <c r="QPF33" s="33"/>
      <c r="QPG33" s="33"/>
      <c r="QPH33" s="33"/>
      <c r="QPI33" s="33"/>
      <c r="QPJ33" s="33"/>
      <c r="QPK33" s="33"/>
      <c r="QPL33" s="33"/>
      <c r="QPM33" s="33"/>
      <c r="QPN33" s="33"/>
      <c r="QPO33" s="33"/>
      <c r="QPP33" s="33"/>
      <c r="QPQ33" s="33"/>
      <c r="QPR33" s="33"/>
      <c r="QPS33" s="33"/>
      <c r="QPT33" s="33"/>
      <c r="QPU33" s="33"/>
      <c r="QPV33" s="33"/>
      <c r="QPW33" s="33"/>
      <c r="QPX33" s="33"/>
      <c r="QPY33" s="33"/>
      <c r="QPZ33" s="33"/>
      <c r="QQA33" s="33"/>
      <c r="QQB33" s="33"/>
      <c r="QQC33" s="33"/>
      <c r="QQD33" s="33"/>
      <c r="QQE33" s="33"/>
      <c r="QQF33" s="33"/>
      <c r="QQG33" s="33"/>
      <c r="QQH33" s="33"/>
      <c r="QQI33" s="33"/>
      <c r="QQJ33" s="33"/>
      <c r="QQK33" s="33"/>
      <c r="QQL33" s="33"/>
      <c r="QQM33" s="33"/>
      <c r="QQN33" s="33"/>
      <c r="QQO33" s="33"/>
      <c r="QQP33" s="33"/>
      <c r="QQQ33" s="33"/>
      <c r="QQR33" s="33"/>
      <c r="QQS33" s="33"/>
      <c r="QQT33" s="33"/>
      <c r="QQU33" s="33"/>
      <c r="QQV33" s="33"/>
      <c r="QQW33" s="33"/>
      <c r="QQX33" s="33"/>
      <c r="QQY33" s="33"/>
      <c r="QQZ33" s="33"/>
      <c r="QRA33" s="33"/>
      <c r="QRB33" s="33"/>
      <c r="QRC33" s="33"/>
      <c r="QRD33" s="33"/>
      <c r="QRE33" s="33"/>
      <c r="QRF33" s="33"/>
      <c r="QRG33" s="33"/>
      <c r="QRH33" s="33"/>
      <c r="QRI33" s="33"/>
      <c r="QRJ33" s="33"/>
      <c r="QRK33" s="33"/>
      <c r="QRL33" s="33"/>
      <c r="QRM33" s="33"/>
      <c r="QRN33" s="33"/>
      <c r="QRO33" s="33"/>
      <c r="QRP33" s="33"/>
      <c r="QRQ33" s="33"/>
      <c r="QRR33" s="33"/>
      <c r="QRS33" s="33"/>
      <c r="QRT33" s="33"/>
      <c r="QRU33" s="33"/>
      <c r="QRV33" s="33"/>
      <c r="QRW33" s="33"/>
      <c r="QRX33" s="33"/>
      <c r="QRY33" s="33"/>
      <c r="QRZ33" s="33"/>
      <c r="QSA33" s="33"/>
      <c r="QSB33" s="33"/>
      <c r="QSC33" s="33"/>
      <c r="QSD33" s="33"/>
      <c r="QSE33" s="33"/>
      <c r="QSF33" s="33"/>
      <c r="QSG33" s="33"/>
      <c r="QSH33" s="33"/>
      <c r="QSI33" s="33"/>
      <c r="QSJ33" s="33"/>
      <c r="QSK33" s="33"/>
      <c r="QSL33" s="33"/>
      <c r="QSM33" s="33"/>
      <c r="QSN33" s="33"/>
      <c r="QSO33" s="33"/>
      <c r="QSP33" s="33"/>
      <c r="QSQ33" s="33"/>
      <c r="QSR33" s="33"/>
      <c r="QSS33" s="33"/>
      <c r="QST33" s="33"/>
      <c r="QSU33" s="33"/>
      <c r="QSV33" s="33"/>
      <c r="QSW33" s="33"/>
      <c r="QSX33" s="33"/>
      <c r="QSY33" s="33"/>
      <c r="QSZ33" s="33"/>
      <c r="QTA33" s="33"/>
      <c r="QTB33" s="33"/>
      <c r="QTC33" s="33"/>
      <c r="QTD33" s="33"/>
      <c r="QTE33" s="33"/>
      <c r="QTF33" s="33"/>
      <c r="QTG33" s="33"/>
      <c r="QTH33" s="33"/>
      <c r="QTI33" s="33"/>
      <c r="QTJ33" s="33"/>
      <c r="QTK33" s="33"/>
      <c r="QTL33" s="33"/>
      <c r="QTM33" s="33"/>
      <c r="QTN33" s="33"/>
      <c r="QTO33" s="33"/>
      <c r="QTP33" s="33"/>
      <c r="QTQ33" s="33"/>
      <c r="QTR33" s="33"/>
      <c r="QTS33" s="33"/>
      <c r="QTT33" s="33"/>
      <c r="QTU33" s="33"/>
      <c r="QTV33" s="33"/>
      <c r="QTW33" s="33"/>
      <c r="QTX33" s="33"/>
      <c r="QTY33" s="33"/>
      <c r="QTZ33" s="33"/>
      <c r="QUA33" s="33"/>
      <c r="QUB33" s="33"/>
      <c r="QUC33" s="33"/>
      <c r="QUD33" s="33"/>
      <c r="QUE33" s="33"/>
      <c r="QUF33" s="33"/>
      <c r="QUG33" s="33"/>
      <c r="QUH33" s="33"/>
      <c r="QUI33" s="33"/>
      <c r="QUJ33" s="33"/>
      <c r="QUK33" s="33"/>
      <c r="QUL33" s="33"/>
      <c r="QUM33" s="33"/>
      <c r="QUN33" s="33"/>
      <c r="QUO33" s="33"/>
      <c r="QUP33" s="33"/>
      <c r="QUQ33" s="33"/>
      <c r="QUR33" s="33"/>
      <c r="QUS33" s="33"/>
      <c r="QUT33" s="33"/>
      <c r="QUU33" s="33"/>
      <c r="QUV33" s="33"/>
      <c r="QUW33" s="33"/>
      <c r="QUX33" s="33"/>
      <c r="QUY33" s="33"/>
      <c r="QUZ33" s="33"/>
      <c r="QVA33" s="33"/>
      <c r="QVB33" s="33"/>
      <c r="QVC33" s="33"/>
      <c r="QVD33" s="33"/>
      <c r="QVE33" s="33"/>
      <c r="QVF33" s="33"/>
      <c r="QVG33" s="33"/>
      <c r="QVH33" s="33"/>
      <c r="QVI33" s="33"/>
      <c r="QVJ33" s="33"/>
      <c r="QVK33" s="33"/>
      <c r="QVL33" s="33"/>
      <c r="QVM33" s="33"/>
      <c r="QVN33" s="33"/>
      <c r="QVO33" s="33"/>
      <c r="QVP33" s="33"/>
      <c r="QVQ33" s="33"/>
      <c r="QVR33" s="33"/>
      <c r="QVS33" s="33"/>
      <c r="QVT33" s="33"/>
      <c r="QVU33" s="33"/>
      <c r="QVV33" s="33"/>
      <c r="QVW33" s="33"/>
      <c r="QVX33" s="33"/>
      <c r="QVY33" s="33"/>
      <c r="QVZ33" s="33"/>
      <c r="QWA33" s="33"/>
      <c r="QWB33" s="33"/>
      <c r="QWC33" s="33"/>
      <c r="QWD33" s="33"/>
      <c r="QWE33" s="33"/>
      <c r="QWF33" s="33"/>
      <c r="QWG33" s="33"/>
      <c r="QWH33" s="33"/>
      <c r="QWI33" s="33"/>
      <c r="QWJ33" s="33"/>
      <c r="QWK33" s="33"/>
      <c r="QWL33" s="33"/>
      <c r="QWM33" s="33"/>
      <c r="QWN33" s="33"/>
      <c r="QWO33" s="33"/>
      <c r="QWP33" s="33"/>
      <c r="QWQ33" s="33"/>
      <c r="QWR33" s="33"/>
      <c r="QWS33" s="33"/>
      <c r="QWT33" s="33"/>
      <c r="QWU33" s="33"/>
      <c r="QWV33" s="33"/>
      <c r="QWW33" s="33"/>
      <c r="QWX33" s="33"/>
      <c r="QWY33" s="33"/>
      <c r="QWZ33" s="33"/>
      <c r="QXA33" s="33"/>
      <c r="QXB33" s="33"/>
      <c r="QXC33" s="33"/>
      <c r="QXD33" s="33"/>
      <c r="QXE33" s="33"/>
      <c r="QXF33" s="33"/>
      <c r="QXG33" s="33"/>
      <c r="QXH33" s="33"/>
      <c r="QXI33" s="33"/>
      <c r="QXJ33" s="33"/>
      <c r="QXK33" s="33"/>
      <c r="QXL33" s="33"/>
      <c r="QXM33" s="33"/>
      <c r="QXN33" s="33"/>
      <c r="QXO33" s="33"/>
      <c r="QXP33" s="33"/>
      <c r="QXQ33" s="33"/>
      <c r="QXR33" s="33"/>
      <c r="QXS33" s="33"/>
      <c r="QXT33" s="33"/>
      <c r="QXU33" s="33"/>
      <c r="QXV33" s="33"/>
      <c r="QXW33" s="33"/>
      <c r="QXX33" s="33"/>
      <c r="QXY33" s="33"/>
      <c r="QXZ33" s="33"/>
      <c r="QYA33" s="33"/>
      <c r="QYB33" s="33"/>
      <c r="QYC33" s="33"/>
      <c r="QYD33" s="33"/>
      <c r="QYE33" s="33"/>
      <c r="QYF33" s="33"/>
      <c r="QYG33" s="33"/>
      <c r="QYH33" s="33"/>
      <c r="QYI33" s="33"/>
      <c r="QYJ33" s="33"/>
      <c r="QYK33" s="33"/>
      <c r="QYL33" s="33"/>
      <c r="QYM33" s="33"/>
      <c r="QYN33" s="33"/>
      <c r="QYO33" s="33"/>
      <c r="QYP33" s="33"/>
      <c r="QYQ33" s="33"/>
      <c r="QYR33" s="33"/>
      <c r="QYS33" s="33"/>
      <c r="QYT33" s="33"/>
      <c r="QYU33" s="33"/>
      <c r="QYV33" s="33"/>
      <c r="QYW33" s="33"/>
      <c r="QYX33" s="33"/>
      <c r="QYY33" s="33"/>
      <c r="QYZ33" s="33"/>
      <c r="QZA33" s="33"/>
      <c r="QZB33" s="33"/>
      <c r="QZC33" s="33"/>
      <c r="QZD33" s="33"/>
      <c r="QZE33" s="33"/>
      <c r="QZF33" s="33"/>
      <c r="QZG33" s="33"/>
      <c r="QZH33" s="33"/>
      <c r="QZI33" s="33"/>
      <c r="QZJ33" s="33"/>
      <c r="QZK33" s="33"/>
      <c r="QZL33" s="33"/>
      <c r="QZM33" s="33"/>
      <c r="QZN33" s="33"/>
      <c r="QZO33" s="33"/>
      <c r="QZP33" s="33"/>
      <c r="QZQ33" s="33"/>
      <c r="QZR33" s="33"/>
      <c r="QZS33" s="33"/>
      <c r="QZT33" s="33"/>
      <c r="QZU33" s="33"/>
      <c r="QZV33" s="33"/>
      <c r="QZW33" s="33"/>
      <c r="QZX33" s="33"/>
      <c r="QZY33" s="33"/>
      <c r="QZZ33" s="33"/>
      <c r="RAA33" s="33"/>
      <c r="RAB33" s="33"/>
      <c r="RAC33" s="33"/>
      <c r="RAD33" s="33"/>
      <c r="RAE33" s="33"/>
      <c r="RAF33" s="33"/>
      <c r="RAG33" s="33"/>
      <c r="RAH33" s="33"/>
      <c r="RAI33" s="33"/>
      <c r="RAJ33" s="33"/>
      <c r="RAK33" s="33"/>
      <c r="RAL33" s="33"/>
      <c r="RAM33" s="33"/>
      <c r="RAN33" s="33"/>
      <c r="RAO33" s="33"/>
      <c r="RAP33" s="33"/>
      <c r="RAQ33" s="33"/>
      <c r="RAR33" s="33"/>
      <c r="RAS33" s="33"/>
      <c r="RAT33" s="33"/>
      <c r="RAU33" s="33"/>
      <c r="RAV33" s="33"/>
      <c r="RAW33" s="33"/>
      <c r="RAX33" s="33"/>
      <c r="RAY33" s="33"/>
      <c r="RAZ33" s="33"/>
      <c r="RBA33" s="33"/>
      <c r="RBB33" s="33"/>
      <c r="RBC33" s="33"/>
      <c r="RBD33" s="33"/>
      <c r="RBE33" s="33"/>
      <c r="RBF33" s="33"/>
      <c r="RBG33" s="33"/>
      <c r="RBH33" s="33"/>
      <c r="RBI33" s="33"/>
      <c r="RBJ33" s="33"/>
      <c r="RBK33" s="33"/>
      <c r="RBL33" s="33"/>
      <c r="RBM33" s="33"/>
      <c r="RBN33" s="33"/>
      <c r="RBO33" s="33"/>
      <c r="RBP33" s="33"/>
      <c r="RBQ33" s="33"/>
      <c r="RBR33" s="33"/>
      <c r="RBS33" s="33"/>
      <c r="RBT33" s="33"/>
      <c r="RBU33" s="33"/>
      <c r="RBV33" s="33"/>
      <c r="RBW33" s="33"/>
      <c r="RBX33" s="33"/>
      <c r="RBY33" s="33"/>
      <c r="RBZ33" s="33"/>
      <c r="RCA33" s="33"/>
      <c r="RCB33" s="33"/>
      <c r="RCC33" s="33"/>
      <c r="RCD33" s="33"/>
      <c r="RCE33" s="33"/>
      <c r="RCF33" s="33"/>
      <c r="RCG33" s="33"/>
      <c r="RCH33" s="33"/>
      <c r="RCI33" s="33"/>
      <c r="RCJ33" s="33"/>
      <c r="RCK33" s="33"/>
      <c r="RCL33" s="33"/>
      <c r="RCM33" s="33"/>
      <c r="RCN33" s="33"/>
      <c r="RCO33" s="33"/>
      <c r="RCP33" s="33"/>
      <c r="RCQ33" s="33"/>
      <c r="RCR33" s="33"/>
      <c r="RCS33" s="33"/>
      <c r="RCT33" s="33"/>
      <c r="RCU33" s="33"/>
      <c r="RCV33" s="33"/>
      <c r="RCW33" s="33"/>
      <c r="RCX33" s="33"/>
      <c r="RCY33" s="33"/>
      <c r="RCZ33" s="33"/>
      <c r="RDA33" s="33"/>
      <c r="RDB33" s="33"/>
      <c r="RDC33" s="33"/>
      <c r="RDD33" s="33"/>
      <c r="RDE33" s="33"/>
      <c r="RDF33" s="33"/>
      <c r="RDG33" s="33"/>
      <c r="RDH33" s="33"/>
      <c r="RDI33" s="33"/>
      <c r="RDJ33" s="33"/>
      <c r="RDK33" s="33"/>
      <c r="RDL33" s="33"/>
      <c r="RDM33" s="33"/>
      <c r="RDN33" s="33"/>
      <c r="RDO33" s="33"/>
      <c r="RDP33" s="33"/>
      <c r="RDQ33" s="33"/>
      <c r="RDR33" s="33"/>
      <c r="RDS33" s="33"/>
      <c r="RDT33" s="33"/>
      <c r="RDU33" s="33"/>
      <c r="RDV33" s="33"/>
      <c r="RDW33" s="33"/>
      <c r="RDX33" s="33"/>
      <c r="RDY33" s="33"/>
      <c r="RDZ33" s="33"/>
      <c r="REA33" s="33"/>
      <c r="REB33" s="33"/>
      <c r="REC33" s="33"/>
      <c r="RED33" s="33"/>
      <c r="REE33" s="33"/>
      <c r="REF33" s="33"/>
      <c r="REG33" s="33"/>
      <c r="REH33" s="33"/>
      <c r="REI33" s="33"/>
      <c r="REJ33" s="33"/>
      <c r="REK33" s="33"/>
      <c r="REL33" s="33"/>
      <c r="REM33" s="33"/>
      <c r="REN33" s="33"/>
      <c r="REO33" s="33"/>
      <c r="REP33" s="33"/>
      <c r="REQ33" s="33"/>
      <c r="RER33" s="33"/>
      <c r="RES33" s="33"/>
      <c r="RET33" s="33"/>
      <c r="REU33" s="33"/>
      <c r="REV33" s="33"/>
      <c r="REW33" s="33"/>
      <c r="REX33" s="33"/>
      <c r="REY33" s="33"/>
      <c r="REZ33" s="33"/>
      <c r="RFA33" s="33"/>
      <c r="RFB33" s="33"/>
      <c r="RFC33" s="33"/>
      <c r="RFD33" s="33"/>
      <c r="RFE33" s="33"/>
      <c r="RFF33" s="33"/>
      <c r="RFG33" s="33"/>
      <c r="RFH33" s="33"/>
      <c r="RFI33" s="33"/>
      <c r="RFJ33" s="33"/>
      <c r="RFK33" s="33"/>
      <c r="RFL33" s="33"/>
      <c r="RFM33" s="33"/>
      <c r="RFN33" s="33"/>
      <c r="RFO33" s="33"/>
      <c r="RFP33" s="33"/>
      <c r="RFQ33" s="33"/>
      <c r="RFR33" s="33"/>
      <c r="RFS33" s="33"/>
      <c r="RFT33" s="33"/>
      <c r="RFU33" s="33"/>
      <c r="RFV33" s="33"/>
      <c r="RFW33" s="33"/>
      <c r="RFX33" s="33"/>
      <c r="RFY33" s="33"/>
      <c r="RFZ33" s="33"/>
      <c r="RGA33" s="33"/>
      <c r="RGB33" s="33"/>
      <c r="RGC33" s="33"/>
      <c r="RGD33" s="33"/>
      <c r="RGE33" s="33"/>
      <c r="RGF33" s="33"/>
      <c r="RGG33" s="33"/>
      <c r="RGH33" s="33"/>
      <c r="RGI33" s="33"/>
      <c r="RGJ33" s="33"/>
      <c r="RGK33" s="33"/>
      <c r="RGL33" s="33"/>
      <c r="RGM33" s="33"/>
      <c r="RGN33" s="33"/>
      <c r="RGO33" s="33"/>
      <c r="RGP33" s="33"/>
      <c r="RGQ33" s="33"/>
      <c r="RGR33" s="33"/>
      <c r="RGS33" s="33"/>
      <c r="RGT33" s="33"/>
      <c r="RGU33" s="33"/>
      <c r="RGV33" s="33"/>
      <c r="RGW33" s="33"/>
      <c r="RGX33" s="33"/>
      <c r="RGY33" s="33"/>
      <c r="RGZ33" s="33"/>
      <c r="RHA33" s="33"/>
      <c r="RHB33" s="33"/>
      <c r="RHC33" s="33"/>
      <c r="RHD33" s="33"/>
      <c r="RHE33" s="33"/>
      <c r="RHF33" s="33"/>
      <c r="RHG33" s="33"/>
      <c r="RHH33" s="33"/>
      <c r="RHI33" s="33"/>
      <c r="RHJ33" s="33"/>
      <c r="RHK33" s="33"/>
      <c r="RHL33" s="33"/>
      <c r="RHM33" s="33"/>
      <c r="RHN33" s="33"/>
      <c r="RHO33" s="33"/>
      <c r="RHP33" s="33"/>
      <c r="RHQ33" s="33"/>
      <c r="RHR33" s="33"/>
      <c r="RHS33" s="33"/>
      <c r="RHT33" s="33"/>
      <c r="RHU33" s="33"/>
      <c r="RHV33" s="33"/>
      <c r="RHW33" s="33"/>
      <c r="RHX33" s="33"/>
      <c r="RHY33" s="33"/>
      <c r="RHZ33" s="33"/>
      <c r="RIA33" s="33"/>
      <c r="RIB33" s="33"/>
      <c r="RIC33" s="33"/>
      <c r="RID33" s="33"/>
      <c r="RIE33" s="33"/>
      <c r="RIF33" s="33"/>
      <c r="RIG33" s="33"/>
      <c r="RIH33" s="33"/>
      <c r="RII33" s="33"/>
      <c r="RIJ33" s="33"/>
      <c r="RIK33" s="33"/>
      <c r="RIL33" s="33"/>
      <c r="RIM33" s="33"/>
      <c r="RIN33" s="33"/>
      <c r="RIO33" s="33"/>
      <c r="RIP33" s="33"/>
      <c r="RIQ33" s="33"/>
      <c r="RIR33" s="33"/>
      <c r="RIS33" s="33"/>
      <c r="RIT33" s="33"/>
      <c r="RIU33" s="33"/>
      <c r="RIV33" s="33"/>
      <c r="RIW33" s="33"/>
      <c r="RIX33" s="33"/>
      <c r="RIY33" s="33"/>
      <c r="RIZ33" s="33"/>
      <c r="RJA33" s="33"/>
      <c r="RJB33" s="33"/>
      <c r="RJC33" s="33"/>
      <c r="RJD33" s="33"/>
      <c r="RJE33" s="33"/>
      <c r="RJF33" s="33"/>
      <c r="RJG33" s="33"/>
      <c r="RJH33" s="33"/>
      <c r="RJI33" s="33"/>
      <c r="RJJ33" s="33"/>
      <c r="RJK33" s="33"/>
      <c r="RJL33" s="33"/>
      <c r="RJM33" s="33"/>
      <c r="RJN33" s="33"/>
      <c r="RJO33" s="33"/>
      <c r="RJP33" s="33"/>
      <c r="RJQ33" s="33"/>
      <c r="RJR33" s="33"/>
      <c r="RJS33" s="33"/>
      <c r="RJT33" s="33"/>
      <c r="RJU33" s="33"/>
      <c r="RJV33" s="33"/>
      <c r="RJW33" s="33"/>
      <c r="RJX33" s="33"/>
      <c r="RJY33" s="33"/>
      <c r="RJZ33" s="33"/>
      <c r="RKA33" s="33"/>
      <c r="RKB33" s="33"/>
      <c r="RKC33" s="33"/>
      <c r="RKD33" s="33"/>
      <c r="RKE33" s="33"/>
      <c r="RKF33" s="33"/>
      <c r="RKG33" s="33"/>
      <c r="RKH33" s="33"/>
      <c r="RKI33" s="33"/>
      <c r="RKJ33" s="33"/>
      <c r="RKK33" s="33"/>
      <c r="RKL33" s="33"/>
      <c r="RKM33" s="33"/>
      <c r="RKN33" s="33"/>
      <c r="RKO33" s="33"/>
      <c r="RKP33" s="33"/>
      <c r="RKQ33" s="33"/>
      <c r="RKR33" s="33"/>
      <c r="RKS33" s="33"/>
      <c r="RKT33" s="33"/>
      <c r="RKU33" s="33"/>
      <c r="RKV33" s="33"/>
      <c r="RKW33" s="33"/>
      <c r="RKX33" s="33"/>
      <c r="RKY33" s="33"/>
      <c r="RKZ33" s="33"/>
      <c r="RLA33" s="33"/>
      <c r="RLB33" s="33"/>
      <c r="RLC33" s="33"/>
      <c r="RLD33" s="33"/>
      <c r="RLE33" s="33"/>
      <c r="RLF33" s="33"/>
      <c r="RLG33" s="33"/>
      <c r="RLH33" s="33"/>
      <c r="RLI33" s="33"/>
      <c r="RLJ33" s="33"/>
      <c r="RLK33" s="33"/>
      <c r="RLL33" s="33"/>
      <c r="RLM33" s="33"/>
      <c r="RLN33" s="33"/>
      <c r="RLO33" s="33"/>
      <c r="RLP33" s="33"/>
      <c r="RLQ33" s="33"/>
      <c r="RLR33" s="33"/>
      <c r="RLS33" s="33"/>
      <c r="RLT33" s="33"/>
      <c r="RLU33" s="33"/>
      <c r="RLV33" s="33"/>
      <c r="RLW33" s="33"/>
      <c r="RLX33" s="33"/>
      <c r="RLY33" s="33"/>
      <c r="RLZ33" s="33"/>
      <c r="RMA33" s="33"/>
      <c r="RMB33" s="33"/>
      <c r="RMC33" s="33"/>
      <c r="RMD33" s="33"/>
      <c r="RME33" s="33"/>
      <c r="RMF33" s="33"/>
      <c r="RMG33" s="33"/>
      <c r="RMH33" s="33"/>
      <c r="RMI33" s="33"/>
      <c r="RMJ33" s="33"/>
      <c r="RMK33" s="33"/>
      <c r="RML33" s="33"/>
      <c r="RMM33" s="33"/>
      <c r="RMN33" s="33"/>
      <c r="RMO33" s="33"/>
      <c r="RMP33" s="33"/>
      <c r="RMQ33" s="33"/>
      <c r="RMR33" s="33"/>
      <c r="RMS33" s="33"/>
      <c r="RMT33" s="33"/>
      <c r="RMU33" s="33"/>
      <c r="RMV33" s="33"/>
      <c r="RMW33" s="33"/>
      <c r="RMX33" s="33"/>
      <c r="RMY33" s="33"/>
      <c r="RMZ33" s="33"/>
      <c r="RNA33" s="33"/>
      <c r="RNB33" s="33"/>
      <c r="RNC33" s="33"/>
      <c r="RND33" s="33"/>
      <c r="RNE33" s="33"/>
      <c r="RNF33" s="33"/>
      <c r="RNG33" s="33"/>
      <c r="RNH33" s="33"/>
      <c r="RNI33" s="33"/>
      <c r="RNJ33" s="33"/>
      <c r="RNK33" s="33"/>
      <c r="RNL33" s="33"/>
      <c r="RNM33" s="33"/>
      <c r="RNN33" s="33"/>
      <c r="RNO33" s="33"/>
      <c r="RNP33" s="33"/>
      <c r="RNQ33" s="33"/>
      <c r="RNR33" s="33"/>
      <c r="RNS33" s="33"/>
      <c r="RNT33" s="33"/>
      <c r="RNU33" s="33"/>
      <c r="RNV33" s="33"/>
      <c r="RNW33" s="33"/>
      <c r="RNX33" s="33"/>
      <c r="RNY33" s="33"/>
      <c r="RNZ33" s="33"/>
      <c r="ROA33" s="33"/>
      <c r="ROB33" s="33"/>
      <c r="ROC33" s="33"/>
      <c r="ROD33" s="33"/>
      <c r="ROE33" s="33"/>
      <c r="ROF33" s="33"/>
      <c r="ROG33" s="33"/>
      <c r="ROH33" s="33"/>
      <c r="ROI33" s="33"/>
      <c r="ROJ33" s="33"/>
      <c r="ROK33" s="33"/>
      <c r="ROL33" s="33"/>
      <c r="ROM33" s="33"/>
      <c r="RON33" s="33"/>
      <c r="ROO33" s="33"/>
      <c r="ROP33" s="33"/>
      <c r="ROQ33" s="33"/>
      <c r="ROR33" s="33"/>
      <c r="ROS33" s="33"/>
      <c r="ROT33" s="33"/>
      <c r="ROU33" s="33"/>
      <c r="ROV33" s="33"/>
      <c r="ROW33" s="33"/>
      <c r="ROX33" s="33"/>
      <c r="ROY33" s="33"/>
      <c r="ROZ33" s="33"/>
      <c r="RPA33" s="33"/>
      <c r="RPB33" s="33"/>
      <c r="RPC33" s="33"/>
      <c r="RPD33" s="33"/>
      <c r="RPE33" s="33"/>
      <c r="RPF33" s="33"/>
      <c r="RPG33" s="33"/>
      <c r="RPH33" s="33"/>
      <c r="RPI33" s="33"/>
      <c r="RPJ33" s="33"/>
      <c r="RPK33" s="33"/>
      <c r="RPL33" s="33"/>
      <c r="RPM33" s="33"/>
      <c r="RPN33" s="33"/>
      <c r="RPO33" s="33"/>
      <c r="RPP33" s="33"/>
      <c r="RPQ33" s="33"/>
      <c r="RPR33" s="33"/>
      <c r="RPS33" s="33"/>
      <c r="RPT33" s="33"/>
      <c r="RPU33" s="33"/>
      <c r="RPV33" s="33"/>
      <c r="RPW33" s="33"/>
      <c r="RPX33" s="33"/>
      <c r="RPY33" s="33"/>
      <c r="RPZ33" s="33"/>
      <c r="RQA33" s="33"/>
      <c r="RQB33" s="33"/>
      <c r="RQC33" s="33"/>
      <c r="RQD33" s="33"/>
      <c r="RQE33" s="33"/>
      <c r="RQF33" s="33"/>
      <c r="RQG33" s="33"/>
      <c r="RQH33" s="33"/>
      <c r="RQI33" s="33"/>
      <c r="RQJ33" s="33"/>
      <c r="RQK33" s="33"/>
      <c r="RQL33" s="33"/>
      <c r="RQM33" s="33"/>
      <c r="RQN33" s="33"/>
      <c r="RQO33" s="33"/>
      <c r="RQP33" s="33"/>
      <c r="RQQ33" s="33"/>
      <c r="RQR33" s="33"/>
      <c r="RQS33" s="33"/>
      <c r="RQT33" s="33"/>
      <c r="RQU33" s="33"/>
      <c r="RQV33" s="33"/>
      <c r="RQW33" s="33"/>
      <c r="RQX33" s="33"/>
      <c r="RQY33" s="33"/>
      <c r="RQZ33" s="33"/>
      <c r="RRA33" s="33"/>
      <c r="RRB33" s="33"/>
      <c r="RRC33" s="33"/>
      <c r="RRD33" s="33"/>
      <c r="RRE33" s="33"/>
      <c r="RRF33" s="33"/>
      <c r="RRG33" s="33"/>
      <c r="RRH33" s="33"/>
      <c r="RRI33" s="33"/>
      <c r="RRJ33" s="33"/>
      <c r="RRK33" s="33"/>
      <c r="RRL33" s="33"/>
      <c r="RRM33" s="33"/>
      <c r="RRN33" s="33"/>
      <c r="RRO33" s="33"/>
      <c r="RRP33" s="33"/>
      <c r="RRQ33" s="33"/>
      <c r="RRR33" s="33"/>
      <c r="RRS33" s="33"/>
      <c r="RRT33" s="33"/>
      <c r="RRU33" s="33"/>
      <c r="RRV33" s="33"/>
      <c r="RRW33" s="33"/>
      <c r="RRX33" s="33"/>
      <c r="RRY33" s="33"/>
      <c r="RRZ33" s="33"/>
      <c r="RSA33" s="33"/>
      <c r="RSB33" s="33"/>
      <c r="RSC33" s="33"/>
      <c r="RSD33" s="33"/>
      <c r="RSE33" s="33"/>
      <c r="RSF33" s="33"/>
      <c r="RSG33" s="33"/>
      <c r="RSH33" s="33"/>
      <c r="RSI33" s="33"/>
      <c r="RSJ33" s="33"/>
      <c r="RSK33" s="33"/>
      <c r="RSL33" s="33"/>
      <c r="RSM33" s="33"/>
      <c r="RSN33" s="33"/>
      <c r="RSO33" s="33"/>
      <c r="RSP33" s="33"/>
      <c r="RSQ33" s="33"/>
      <c r="RSR33" s="33"/>
      <c r="RSS33" s="33"/>
      <c r="RST33" s="33"/>
      <c r="RSU33" s="33"/>
      <c r="RSV33" s="33"/>
      <c r="RSW33" s="33"/>
      <c r="RSX33" s="33"/>
      <c r="RSY33" s="33"/>
      <c r="RSZ33" s="33"/>
      <c r="RTA33" s="33"/>
      <c r="RTB33" s="33"/>
      <c r="RTC33" s="33"/>
      <c r="RTD33" s="33"/>
      <c r="RTE33" s="33"/>
      <c r="RTF33" s="33"/>
      <c r="RTG33" s="33"/>
      <c r="RTH33" s="33"/>
      <c r="RTI33" s="33"/>
      <c r="RTJ33" s="33"/>
      <c r="RTK33" s="33"/>
      <c r="RTL33" s="33"/>
      <c r="RTM33" s="33"/>
      <c r="RTN33" s="33"/>
      <c r="RTO33" s="33"/>
      <c r="RTP33" s="33"/>
      <c r="RTQ33" s="33"/>
      <c r="RTR33" s="33"/>
      <c r="RTS33" s="33"/>
      <c r="RTT33" s="33"/>
      <c r="RTU33" s="33"/>
      <c r="RTV33" s="33"/>
      <c r="RTW33" s="33"/>
      <c r="RTX33" s="33"/>
      <c r="RTY33" s="33"/>
      <c r="RTZ33" s="33"/>
      <c r="RUA33" s="33"/>
      <c r="RUB33" s="33"/>
      <c r="RUC33" s="33"/>
      <c r="RUD33" s="33"/>
      <c r="RUE33" s="33"/>
      <c r="RUF33" s="33"/>
      <c r="RUG33" s="33"/>
      <c r="RUH33" s="33"/>
      <c r="RUI33" s="33"/>
      <c r="RUJ33" s="33"/>
      <c r="RUK33" s="33"/>
      <c r="RUL33" s="33"/>
      <c r="RUM33" s="33"/>
      <c r="RUN33" s="33"/>
      <c r="RUO33" s="33"/>
      <c r="RUP33" s="33"/>
      <c r="RUQ33" s="33"/>
      <c r="RUR33" s="33"/>
      <c r="RUS33" s="33"/>
      <c r="RUT33" s="33"/>
      <c r="RUU33" s="33"/>
      <c r="RUV33" s="33"/>
      <c r="RUW33" s="33"/>
      <c r="RUX33" s="33"/>
      <c r="RUY33" s="33"/>
      <c r="RUZ33" s="33"/>
      <c r="RVA33" s="33"/>
      <c r="RVB33" s="33"/>
      <c r="RVC33" s="33"/>
      <c r="RVD33" s="33"/>
      <c r="RVE33" s="33"/>
      <c r="RVF33" s="33"/>
      <c r="RVG33" s="33"/>
      <c r="RVH33" s="33"/>
      <c r="RVI33" s="33"/>
      <c r="RVJ33" s="33"/>
      <c r="RVK33" s="33"/>
      <c r="RVL33" s="33"/>
      <c r="RVM33" s="33"/>
      <c r="RVN33" s="33"/>
      <c r="RVO33" s="33"/>
      <c r="RVP33" s="33"/>
      <c r="RVQ33" s="33"/>
      <c r="RVR33" s="33"/>
      <c r="RVS33" s="33"/>
      <c r="RVT33" s="33"/>
      <c r="RVU33" s="33"/>
      <c r="RVV33" s="33"/>
      <c r="RVW33" s="33"/>
      <c r="RVX33" s="33"/>
      <c r="RVY33" s="33"/>
      <c r="RVZ33" s="33"/>
      <c r="RWA33" s="33"/>
      <c r="RWB33" s="33"/>
      <c r="RWC33" s="33"/>
      <c r="RWD33" s="33"/>
      <c r="RWE33" s="33"/>
      <c r="RWF33" s="33"/>
      <c r="RWG33" s="33"/>
      <c r="RWH33" s="33"/>
      <c r="RWI33" s="33"/>
      <c r="RWJ33" s="33"/>
      <c r="RWK33" s="33"/>
      <c r="RWL33" s="33"/>
      <c r="RWM33" s="33"/>
      <c r="RWN33" s="33"/>
      <c r="RWO33" s="33"/>
      <c r="RWP33" s="33"/>
      <c r="RWQ33" s="33"/>
      <c r="RWR33" s="33"/>
      <c r="RWS33" s="33"/>
      <c r="RWT33" s="33"/>
      <c r="RWU33" s="33"/>
      <c r="RWV33" s="33"/>
      <c r="RWW33" s="33"/>
      <c r="RWX33" s="33"/>
      <c r="RWY33" s="33"/>
      <c r="RWZ33" s="33"/>
      <c r="RXA33" s="33"/>
      <c r="RXB33" s="33"/>
      <c r="RXC33" s="33"/>
      <c r="RXD33" s="33"/>
      <c r="RXE33" s="33"/>
      <c r="RXF33" s="33"/>
      <c r="RXG33" s="33"/>
      <c r="RXH33" s="33"/>
      <c r="RXI33" s="33"/>
      <c r="RXJ33" s="33"/>
      <c r="RXK33" s="33"/>
      <c r="RXL33" s="33"/>
      <c r="RXM33" s="33"/>
      <c r="RXN33" s="33"/>
      <c r="RXO33" s="33"/>
      <c r="RXP33" s="33"/>
      <c r="RXQ33" s="33"/>
      <c r="RXR33" s="33"/>
      <c r="RXS33" s="33"/>
      <c r="RXT33" s="33"/>
      <c r="RXU33" s="33"/>
      <c r="RXV33" s="33"/>
      <c r="RXW33" s="33"/>
      <c r="RXX33" s="33"/>
      <c r="RXY33" s="33"/>
      <c r="RXZ33" s="33"/>
      <c r="RYA33" s="33"/>
      <c r="RYB33" s="33"/>
      <c r="RYC33" s="33"/>
      <c r="RYD33" s="33"/>
      <c r="RYE33" s="33"/>
      <c r="RYF33" s="33"/>
      <c r="RYG33" s="33"/>
      <c r="RYH33" s="33"/>
      <c r="RYI33" s="33"/>
      <c r="RYJ33" s="33"/>
      <c r="RYK33" s="33"/>
      <c r="RYL33" s="33"/>
      <c r="RYM33" s="33"/>
      <c r="RYN33" s="33"/>
      <c r="RYO33" s="33"/>
      <c r="RYP33" s="33"/>
      <c r="RYQ33" s="33"/>
      <c r="RYR33" s="33"/>
      <c r="RYS33" s="33"/>
      <c r="RYT33" s="33"/>
      <c r="RYU33" s="33"/>
      <c r="RYV33" s="33"/>
      <c r="RYW33" s="33"/>
      <c r="RYX33" s="33"/>
      <c r="RYY33" s="33"/>
      <c r="RYZ33" s="33"/>
      <c r="RZA33" s="33"/>
      <c r="RZB33" s="33"/>
      <c r="RZC33" s="33"/>
      <c r="RZD33" s="33"/>
      <c r="RZE33" s="33"/>
      <c r="RZF33" s="33"/>
      <c r="RZG33" s="33"/>
      <c r="RZH33" s="33"/>
      <c r="RZI33" s="33"/>
      <c r="RZJ33" s="33"/>
      <c r="RZK33" s="33"/>
      <c r="RZL33" s="33"/>
      <c r="RZM33" s="33"/>
      <c r="RZN33" s="33"/>
      <c r="RZO33" s="33"/>
      <c r="RZP33" s="33"/>
      <c r="RZQ33" s="33"/>
      <c r="RZR33" s="33"/>
      <c r="RZS33" s="33"/>
      <c r="RZT33" s="33"/>
      <c r="RZU33" s="33"/>
      <c r="RZV33" s="33"/>
      <c r="RZW33" s="33"/>
      <c r="RZX33" s="33"/>
      <c r="RZY33" s="33"/>
      <c r="RZZ33" s="33"/>
      <c r="SAA33" s="33"/>
      <c r="SAB33" s="33"/>
      <c r="SAC33" s="33"/>
      <c r="SAD33" s="33"/>
      <c r="SAE33" s="33"/>
      <c r="SAF33" s="33"/>
      <c r="SAG33" s="33"/>
      <c r="SAH33" s="33"/>
      <c r="SAI33" s="33"/>
      <c r="SAJ33" s="33"/>
      <c r="SAK33" s="33"/>
      <c r="SAL33" s="33"/>
      <c r="SAM33" s="33"/>
      <c r="SAN33" s="33"/>
      <c r="SAO33" s="33"/>
      <c r="SAP33" s="33"/>
      <c r="SAQ33" s="33"/>
      <c r="SAR33" s="33"/>
      <c r="SAS33" s="33"/>
      <c r="SAT33" s="33"/>
      <c r="SAU33" s="33"/>
      <c r="SAV33" s="33"/>
      <c r="SAW33" s="33"/>
      <c r="SAX33" s="33"/>
      <c r="SAY33" s="33"/>
      <c r="SAZ33" s="33"/>
      <c r="SBA33" s="33"/>
      <c r="SBB33" s="33"/>
      <c r="SBC33" s="33"/>
      <c r="SBD33" s="33"/>
      <c r="SBE33" s="33"/>
      <c r="SBF33" s="33"/>
      <c r="SBG33" s="33"/>
      <c r="SBH33" s="33"/>
      <c r="SBI33" s="33"/>
      <c r="SBJ33" s="33"/>
      <c r="SBK33" s="33"/>
      <c r="SBL33" s="33"/>
      <c r="SBM33" s="33"/>
      <c r="SBN33" s="33"/>
      <c r="SBO33" s="33"/>
      <c r="SBP33" s="33"/>
      <c r="SBQ33" s="33"/>
      <c r="SBR33" s="33"/>
      <c r="SBS33" s="33"/>
      <c r="SBT33" s="33"/>
      <c r="SBU33" s="33"/>
      <c r="SBV33" s="33"/>
      <c r="SBW33" s="33"/>
      <c r="SBX33" s="33"/>
      <c r="SBY33" s="33"/>
      <c r="SBZ33" s="33"/>
      <c r="SCA33" s="33"/>
      <c r="SCB33" s="33"/>
      <c r="SCC33" s="33"/>
      <c r="SCD33" s="33"/>
      <c r="SCE33" s="33"/>
      <c r="SCF33" s="33"/>
      <c r="SCG33" s="33"/>
      <c r="SCH33" s="33"/>
      <c r="SCI33" s="33"/>
      <c r="SCJ33" s="33"/>
      <c r="SCK33" s="33"/>
      <c r="SCL33" s="33"/>
      <c r="SCM33" s="33"/>
      <c r="SCN33" s="33"/>
      <c r="SCO33" s="33"/>
      <c r="SCP33" s="33"/>
      <c r="SCQ33" s="33"/>
      <c r="SCR33" s="33"/>
      <c r="SCS33" s="33"/>
      <c r="SCT33" s="33"/>
      <c r="SCU33" s="33"/>
      <c r="SCV33" s="33"/>
      <c r="SCW33" s="33"/>
      <c r="SCX33" s="33"/>
      <c r="SCY33" s="33"/>
      <c r="SCZ33" s="33"/>
      <c r="SDA33" s="33"/>
      <c r="SDB33" s="33"/>
      <c r="SDC33" s="33"/>
      <c r="SDD33" s="33"/>
      <c r="SDE33" s="33"/>
      <c r="SDF33" s="33"/>
      <c r="SDG33" s="33"/>
      <c r="SDH33" s="33"/>
      <c r="SDI33" s="33"/>
      <c r="SDJ33" s="33"/>
      <c r="SDK33" s="33"/>
      <c r="SDL33" s="33"/>
      <c r="SDM33" s="33"/>
      <c r="SDN33" s="33"/>
      <c r="SDO33" s="33"/>
      <c r="SDP33" s="33"/>
      <c r="SDQ33" s="33"/>
      <c r="SDR33" s="33"/>
      <c r="SDS33" s="33"/>
      <c r="SDT33" s="33"/>
      <c r="SDU33" s="33"/>
      <c r="SDV33" s="33"/>
      <c r="SDW33" s="33"/>
      <c r="SDX33" s="33"/>
      <c r="SDY33" s="33"/>
      <c r="SDZ33" s="33"/>
      <c r="SEA33" s="33"/>
      <c r="SEB33" s="33"/>
      <c r="SEC33" s="33"/>
      <c r="SED33" s="33"/>
      <c r="SEE33" s="33"/>
      <c r="SEF33" s="33"/>
      <c r="SEG33" s="33"/>
      <c r="SEH33" s="33"/>
      <c r="SEI33" s="33"/>
      <c r="SEJ33" s="33"/>
      <c r="SEK33" s="33"/>
      <c r="SEL33" s="33"/>
      <c r="SEM33" s="33"/>
      <c r="SEN33" s="33"/>
      <c r="SEO33" s="33"/>
      <c r="SEP33" s="33"/>
      <c r="SEQ33" s="33"/>
      <c r="SER33" s="33"/>
      <c r="SES33" s="33"/>
      <c r="SET33" s="33"/>
      <c r="SEU33" s="33"/>
      <c r="SEV33" s="33"/>
      <c r="SEW33" s="33"/>
      <c r="SEX33" s="33"/>
      <c r="SEY33" s="33"/>
      <c r="SEZ33" s="33"/>
      <c r="SFA33" s="33"/>
      <c r="SFB33" s="33"/>
      <c r="SFC33" s="33"/>
      <c r="SFD33" s="33"/>
      <c r="SFE33" s="33"/>
      <c r="SFF33" s="33"/>
      <c r="SFG33" s="33"/>
      <c r="SFH33" s="33"/>
      <c r="SFI33" s="33"/>
      <c r="SFJ33" s="33"/>
      <c r="SFK33" s="33"/>
      <c r="SFL33" s="33"/>
      <c r="SFM33" s="33"/>
      <c r="SFN33" s="33"/>
      <c r="SFO33" s="33"/>
      <c r="SFP33" s="33"/>
      <c r="SFQ33" s="33"/>
      <c r="SFR33" s="33"/>
      <c r="SFS33" s="33"/>
      <c r="SFT33" s="33"/>
      <c r="SFU33" s="33"/>
      <c r="SFV33" s="33"/>
      <c r="SFW33" s="33"/>
      <c r="SFX33" s="33"/>
      <c r="SFY33" s="33"/>
      <c r="SFZ33" s="33"/>
      <c r="SGA33" s="33"/>
      <c r="SGB33" s="33"/>
      <c r="SGC33" s="33"/>
      <c r="SGD33" s="33"/>
      <c r="SGE33" s="33"/>
      <c r="SGF33" s="33"/>
      <c r="SGG33" s="33"/>
      <c r="SGH33" s="33"/>
      <c r="SGI33" s="33"/>
      <c r="SGJ33" s="33"/>
      <c r="SGK33" s="33"/>
      <c r="SGL33" s="33"/>
      <c r="SGM33" s="33"/>
      <c r="SGN33" s="33"/>
      <c r="SGO33" s="33"/>
      <c r="SGP33" s="33"/>
      <c r="SGQ33" s="33"/>
      <c r="SGR33" s="33"/>
      <c r="SGS33" s="33"/>
      <c r="SGT33" s="33"/>
      <c r="SGU33" s="33"/>
      <c r="SGV33" s="33"/>
      <c r="SGW33" s="33"/>
      <c r="SGX33" s="33"/>
      <c r="SGY33" s="33"/>
      <c r="SGZ33" s="33"/>
      <c r="SHA33" s="33"/>
      <c r="SHB33" s="33"/>
      <c r="SHC33" s="33"/>
      <c r="SHD33" s="33"/>
      <c r="SHE33" s="33"/>
      <c r="SHF33" s="33"/>
      <c r="SHG33" s="33"/>
      <c r="SHH33" s="33"/>
      <c r="SHI33" s="33"/>
      <c r="SHJ33" s="33"/>
      <c r="SHK33" s="33"/>
      <c r="SHL33" s="33"/>
      <c r="SHM33" s="33"/>
      <c r="SHN33" s="33"/>
      <c r="SHO33" s="33"/>
      <c r="SHP33" s="33"/>
      <c r="SHQ33" s="33"/>
      <c r="SHR33" s="33"/>
      <c r="SHS33" s="33"/>
      <c r="SHT33" s="33"/>
      <c r="SHU33" s="33"/>
      <c r="SHV33" s="33"/>
      <c r="SHW33" s="33"/>
      <c r="SHX33" s="33"/>
      <c r="SHY33" s="33"/>
      <c r="SHZ33" s="33"/>
      <c r="SIA33" s="33"/>
      <c r="SIB33" s="33"/>
      <c r="SIC33" s="33"/>
      <c r="SID33" s="33"/>
      <c r="SIE33" s="33"/>
      <c r="SIF33" s="33"/>
      <c r="SIG33" s="33"/>
      <c r="SIH33" s="33"/>
      <c r="SII33" s="33"/>
      <c r="SIJ33" s="33"/>
      <c r="SIK33" s="33"/>
      <c r="SIL33" s="33"/>
      <c r="SIM33" s="33"/>
      <c r="SIN33" s="33"/>
      <c r="SIO33" s="33"/>
      <c r="SIP33" s="33"/>
      <c r="SIQ33" s="33"/>
      <c r="SIR33" s="33"/>
      <c r="SIS33" s="33"/>
      <c r="SIT33" s="33"/>
      <c r="SIU33" s="33"/>
      <c r="SIV33" s="33"/>
      <c r="SIW33" s="33"/>
      <c r="SIX33" s="33"/>
      <c r="SIY33" s="33"/>
      <c r="SIZ33" s="33"/>
      <c r="SJA33" s="33"/>
      <c r="SJB33" s="33"/>
      <c r="SJC33" s="33"/>
      <c r="SJD33" s="33"/>
      <c r="SJE33" s="33"/>
      <c r="SJF33" s="33"/>
      <c r="SJG33" s="33"/>
      <c r="SJH33" s="33"/>
      <c r="SJI33" s="33"/>
      <c r="SJJ33" s="33"/>
      <c r="SJK33" s="33"/>
      <c r="SJL33" s="33"/>
      <c r="SJM33" s="33"/>
      <c r="SJN33" s="33"/>
      <c r="SJO33" s="33"/>
      <c r="SJP33" s="33"/>
      <c r="SJQ33" s="33"/>
      <c r="SJR33" s="33"/>
      <c r="SJS33" s="33"/>
      <c r="SJT33" s="33"/>
      <c r="SJU33" s="33"/>
      <c r="SJV33" s="33"/>
      <c r="SJW33" s="33"/>
      <c r="SJX33" s="33"/>
      <c r="SJY33" s="33"/>
      <c r="SJZ33" s="33"/>
      <c r="SKA33" s="33"/>
      <c r="SKB33" s="33"/>
      <c r="SKC33" s="33"/>
      <c r="SKD33" s="33"/>
      <c r="SKE33" s="33"/>
      <c r="SKF33" s="33"/>
      <c r="SKG33" s="33"/>
      <c r="SKH33" s="33"/>
      <c r="SKI33" s="33"/>
      <c r="SKJ33" s="33"/>
      <c r="SKK33" s="33"/>
      <c r="SKL33" s="33"/>
      <c r="SKM33" s="33"/>
      <c r="SKN33" s="33"/>
      <c r="SKO33" s="33"/>
      <c r="SKP33" s="33"/>
      <c r="SKQ33" s="33"/>
      <c r="SKR33" s="33"/>
      <c r="SKS33" s="33"/>
      <c r="SKT33" s="33"/>
      <c r="SKU33" s="33"/>
      <c r="SKV33" s="33"/>
      <c r="SKW33" s="33"/>
      <c r="SKX33" s="33"/>
      <c r="SKY33" s="33"/>
      <c r="SKZ33" s="33"/>
      <c r="SLA33" s="33"/>
      <c r="SLB33" s="33"/>
      <c r="SLC33" s="33"/>
      <c r="SLD33" s="33"/>
      <c r="SLE33" s="33"/>
      <c r="SLF33" s="33"/>
      <c r="SLG33" s="33"/>
      <c r="SLH33" s="33"/>
      <c r="SLI33" s="33"/>
      <c r="SLJ33" s="33"/>
      <c r="SLK33" s="33"/>
      <c r="SLL33" s="33"/>
      <c r="SLM33" s="33"/>
      <c r="SLN33" s="33"/>
      <c r="SLO33" s="33"/>
      <c r="SLP33" s="33"/>
      <c r="SLQ33" s="33"/>
      <c r="SLR33" s="33"/>
      <c r="SLS33" s="33"/>
      <c r="SLT33" s="33"/>
      <c r="SLU33" s="33"/>
      <c r="SLV33" s="33"/>
      <c r="SLW33" s="33"/>
      <c r="SLX33" s="33"/>
      <c r="SLY33" s="33"/>
      <c r="SLZ33" s="33"/>
      <c r="SMA33" s="33"/>
      <c r="SMB33" s="33"/>
      <c r="SMC33" s="33"/>
      <c r="SMD33" s="33"/>
      <c r="SME33" s="33"/>
      <c r="SMF33" s="33"/>
      <c r="SMG33" s="33"/>
      <c r="SMH33" s="33"/>
      <c r="SMI33" s="33"/>
      <c r="SMJ33" s="33"/>
      <c r="SMK33" s="33"/>
      <c r="SML33" s="33"/>
      <c r="SMM33" s="33"/>
      <c r="SMN33" s="33"/>
      <c r="SMO33" s="33"/>
      <c r="SMP33" s="33"/>
      <c r="SMQ33" s="33"/>
      <c r="SMR33" s="33"/>
      <c r="SMS33" s="33"/>
      <c r="SMT33" s="33"/>
      <c r="SMU33" s="33"/>
      <c r="SMV33" s="33"/>
      <c r="SMW33" s="33"/>
      <c r="SMX33" s="33"/>
      <c r="SMY33" s="33"/>
      <c r="SMZ33" s="33"/>
      <c r="SNA33" s="33"/>
      <c r="SNB33" s="33"/>
      <c r="SNC33" s="33"/>
      <c r="SND33" s="33"/>
      <c r="SNE33" s="33"/>
      <c r="SNF33" s="33"/>
      <c r="SNG33" s="33"/>
      <c r="SNH33" s="33"/>
      <c r="SNI33" s="33"/>
      <c r="SNJ33" s="33"/>
      <c r="SNK33" s="33"/>
      <c r="SNL33" s="33"/>
      <c r="SNM33" s="33"/>
      <c r="SNN33" s="33"/>
      <c r="SNO33" s="33"/>
      <c r="SNP33" s="33"/>
      <c r="SNQ33" s="33"/>
      <c r="SNR33" s="33"/>
      <c r="SNS33" s="33"/>
      <c r="SNT33" s="33"/>
      <c r="SNU33" s="33"/>
      <c r="SNV33" s="33"/>
      <c r="SNW33" s="33"/>
      <c r="SNX33" s="33"/>
      <c r="SNY33" s="33"/>
      <c r="SNZ33" s="33"/>
      <c r="SOA33" s="33"/>
      <c r="SOB33" s="33"/>
      <c r="SOC33" s="33"/>
      <c r="SOD33" s="33"/>
      <c r="SOE33" s="33"/>
      <c r="SOF33" s="33"/>
      <c r="SOG33" s="33"/>
      <c r="SOH33" s="33"/>
      <c r="SOI33" s="33"/>
      <c r="SOJ33" s="33"/>
      <c r="SOK33" s="33"/>
      <c r="SOL33" s="33"/>
      <c r="SOM33" s="33"/>
      <c r="SON33" s="33"/>
      <c r="SOO33" s="33"/>
      <c r="SOP33" s="33"/>
      <c r="SOQ33" s="33"/>
      <c r="SOR33" s="33"/>
      <c r="SOS33" s="33"/>
      <c r="SOT33" s="33"/>
      <c r="SOU33" s="33"/>
      <c r="SOV33" s="33"/>
      <c r="SOW33" s="33"/>
      <c r="SOX33" s="33"/>
      <c r="SOY33" s="33"/>
      <c r="SOZ33" s="33"/>
      <c r="SPA33" s="33"/>
      <c r="SPB33" s="33"/>
      <c r="SPC33" s="33"/>
      <c r="SPD33" s="33"/>
      <c r="SPE33" s="33"/>
      <c r="SPF33" s="33"/>
      <c r="SPG33" s="33"/>
      <c r="SPH33" s="33"/>
      <c r="SPI33" s="33"/>
      <c r="SPJ33" s="33"/>
      <c r="SPK33" s="33"/>
      <c r="SPL33" s="33"/>
      <c r="SPM33" s="33"/>
      <c r="SPN33" s="33"/>
      <c r="SPO33" s="33"/>
      <c r="SPP33" s="33"/>
      <c r="SPQ33" s="33"/>
      <c r="SPR33" s="33"/>
      <c r="SPS33" s="33"/>
      <c r="SPT33" s="33"/>
      <c r="SPU33" s="33"/>
      <c r="SPV33" s="33"/>
      <c r="SPW33" s="33"/>
      <c r="SPX33" s="33"/>
      <c r="SPY33" s="33"/>
      <c r="SPZ33" s="33"/>
      <c r="SQA33" s="33"/>
      <c r="SQB33" s="33"/>
      <c r="SQC33" s="33"/>
      <c r="SQD33" s="33"/>
      <c r="SQE33" s="33"/>
      <c r="SQF33" s="33"/>
      <c r="SQG33" s="33"/>
      <c r="SQH33" s="33"/>
      <c r="SQI33" s="33"/>
      <c r="SQJ33" s="33"/>
      <c r="SQK33" s="33"/>
      <c r="SQL33" s="33"/>
      <c r="SQM33" s="33"/>
      <c r="SQN33" s="33"/>
      <c r="SQO33" s="33"/>
      <c r="SQP33" s="33"/>
      <c r="SQQ33" s="33"/>
      <c r="SQR33" s="33"/>
      <c r="SQS33" s="33"/>
      <c r="SQT33" s="33"/>
      <c r="SQU33" s="33"/>
      <c r="SQV33" s="33"/>
      <c r="SQW33" s="33"/>
      <c r="SQX33" s="33"/>
      <c r="SQY33" s="33"/>
      <c r="SQZ33" s="33"/>
      <c r="SRA33" s="33"/>
      <c r="SRB33" s="33"/>
      <c r="SRC33" s="33"/>
      <c r="SRD33" s="33"/>
      <c r="SRE33" s="33"/>
      <c r="SRF33" s="33"/>
      <c r="SRG33" s="33"/>
      <c r="SRH33" s="33"/>
      <c r="SRI33" s="33"/>
      <c r="SRJ33" s="33"/>
      <c r="SRK33" s="33"/>
      <c r="SRL33" s="33"/>
      <c r="SRM33" s="33"/>
      <c r="SRN33" s="33"/>
      <c r="SRO33" s="33"/>
      <c r="SRP33" s="33"/>
      <c r="SRQ33" s="33"/>
      <c r="SRR33" s="33"/>
      <c r="SRS33" s="33"/>
      <c r="SRT33" s="33"/>
      <c r="SRU33" s="33"/>
      <c r="SRV33" s="33"/>
      <c r="SRW33" s="33"/>
      <c r="SRX33" s="33"/>
      <c r="SRY33" s="33"/>
      <c r="SRZ33" s="33"/>
      <c r="SSA33" s="33"/>
      <c r="SSB33" s="33"/>
      <c r="SSC33" s="33"/>
      <c r="SSD33" s="33"/>
      <c r="SSE33" s="33"/>
      <c r="SSF33" s="33"/>
      <c r="SSG33" s="33"/>
      <c r="SSH33" s="33"/>
      <c r="SSI33" s="33"/>
      <c r="SSJ33" s="33"/>
      <c r="SSK33" s="33"/>
      <c r="SSL33" s="33"/>
      <c r="SSM33" s="33"/>
      <c r="SSN33" s="33"/>
      <c r="SSO33" s="33"/>
      <c r="SSP33" s="33"/>
      <c r="SSQ33" s="33"/>
      <c r="SSR33" s="33"/>
      <c r="SSS33" s="33"/>
      <c r="SST33" s="33"/>
      <c r="SSU33" s="33"/>
      <c r="SSV33" s="33"/>
      <c r="SSW33" s="33"/>
      <c r="SSX33" s="33"/>
      <c r="SSY33" s="33"/>
      <c r="SSZ33" s="33"/>
      <c r="STA33" s="33"/>
      <c r="STB33" s="33"/>
      <c r="STC33" s="33"/>
      <c r="STD33" s="33"/>
      <c r="STE33" s="33"/>
      <c r="STF33" s="33"/>
      <c r="STG33" s="33"/>
      <c r="STH33" s="33"/>
      <c r="STI33" s="33"/>
      <c r="STJ33" s="33"/>
      <c r="STK33" s="33"/>
      <c r="STL33" s="33"/>
      <c r="STM33" s="33"/>
      <c r="STN33" s="33"/>
      <c r="STO33" s="33"/>
      <c r="STP33" s="33"/>
      <c r="STQ33" s="33"/>
      <c r="STR33" s="33"/>
      <c r="STS33" s="33"/>
      <c r="STT33" s="33"/>
      <c r="STU33" s="33"/>
      <c r="STV33" s="33"/>
      <c r="STW33" s="33"/>
      <c r="STX33" s="33"/>
      <c r="STY33" s="33"/>
      <c r="STZ33" s="33"/>
      <c r="SUA33" s="33"/>
      <c r="SUB33" s="33"/>
      <c r="SUC33" s="33"/>
      <c r="SUD33" s="33"/>
      <c r="SUE33" s="33"/>
      <c r="SUF33" s="33"/>
      <c r="SUG33" s="33"/>
      <c r="SUH33" s="33"/>
      <c r="SUI33" s="33"/>
      <c r="SUJ33" s="33"/>
      <c r="SUK33" s="33"/>
      <c r="SUL33" s="33"/>
      <c r="SUM33" s="33"/>
      <c r="SUN33" s="33"/>
      <c r="SUO33" s="33"/>
      <c r="SUP33" s="33"/>
      <c r="SUQ33" s="33"/>
      <c r="SUR33" s="33"/>
      <c r="SUS33" s="33"/>
      <c r="SUT33" s="33"/>
      <c r="SUU33" s="33"/>
      <c r="SUV33" s="33"/>
      <c r="SUW33" s="33"/>
      <c r="SUX33" s="33"/>
      <c r="SUY33" s="33"/>
      <c r="SUZ33" s="33"/>
      <c r="SVA33" s="33"/>
      <c r="SVB33" s="33"/>
      <c r="SVC33" s="33"/>
      <c r="SVD33" s="33"/>
      <c r="SVE33" s="33"/>
      <c r="SVF33" s="33"/>
      <c r="SVG33" s="33"/>
      <c r="SVH33" s="33"/>
      <c r="SVI33" s="33"/>
      <c r="SVJ33" s="33"/>
      <c r="SVK33" s="33"/>
      <c r="SVL33" s="33"/>
      <c r="SVM33" s="33"/>
      <c r="SVN33" s="33"/>
      <c r="SVO33" s="33"/>
      <c r="SVP33" s="33"/>
      <c r="SVQ33" s="33"/>
      <c r="SVR33" s="33"/>
      <c r="SVS33" s="33"/>
      <c r="SVT33" s="33"/>
      <c r="SVU33" s="33"/>
      <c r="SVV33" s="33"/>
      <c r="SVW33" s="33"/>
      <c r="SVX33" s="33"/>
      <c r="SVY33" s="33"/>
      <c r="SVZ33" s="33"/>
      <c r="SWA33" s="33"/>
      <c r="SWB33" s="33"/>
      <c r="SWC33" s="33"/>
      <c r="SWD33" s="33"/>
      <c r="SWE33" s="33"/>
      <c r="SWF33" s="33"/>
      <c r="SWG33" s="33"/>
      <c r="SWH33" s="33"/>
      <c r="SWI33" s="33"/>
      <c r="SWJ33" s="33"/>
      <c r="SWK33" s="33"/>
      <c r="SWL33" s="33"/>
      <c r="SWM33" s="33"/>
      <c r="SWN33" s="33"/>
      <c r="SWO33" s="33"/>
      <c r="SWP33" s="33"/>
      <c r="SWQ33" s="33"/>
      <c r="SWR33" s="33"/>
      <c r="SWS33" s="33"/>
      <c r="SWT33" s="33"/>
      <c r="SWU33" s="33"/>
      <c r="SWV33" s="33"/>
      <c r="SWW33" s="33"/>
      <c r="SWX33" s="33"/>
      <c r="SWY33" s="33"/>
      <c r="SWZ33" s="33"/>
      <c r="SXA33" s="33"/>
      <c r="SXB33" s="33"/>
      <c r="SXC33" s="33"/>
      <c r="SXD33" s="33"/>
      <c r="SXE33" s="33"/>
      <c r="SXF33" s="33"/>
      <c r="SXG33" s="33"/>
      <c r="SXH33" s="33"/>
      <c r="SXI33" s="33"/>
      <c r="SXJ33" s="33"/>
      <c r="SXK33" s="33"/>
      <c r="SXL33" s="33"/>
      <c r="SXM33" s="33"/>
      <c r="SXN33" s="33"/>
      <c r="SXO33" s="33"/>
      <c r="SXP33" s="33"/>
      <c r="SXQ33" s="33"/>
      <c r="SXR33" s="33"/>
      <c r="SXS33" s="33"/>
      <c r="SXT33" s="33"/>
      <c r="SXU33" s="33"/>
      <c r="SXV33" s="33"/>
      <c r="SXW33" s="33"/>
      <c r="SXX33" s="33"/>
      <c r="SXY33" s="33"/>
      <c r="SXZ33" s="33"/>
      <c r="SYA33" s="33"/>
      <c r="SYB33" s="33"/>
      <c r="SYC33" s="33"/>
      <c r="SYD33" s="33"/>
      <c r="SYE33" s="33"/>
      <c r="SYF33" s="33"/>
      <c r="SYG33" s="33"/>
      <c r="SYH33" s="33"/>
      <c r="SYI33" s="33"/>
      <c r="SYJ33" s="33"/>
      <c r="SYK33" s="33"/>
      <c r="SYL33" s="33"/>
      <c r="SYM33" s="33"/>
      <c r="SYN33" s="33"/>
      <c r="SYO33" s="33"/>
      <c r="SYP33" s="33"/>
      <c r="SYQ33" s="33"/>
      <c r="SYR33" s="33"/>
      <c r="SYS33" s="33"/>
      <c r="SYT33" s="33"/>
      <c r="SYU33" s="33"/>
      <c r="SYV33" s="33"/>
      <c r="SYW33" s="33"/>
      <c r="SYX33" s="33"/>
      <c r="SYY33" s="33"/>
      <c r="SYZ33" s="33"/>
      <c r="SZA33" s="33"/>
      <c r="SZB33" s="33"/>
      <c r="SZC33" s="33"/>
      <c r="SZD33" s="33"/>
      <c r="SZE33" s="33"/>
      <c r="SZF33" s="33"/>
      <c r="SZG33" s="33"/>
      <c r="SZH33" s="33"/>
      <c r="SZI33" s="33"/>
      <c r="SZJ33" s="33"/>
      <c r="SZK33" s="33"/>
      <c r="SZL33" s="33"/>
      <c r="SZM33" s="33"/>
      <c r="SZN33" s="33"/>
      <c r="SZO33" s="33"/>
      <c r="SZP33" s="33"/>
      <c r="SZQ33" s="33"/>
      <c r="SZR33" s="33"/>
      <c r="SZS33" s="33"/>
      <c r="SZT33" s="33"/>
      <c r="SZU33" s="33"/>
      <c r="SZV33" s="33"/>
      <c r="SZW33" s="33"/>
      <c r="SZX33" s="33"/>
      <c r="SZY33" s="33"/>
      <c r="SZZ33" s="33"/>
      <c r="TAA33" s="33"/>
      <c r="TAB33" s="33"/>
      <c r="TAC33" s="33"/>
      <c r="TAD33" s="33"/>
      <c r="TAE33" s="33"/>
      <c r="TAF33" s="33"/>
      <c r="TAG33" s="33"/>
      <c r="TAH33" s="33"/>
      <c r="TAI33" s="33"/>
      <c r="TAJ33" s="33"/>
      <c r="TAK33" s="33"/>
      <c r="TAL33" s="33"/>
      <c r="TAM33" s="33"/>
      <c r="TAN33" s="33"/>
      <c r="TAO33" s="33"/>
      <c r="TAP33" s="33"/>
      <c r="TAQ33" s="33"/>
      <c r="TAR33" s="33"/>
      <c r="TAS33" s="33"/>
      <c r="TAT33" s="33"/>
      <c r="TAU33" s="33"/>
      <c r="TAV33" s="33"/>
      <c r="TAW33" s="33"/>
      <c r="TAX33" s="33"/>
      <c r="TAY33" s="33"/>
      <c r="TAZ33" s="33"/>
      <c r="TBA33" s="33"/>
      <c r="TBB33" s="33"/>
      <c r="TBC33" s="33"/>
      <c r="TBD33" s="33"/>
      <c r="TBE33" s="33"/>
      <c r="TBF33" s="33"/>
      <c r="TBG33" s="33"/>
      <c r="TBH33" s="33"/>
      <c r="TBI33" s="33"/>
      <c r="TBJ33" s="33"/>
      <c r="TBK33" s="33"/>
      <c r="TBL33" s="33"/>
      <c r="TBM33" s="33"/>
      <c r="TBN33" s="33"/>
      <c r="TBO33" s="33"/>
      <c r="TBP33" s="33"/>
      <c r="TBQ33" s="33"/>
      <c r="TBR33" s="33"/>
      <c r="TBS33" s="33"/>
      <c r="TBT33" s="33"/>
      <c r="TBU33" s="33"/>
      <c r="TBV33" s="33"/>
      <c r="TBW33" s="33"/>
      <c r="TBX33" s="33"/>
      <c r="TBY33" s="33"/>
      <c r="TBZ33" s="33"/>
      <c r="TCA33" s="33"/>
      <c r="TCB33" s="33"/>
      <c r="TCC33" s="33"/>
      <c r="TCD33" s="33"/>
      <c r="TCE33" s="33"/>
      <c r="TCF33" s="33"/>
      <c r="TCG33" s="33"/>
      <c r="TCH33" s="33"/>
      <c r="TCI33" s="33"/>
      <c r="TCJ33" s="33"/>
      <c r="TCK33" s="33"/>
      <c r="TCL33" s="33"/>
      <c r="TCM33" s="33"/>
      <c r="TCN33" s="33"/>
      <c r="TCO33" s="33"/>
      <c r="TCP33" s="33"/>
      <c r="TCQ33" s="33"/>
      <c r="TCR33" s="33"/>
      <c r="TCS33" s="33"/>
      <c r="TCT33" s="33"/>
      <c r="TCU33" s="33"/>
      <c r="TCV33" s="33"/>
      <c r="TCW33" s="33"/>
      <c r="TCX33" s="33"/>
      <c r="TCY33" s="33"/>
      <c r="TCZ33" s="33"/>
      <c r="TDA33" s="33"/>
      <c r="TDB33" s="33"/>
      <c r="TDC33" s="33"/>
      <c r="TDD33" s="33"/>
      <c r="TDE33" s="33"/>
      <c r="TDF33" s="33"/>
      <c r="TDG33" s="33"/>
      <c r="TDH33" s="33"/>
      <c r="TDI33" s="33"/>
      <c r="TDJ33" s="33"/>
      <c r="TDK33" s="33"/>
      <c r="TDL33" s="33"/>
      <c r="TDM33" s="33"/>
      <c r="TDN33" s="33"/>
      <c r="TDO33" s="33"/>
      <c r="TDP33" s="33"/>
      <c r="TDQ33" s="33"/>
      <c r="TDR33" s="33"/>
      <c r="TDS33" s="33"/>
      <c r="TDT33" s="33"/>
      <c r="TDU33" s="33"/>
      <c r="TDV33" s="33"/>
      <c r="TDW33" s="33"/>
      <c r="TDX33" s="33"/>
      <c r="TDY33" s="33"/>
      <c r="TDZ33" s="33"/>
      <c r="TEA33" s="33"/>
      <c r="TEB33" s="33"/>
      <c r="TEC33" s="33"/>
      <c r="TED33" s="33"/>
      <c r="TEE33" s="33"/>
      <c r="TEF33" s="33"/>
      <c r="TEG33" s="33"/>
      <c r="TEH33" s="33"/>
      <c r="TEI33" s="33"/>
      <c r="TEJ33" s="33"/>
      <c r="TEK33" s="33"/>
      <c r="TEL33" s="33"/>
      <c r="TEM33" s="33"/>
      <c r="TEN33" s="33"/>
      <c r="TEO33" s="33"/>
      <c r="TEP33" s="33"/>
      <c r="TEQ33" s="33"/>
      <c r="TER33" s="33"/>
      <c r="TES33" s="33"/>
      <c r="TET33" s="33"/>
      <c r="TEU33" s="33"/>
      <c r="TEV33" s="33"/>
      <c r="TEW33" s="33"/>
      <c r="TEX33" s="33"/>
      <c r="TEY33" s="33"/>
      <c r="TEZ33" s="33"/>
      <c r="TFA33" s="33"/>
      <c r="TFB33" s="33"/>
      <c r="TFC33" s="33"/>
      <c r="TFD33" s="33"/>
      <c r="TFE33" s="33"/>
      <c r="TFF33" s="33"/>
      <c r="TFG33" s="33"/>
      <c r="TFH33" s="33"/>
      <c r="TFI33" s="33"/>
      <c r="TFJ33" s="33"/>
      <c r="TFK33" s="33"/>
      <c r="TFL33" s="33"/>
      <c r="TFM33" s="33"/>
      <c r="TFN33" s="33"/>
      <c r="TFO33" s="33"/>
      <c r="TFP33" s="33"/>
      <c r="TFQ33" s="33"/>
      <c r="TFR33" s="33"/>
      <c r="TFS33" s="33"/>
      <c r="TFT33" s="33"/>
      <c r="TFU33" s="33"/>
      <c r="TFV33" s="33"/>
      <c r="TFW33" s="33"/>
      <c r="TFX33" s="33"/>
      <c r="TFY33" s="33"/>
      <c r="TFZ33" s="33"/>
      <c r="TGA33" s="33"/>
      <c r="TGB33" s="33"/>
      <c r="TGC33" s="33"/>
      <c r="TGD33" s="33"/>
      <c r="TGE33" s="33"/>
      <c r="TGF33" s="33"/>
      <c r="TGG33" s="33"/>
      <c r="TGH33" s="33"/>
      <c r="TGI33" s="33"/>
      <c r="TGJ33" s="33"/>
      <c r="TGK33" s="33"/>
      <c r="TGL33" s="33"/>
      <c r="TGM33" s="33"/>
      <c r="TGN33" s="33"/>
      <c r="TGO33" s="33"/>
      <c r="TGP33" s="33"/>
      <c r="TGQ33" s="33"/>
      <c r="TGR33" s="33"/>
      <c r="TGS33" s="33"/>
      <c r="TGT33" s="33"/>
      <c r="TGU33" s="33"/>
      <c r="TGV33" s="33"/>
      <c r="TGW33" s="33"/>
      <c r="TGX33" s="33"/>
      <c r="TGY33" s="33"/>
      <c r="TGZ33" s="33"/>
      <c r="THA33" s="33"/>
      <c r="THB33" s="33"/>
      <c r="THC33" s="33"/>
      <c r="THD33" s="33"/>
      <c r="THE33" s="33"/>
      <c r="THF33" s="33"/>
      <c r="THG33" s="33"/>
      <c r="THH33" s="33"/>
      <c r="THI33" s="33"/>
      <c r="THJ33" s="33"/>
      <c r="THK33" s="33"/>
      <c r="THL33" s="33"/>
      <c r="THM33" s="33"/>
      <c r="THN33" s="33"/>
      <c r="THO33" s="33"/>
      <c r="THP33" s="33"/>
      <c r="THQ33" s="33"/>
      <c r="THR33" s="33"/>
      <c r="THS33" s="33"/>
      <c r="THT33" s="33"/>
      <c r="THU33" s="33"/>
      <c r="THV33" s="33"/>
      <c r="THW33" s="33"/>
      <c r="THX33" s="33"/>
      <c r="THY33" s="33"/>
      <c r="THZ33" s="33"/>
      <c r="TIA33" s="33"/>
      <c r="TIB33" s="33"/>
      <c r="TIC33" s="33"/>
      <c r="TID33" s="33"/>
      <c r="TIE33" s="33"/>
      <c r="TIF33" s="33"/>
      <c r="TIG33" s="33"/>
      <c r="TIH33" s="33"/>
      <c r="TII33" s="33"/>
      <c r="TIJ33" s="33"/>
      <c r="TIK33" s="33"/>
      <c r="TIL33" s="33"/>
      <c r="TIM33" s="33"/>
      <c r="TIN33" s="33"/>
      <c r="TIO33" s="33"/>
      <c r="TIP33" s="33"/>
      <c r="TIQ33" s="33"/>
      <c r="TIR33" s="33"/>
      <c r="TIS33" s="33"/>
      <c r="TIT33" s="33"/>
      <c r="TIU33" s="33"/>
      <c r="TIV33" s="33"/>
      <c r="TIW33" s="33"/>
      <c r="TIX33" s="33"/>
      <c r="TIY33" s="33"/>
      <c r="TIZ33" s="33"/>
      <c r="TJA33" s="33"/>
      <c r="TJB33" s="33"/>
      <c r="TJC33" s="33"/>
      <c r="TJD33" s="33"/>
      <c r="TJE33" s="33"/>
      <c r="TJF33" s="33"/>
      <c r="TJG33" s="33"/>
      <c r="TJH33" s="33"/>
      <c r="TJI33" s="33"/>
      <c r="TJJ33" s="33"/>
      <c r="TJK33" s="33"/>
      <c r="TJL33" s="33"/>
      <c r="TJM33" s="33"/>
      <c r="TJN33" s="33"/>
      <c r="TJO33" s="33"/>
      <c r="TJP33" s="33"/>
      <c r="TJQ33" s="33"/>
      <c r="TJR33" s="33"/>
      <c r="TJS33" s="33"/>
      <c r="TJT33" s="33"/>
      <c r="TJU33" s="33"/>
      <c r="TJV33" s="33"/>
      <c r="TJW33" s="33"/>
      <c r="TJX33" s="33"/>
      <c r="TJY33" s="33"/>
      <c r="TJZ33" s="33"/>
      <c r="TKA33" s="33"/>
      <c r="TKB33" s="33"/>
      <c r="TKC33" s="33"/>
      <c r="TKD33" s="33"/>
      <c r="TKE33" s="33"/>
      <c r="TKF33" s="33"/>
      <c r="TKG33" s="33"/>
      <c r="TKH33" s="33"/>
      <c r="TKI33" s="33"/>
      <c r="TKJ33" s="33"/>
      <c r="TKK33" s="33"/>
      <c r="TKL33" s="33"/>
      <c r="TKM33" s="33"/>
      <c r="TKN33" s="33"/>
      <c r="TKO33" s="33"/>
      <c r="TKP33" s="33"/>
      <c r="TKQ33" s="33"/>
      <c r="TKR33" s="33"/>
      <c r="TKS33" s="33"/>
      <c r="TKT33" s="33"/>
      <c r="TKU33" s="33"/>
      <c r="TKV33" s="33"/>
      <c r="TKW33" s="33"/>
      <c r="TKX33" s="33"/>
      <c r="TKY33" s="33"/>
      <c r="TKZ33" s="33"/>
      <c r="TLA33" s="33"/>
      <c r="TLB33" s="33"/>
      <c r="TLC33" s="33"/>
      <c r="TLD33" s="33"/>
      <c r="TLE33" s="33"/>
      <c r="TLF33" s="33"/>
      <c r="TLG33" s="33"/>
      <c r="TLH33" s="33"/>
      <c r="TLI33" s="33"/>
      <c r="TLJ33" s="33"/>
      <c r="TLK33" s="33"/>
      <c r="TLL33" s="33"/>
      <c r="TLM33" s="33"/>
      <c r="TLN33" s="33"/>
      <c r="TLO33" s="33"/>
      <c r="TLP33" s="33"/>
      <c r="TLQ33" s="33"/>
      <c r="TLR33" s="33"/>
      <c r="TLS33" s="33"/>
      <c r="TLT33" s="33"/>
      <c r="TLU33" s="33"/>
      <c r="TLV33" s="33"/>
      <c r="TLW33" s="33"/>
      <c r="TLX33" s="33"/>
      <c r="TLY33" s="33"/>
      <c r="TLZ33" s="33"/>
      <c r="TMA33" s="33"/>
      <c r="TMB33" s="33"/>
      <c r="TMC33" s="33"/>
      <c r="TMD33" s="33"/>
      <c r="TME33" s="33"/>
      <c r="TMF33" s="33"/>
      <c r="TMG33" s="33"/>
      <c r="TMH33" s="33"/>
      <c r="TMI33" s="33"/>
      <c r="TMJ33" s="33"/>
      <c r="TMK33" s="33"/>
      <c r="TML33" s="33"/>
      <c r="TMM33" s="33"/>
      <c r="TMN33" s="33"/>
      <c r="TMO33" s="33"/>
      <c r="TMP33" s="33"/>
      <c r="TMQ33" s="33"/>
      <c r="TMR33" s="33"/>
      <c r="TMS33" s="33"/>
      <c r="TMT33" s="33"/>
      <c r="TMU33" s="33"/>
      <c r="TMV33" s="33"/>
      <c r="TMW33" s="33"/>
      <c r="TMX33" s="33"/>
      <c r="TMY33" s="33"/>
      <c r="TMZ33" s="33"/>
      <c r="TNA33" s="33"/>
      <c r="TNB33" s="33"/>
      <c r="TNC33" s="33"/>
      <c r="TND33" s="33"/>
      <c r="TNE33" s="33"/>
      <c r="TNF33" s="33"/>
      <c r="TNG33" s="33"/>
      <c r="TNH33" s="33"/>
      <c r="TNI33" s="33"/>
      <c r="TNJ33" s="33"/>
      <c r="TNK33" s="33"/>
      <c r="TNL33" s="33"/>
      <c r="TNM33" s="33"/>
      <c r="TNN33" s="33"/>
      <c r="TNO33" s="33"/>
      <c r="TNP33" s="33"/>
      <c r="TNQ33" s="33"/>
      <c r="TNR33" s="33"/>
      <c r="TNS33" s="33"/>
      <c r="TNT33" s="33"/>
      <c r="TNU33" s="33"/>
      <c r="TNV33" s="33"/>
      <c r="TNW33" s="33"/>
      <c r="TNX33" s="33"/>
      <c r="TNY33" s="33"/>
      <c r="TNZ33" s="33"/>
      <c r="TOA33" s="33"/>
      <c r="TOB33" s="33"/>
      <c r="TOC33" s="33"/>
      <c r="TOD33" s="33"/>
      <c r="TOE33" s="33"/>
      <c r="TOF33" s="33"/>
      <c r="TOG33" s="33"/>
      <c r="TOH33" s="33"/>
      <c r="TOI33" s="33"/>
      <c r="TOJ33" s="33"/>
      <c r="TOK33" s="33"/>
      <c r="TOL33" s="33"/>
      <c r="TOM33" s="33"/>
      <c r="TON33" s="33"/>
      <c r="TOO33" s="33"/>
      <c r="TOP33" s="33"/>
      <c r="TOQ33" s="33"/>
      <c r="TOR33" s="33"/>
      <c r="TOS33" s="33"/>
      <c r="TOT33" s="33"/>
      <c r="TOU33" s="33"/>
      <c r="TOV33" s="33"/>
      <c r="TOW33" s="33"/>
      <c r="TOX33" s="33"/>
      <c r="TOY33" s="33"/>
      <c r="TOZ33" s="33"/>
      <c r="TPA33" s="33"/>
      <c r="TPB33" s="33"/>
      <c r="TPC33" s="33"/>
      <c r="TPD33" s="33"/>
      <c r="TPE33" s="33"/>
      <c r="TPF33" s="33"/>
      <c r="TPG33" s="33"/>
      <c r="TPH33" s="33"/>
      <c r="TPI33" s="33"/>
      <c r="TPJ33" s="33"/>
      <c r="TPK33" s="33"/>
      <c r="TPL33" s="33"/>
      <c r="TPM33" s="33"/>
      <c r="TPN33" s="33"/>
      <c r="TPO33" s="33"/>
      <c r="TPP33" s="33"/>
      <c r="TPQ33" s="33"/>
      <c r="TPR33" s="33"/>
      <c r="TPS33" s="33"/>
      <c r="TPT33" s="33"/>
      <c r="TPU33" s="33"/>
      <c r="TPV33" s="33"/>
      <c r="TPW33" s="33"/>
      <c r="TPX33" s="33"/>
      <c r="TPY33" s="33"/>
      <c r="TPZ33" s="33"/>
      <c r="TQA33" s="33"/>
      <c r="TQB33" s="33"/>
      <c r="TQC33" s="33"/>
      <c r="TQD33" s="33"/>
      <c r="TQE33" s="33"/>
      <c r="TQF33" s="33"/>
      <c r="TQG33" s="33"/>
      <c r="TQH33" s="33"/>
      <c r="TQI33" s="33"/>
      <c r="TQJ33" s="33"/>
      <c r="TQK33" s="33"/>
      <c r="TQL33" s="33"/>
      <c r="TQM33" s="33"/>
      <c r="TQN33" s="33"/>
      <c r="TQO33" s="33"/>
      <c r="TQP33" s="33"/>
      <c r="TQQ33" s="33"/>
      <c r="TQR33" s="33"/>
      <c r="TQS33" s="33"/>
      <c r="TQT33" s="33"/>
      <c r="TQU33" s="33"/>
      <c r="TQV33" s="33"/>
      <c r="TQW33" s="33"/>
      <c r="TQX33" s="33"/>
      <c r="TQY33" s="33"/>
      <c r="TQZ33" s="33"/>
      <c r="TRA33" s="33"/>
      <c r="TRB33" s="33"/>
      <c r="TRC33" s="33"/>
      <c r="TRD33" s="33"/>
      <c r="TRE33" s="33"/>
      <c r="TRF33" s="33"/>
      <c r="TRG33" s="33"/>
      <c r="TRH33" s="33"/>
      <c r="TRI33" s="33"/>
      <c r="TRJ33" s="33"/>
      <c r="TRK33" s="33"/>
      <c r="TRL33" s="33"/>
      <c r="TRM33" s="33"/>
      <c r="TRN33" s="33"/>
      <c r="TRO33" s="33"/>
      <c r="TRP33" s="33"/>
      <c r="TRQ33" s="33"/>
      <c r="TRR33" s="33"/>
      <c r="TRS33" s="33"/>
      <c r="TRT33" s="33"/>
      <c r="TRU33" s="33"/>
      <c r="TRV33" s="33"/>
      <c r="TRW33" s="33"/>
      <c r="TRX33" s="33"/>
      <c r="TRY33" s="33"/>
      <c r="TRZ33" s="33"/>
      <c r="TSA33" s="33"/>
      <c r="TSB33" s="33"/>
      <c r="TSC33" s="33"/>
      <c r="TSD33" s="33"/>
      <c r="TSE33" s="33"/>
      <c r="TSF33" s="33"/>
      <c r="TSG33" s="33"/>
      <c r="TSH33" s="33"/>
      <c r="TSI33" s="33"/>
      <c r="TSJ33" s="33"/>
      <c r="TSK33" s="33"/>
      <c r="TSL33" s="33"/>
      <c r="TSM33" s="33"/>
      <c r="TSN33" s="33"/>
      <c r="TSO33" s="33"/>
      <c r="TSP33" s="33"/>
      <c r="TSQ33" s="33"/>
      <c r="TSR33" s="33"/>
      <c r="TSS33" s="33"/>
      <c r="TST33" s="33"/>
      <c r="TSU33" s="33"/>
      <c r="TSV33" s="33"/>
      <c r="TSW33" s="33"/>
      <c r="TSX33" s="33"/>
      <c r="TSY33" s="33"/>
      <c r="TSZ33" s="33"/>
      <c r="TTA33" s="33"/>
      <c r="TTB33" s="33"/>
      <c r="TTC33" s="33"/>
      <c r="TTD33" s="33"/>
      <c r="TTE33" s="33"/>
      <c r="TTF33" s="33"/>
      <c r="TTG33" s="33"/>
      <c r="TTH33" s="33"/>
      <c r="TTI33" s="33"/>
      <c r="TTJ33" s="33"/>
      <c r="TTK33" s="33"/>
      <c r="TTL33" s="33"/>
      <c r="TTM33" s="33"/>
      <c r="TTN33" s="33"/>
      <c r="TTO33" s="33"/>
      <c r="TTP33" s="33"/>
      <c r="TTQ33" s="33"/>
      <c r="TTR33" s="33"/>
      <c r="TTS33" s="33"/>
      <c r="TTT33" s="33"/>
      <c r="TTU33" s="33"/>
      <c r="TTV33" s="33"/>
      <c r="TTW33" s="33"/>
      <c r="TTX33" s="33"/>
      <c r="TTY33" s="33"/>
      <c r="TTZ33" s="33"/>
      <c r="TUA33" s="33"/>
      <c r="TUB33" s="33"/>
      <c r="TUC33" s="33"/>
      <c r="TUD33" s="33"/>
      <c r="TUE33" s="33"/>
      <c r="TUF33" s="33"/>
      <c r="TUG33" s="33"/>
      <c r="TUH33" s="33"/>
      <c r="TUI33" s="33"/>
      <c r="TUJ33" s="33"/>
      <c r="TUK33" s="33"/>
      <c r="TUL33" s="33"/>
      <c r="TUM33" s="33"/>
      <c r="TUN33" s="33"/>
      <c r="TUO33" s="33"/>
      <c r="TUP33" s="33"/>
      <c r="TUQ33" s="33"/>
      <c r="TUR33" s="33"/>
      <c r="TUS33" s="33"/>
      <c r="TUT33" s="33"/>
      <c r="TUU33" s="33"/>
      <c r="TUV33" s="33"/>
      <c r="TUW33" s="33"/>
      <c r="TUX33" s="33"/>
      <c r="TUY33" s="33"/>
      <c r="TUZ33" s="33"/>
      <c r="TVA33" s="33"/>
      <c r="TVB33" s="33"/>
      <c r="TVC33" s="33"/>
      <c r="TVD33" s="33"/>
      <c r="TVE33" s="33"/>
      <c r="TVF33" s="33"/>
      <c r="TVG33" s="33"/>
      <c r="TVH33" s="33"/>
      <c r="TVI33" s="33"/>
      <c r="TVJ33" s="33"/>
      <c r="TVK33" s="33"/>
      <c r="TVL33" s="33"/>
      <c r="TVM33" s="33"/>
      <c r="TVN33" s="33"/>
      <c r="TVO33" s="33"/>
      <c r="TVP33" s="33"/>
      <c r="TVQ33" s="33"/>
      <c r="TVR33" s="33"/>
      <c r="TVS33" s="33"/>
      <c r="TVT33" s="33"/>
      <c r="TVU33" s="33"/>
      <c r="TVV33" s="33"/>
      <c r="TVW33" s="33"/>
      <c r="TVX33" s="33"/>
      <c r="TVY33" s="33"/>
      <c r="TVZ33" s="33"/>
      <c r="TWA33" s="33"/>
      <c r="TWB33" s="33"/>
      <c r="TWC33" s="33"/>
      <c r="TWD33" s="33"/>
      <c r="TWE33" s="33"/>
      <c r="TWF33" s="33"/>
      <c r="TWG33" s="33"/>
      <c r="TWH33" s="33"/>
      <c r="TWI33" s="33"/>
      <c r="TWJ33" s="33"/>
      <c r="TWK33" s="33"/>
      <c r="TWL33" s="33"/>
      <c r="TWM33" s="33"/>
      <c r="TWN33" s="33"/>
      <c r="TWO33" s="33"/>
      <c r="TWP33" s="33"/>
      <c r="TWQ33" s="33"/>
      <c r="TWR33" s="33"/>
      <c r="TWS33" s="33"/>
      <c r="TWT33" s="33"/>
      <c r="TWU33" s="33"/>
      <c r="TWV33" s="33"/>
      <c r="TWW33" s="33"/>
      <c r="TWX33" s="33"/>
      <c r="TWY33" s="33"/>
      <c r="TWZ33" s="33"/>
      <c r="TXA33" s="33"/>
      <c r="TXB33" s="33"/>
      <c r="TXC33" s="33"/>
      <c r="TXD33" s="33"/>
      <c r="TXE33" s="33"/>
      <c r="TXF33" s="33"/>
      <c r="TXG33" s="33"/>
      <c r="TXH33" s="33"/>
      <c r="TXI33" s="33"/>
      <c r="TXJ33" s="33"/>
      <c r="TXK33" s="33"/>
      <c r="TXL33" s="33"/>
      <c r="TXM33" s="33"/>
      <c r="TXN33" s="33"/>
      <c r="TXO33" s="33"/>
      <c r="TXP33" s="33"/>
      <c r="TXQ33" s="33"/>
      <c r="TXR33" s="33"/>
      <c r="TXS33" s="33"/>
      <c r="TXT33" s="33"/>
      <c r="TXU33" s="33"/>
      <c r="TXV33" s="33"/>
      <c r="TXW33" s="33"/>
      <c r="TXX33" s="33"/>
      <c r="TXY33" s="33"/>
      <c r="TXZ33" s="33"/>
      <c r="TYA33" s="33"/>
      <c r="TYB33" s="33"/>
      <c r="TYC33" s="33"/>
      <c r="TYD33" s="33"/>
      <c r="TYE33" s="33"/>
      <c r="TYF33" s="33"/>
      <c r="TYG33" s="33"/>
      <c r="TYH33" s="33"/>
      <c r="TYI33" s="33"/>
      <c r="TYJ33" s="33"/>
      <c r="TYK33" s="33"/>
      <c r="TYL33" s="33"/>
      <c r="TYM33" s="33"/>
      <c r="TYN33" s="33"/>
      <c r="TYO33" s="33"/>
      <c r="TYP33" s="33"/>
      <c r="TYQ33" s="33"/>
      <c r="TYR33" s="33"/>
      <c r="TYS33" s="33"/>
      <c r="TYT33" s="33"/>
      <c r="TYU33" s="33"/>
      <c r="TYV33" s="33"/>
      <c r="TYW33" s="33"/>
      <c r="TYX33" s="33"/>
      <c r="TYY33" s="33"/>
      <c r="TYZ33" s="33"/>
      <c r="TZA33" s="33"/>
      <c r="TZB33" s="33"/>
      <c r="TZC33" s="33"/>
      <c r="TZD33" s="33"/>
      <c r="TZE33" s="33"/>
      <c r="TZF33" s="33"/>
      <c r="TZG33" s="33"/>
      <c r="TZH33" s="33"/>
      <c r="TZI33" s="33"/>
      <c r="TZJ33" s="33"/>
      <c r="TZK33" s="33"/>
      <c r="TZL33" s="33"/>
      <c r="TZM33" s="33"/>
      <c r="TZN33" s="33"/>
      <c r="TZO33" s="33"/>
      <c r="TZP33" s="33"/>
      <c r="TZQ33" s="33"/>
      <c r="TZR33" s="33"/>
      <c r="TZS33" s="33"/>
      <c r="TZT33" s="33"/>
      <c r="TZU33" s="33"/>
      <c r="TZV33" s="33"/>
      <c r="TZW33" s="33"/>
      <c r="TZX33" s="33"/>
      <c r="TZY33" s="33"/>
      <c r="TZZ33" s="33"/>
      <c r="UAA33" s="33"/>
      <c r="UAB33" s="33"/>
      <c r="UAC33" s="33"/>
      <c r="UAD33" s="33"/>
      <c r="UAE33" s="33"/>
      <c r="UAF33" s="33"/>
      <c r="UAG33" s="33"/>
      <c r="UAH33" s="33"/>
      <c r="UAI33" s="33"/>
      <c r="UAJ33" s="33"/>
      <c r="UAK33" s="33"/>
      <c r="UAL33" s="33"/>
      <c r="UAM33" s="33"/>
      <c r="UAN33" s="33"/>
      <c r="UAO33" s="33"/>
      <c r="UAP33" s="33"/>
      <c r="UAQ33" s="33"/>
      <c r="UAR33" s="33"/>
      <c r="UAS33" s="33"/>
      <c r="UAT33" s="33"/>
      <c r="UAU33" s="33"/>
      <c r="UAV33" s="33"/>
      <c r="UAW33" s="33"/>
      <c r="UAX33" s="33"/>
      <c r="UAY33" s="33"/>
      <c r="UAZ33" s="33"/>
      <c r="UBA33" s="33"/>
      <c r="UBB33" s="33"/>
      <c r="UBC33" s="33"/>
      <c r="UBD33" s="33"/>
      <c r="UBE33" s="33"/>
      <c r="UBF33" s="33"/>
      <c r="UBG33" s="33"/>
      <c r="UBH33" s="33"/>
      <c r="UBI33" s="33"/>
      <c r="UBJ33" s="33"/>
      <c r="UBK33" s="33"/>
      <c r="UBL33" s="33"/>
      <c r="UBM33" s="33"/>
      <c r="UBN33" s="33"/>
      <c r="UBO33" s="33"/>
      <c r="UBP33" s="33"/>
      <c r="UBQ33" s="33"/>
      <c r="UBR33" s="33"/>
      <c r="UBS33" s="33"/>
      <c r="UBT33" s="33"/>
      <c r="UBU33" s="33"/>
      <c r="UBV33" s="33"/>
      <c r="UBW33" s="33"/>
      <c r="UBX33" s="33"/>
      <c r="UBY33" s="33"/>
      <c r="UBZ33" s="33"/>
      <c r="UCA33" s="33"/>
      <c r="UCB33" s="33"/>
      <c r="UCC33" s="33"/>
      <c r="UCD33" s="33"/>
      <c r="UCE33" s="33"/>
      <c r="UCF33" s="33"/>
      <c r="UCG33" s="33"/>
      <c r="UCH33" s="33"/>
      <c r="UCI33" s="33"/>
      <c r="UCJ33" s="33"/>
      <c r="UCK33" s="33"/>
      <c r="UCL33" s="33"/>
      <c r="UCM33" s="33"/>
      <c r="UCN33" s="33"/>
      <c r="UCO33" s="33"/>
      <c r="UCP33" s="33"/>
      <c r="UCQ33" s="33"/>
      <c r="UCR33" s="33"/>
      <c r="UCS33" s="33"/>
      <c r="UCT33" s="33"/>
      <c r="UCU33" s="33"/>
      <c r="UCV33" s="33"/>
      <c r="UCW33" s="33"/>
      <c r="UCX33" s="33"/>
      <c r="UCY33" s="33"/>
      <c r="UCZ33" s="33"/>
      <c r="UDA33" s="33"/>
      <c r="UDB33" s="33"/>
      <c r="UDC33" s="33"/>
      <c r="UDD33" s="33"/>
      <c r="UDE33" s="33"/>
      <c r="UDF33" s="33"/>
      <c r="UDG33" s="33"/>
      <c r="UDH33" s="33"/>
      <c r="UDI33" s="33"/>
      <c r="UDJ33" s="33"/>
      <c r="UDK33" s="33"/>
      <c r="UDL33" s="33"/>
      <c r="UDM33" s="33"/>
      <c r="UDN33" s="33"/>
      <c r="UDO33" s="33"/>
      <c r="UDP33" s="33"/>
      <c r="UDQ33" s="33"/>
      <c r="UDR33" s="33"/>
      <c r="UDS33" s="33"/>
      <c r="UDT33" s="33"/>
      <c r="UDU33" s="33"/>
      <c r="UDV33" s="33"/>
      <c r="UDW33" s="33"/>
      <c r="UDX33" s="33"/>
      <c r="UDY33" s="33"/>
      <c r="UDZ33" s="33"/>
      <c r="UEA33" s="33"/>
      <c r="UEB33" s="33"/>
      <c r="UEC33" s="33"/>
      <c r="UED33" s="33"/>
      <c r="UEE33" s="33"/>
      <c r="UEF33" s="33"/>
      <c r="UEG33" s="33"/>
      <c r="UEH33" s="33"/>
      <c r="UEI33" s="33"/>
      <c r="UEJ33" s="33"/>
      <c r="UEK33" s="33"/>
      <c r="UEL33" s="33"/>
      <c r="UEM33" s="33"/>
      <c r="UEN33" s="33"/>
      <c r="UEO33" s="33"/>
      <c r="UEP33" s="33"/>
      <c r="UEQ33" s="33"/>
      <c r="UER33" s="33"/>
      <c r="UES33" s="33"/>
      <c r="UET33" s="33"/>
      <c r="UEU33" s="33"/>
      <c r="UEV33" s="33"/>
      <c r="UEW33" s="33"/>
      <c r="UEX33" s="33"/>
      <c r="UEY33" s="33"/>
      <c r="UEZ33" s="33"/>
      <c r="UFA33" s="33"/>
      <c r="UFB33" s="33"/>
      <c r="UFC33" s="33"/>
      <c r="UFD33" s="33"/>
      <c r="UFE33" s="33"/>
      <c r="UFF33" s="33"/>
      <c r="UFG33" s="33"/>
      <c r="UFH33" s="33"/>
      <c r="UFI33" s="33"/>
      <c r="UFJ33" s="33"/>
      <c r="UFK33" s="33"/>
      <c r="UFL33" s="33"/>
      <c r="UFM33" s="33"/>
      <c r="UFN33" s="33"/>
      <c r="UFO33" s="33"/>
      <c r="UFP33" s="33"/>
      <c r="UFQ33" s="33"/>
      <c r="UFR33" s="33"/>
      <c r="UFS33" s="33"/>
      <c r="UFT33" s="33"/>
      <c r="UFU33" s="33"/>
      <c r="UFV33" s="33"/>
      <c r="UFW33" s="33"/>
      <c r="UFX33" s="33"/>
      <c r="UFY33" s="33"/>
      <c r="UFZ33" s="33"/>
      <c r="UGA33" s="33"/>
      <c r="UGB33" s="33"/>
      <c r="UGC33" s="33"/>
      <c r="UGD33" s="33"/>
      <c r="UGE33" s="33"/>
      <c r="UGF33" s="33"/>
      <c r="UGG33" s="33"/>
      <c r="UGH33" s="33"/>
      <c r="UGI33" s="33"/>
      <c r="UGJ33" s="33"/>
      <c r="UGK33" s="33"/>
      <c r="UGL33" s="33"/>
      <c r="UGM33" s="33"/>
      <c r="UGN33" s="33"/>
      <c r="UGO33" s="33"/>
      <c r="UGP33" s="33"/>
      <c r="UGQ33" s="33"/>
      <c r="UGR33" s="33"/>
      <c r="UGS33" s="33"/>
      <c r="UGT33" s="33"/>
      <c r="UGU33" s="33"/>
      <c r="UGV33" s="33"/>
      <c r="UGW33" s="33"/>
      <c r="UGX33" s="33"/>
      <c r="UGY33" s="33"/>
      <c r="UGZ33" s="33"/>
      <c r="UHA33" s="33"/>
      <c r="UHB33" s="33"/>
      <c r="UHC33" s="33"/>
      <c r="UHD33" s="33"/>
      <c r="UHE33" s="33"/>
      <c r="UHF33" s="33"/>
      <c r="UHG33" s="33"/>
      <c r="UHH33" s="33"/>
      <c r="UHI33" s="33"/>
      <c r="UHJ33" s="33"/>
      <c r="UHK33" s="33"/>
      <c r="UHL33" s="33"/>
      <c r="UHM33" s="33"/>
      <c r="UHN33" s="33"/>
      <c r="UHO33" s="33"/>
      <c r="UHP33" s="33"/>
      <c r="UHQ33" s="33"/>
      <c r="UHR33" s="33"/>
      <c r="UHS33" s="33"/>
      <c r="UHT33" s="33"/>
      <c r="UHU33" s="33"/>
      <c r="UHV33" s="33"/>
      <c r="UHW33" s="33"/>
      <c r="UHX33" s="33"/>
      <c r="UHY33" s="33"/>
      <c r="UHZ33" s="33"/>
      <c r="UIA33" s="33"/>
      <c r="UIB33" s="33"/>
      <c r="UIC33" s="33"/>
      <c r="UID33" s="33"/>
      <c r="UIE33" s="33"/>
      <c r="UIF33" s="33"/>
      <c r="UIG33" s="33"/>
      <c r="UIH33" s="33"/>
      <c r="UII33" s="33"/>
      <c r="UIJ33" s="33"/>
      <c r="UIK33" s="33"/>
      <c r="UIL33" s="33"/>
      <c r="UIM33" s="33"/>
      <c r="UIN33" s="33"/>
      <c r="UIO33" s="33"/>
      <c r="UIP33" s="33"/>
      <c r="UIQ33" s="33"/>
      <c r="UIR33" s="33"/>
      <c r="UIS33" s="33"/>
      <c r="UIT33" s="33"/>
      <c r="UIU33" s="33"/>
      <c r="UIV33" s="33"/>
      <c r="UIW33" s="33"/>
      <c r="UIX33" s="33"/>
      <c r="UIY33" s="33"/>
      <c r="UIZ33" s="33"/>
      <c r="UJA33" s="33"/>
      <c r="UJB33" s="33"/>
      <c r="UJC33" s="33"/>
      <c r="UJD33" s="33"/>
      <c r="UJE33" s="33"/>
      <c r="UJF33" s="33"/>
      <c r="UJG33" s="33"/>
      <c r="UJH33" s="33"/>
      <c r="UJI33" s="33"/>
      <c r="UJJ33" s="33"/>
      <c r="UJK33" s="33"/>
      <c r="UJL33" s="33"/>
      <c r="UJM33" s="33"/>
      <c r="UJN33" s="33"/>
      <c r="UJO33" s="33"/>
      <c r="UJP33" s="33"/>
      <c r="UJQ33" s="33"/>
      <c r="UJR33" s="33"/>
      <c r="UJS33" s="33"/>
      <c r="UJT33" s="33"/>
      <c r="UJU33" s="33"/>
      <c r="UJV33" s="33"/>
      <c r="UJW33" s="33"/>
      <c r="UJX33" s="33"/>
      <c r="UJY33" s="33"/>
      <c r="UJZ33" s="33"/>
      <c r="UKA33" s="33"/>
      <c r="UKB33" s="33"/>
      <c r="UKC33" s="33"/>
      <c r="UKD33" s="33"/>
      <c r="UKE33" s="33"/>
      <c r="UKF33" s="33"/>
      <c r="UKG33" s="33"/>
      <c r="UKH33" s="33"/>
      <c r="UKI33" s="33"/>
      <c r="UKJ33" s="33"/>
      <c r="UKK33" s="33"/>
      <c r="UKL33" s="33"/>
      <c r="UKM33" s="33"/>
      <c r="UKN33" s="33"/>
      <c r="UKO33" s="33"/>
      <c r="UKP33" s="33"/>
      <c r="UKQ33" s="33"/>
      <c r="UKR33" s="33"/>
      <c r="UKS33" s="33"/>
      <c r="UKT33" s="33"/>
      <c r="UKU33" s="33"/>
      <c r="UKV33" s="33"/>
      <c r="UKW33" s="33"/>
      <c r="UKX33" s="33"/>
      <c r="UKY33" s="33"/>
      <c r="UKZ33" s="33"/>
      <c r="ULA33" s="33"/>
      <c r="ULB33" s="33"/>
      <c r="ULC33" s="33"/>
      <c r="ULD33" s="33"/>
      <c r="ULE33" s="33"/>
      <c r="ULF33" s="33"/>
      <c r="ULG33" s="33"/>
      <c r="ULH33" s="33"/>
      <c r="ULI33" s="33"/>
      <c r="ULJ33" s="33"/>
      <c r="ULK33" s="33"/>
      <c r="ULL33" s="33"/>
      <c r="ULM33" s="33"/>
      <c r="ULN33" s="33"/>
      <c r="ULO33" s="33"/>
      <c r="ULP33" s="33"/>
      <c r="ULQ33" s="33"/>
      <c r="ULR33" s="33"/>
      <c r="ULS33" s="33"/>
      <c r="ULT33" s="33"/>
      <c r="ULU33" s="33"/>
      <c r="ULV33" s="33"/>
      <c r="ULW33" s="33"/>
      <c r="ULX33" s="33"/>
      <c r="ULY33" s="33"/>
      <c r="ULZ33" s="33"/>
      <c r="UMA33" s="33"/>
      <c r="UMB33" s="33"/>
      <c r="UMC33" s="33"/>
      <c r="UMD33" s="33"/>
      <c r="UME33" s="33"/>
      <c r="UMF33" s="33"/>
      <c r="UMG33" s="33"/>
      <c r="UMH33" s="33"/>
      <c r="UMI33" s="33"/>
      <c r="UMJ33" s="33"/>
      <c r="UMK33" s="33"/>
      <c r="UML33" s="33"/>
      <c r="UMM33" s="33"/>
      <c r="UMN33" s="33"/>
      <c r="UMO33" s="33"/>
      <c r="UMP33" s="33"/>
      <c r="UMQ33" s="33"/>
      <c r="UMR33" s="33"/>
      <c r="UMS33" s="33"/>
      <c r="UMT33" s="33"/>
      <c r="UMU33" s="33"/>
      <c r="UMV33" s="33"/>
      <c r="UMW33" s="33"/>
      <c r="UMX33" s="33"/>
      <c r="UMY33" s="33"/>
      <c r="UMZ33" s="33"/>
      <c r="UNA33" s="33"/>
      <c r="UNB33" s="33"/>
      <c r="UNC33" s="33"/>
      <c r="UND33" s="33"/>
      <c r="UNE33" s="33"/>
      <c r="UNF33" s="33"/>
      <c r="UNG33" s="33"/>
      <c r="UNH33" s="33"/>
      <c r="UNI33" s="33"/>
      <c r="UNJ33" s="33"/>
      <c r="UNK33" s="33"/>
      <c r="UNL33" s="33"/>
      <c r="UNM33" s="33"/>
      <c r="UNN33" s="33"/>
      <c r="UNO33" s="33"/>
      <c r="UNP33" s="33"/>
      <c r="UNQ33" s="33"/>
      <c r="UNR33" s="33"/>
      <c r="UNS33" s="33"/>
      <c r="UNT33" s="33"/>
      <c r="UNU33" s="33"/>
      <c r="UNV33" s="33"/>
      <c r="UNW33" s="33"/>
      <c r="UNX33" s="33"/>
      <c r="UNY33" s="33"/>
      <c r="UNZ33" s="33"/>
      <c r="UOA33" s="33"/>
      <c r="UOB33" s="33"/>
      <c r="UOC33" s="33"/>
      <c r="UOD33" s="33"/>
      <c r="UOE33" s="33"/>
      <c r="UOF33" s="33"/>
      <c r="UOG33" s="33"/>
      <c r="UOH33" s="33"/>
      <c r="UOI33" s="33"/>
      <c r="UOJ33" s="33"/>
      <c r="UOK33" s="33"/>
      <c r="UOL33" s="33"/>
      <c r="UOM33" s="33"/>
      <c r="UON33" s="33"/>
      <c r="UOO33" s="33"/>
      <c r="UOP33" s="33"/>
      <c r="UOQ33" s="33"/>
      <c r="UOR33" s="33"/>
      <c r="UOS33" s="33"/>
      <c r="UOT33" s="33"/>
      <c r="UOU33" s="33"/>
      <c r="UOV33" s="33"/>
      <c r="UOW33" s="33"/>
      <c r="UOX33" s="33"/>
      <c r="UOY33" s="33"/>
      <c r="UOZ33" s="33"/>
      <c r="UPA33" s="33"/>
      <c r="UPB33" s="33"/>
      <c r="UPC33" s="33"/>
      <c r="UPD33" s="33"/>
      <c r="UPE33" s="33"/>
      <c r="UPF33" s="33"/>
      <c r="UPG33" s="33"/>
      <c r="UPH33" s="33"/>
      <c r="UPI33" s="33"/>
      <c r="UPJ33" s="33"/>
      <c r="UPK33" s="33"/>
      <c r="UPL33" s="33"/>
      <c r="UPM33" s="33"/>
      <c r="UPN33" s="33"/>
      <c r="UPO33" s="33"/>
      <c r="UPP33" s="33"/>
      <c r="UPQ33" s="33"/>
      <c r="UPR33" s="33"/>
      <c r="UPS33" s="33"/>
      <c r="UPT33" s="33"/>
      <c r="UPU33" s="33"/>
      <c r="UPV33" s="33"/>
      <c r="UPW33" s="33"/>
      <c r="UPX33" s="33"/>
      <c r="UPY33" s="33"/>
      <c r="UPZ33" s="33"/>
      <c r="UQA33" s="33"/>
      <c r="UQB33" s="33"/>
      <c r="UQC33" s="33"/>
      <c r="UQD33" s="33"/>
      <c r="UQE33" s="33"/>
      <c r="UQF33" s="33"/>
      <c r="UQG33" s="33"/>
      <c r="UQH33" s="33"/>
      <c r="UQI33" s="33"/>
      <c r="UQJ33" s="33"/>
      <c r="UQK33" s="33"/>
      <c r="UQL33" s="33"/>
      <c r="UQM33" s="33"/>
      <c r="UQN33" s="33"/>
      <c r="UQO33" s="33"/>
      <c r="UQP33" s="33"/>
      <c r="UQQ33" s="33"/>
      <c r="UQR33" s="33"/>
      <c r="UQS33" s="33"/>
      <c r="UQT33" s="33"/>
      <c r="UQU33" s="33"/>
      <c r="UQV33" s="33"/>
      <c r="UQW33" s="33"/>
      <c r="UQX33" s="33"/>
      <c r="UQY33" s="33"/>
      <c r="UQZ33" s="33"/>
      <c r="URA33" s="33"/>
      <c r="URB33" s="33"/>
      <c r="URC33" s="33"/>
      <c r="URD33" s="33"/>
      <c r="URE33" s="33"/>
      <c r="URF33" s="33"/>
      <c r="URG33" s="33"/>
      <c r="URH33" s="33"/>
      <c r="URI33" s="33"/>
      <c r="URJ33" s="33"/>
      <c r="URK33" s="33"/>
      <c r="URL33" s="33"/>
      <c r="URM33" s="33"/>
      <c r="URN33" s="33"/>
      <c r="URO33" s="33"/>
      <c r="URP33" s="33"/>
      <c r="URQ33" s="33"/>
      <c r="URR33" s="33"/>
      <c r="URS33" s="33"/>
      <c r="URT33" s="33"/>
      <c r="URU33" s="33"/>
      <c r="URV33" s="33"/>
      <c r="URW33" s="33"/>
      <c r="URX33" s="33"/>
      <c r="URY33" s="33"/>
      <c r="URZ33" s="33"/>
      <c r="USA33" s="33"/>
      <c r="USB33" s="33"/>
      <c r="USC33" s="33"/>
      <c r="USD33" s="33"/>
      <c r="USE33" s="33"/>
      <c r="USF33" s="33"/>
      <c r="USG33" s="33"/>
      <c r="USH33" s="33"/>
      <c r="USI33" s="33"/>
      <c r="USJ33" s="33"/>
      <c r="USK33" s="33"/>
      <c r="USL33" s="33"/>
      <c r="USM33" s="33"/>
      <c r="USN33" s="33"/>
      <c r="USO33" s="33"/>
      <c r="USP33" s="33"/>
      <c r="USQ33" s="33"/>
      <c r="USR33" s="33"/>
      <c r="USS33" s="33"/>
      <c r="UST33" s="33"/>
      <c r="USU33" s="33"/>
      <c r="USV33" s="33"/>
      <c r="USW33" s="33"/>
      <c r="USX33" s="33"/>
      <c r="USY33" s="33"/>
      <c r="USZ33" s="33"/>
      <c r="UTA33" s="33"/>
      <c r="UTB33" s="33"/>
      <c r="UTC33" s="33"/>
      <c r="UTD33" s="33"/>
      <c r="UTE33" s="33"/>
      <c r="UTF33" s="33"/>
      <c r="UTG33" s="33"/>
      <c r="UTH33" s="33"/>
      <c r="UTI33" s="33"/>
      <c r="UTJ33" s="33"/>
      <c r="UTK33" s="33"/>
      <c r="UTL33" s="33"/>
      <c r="UTM33" s="33"/>
      <c r="UTN33" s="33"/>
      <c r="UTO33" s="33"/>
      <c r="UTP33" s="33"/>
      <c r="UTQ33" s="33"/>
      <c r="UTR33" s="33"/>
      <c r="UTS33" s="33"/>
      <c r="UTT33" s="33"/>
      <c r="UTU33" s="33"/>
      <c r="UTV33" s="33"/>
      <c r="UTW33" s="33"/>
      <c r="UTX33" s="33"/>
      <c r="UTY33" s="33"/>
      <c r="UTZ33" s="33"/>
      <c r="UUA33" s="33"/>
      <c r="UUB33" s="33"/>
      <c r="UUC33" s="33"/>
      <c r="UUD33" s="33"/>
      <c r="UUE33" s="33"/>
      <c r="UUF33" s="33"/>
      <c r="UUG33" s="33"/>
      <c r="UUH33" s="33"/>
      <c r="UUI33" s="33"/>
      <c r="UUJ33" s="33"/>
      <c r="UUK33" s="33"/>
      <c r="UUL33" s="33"/>
      <c r="UUM33" s="33"/>
      <c r="UUN33" s="33"/>
      <c r="UUO33" s="33"/>
      <c r="UUP33" s="33"/>
      <c r="UUQ33" s="33"/>
      <c r="UUR33" s="33"/>
      <c r="UUS33" s="33"/>
      <c r="UUT33" s="33"/>
      <c r="UUU33" s="33"/>
      <c r="UUV33" s="33"/>
      <c r="UUW33" s="33"/>
      <c r="UUX33" s="33"/>
      <c r="UUY33" s="33"/>
      <c r="UUZ33" s="33"/>
      <c r="UVA33" s="33"/>
      <c r="UVB33" s="33"/>
      <c r="UVC33" s="33"/>
      <c r="UVD33" s="33"/>
      <c r="UVE33" s="33"/>
      <c r="UVF33" s="33"/>
      <c r="UVG33" s="33"/>
      <c r="UVH33" s="33"/>
      <c r="UVI33" s="33"/>
      <c r="UVJ33" s="33"/>
      <c r="UVK33" s="33"/>
      <c r="UVL33" s="33"/>
      <c r="UVM33" s="33"/>
      <c r="UVN33" s="33"/>
      <c r="UVO33" s="33"/>
      <c r="UVP33" s="33"/>
      <c r="UVQ33" s="33"/>
      <c r="UVR33" s="33"/>
      <c r="UVS33" s="33"/>
      <c r="UVT33" s="33"/>
      <c r="UVU33" s="33"/>
      <c r="UVV33" s="33"/>
      <c r="UVW33" s="33"/>
      <c r="UVX33" s="33"/>
      <c r="UVY33" s="33"/>
      <c r="UVZ33" s="33"/>
      <c r="UWA33" s="33"/>
      <c r="UWB33" s="33"/>
      <c r="UWC33" s="33"/>
      <c r="UWD33" s="33"/>
      <c r="UWE33" s="33"/>
      <c r="UWF33" s="33"/>
      <c r="UWG33" s="33"/>
      <c r="UWH33" s="33"/>
      <c r="UWI33" s="33"/>
      <c r="UWJ33" s="33"/>
      <c r="UWK33" s="33"/>
      <c r="UWL33" s="33"/>
      <c r="UWM33" s="33"/>
      <c r="UWN33" s="33"/>
      <c r="UWO33" s="33"/>
      <c r="UWP33" s="33"/>
      <c r="UWQ33" s="33"/>
      <c r="UWR33" s="33"/>
      <c r="UWS33" s="33"/>
      <c r="UWT33" s="33"/>
      <c r="UWU33" s="33"/>
      <c r="UWV33" s="33"/>
      <c r="UWW33" s="33"/>
      <c r="UWX33" s="33"/>
      <c r="UWY33" s="33"/>
      <c r="UWZ33" s="33"/>
      <c r="UXA33" s="33"/>
      <c r="UXB33" s="33"/>
      <c r="UXC33" s="33"/>
      <c r="UXD33" s="33"/>
      <c r="UXE33" s="33"/>
      <c r="UXF33" s="33"/>
      <c r="UXG33" s="33"/>
      <c r="UXH33" s="33"/>
      <c r="UXI33" s="33"/>
      <c r="UXJ33" s="33"/>
      <c r="UXK33" s="33"/>
      <c r="UXL33" s="33"/>
      <c r="UXM33" s="33"/>
      <c r="UXN33" s="33"/>
      <c r="UXO33" s="33"/>
      <c r="UXP33" s="33"/>
      <c r="UXQ33" s="33"/>
      <c r="UXR33" s="33"/>
      <c r="UXS33" s="33"/>
      <c r="UXT33" s="33"/>
      <c r="UXU33" s="33"/>
      <c r="UXV33" s="33"/>
      <c r="UXW33" s="33"/>
      <c r="UXX33" s="33"/>
      <c r="UXY33" s="33"/>
      <c r="UXZ33" s="33"/>
      <c r="UYA33" s="33"/>
      <c r="UYB33" s="33"/>
      <c r="UYC33" s="33"/>
      <c r="UYD33" s="33"/>
      <c r="UYE33" s="33"/>
      <c r="UYF33" s="33"/>
      <c r="UYG33" s="33"/>
      <c r="UYH33" s="33"/>
      <c r="UYI33" s="33"/>
      <c r="UYJ33" s="33"/>
      <c r="UYK33" s="33"/>
      <c r="UYL33" s="33"/>
      <c r="UYM33" s="33"/>
      <c r="UYN33" s="33"/>
      <c r="UYO33" s="33"/>
      <c r="UYP33" s="33"/>
      <c r="UYQ33" s="33"/>
      <c r="UYR33" s="33"/>
      <c r="UYS33" s="33"/>
      <c r="UYT33" s="33"/>
      <c r="UYU33" s="33"/>
      <c r="UYV33" s="33"/>
      <c r="UYW33" s="33"/>
      <c r="UYX33" s="33"/>
      <c r="UYY33" s="33"/>
      <c r="UYZ33" s="33"/>
      <c r="UZA33" s="33"/>
      <c r="UZB33" s="33"/>
      <c r="UZC33" s="33"/>
      <c r="UZD33" s="33"/>
      <c r="UZE33" s="33"/>
      <c r="UZF33" s="33"/>
      <c r="UZG33" s="33"/>
      <c r="UZH33" s="33"/>
      <c r="UZI33" s="33"/>
      <c r="UZJ33" s="33"/>
      <c r="UZK33" s="33"/>
      <c r="UZL33" s="33"/>
      <c r="UZM33" s="33"/>
      <c r="UZN33" s="33"/>
      <c r="UZO33" s="33"/>
      <c r="UZP33" s="33"/>
      <c r="UZQ33" s="33"/>
      <c r="UZR33" s="33"/>
      <c r="UZS33" s="33"/>
      <c r="UZT33" s="33"/>
      <c r="UZU33" s="33"/>
      <c r="UZV33" s="33"/>
      <c r="UZW33" s="33"/>
      <c r="UZX33" s="33"/>
      <c r="UZY33" s="33"/>
      <c r="UZZ33" s="33"/>
      <c r="VAA33" s="33"/>
      <c r="VAB33" s="33"/>
      <c r="VAC33" s="33"/>
      <c r="VAD33" s="33"/>
      <c r="VAE33" s="33"/>
      <c r="VAF33" s="33"/>
      <c r="VAG33" s="33"/>
      <c r="VAH33" s="33"/>
      <c r="VAI33" s="33"/>
      <c r="VAJ33" s="33"/>
      <c r="VAK33" s="33"/>
      <c r="VAL33" s="33"/>
      <c r="VAM33" s="33"/>
      <c r="VAN33" s="33"/>
      <c r="VAO33" s="33"/>
      <c r="VAP33" s="33"/>
      <c r="VAQ33" s="33"/>
      <c r="VAR33" s="33"/>
      <c r="VAS33" s="33"/>
      <c r="VAT33" s="33"/>
      <c r="VAU33" s="33"/>
      <c r="VAV33" s="33"/>
      <c r="VAW33" s="33"/>
      <c r="VAX33" s="33"/>
      <c r="VAY33" s="33"/>
      <c r="VAZ33" s="33"/>
      <c r="VBA33" s="33"/>
      <c r="VBB33" s="33"/>
      <c r="VBC33" s="33"/>
      <c r="VBD33" s="33"/>
      <c r="VBE33" s="33"/>
      <c r="VBF33" s="33"/>
      <c r="VBG33" s="33"/>
      <c r="VBH33" s="33"/>
      <c r="VBI33" s="33"/>
      <c r="VBJ33" s="33"/>
      <c r="VBK33" s="33"/>
      <c r="VBL33" s="33"/>
      <c r="VBM33" s="33"/>
      <c r="VBN33" s="33"/>
      <c r="VBO33" s="33"/>
      <c r="VBP33" s="33"/>
      <c r="VBQ33" s="33"/>
      <c r="VBR33" s="33"/>
      <c r="VBS33" s="33"/>
      <c r="VBT33" s="33"/>
      <c r="VBU33" s="33"/>
      <c r="VBV33" s="33"/>
      <c r="VBW33" s="33"/>
      <c r="VBX33" s="33"/>
      <c r="VBY33" s="33"/>
      <c r="VBZ33" s="33"/>
      <c r="VCA33" s="33"/>
      <c r="VCB33" s="33"/>
      <c r="VCC33" s="33"/>
      <c r="VCD33" s="33"/>
      <c r="VCE33" s="33"/>
      <c r="VCF33" s="33"/>
      <c r="VCG33" s="33"/>
      <c r="VCH33" s="33"/>
      <c r="VCI33" s="33"/>
      <c r="VCJ33" s="33"/>
      <c r="VCK33" s="33"/>
      <c r="VCL33" s="33"/>
      <c r="VCM33" s="33"/>
      <c r="VCN33" s="33"/>
      <c r="VCO33" s="33"/>
      <c r="VCP33" s="33"/>
      <c r="VCQ33" s="33"/>
      <c r="VCR33" s="33"/>
      <c r="VCS33" s="33"/>
      <c r="VCT33" s="33"/>
      <c r="VCU33" s="33"/>
      <c r="VCV33" s="33"/>
      <c r="VCW33" s="33"/>
      <c r="VCX33" s="33"/>
      <c r="VCY33" s="33"/>
      <c r="VCZ33" s="33"/>
      <c r="VDA33" s="33"/>
      <c r="VDB33" s="33"/>
      <c r="VDC33" s="33"/>
      <c r="VDD33" s="33"/>
      <c r="VDE33" s="33"/>
      <c r="VDF33" s="33"/>
      <c r="VDG33" s="33"/>
      <c r="VDH33" s="33"/>
      <c r="VDI33" s="33"/>
      <c r="VDJ33" s="33"/>
      <c r="VDK33" s="33"/>
      <c r="VDL33" s="33"/>
      <c r="VDM33" s="33"/>
      <c r="VDN33" s="33"/>
      <c r="VDO33" s="33"/>
      <c r="VDP33" s="33"/>
      <c r="VDQ33" s="33"/>
      <c r="VDR33" s="33"/>
      <c r="VDS33" s="33"/>
      <c r="VDT33" s="33"/>
      <c r="VDU33" s="33"/>
      <c r="VDV33" s="33"/>
      <c r="VDW33" s="33"/>
      <c r="VDX33" s="33"/>
      <c r="VDY33" s="33"/>
      <c r="VDZ33" s="33"/>
      <c r="VEA33" s="33"/>
      <c r="VEB33" s="33"/>
      <c r="VEC33" s="33"/>
      <c r="VED33" s="33"/>
      <c r="VEE33" s="33"/>
      <c r="VEF33" s="33"/>
      <c r="VEG33" s="33"/>
      <c r="VEH33" s="33"/>
      <c r="VEI33" s="33"/>
      <c r="VEJ33" s="33"/>
      <c r="VEK33" s="33"/>
      <c r="VEL33" s="33"/>
      <c r="VEM33" s="33"/>
      <c r="VEN33" s="33"/>
      <c r="VEO33" s="33"/>
      <c r="VEP33" s="33"/>
      <c r="VEQ33" s="33"/>
      <c r="VER33" s="33"/>
      <c r="VES33" s="33"/>
      <c r="VET33" s="33"/>
      <c r="VEU33" s="33"/>
      <c r="VEV33" s="33"/>
      <c r="VEW33" s="33"/>
      <c r="VEX33" s="33"/>
      <c r="VEY33" s="33"/>
      <c r="VEZ33" s="33"/>
      <c r="VFA33" s="33"/>
      <c r="VFB33" s="33"/>
      <c r="VFC33" s="33"/>
      <c r="VFD33" s="33"/>
      <c r="VFE33" s="33"/>
      <c r="VFF33" s="33"/>
      <c r="VFG33" s="33"/>
      <c r="VFH33" s="33"/>
      <c r="VFI33" s="33"/>
      <c r="VFJ33" s="33"/>
      <c r="VFK33" s="33"/>
      <c r="VFL33" s="33"/>
      <c r="VFM33" s="33"/>
      <c r="VFN33" s="33"/>
      <c r="VFO33" s="33"/>
      <c r="VFP33" s="33"/>
      <c r="VFQ33" s="33"/>
      <c r="VFR33" s="33"/>
      <c r="VFS33" s="33"/>
      <c r="VFT33" s="33"/>
      <c r="VFU33" s="33"/>
      <c r="VFV33" s="33"/>
      <c r="VFW33" s="33"/>
      <c r="VFX33" s="33"/>
      <c r="VFY33" s="33"/>
      <c r="VFZ33" s="33"/>
      <c r="VGA33" s="33"/>
      <c r="VGB33" s="33"/>
      <c r="VGC33" s="33"/>
      <c r="VGD33" s="33"/>
      <c r="VGE33" s="33"/>
      <c r="VGF33" s="33"/>
      <c r="VGG33" s="33"/>
      <c r="VGH33" s="33"/>
      <c r="VGI33" s="33"/>
      <c r="VGJ33" s="33"/>
      <c r="VGK33" s="33"/>
      <c r="VGL33" s="33"/>
      <c r="VGM33" s="33"/>
      <c r="VGN33" s="33"/>
      <c r="VGO33" s="33"/>
      <c r="VGP33" s="33"/>
      <c r="VGQ33" s="33"/>
      <c r="VGR33" s="33"/>
      <c r="VGS33" s="33"/>
      <c r="VGT33" s="33"/>
      <c r="VGU33" s="33"/>
      <c r="VGV33" s="33"/>
      <c r="VGW33" s="33"/>
      <c r="VGX33" s="33"/>
      <c r="VGY33" s="33"/>
      <c r="VGZ33" s="33"/>
      <c r="VHA33" s="33"/>
      <c r="VHB33" s="33"/>
      <c r="VHC33" s="33"/>
      <c r="VHD33" s="33"/>
      <c r="VHE33" s="33"/>
      <c r="VHF33" s="33"/>
      <c r="VHG33" s="33"/>
      <c r="VHH33" s="33"/>
      <c r="VHI33" s="33"/>
      <c r="VHJ33" s="33"/>
      <c r="VHK33" s="33"/>
      <c r="VHL33" s="33"/>
      <c r="VHM33" s="33"/>
      <c r="VHN33" s="33"/>
      <c r="VHO33" s="33"/>
      <c r="VHP33" s="33"/>
      <c r="VHQ33" s="33"/>
      <c r="VHR33" s="33"/>
      <c r="VHS33" s="33"/>
      <c r="VHT33" s="33"/>
      <c r="VHU33" s="33"/>
      <c r="VHV33" s="33"/>
      <c r="VHW33" s="33"/>
      <c r="VHX33" s="33"/>
      <c r="VHY33" s="33"/>
      <c r="VHZ33" s="33"/>
      <c r="VIA33" s="33"/>
      <c r="VIB33" s="33"/>
      <c r="VIC33" s="33"/>
      <c r="VID33" s="33"/>
      <c r="VIE33" s="33"/>
      <c r="VIF33" s="33"/>
      <c r="VIG33" s="33"/>
      <c r="VIH33" s="33"/>
      <c r="VII33" s="33"/>
      <c r="VIJ33" s="33"/>
      <c r="VIK33" s="33"/>
      <c r="VIL33" s="33"/>
      <c r="VIM33" s="33"/>
      <c r="VIN33" s="33"/>
      <c r="VIO33" s="33"/>
      <c r="VIP33" s="33"/>
      <c r="VIQ33" s="33"/>
      <c r="VIR33" s="33"/>
      <c r="VIS33" s="33"/>
      <c r="VIT33" s="33"/>
      <c r="VIU33" s="33"/>
      <c r="VIV33" s="33"/>
      <c r="VIW33" s="33"/>
      <c r="VIX33" s="33"/>
      <c r="VIY33" s="33"/>
      <c r="VIZ33" s="33"/>
      <c r="VJA33" s="33"/>
      <c r="VJB33" s="33"/>
      <c r="VJC33" s="33"/>
      <c r="VJD33" s="33"/>
      <c r="VJE33" s="33"/>
      <c r="VJF33" s="33"/>
      <c r="VJG33" s="33"/>
      <c r="VJH33" s="33"/>
      <c r="VJI33" s="33"/>
      <c r="VJJ33" s="33"/>
      <c r="VJK33" s="33"/>
      <c r="VJL33" s="33"/>
      <c r="VJM33" s="33"/>
      <c r="VJN33" s="33"/>
      <c r="VJO33" s="33"/>
      <c r="VJP33" s="33"/>
      <c r="VJQ33" s="33"/>
      <c r="VJR33" s="33"/>
      <c r="VJS33" s="33"/>
      <c r="VJT33" s="33"/>
      <c r="VJU33" s="33"/>
      <c r="VJV33" s="33"/>
      <c r="VJW33" s="33"/>
      <c r="VJX33" s="33"/>
      <c r="VJY33" s="33"/>
      <c r="VJZ33" s="33"/>
      <c r="VKA33" s="33"/>
      <c r="VKB33" s="33"/>
      <c r="VKC33" s="33"/>
      <c r="VKD33" s="33"/>
      <c r="VKE33" s="33"/>
      <c r="VKF33" s="33"/>
      <c r="VKG33" s="33"/>
      <c r="VKH33" s="33"/>
      <c r="VKI33" s="33"/>
      <c r="VKJ33" s="33"/>
      <c r="VKK33" s="33"/>
      <c r="VKL33" s="33"/>
      <c r="VKM33" s="33"/>
      <c r="VKN33" s="33"/>
      <c r="VKO33" s="33"/>
      <c r="VKP33" s="33"/>
      <c r="VKQ33" s="33"/>
      <c r="VKR33" s="33"/>
      <c r="VKS33" s="33"/>
      <c r="VKT33" s="33"/>
      <c r="VKU33" s="33"/>
      <c r="VKV33" s="33"/>
      <c r="VKW33" s="33"/>
      <c r="VKX33" s="33"/>
      <c r="VKY33" s="33"/>
      <c r="VKZ33" s="33"/>
      <c r="VLA33" s="33"/>
      <c r="VLB33" s="33"/>
      <c r="VLC33" s="33"/>
      <c r="VLD33" s="33"/>
      <c r="VLE33" s="33"/>
      <c r="VLF33" s="33"/>
      <c r="VLG33" s="33"/>
      <c r="VLH33" s="33"/>
      <c r="VLI33" s="33"/>
      <c r="VLJ33" s="33"/>
      <c r="VLK33" s="33"/>
      <c r="VLL33" s="33"/>
      <c r="VLM33" s="33"/>
      <c r="VLN33" s="33"/>
      <c r="VLO33" s="33"/>
      <c r="VLP33" s="33"/>
      <c r="VLQ33" s="33"/>
      <c r="VLR33" s="33"/>
      <c r="VLS33" s="33"/>
      <c r="VLT33" s="33"/>
      <c r="VLU33" s="33"/>
      <c r="VLV33" s="33"/>
      <c r="VLW33" s="33"/>
      <c r="VLX33" s="33"/>
      <c r="VLY33" s="33"/>
      <c r="VLZ33" s="33"/>
      <c r="VMA33" s="33"/>
      <c r="VMB33" s="33"/>
      <c r="VMC33" s="33"/>
      <c r="VMD33" s="33"/>
      <c r="VME33" s="33"/>
      <c r="VMF33" s="33"/>
      <c r="VMG33" s="33"/>
      <c r="VMH33" s="33"/>
      <c r="VMI33" s="33"/>
      <c r="VMJ33" s="33"/>
      <c r="VMK33" s="33"/>
      <c r="VML33" s="33"/>
      <c r="VMM33" s="33"/>
      <c r="VMN33" s="33"/>
      <c r="VMO33" s="33"/>
      <c r="VMP33" s="33"/>
      <c r="VMQ33" s="33"/>
      <c r="VMR33" s="33"/>
      <c r="VMS33" s="33"/>
      <c r="VMT33" s="33"/>
      <c r="VMU33" s="33"/>
      <c r="VMV33" s="33"/>
      <c r="VMW33" s="33"/>
      <c r="VMX33" s="33"/>
      <c r="VMY33" s="33"/>
      <c r="VMZ33" s="33"/>
      <c r="VNA33" s="33"/>
      <c r="VNB33" s="33"/>
      <c r="VNC33" s="33"/>
      <c r="VND33" s="33"/>
      <c r="VNE33" s="33"/>
      <c r="VNF33" s="33"/>
      <c r="VNG33" s="33"/>
      <c r="VNH33" s="33"/>
      <c r="VNI33" s="33"/>
      <c r="VNJ33" s="33"/>
      <c r="VNK33" s="33"/>
      <c r="VNL33" s="33"/>
      <c r="VNM33" s="33"/>
      <c r="VNN33" s="33"/>
      <c r="VNO33" s="33"/>
      <c r="VNP33" s="33"/>
      <c r="VNQ33" s="33"/>
      <c r="VNR33" s="33"/>
      <c r="VNS33" s="33"/>
      <c r="VNT33" s="33"/>
      <c r="VNU33" s="33"/>
      <c r="VNV33" s="33"/>
      <c r="VNW33" s="33"/>
      <c r="VNX33" s="33"/>
      <c r="VNY33" s="33"/>
      <c r="VNZ33" s="33"/>
      <c r="VOA33" s="33"/>
      <c r="VOB33" s="33"/>
      <c r="VOC33" s="33"/>
      <c r="VOD33" s="33"/>
      <c r="VOE33" s="33"/>
      <c r="VOF33" s="33"/>
      <c r="VOG33" s="33"/>
      <c r="VOH33" s="33"/>
      <c r="VOI33" s="33"/>
      <c r="VOJ33" s="33"/>
      <c r="VOK33" s="33"/>
      <c r="VOL33" s="33"/>
      <c r="VOM33" s="33"/>
      <c r="VON33" s="33"/>
      <c r="VOO33" s="33"/>
      <c r="VOP33" s="33"/>
      <c r="VOQ33" s="33"/>
      <c r="VOR33" s="33"/>
      <c r="VOS33" s="33"/>
      <c r="VOT33" s="33"/>
      <c r="VOU33" s="33"/>
      <c r="VOV33" s="33"/>
      <c r="VOW33" s="33"/>
      <c r="VOX33" s="33"/>
      <c r="VOY33" s="33"/>
      <c r="VOZ33" s="33"/>
      <c r="VPA33" s="33"/>
      <c r="VPB33" s="33"/>
      <c r="VPC33" s="33"/>
      <c r="VPD33" s="33"/>
      <c r="VPE33" s="33"/>
      <c r="VPF33" s="33"/>
      <c r="VPG33" s="33"/>
      <c r="VPH33" s="33"/>
      <c r="VPI33" s="33"/>
      <c r="VPJ33" s="33"/>
      <c r="VPK33" s="33"/>
      <c r="VPL33" s="33"/>
      <c r="VPM33" s="33"/>
      <c r="VPN33" s="33"/>
      <c r="VPO33" s="33"/>
      <c r="VPP33" s="33"/>
      <c r="VPQ33" s="33"/>
      <c r="VPR33" s="33"/>
      <c r="VPS33" s="33"/>
      <c r="VPT33" s="33"/>
      <c r="VPU33" s="33"/>
      <c r="VPV33" s="33"/>
      <c r="VPW33" s="33"/>
      <c r="VPX33" s="33"/>
      <c r="VPY33" s="33"/>
      <c r="VPZ33" s="33"/>
      <c r="VQA33" s="33"/>
      <c r="VQB33" s="33"/>
      <c r="VQC33" s="33"/>
      <c r="VQD33" s="33"/>
      <c r="VQE33" s="33"/>
      <c r="VQF33" s="33"/>
      <c r="VQG33" s="33"/>
      <c r="VQH33" s="33"/>
      <c r="VQI33" s="33"/>
      <c r="VQJ33" s="33"/>
      <c r="VQK33" s="33"/>
      <c r="VQL33" s="33"/>
      <c r="VQM33" s="33"/>
      <c r="VQN33" s="33"/>
      <c r="VQO33" s="33"/>
      <c r="VQP33" s="33"/>
      <c r="VQQ33" s="33"/>
      <c r="VQR33" s="33"/>
      <c r="VQS33" s="33"/>
      <c r="VQT33" s="33"/>
      <c r="VQU33" s="33"/>
      <c r="VQV33" s="33"/>
      <c r="VQW33" s="33"/>
      <c r="VQX33" s="33"/>
      <c r="VQY33" s="33"/>
      <c r="VQZ33" s="33"/>
      <c r="VRA33" s="33"/>
      <c r="VRB33" s="33"/>
      <c r="VRC33" s="33"/>
      <c r="VRD33" s="33"/>
      <c r="VRE33" s="33"/>
      <c r="VRF33" s="33"/>
      <c r="VRG33" s="33"/>
      <c r="VRH33" s="33"/>
      <c r="VRI33" s="33"/>
      <c r="VRJ33" s="33"/>
      <c r="VRK33" s="33"/>
      <c r="VRL33" s="33"/>
      <c r="VRM33" s="33"/>
      <c r="VRN33" s="33"/>
      <c r="VRO33" s="33"/>
      <c r="VRP33" s="33"/>
      <c r="VRQ33" s="33"/>
      <c r="VRR33" s="33"/>
      <c r="VRS33" s="33"/>
      <c r="VRT33" s="33"/>
      <c r="VRU33" s="33"/>
      <c r="VRV33" s="33"/>
      <c r="VRW33" s="33"/>
      <c r="VRX33" s="33"/>
      <c r="VRY33" s="33"/>
      <c r="VRZ33" s="33"/>
      <c r="VSA33" s="33"/>
      <c r="VSB33" s="33"/>
      <c r="VSC33" s="33"/>
      <c r="VSD33" s="33"/>
      <c r="VSE33" s="33"/>
      <c r="VSF33" s="33"/>
      <c r="VSG33" s="33"/>
      <c r="VSH33" s="33"/>
      <c r="VSI33" s="33"/>
      <c r="VSJ33" s="33"/>
      <c r="VSK33" s="33"/>
      <c r="VSL33" s="33"/>
      <c r="VSM33" s="33"/>
      <c r="VSN33" s="33"/>
      <c r="VSO33" s="33"/>
      <c r="VSP33" s="33"/>
      <c r="VSQ33" s="33"/>
      <c r="VSR33" s="33"/>
      <c r="VSS33" s="33"/>
      <c r="VST33" s="33"/>
      <c r="VSU33" s="33"/>
      <c r="VSV33" s="33"/>
      <c r="VSW33" s="33"/>
      <c r="VSX33" s="33"/>
      <c r="VSY33" s="33"/>
      <c r="VSZ33" s="33"/>
      <c r="VTA33" s="33"/>
      <c r="VTB33" s="33"/>
      <c r="VTC33" s="33"/>
      <c r="VTD33" s="33"/>
      <c r="VTE33" s="33"/>
      <c r="VTF33" s="33"/>
      <c r="VTG33" s="33"/>
      <c r="VTH33" s="33"/>
      <c r="VTI33" s="33"/>
      <c r="VTJ33" s="33"/>
      <c r="VTK33" s="33"/>
      <c r="VTL33" s="33"/>
      <c r="VTM33" s="33"/>
      <c r="VTN33" s="33"/>
      <c r="VTO33" s="33"/>
      <c r="VTP33" s="33"/>
      <c r="VTQ33" s="33"/>
      <c r="VTR33" s="33"/>
      <c r="VTS33" s="33"/>
      <c r="VTT33" s="33"/>
      <c r="VTU33" s="33"/>
      <c r="VTV33" s="33"/>
      <c r="VTW33" s="33"/>
      <c r="VTX33" s="33"/>
      <c r="VTY33" s="33"/>
      <c r="VTZ33" s="33"/>
      <c r="VUA33" s="33"/>
      <c r="VUB33" s="33"/>
      <c r="VUC33" s="33"/>
      <c r="VUD33" s="33"/>
      <c r="VUE33" s="33"/>
      <c r="VUF33" s="33"/>
      <c r="VUG33" s="33"/>
      <c r="VUH33" s="33"/>
      <c r="VUI33" s="33"/>
      <c r="VUJ33" s="33"/>
      <c r="VUK33" s="33"/>
      <c r="VUL33" s="33"/>
      <c r="VUM33" s="33"/>
      <c r="VUN33" s="33"/>
      <c r="VUO33" s="33"/>
      <c r="VUP33" s="33"/>
      <c r="VUQ33" s="33"/>
      <c r="VUR33" s="33"/>
      <c r="VUS33" s="33"/>
      <c r="VUT33" s="33"/>
      <c r="VUU33" s="33"/>
      <c r="VUV33" s="33"/>
      <c r="VUW33" s="33"/>
      <c r="VUX33" s="33"/>
      <c r="VUY33" s="33"/>
      <c r="VUZ33" s="33"/>
      <c r="VVA33" s="33"/>
      <c r="VVB33" s="33"/>
      <c r="VVC33" s="33"/>
      <c r="VVD33" s="33"/>
      <c r="VVE33" s="33"/>
      <c r="VVF33" s="33"/>
      <c r="VVG33" s="33"/>
      <c r="VVH33" s="33"/>
      <c r="VVI33" s="33"/>
      <c r="VVJ33" s="33"/>
      <c r="VVK33" s="33"/>
      <c r="VVL33" s="33"/>
      <c r="VVM33" s="33"/>
      <c r="VVN33" s="33"/>
      <c r="VVO33" s="33"/>
      <c r="VVP33" s="33"/>
      <c r="VVQ33" s="33"/>
      <c r="VVR33" s="33"/>
      <c r="VVS33" s="33"/>
      <c r="VVT33" s="33"/>
      <c r="VVU33" s="33"/>
      <c r="VVV33" s="33"/>
      <c r="VVW33" s="33"/>
      <c r="VVX33" s="33"/>
      <c r="VVY33" s="33"/>
      <c r="VVZ33" s="33"/>
      <c r="VWA33" s="33"/>
      <c r="VWB33" s="33"/>
      <c r="VWC33" s="33"/>
      <c r="VWD33" s="33"/>
      <c r="VWE33" s="33"/>
      <c r="VWF33" s="33"/>
      <c r="VWG33" s="33"/>
      <c r="VWH33" s="33"/>
      <c r="VWI33" s="33"/>
      <c r="VWJ33" s="33"/>
      <c r="VWK33" s="33"/>
      <c r="VWL33" s="33"/>
      <c r="VWM33" s="33"/>
      <c r="VWN33" s="33"/>
      <c r="VWO33" s="33"/>
      <c r="VWP33" s="33"/>
      <c r="VWQ33" s="33"/>
      <c r="VWR33" s="33"/>
      <c r="VWS33" s="33"/>
      <c r="VWT33" s="33"/>
      <c r="VWU33" s="33"/>
      <c r="VWV33" s="33"/>
      <c r="VWW33" s="33"/>
      <c r="VWX33" s="33"/>
      <c r="VWY33" s="33"/>
      <c r="VWZ33" s="33"/>
      <c r="VXA33" s="33"/>
      <c r="VXB33" s="33"/>
      <c r="VXC33" s="33"/>
      <c r="VXD33" s="33"/>
      <c r="VXE33" s="33"/>
      <c r="VXF33" s="33"/>
      <c r="VXG33" s="33"/>
      <c r="VXH33" s="33"/>
      <c r="VXI33" s="33"/>
      <c r="VXJ33" s="33"/>
      <c r="VXK33" s="33"/>
      <c r="VXL33" s="33"/>
      <c r="VXM33" s="33"/>
      <c r="VXN33" s="33"/>
      <c r="VXO33" s="33"/>
      <c r="VXP33" s="33"/>
      <c r="VXQ33" s="33"/>
      <c r="VXR33" s="33"/>
      <c r="VXS33" s="33"/>
      <c r="VXT33" s="33"/>
      <c r="VXU33" s="33"/>
      <c r="VXV33" s="33"/>
      <c r="VXW33" s="33"/>
      <c r="VXX33" s="33"/>
      <c r="VXY33" s="33"/>
      <c r="VXZ33" s="33"/>
      <c r="VYA33" s="33"/>
      <c r="VYB33" s="33"/>
      <c r="VYC33" s="33"/>
      <c r="VYD33" s="33"/>
      <c r="VYE33" s="33"/>
      <c r="VYF33" s="33"/>
      <c r="VYG33" s="33"/>
      <c r="VYH33" s="33"/>
      <c r="VYI33" s="33"/>
      <c r="VYJ33" s="33"/>
      <c r="VYK33" s="33"/>
      <c r="VYL33" s="33"/>
      <c r="VYM33" s="33"/>
      <c r="VYN33" s="33"/>
      <c r="VYO33" s="33"/>
      <c r="VYP33" s="33"/>
      <c r="VYQ33" s="33"/>
      <c r="VYR33" s="33"/>
      <c r="VYS33" s="33"/>
      <c r="VYT33" s="33"/>
      <c r="VYU33" s="33"/>
      <c r="VYV33" s="33"/>
      <c r="VYW33" s="33"/>
      <c r="VYX33" s="33"/>
      <c r="VYY33" s="33"/>
      <c r="VYZ33" s="33"/>
      <c r="VZA33" s="33"/>
      <c r="VZB33" s="33"/>
      <c r="VZC33" s="33"/>
      <c r="VZD33" s="33"/>
      <c r="VZE33" s="33"/>
      <c r="VZF33" s="33"/>
      <c r="VZG33" s="33"/>
      <c r="VZH33" s="33"/>
      <c r="VZI33" s="33"/>
      <c r="VZJ33" s="33"/>
      <c r="VZK33" s="33"/>
      <c r="VZL33" s="33"/>
      <c r="VZM33" s="33"/>
      <c r="VZN33" s="33"/>
      <c r="VZO33" s="33"/>
      <c r="VZP33" s="33"/>
      <c r="VZQ33" s="33"/>
      <c r="VZR33" s="33"/>
      <c r="VZS33" s="33"/>
      <c r="VZT33" s="33"/>
      <c r="VZU33" s="33"/>
      <c r="VZV33" s="33"/>
      <c r="VZW33" s="33"/>
      <c r="VZX33" s="33"/>
      <c r="VZY33" s="33"/>
      <c r="VZZ33" s="33"/>
      <c r="WAA33" s="33"/>
      <c r="WAB33" s="33"/>
      <c r="WAC33" s="33"/>
      <c r="WAD33" s="33"/>
      <c r="WAE33" s="33"/>
      <c r="WAF33" s="33"/>
      <c r="WAG33" s="33"/>
      <c r="WAH33" s="33"/>
      <c r="WAI33" s="33"/>
      <c r="WAJ33" s="33"/>
      <c r="WAK33" s="33"/>
      <c r="WAL33" s="33"/>
      <c r="WAM33" s="33"/>
      <c r="WAN33" s="33"/>
      <c r="WAO33" s="33"/>
      <c r="WAP33" s="33"/>
      <c r="WAQ33" s="33"/>
      <c r="WAR33" s="33"/>
      <c r="WAS33" s="33"/>
      <c r="WAT33" s="33"/>
      <c r="WAU33" s="33"/>
      <c r="WAV33" s="33"/>
      <c r="WAW33" s="33"/>
      <c r="WAX33" s="33"/>
      <c r="WAY33" s="33"/>
      <c r="WAZ33" s="33"/>
      <c r="WBA33" s="33"/>
      <c r="WBB33" s="33"/>
      <c r="WBC33" s="33"/>
      <c r="WBD33" s="33"/>
      <c r="WBE33" s="33"/>
      <c r="WBF33" s="33"/>
      <c r="WBG33" s="33"/>
      <c r="WBH33" s="33"/>
      <c r="WBI33" s="33"/>
      <c r="WBJ33" s="33"/>
      <c r="WBK33" s="33"/>
      <c r="WBL33" s="33"/>
      <c r="WBM33" s="33"/>
      <c r="WBN33" s="33"/>
      <c r="WBO33" s="33"/>
      <c r="WBP33" s="33"/>
      <c r="WBQ33" s="33"/>
      <c r="WBR33" s="33"/>
      <c r="WBS33" s="33"/>
      <c r="WBT33" s="33"/>
      <c r="WBU33" s="33"/>
      <c r="WBV33" s="33"/>
      <c r="WBW33" s="33"/>
      <c r="WBX33" s="33"/>
      <c r="WBY33" s="33"/>
      <c r="WBZ33" s="33"/>
      <c r="WCA33" s="33"/>
      <c r="WCB33" s="33"/>
      <c r="WCC33" s="33"/>
      <c r="WCD33" s="33"/>
      <c r="WCE33" s="33"/>
      <c r="WCF33" s="33"/>
      <c r="WCG33" s="33"/>
      <c r="WCH33" s="33"/>
      <c r="WCI33" s="33"/>
      <c r="WCJ33" s="33"/>
      <c r="WCK33" s="33"/>
      <c r="WCL33" s="33"/>
      <c r="WCM33" s="33"/>
      <c r="WCN33" s="33"/>
      <c r="WCO33" s="33"/>
      <c r="WCP33" s="33"/>
      <c r="WCQ33" s="33"/>
      <c r="WCR33" s="33"/>
      <c r="WCS33" s="33"/>
      <c r="WCT33" s="33"/>
      <c r="WCU33" s="33"/>
      <c r="WCV33" s="33"/>
      <c r="WCW33" s="33"/>
      <c r="WCX33" s="33"/>
      <c r="WCY33" s="33"/>
      <c r="WCZ33" s="33"/>
      <c r="WDA33" s="33"/>
      <c r="WDB33" s="33"/>
      <c r="WDC33" s="33"/>
      <c r="WDD33" s="33"/>
      <c r="WDE33" s="33"/>
      <c r="WDF33" s="33"/>
      <c r="WDG33" s="33"/>
      <c r="WDH33" s="33"/>
      <c r="WDI33" s="33"/>
      <c r="WDJ33" s="33"/>
      <c r="WDK33" s="33"/>
      <c r="WDL33" s="33"/>
      <c r="WDM33" s="33"/>
      <c r="WDN33" s="33"/>
      <c r="WDO33" s="33"/>
      <c r="WDP33" s="33"/>
      <c r="WDQ33" s="33"/>
      <c r="WDR33" s="33"/>
      <c r="WDS33" s="33"/>
      <c r="WDT33" s="33"/>
      <c r="WDU33" s="33"/>
      <c r="WDV33" s="33"/>
      <c r="WDW33" s="33"/>
      <c r="WDX33" s="33"/>
      <c r="WDY33" s="33"/>
      <c r="WDZ33" s="33"/>
      <c r="WEA33" s="33"/>
      <c r="WEB33" s="33"/>
      <c r="WEC33" s="33"/>
      <c r="WED33" s="33"/>
      <c r="WEE33" s="33"/>
      <c r="WEF33" s="33"/>
      <c r="WEG33" s="33"/>
      <c r="WEH33" s="33"/>
      <c r="WEI33" s="33"/>
      <c r="WEJ33" s="33"/>
      <c r="WEK33" s="33"/>
      <c r="WEL33" s="33"/>
      <c r="WEM33" s="33"/>
      <c r="WEN33" s="33"/>
      <c r="WEO33" s="33"/>
      <c r="WEP33" s="33"/>
      <c r="WEQ33" s="33"/>
      <c r="WER33" s="33"/>
      <c r="WES33" s="33"/>
      <c r="WET33" s="33"/>
      <c r="WEU33" s="33"/>
      <c r="WEV33" s="33"/>
      <c r="WEW33" s="33"/>
      <c r="WEX33" s="33"/>
      <c r="WEY33" s="33"/>
      <c r="WEZ33" s="33"/>
      <c r="WFA33" s="33"/>
      <c r="WFB33" s="33"/>
      <c r="WFC33" s="33"/>
      <c r="WFD33" s="33"/>
      <c r="WFE33" s="33"/>
      <c r="WFF33" s="33"/>
      <c r="WFG33" s="33"/>
      <c r="WFH33" s="33"/>
      <c r="WFI33" s="33"/>
      <c r="WFJ33" s="33"/>
      <c r="WFK33" s="33"/>
      <c r="WFL33" s="33"/>
      <c r="WFM33" s="33"/>
      <c r="WFN33" s="33"/>
      <c r="WFO33" s="33"/>
      <c r="WFP33" s="33"/>
      <c r="WFQ33" s="33"/>
      <c r="WFR33" s="33"/>
      <c r="WFS33" s="33"/>
      <c r="WFT33" s="33"/>
      <c r="WFU33" s="33"/>
      <c r="WFV33" s="33"/>
      <c r="WFW33" s="33"/>
      <c r="WFX33" s="33"/>
      <c r="WFY33" s="33"/>
      <c r="WFZ33" s="33"/>
      <c r="WGA33" s="33"/>
      <c r="WGB33" s="33"/>
      <c r="WGC33" s="33"/>
      <c r="WGD33" s="33"/>
      <c r="WGE33" s="33"/>
      <c r="WGF33" s="33"/>
      <c r="WGG33" s="33"/>
      <c r="WGH33" s="33"/>
      <c r="WGI33" s="33"/>
      <c r="WGJ33" s="33"/>
      <c r="WGK33" s="33"/>
      <c r="WGL33" s="33"/>
      <c r="WGM33" s="33"/>
      <c r="WGN33" s="33"/>
      <c r="WGO33" s="33"/>
      <c r="WGP33" s="33"/>
      <c r="WGQ33" s="33"/>
      <c r="WGR33" s="33"/>
      <c r="WGS33" s="33"/>
      <c r="WGT33" s="33"/>
      <c r="WGU33" s="33"/>
      <c r="WGV33" s="33"/>
      <c r="WGW33" s="33"/>
      <c r="WGX33" s="33"/>
      <c r="WGY33" s="33"/>
      <c r="WGZ33" s="33"/>
      <c r="WHA33" s="33"/>
      <c r="WHB33" s="33"/>
      <c r="WHC33" s="33"/>
      <c r="WHD33" s="33"/>
      <c r="WHE33" s="33"/>
      <c r="WHF33" s="33"/>
      <c r="WHG33" s="33"/>
      <c r="WHH33" s="33"/>
      <c r="WHI33" s="33"/>
      <c r="WHJ33" s="33"/>
      <c r="WHK33" s="33"/>
      <c r="WHL33" s="33"/>
      <c r="WHM33" s="33"/>
      <c r="WHN33" s="33"/>
      <c r="WHO33" s="33"/>
      <c r="WHP33" s="33"/>
      <c r="WHQ33" s="33"/>
      <c r="WHR33" s="33"/>
      <c r="WHS33" s="33"/>
      <c r="WHT33" s="33"/>
      <c r="WHU33" s="33"/>
      <c r="WHV33" s="33"/>
      <c r="WHW33" s="33"/>
      <c r="WHX33" s="33"/>
      <c r="WHY33" s="33"/>
      <c r="WHZ33" s="33"/>
      <c r="WIA33" s="33"/>
      <c r="WIB33" s="33"/>
      <c r="WIC33" s="33"/>
      <c r="WID33" s="33"/>
      <c r="WIE33" s="33"/>
      <c r="WIF33" s="33"/>
      <c r="WIG33" s="33"/>
      <c r="WIH33" s="33"/>
      <c r="WII33" s="33"/>
      <c r="WIJ33" s="33"/>
      <c r="WIK33" s="33"/>
      <c r="WIL33" s="33"/>
      <c r="WIM33" s="33"/>
      <c r="WIN33" s="33"/>
      <c r="WIO33" s="33"/>
      <c r="WIP33" s="33"/>
      <c r="WIQ33" s="33"/>
      <c r="WIR33" s="33"/>
      <c r="WIS33" s="33"/>
      <c r="WIT33" s="33"/>
      <c r="WIU33" s="33"/>
      <c r="WIV33" s="33"/>
      <c r="WIW33" s="33"/>
      <c r="WIX33" s="33"/>
      <c r="WIY33" s="33"/>
      <c r="WIZ33" s="33"/>
      <c r="WJA33" s="33"/>
      <c r="WJB33" s="33"/>
      <c r="WJC33" s="33"/>
      <c r="WJD33" s="33"/>
      <c r="WJE33" s="33"/>
      <c r="WJF33" s="33"/>
      <c r="WJG33" s="33"/>
      <c r="WJH33" s="33"/>
      <c r="WJI33" s="33"/>
      <c r="WJJ33" s="33"/>
      <c r="WJK33" s="33"/>
      <c r="WJL33" s="33"/>
      <c r="WJM33" s="33"/>
      <c r="WJN33" s="33"/>
      <c r="WJO33" s="33"/>
      <c r="WJP33" s="33"/>
      <c r="WJQ33" s="33"/>
      <c r="WJR33" s="33"/>
      <c r="WJS33" s="33"/>
      <c r="WJT33" s="33"/>
      <c r="WJU33" s="33"/>
      <c r="WJV33" s="33"/>
      <c r="WJW33" s="33"/>
      <c r="WJX33" s="33"/>
      <c r="WJY33" s="33"/>
      <c r="WJZ33" s="33"/>
      <c r="WKA33" s="33"/>
      <c r="WKB33" s="33"/>
      <c r="WKC33" s="33"/>
      <c r="WKD33" s="33"/>
      <c r="WKE33" s="33"/>
      <c r="WKF33" s="33"/>
      <c r="WKG33" s="33"/>
      <c r="WKH33" s="33"/>
      <c r="WKI33" s="33"/>
      <c r="WKJ33" s="33"/>
      <c r="WKK33" s="33"/>
      <c r="WKL33" s="33"/>
      <c r="WKM33" s="33"/>
      <c r="WKN33" s="33"/>
      <c r="WKO33" s="33"/>
      <c r="WKP33" s="33"/>
      <c r="WKQ33" s="33"/>
      <c r="WKR33" s="33"/>
      <c r="WKS33" s="33"/>
      <c r="WKT33" s="33"/>
      <c r="WKU33" s="33"/>
      <c r="WKV33" s="33"/>
      <c r="WKW33" s="33"/>
      <c r="WKX33" s="33"/>
      <c r="WKY33" s="33"/>
      <c r="WKZ33" s="33"/>
      <c r="WLA33" s="33"/>
      <c r="WLB33" s="33"/>
      <c r="WLC33" s="33"/>
      <c r="WLD33" s="33"/>
      <c r="WLE33" s="33"/>
      <c r="WLF33" s="33"/>
      <c r="WLG33" s="33"/>
      <c r="WLH33" s="33"/>
      <c r="WLI33" s="33"/>
      <c r="WLJ33" s="33"/>
      <c r="WLK33" s="33"/>
      <c r="WLL33" s="33"/>
      <c r="WLM33" s="33"/>
      <c r="WLN33" s="33"/>
      <c r="WLO33" s="33"/>
      <c r="WLP33" s="33"/>
      <c r="WLQ33" s="33"/>
      <c r="WLR33" s="33"/>
      <c r="WLS33" s="33"/>
      <c r="WLT33" s="33"/>
      <c r="WLU33" s="33"/>
      <c r="WLV33" s="33"/>
      <c r="WLW33" s="33"/>
      <c r="WLX33" s="33"/>
      <c r="WLY33" s="33"/>
      <c r="WLZ33" s="33"/>
      <c r="WMA33" s="33"/>
      <c r="WMB33" s="33"/>
      <c r="WMC33" s="33"/>
      <c r="WMD33" s="33"/>
      <c r="WME33" s="33"/>
      <c r="WMF33" s="33"/>
      <c r="WMG33" s="33"/>
      <c r="WMH33" s="33"/>
      <c r="WMI33" s="33"/>
      <c r="WMJ33" s="33"/>
      <c r="WMK33" s="33"/>
      <c r="WML33" s="33"/>
      <c r="WMM33" s="33"/>
      <c r="WMN33" s="33"/>
      <c r="WMO33" s="33"/>
      <c r="WMP33" s="33"/>
      <c r="WMQ33" s="33"/>
      <c r="WMR33" s="33"/>
      <c r="WMS33" s="33"/>
      <c r="WMT33" s="33"/>
      <c r="WMU33" s="33"/>
      <c r="WMV33" s="33"/>
      <c r="WMW33" s="33"/>
      <c r="WMX33" s="33"/>
      <c r="WMY33" s="33"/>
      <c r="WMZ33" s="33"/>
      <c r="WNA33" s="33"/>
      <c r="WNB33" s="33"/>
      <c r="WNC33" s="33"/>
      <c r="WND33" s="33"/>
      <c r="WNE33" s="33"/>
      <c r="WNF33" s="33"/>
      <c r="WNG33" s="33"/>
      <c r="WNH33" s="33"/>
      <c r="WNI33" s="33"/>
      <c r="WNJ33" s="33"/>
      <c r="WNK33" s="33"/>
      <c r="WNL33" s="33"/>
      <c r="WNM33" s="33"/>
      <c r="WNN33" s="33"/>
      <c r="WNO33" s="33"/>
      <c r="WNP33" s="33"/>
      <c r="WNQ33" s="33"/>
      <c r="WNR33" s="33"/>
      <c r="WNS33" s="33"/>
      <c r="WNT33" s="33"/>
      <c r="WNU33" s="33"/>
      <c r="WNV33" s="33"/>
      <c r="WNW33" s="33"/>
      <c r="WNX33" s="33"/>
      <c r="WNY33" s="33"/>
      <c r="WNZ33" s="33"/>
      <c r="WOA33" s="33"/>
      <c r="WOB33" s="33"/>
      <c r="WOC33" s="33"/>
      <c r="WOD33" s="33"/>
      <c r="WOE33" s="33"/>
      <c r="WOF33" s="33"/>
      <c r="WOG33" s="33"/>
      <c r="WOH33" s="33"/>
      <c r="WOI33" s="33"/>
      <c r="WOJ33" s="33"/>
      <c r="WOK33" s="33"/>
      <c r="WOL33" s="33"/>
      <c r="WOM33" s="33"/>
      <c r="WON33" s="33"/>
      <c r="WOO33" s="33"/>
      <c r="WOP33" s="33"/>
      <c r="WOQ33" s="33"/>
      <c r="WOR33" s="33"/>
      <c r="WOS33" s="33"/>
      <c r="WOT33" s="33"/>
      <c r="WOU33" s="33"/>
      <c r="WOV33" s="33"/>
      <c r="WOW33" s="33"/>
      <c r="WOX33" s="33"/>
      <c r="WOY33" s="33"/>
      <c r="WOZ33" s="33"/>
      <c r="WPA33" s="33"/>
      <c r="WPB33" s="33"/>
      <c r="WPC33" s="33"/>
      <c r="WPD33" s="33"/>
      <c r="WPE33" s="33"/>
      <c r="WPF33" s="33"/>
      <c r="WPG33" s="33"/>
      <c r="WPH33" s="33"/>
      <c r="WPI33" s="33"/>
      <c r="WPJ33" s="33"/>
      <c r="WPK33" s="33"/>
      <c r="WPL33" s="33"/>
      <c r="WPM33" s="33"/>
      <c r="WPN33" s="33"/>
      <c r="WPO33" s="33"/>
      <c r="WPP33" s="33"/>
      <c r="WPQ33" s="33"/>
      <c r="WPR33" s="33"/>
      <c r="WPS33" s="33"/>
      <c r="WPT33" s="33"/>
      <c r="WPU33" s="33"/>
      <c r="WPV33" s="33"/>
      <c r="WPW33" s="33"/>
      <c r="WPX33" s="33"/>
      <c r="WPY33" s="33"/>
      <c r="WPZ33" s="33"/>
      <c r="WQA33" s="33"/>
      <c r="WQB33" s="33"/>
      <c r="WQC33" s="33"/>
      <c r="WQD33" s="33"/>
      <c r="WQE33" s="33"/>
      <c r="WQF33" s="33"/>
      <c r="WQG33" s="33"/>
      <c r="WQH33" s="33"/>
      <c r="WQI33" s="33"/>
      <c r="WQJ33" s="33"/>
      <c r="WQK33" s="33"/>
      <c r="WQL33" s="33"/>
      <c r="WQM33" s="33"/>
      <c r="WQN33" s="33"/>
      <c r="WQO33" s="33"/>
      <c r="WQP33" s="33"/>
      <c r="WQQ33" s="33"/>
      <c r="WQR33" s="33"/>
      <c r="WQS33" s="33"/>
      <c r="WQT33" s="33"/>
      <c r="WQU33" s="33"/>
      <c r="WQV33" s="33"/>
      <c r="WQW33" s="33"/>
      <c r="WQX33" s="33"/>
      <c r="WQY33" s="33"/>
      <c r="WQZ33" s="33"/>
      <c r="WRA33" s="33"/>
      <c r="WRB33" s="33"/>
      <c r="WRC33" s="33"/>
      <c r="WRD33" s="33"/>
      <c r="WRE33" s="33"/>
      <c r="WRF33" s="33"/>
      <c r="WRG33" s="33"/>
      <c r="WRH33" s="33"/>
      <c r="WRI33" s="33"/>
      <c r="WRJ33" s="33"/>
      <c r="WRK33" s="33"/>
      <c r="WRL33" s="33"/>
      <c r="WRM33" s="33"/>
      <c r="WRN33" s="33"/>
      <c r="WRO33" s="33"/>
      <c r="WRP33" s="33"/>
      <c r="WRQ33" s="33"/>
      <c r="WRR33" s="33"/>
      <c r="WRS33" s="33"/>
      <c r="WRT33" s="33"/>
      <c r="WRU33" s="33"/>
      <c r="WRV33" s="33"/>
      <c r="WRW33" s="33"/>
      <c r="WRX33" s="33"/>
      <c r="WRY33" s="33"/>
      <c r="WRZ33" s="33"/>
      <c r="WSA33" s="33"/>
      <c r="WSB33" s="33"/>
      <c r="WSC33" s="33"/>
      <c r="WSD33" s="33"/>
      <c r="WSE33" s="33"/>
      <c r="WSF33" s="33"/>
      <c r="WSG33" s="33"/>
      <c r="WSH33" s="33"/>
      <c r="WSI33" s="33"/>
      <c r="WSJ33" s="33"/>
      <c r="WSK33" s="33"/>
      <c r="WSL33" s="33"/>
      <c r="WSM33" s="33"/>
      <c r="WSN33" s="33"/>
      <c r="WSO33" s="33"/>
      <c r="WSP33" s="33"/>
      <c r="WSQ33" s="33"/>
      <c r="WSR33" s="33"/>
      <c r="WSS33" s="33"/>
      <c r="WST33" s="33"/>
      <c r="WSU33" s="33"/>
      <c r="WSV33" s="33"/>
      <c r="WSW33" s="33"/>
      <c r="WSX33" s="33"/>
      <c r="WSY33" s="33"/>
      <c r="WSZ33" s="33"/>
      <c r="WTA33" s="33"/>
      <c r="WTB33" s="33"/>
      <c r="WTC33" s="33"/>
      <c r="WTD33" s="33"/>
      <c r="WTE33" s="33"/>
      <c r="WTF33" s="33"/>
      <c r="WTG33" s="33"/>
      <c r="WTH33" s="33"/>
      <c r="WTI33" s="33"/>
      <c r="WTJ33" s="33"/>
      <c r="WTK33" s="33"/>
      <c r="WTL33" s="33"/>
      <c r="WTM33" s="33"/>
      <c r="WTN33" s="33"/>
      <c r="WTO33" s="33"/>
      <c r="WTP33" s="33"/>
      <c r="WTQ33" s="33"/>
      <c r="WTR33" s="33"/>
      <c r="WTS33" s="33"/>
      <c r="WTT33" s="33"/>
      <c r="WTU33" s="33"/>
      <c r="WTV33" s="33"/>
      <c r="WTW33" s="33"/>
      <c r="WTX33" s="33"/>
      <c r="WTY33" s="33"/>
      <c r="WTZ33" s="33"/>
      <c r="WUA33" s="33"/>
      <c r="WUB33" s="33"/>
      <c r="WUC33" s="33"/>
      <c r="WUD33" s="33"/>
      <c r="WUE33" s="33"/>
      <c r="WUF33" s="33"/>
      <c r="WUG33" s="33"/>
      <c r="WUH33" s="33"/>
      <c r="WUI33" s="33"/>
      <c r="WUJ33" s="33"/>
      <c r="WUK33" s="33"/>
      <c r="WUL33" s="33"/>
      <c r="WUM33" s="33"/>
      <c r="WUN33" s="33"/>
      <c r="WUO33" s="33"/>
      <c r="WUP33" s="33"/>
      <c r="WUQ33" s="33"/>
      <c r="WUR33" s="33"/>
      <c r="WUS33" s="33"/>
      <c r="WUT33" s="33"/>
      <c r="WUU33" s="33"/>
      <c r="WUV33" s="33"/>
      <c r="WUW33" s="33"/>
      <c r="WUX33" s="33"/>
      <c r="WUY33" s="33"/>
      <c r="WUZ33" s="33"/>
      <c r="WVA33" s="33"/>
      <c r="WVB33" s="33"/>
      <c r="WVC33" s="33"/>
      <c r="WVD33" s="33"/>
      <c r="WVE33" s="33"/>
      <c r="WVF33" s="33"/>
      <c r="WVG33" s="33"/>
      <c r="WVH33" s="33"/>
      <c r="WVI33" s="33"/>
      <c r="WVJ33" s="33"/>
      <c r="WVK33" s="33"/>
      <c r="WVL33" s="33"/>
      <c r="WVM33" s="33"/>
      <c r="WVN33" s="33"/>
      <c r="WVO33" s="33"/>
      <c r="WVP33" s="33"/>
      <c r="WVQ33" s="33"/>
      <c r="WVR33" s="33"/>
      <c r="WVS33" s="33"/>
      <c r="WVT33" s="33"/>
      <c r="WVU33" s="33"/>
      <c r="WVV33" s="33"/>
      <c r="WVW33" s="33"/>
      <c r="WVX33" s="33"/>
      <c r="WVY33" s="33"/>
      <c r="WVZ33" s="33"/>
      <c r="WWA33" s="33"/>
      <c r="WWB33" s="33"/>
      <c r="WWC33" s="33"/>
      <c r="WWD33" s="33"/>
      <c r="WWE33" s="33"/>
      <c r="WWF33" s="33"/>
      <c r="WWG33" s="33"/>
      <c r="WWH33" s="33"/>
      <c r="WWI33" s="33"/>
      <c r="WWJ33" s="33"/>
      <c r="WWK33" s="33"/>
      <c r="WWL33" s="33"/>
      <c r="WWM33" s="33"/>
      <c r="WWN33" s="33"/>
      <c r="WWO33" s="33"/>
      <c r="WWP33" s="33"/>
      <c r="WWQ33" s="33"/>
      <c r="WWR33" s="33"/>
      <c r="WWS33" s="33"/>
      <c r="WWT33" s="33"/>
      <c r="WWU33" s="33"/>
      <c r="WWV33" s="33"/>
      <c r="WWW33" s="33"/>
      <c r="WWX33" s="33"/>
      <c r="WWY33" s="33"/>
      <c r="WWZ33" s="33"/>
      <c r="WXA33" s="33"/>
      <c r="WXB33" s="33"/>
      <c r="WXC33" s="33"/>
      <c r="WXD33" s="33"/>
      <c r="WXE33" s="33"/>
      <c r="WXF33" s="33"/>
      <c r="WXG33" s="33"/>
      <c r="WXH33" s="33"/>
      <c r="WXI33" s="33"/>
      <c r="WXJ33" s="33"/>
      <c r="WXK33" s="33"/>
      <c r="WXL33" s="33"/>
      <c r="WXM33" s="33"/>
      <c r="WXN33" s="33"/>
      <c r="WXO33" s="33"/>
      <c r="WXP33" s="33"/>
      <c r="WXQ33" s="33"/>
      <c r="WXR33" s="33"/>
      <c r="WXS33" s="33"/>
      <c r="WXT33" s="33"/>
      <c r="WXU33" s="33"/>
      <c r="WXV33" s="33"/>
      <c r="WXW33" s="33"/>
      <c r="WXX33" s="33"/>
      <c r="WXY33" s="33"/>
      <c r="WXZ33" s="33"/>
      <c r="WYA33" s="33"/>
      <c r="WYB33" s="33"/>
      <c r="WYC33" s="33"/>
      <c r="WYD33" s="33"/>
      <c r="WYE33" s="33"/>
      <c r="WYF33" s="33"/>
      <c r="WYG33" s="33"/>
      <c r="WYH33" s="33"/>
      <c r="WYI33" s="33"/>
      <c r="WYJ33" s="33"/>
      <c r="WYK33" s="33"/>
      <c r="WYL33" s="33"/>
      <c r="WYM33" s="33"/>
      <c r="WYN33" s="33"/>
      <c r="WYO33" s="33"/>
      <c r="WYP33" s="33"/>
      <c r="WYQ33" s="33"/>
      <c r="WYR33" s="33"/>
      <c r="WYS33" s="33"/>
      <c r="WYT33" s="33"/>
      <c r="WYU33" s="33"/>
      <c r="WYV33" s="33"/>
      <c r="WYW33" s="33"/>
      <c r="WYX33" s="33"/>
      <c r="WYY33" s="33"/>
      <c r="WYZ33" s="33"/>
      <c r="WZA33" s="33"/>
      <c r="WZB33" s="33"/>
      <c r="WZC33" s="33"/>
      <c r="WZD33" s="33"/>
      <c r="WZE33" s="33"/>
      <c r="WZF33" s="33"/>
      <c r="WZG33" s="33"/>
      <c r="WZH33" s="33"/>
      <c r="WZI33" s="33"/>
      <c r="WZJ33" s="33"/>
      <c r="WZK33" s="33"/>
      <c r="WZL33" s="33"/>
      <c r="WZM33" s="33"/>
      <c r="WZN33" s="33"/>
      <c r="WZO33" s="33"/>
      <c r="WZP33" s="33"/>
      <c r="WZQ33" s="33"/>
      <c r="WZR33" s="33"/>
      <c r="WZS33" s="33"/>
      <c r="WZT33" s="33"/>
      <c r="WZU33" s="33"/>
      <c r="WZV33" s="33"/>
      <c r="WZW33" s="33"/>
      <c r="WZX33" s="33"/>
      <c r="WZY33" s="33"/>
      <c r="WZZ33" s="33"/>
      <c r="XAA33" s="33"/>
      <c r="XAB33" s="33"/>
      <c r="XAC33" s="33"/>
      <c r="XAD33" s="33"/>
      <c r="XAE33" s="33"/>
      <c r="XAF33" s="33"/>
      <c r="XAG33" s="33"/>
      <c r="XAH33" s="33"/>
      <c r="XAI33" s="33"/>
      <c r="XAJ33" s="33"/>
      <c r="XAK33" s="33"/>
      <c r="XAL33" s="33"/>
      <c r="XAM33" s="33"/>
      <c r="XAN33" s="33"/>
      <c r="XAO33" s="33"/>
      <c r="XAP33" s="33"/>
      <c r="XAQ33" s="33"/>
      <c r="XAR33" s="33"/>
      <c r="XAS33" s="33"/>
      <c r="XAT33" s="33"/>
      <c r="XAU33" s="33"/>
      <c r="XAV33" s="33"/>
      <c r="XAW33" s="33"/>
      <c r="XAX33" s="33"/>
      <c r="XAY33" s="33"/>
      <c r="XAZ33" s="33"/>
      <c r="XBA33" s="33"/>
      <c r="XBB33" s="33"/>
      <c r="XBC33" s="33"/>
      <c r="XBD33" s="33"/>
      <c r="XBE33" s="33"/>
      <c r="XBF33" s="33"/>
      <c r="XBG33" s="33"/>
      <c r="XBH33" s="33"/>
      <c r="XBI33" s="33"/>
      <c r="XBJ33" s="33"/>
      <c r="XBK33" s="33"/>
      <c r="XBL33" s="33"/>
      <c r="XBM33" s="33"/>
      <c r="XBN33" s="33"/>
      <c r="XBO33" s="33"/>
      <c r="XBP33" s="33"/>
      <c r="XBQ33" s="33"/>
      <c r="XBR33" s="33"/>
      <c r="XBS33" s="33"/>
      <c r="XBT33" s="33"/>
      <c r="XBU33" s="33"/>
      <c r="XBV33" s="33"/>
      <c r="XBW33" s="33"/>
      <c r="XBX33" s="33"/>
      <c r="XBY33" s="33"/>
      <c r="XBZ33" s="33"/>
      <c r="XCA33" s="33"/>
      <c r="XCB33" s="33"/>
      <c r="XCC33" s="33"/>
      <c r="XCD33" s="33"/>
      <c r="XCE33" s="33"/>
      <c r="XCF33" s="33"/>
      <c r="XCG33" s="33"/>
      <c r="XCH33" s="33"/>
      <c r="XCI33" s="33"/>
      <c r="XCJ33" s="33"/>
      <c r="XCK33" s="33"/>
      <c r="XCL33" s="33"/>
      <c r="XCM33" s="33"/>
      <c r="XCN33" s="33"/>
      <c r="XCO33" s="33"/>
      <c r="XCP33" s="33"/>
      <c r="XCQ33" s="33"/>
      <c r="XCR33" s="33"/>
      <c r="XCS33" s="33"/>
      <c r="XCT33" s="33"/>
      <c r="XCU33" s="33"/>
      <c r="XCV33" s="33"/>
      <c r="XCW33" s="33"/>
      <c r="XCX33" s="33"/>
      <c r="XCY33" s="33"/>
      <c r="XCZ33" s="33"/>
      <c r="XDA33" s="33"/>
      <c r="XDB33" s="33"/>
      <c r="XDC33" s="33"/>
      <c r="XDD33" s="33"/>
      <c r="XDE33" s="33"/>
      <c r="XDF33" s="33"/>
      <c r="XDG33" s="33"/>
      <c r="XDH33" s="33"/>
      <c r="XDI33" s="33"/>
    </row>
    <row r="34" spans="1:16337" s="35" customFormat="1" ht="122.25" customHeight="1">
      <c r="A34" s="47">
        <v>29</v>
      </c>
      <c r="C34" s="48">
        <v>28</v>
      </c>
      <c r="D34" s="66" t="s">
        <v>483</v>
      </c>
      <c r="E34" s="53" t="s">
        <v>484</v>
      </c>
      <c r="F34" s="76">
        <v>24510</v>
      </c>
      <c r="G34" s="77">
        <v>24510</v>
      </c>
      <c r="H34" s="41" t="s">
        <v>485</v>
      </c>
      <c r="I34" s="42" t="s">
        <v>486</v>
      </c>
      <c r="J34" s="41" t="s">
        <v>487</v>
      </c>
      <c r="K34" s="42" t="s">
        <v>488</v>
      </c>
      <c r="L34" s="45" t="s">
        <v>339</v>
      </c>
      <c r="M34" s="52"/>
    </row>
    <row r="35" spans="1:16337" s="35" customFormat="1" ht="119.25" customHeight="1">
      <c r="A35" s="47">
        <v>32</v>
      </c>
      <c r="C35" s="48">
        <v>29</v>
      </c>
      <c r="D35" s="66" t="s">
        <v>489</v>
      </c>
      <c r="E35" s="53" t="s">
        <v>490</v>
      </c>
      <c r="F35" s="76">
        <v>417405</v>
      </c>
      <c r="G35" s="77">
        <v>3063417</v>
      </c>
      <c r="H35" s="41" t="s">
        <v>491</v>
      </c>
      <c r="I35" s="42" t="s">
        <v>492</v>
      </c>
      <c r="J35" s="41" t="s">
        <v>493</v>
      </c>
      <c r="K35" s="42" t="s">
        <v>494</v>
      </c>
      <c r="L35" s="45" t="s">
        <v>495</v>
      </c>
      <c r="M35" s="52"/>
    </row>
    <row r="36" spans="1:16337" s="35" customFormat="1" ht="165.75" customHeight="1">
      <c r="A36" s="47">
        <v>33</v>
      </c>
      <c r="C36" s="48">
        <v>30</v>
      </c>
      <c r="D36" s="66" t="s">
        <v>496</v>
      </c>
      <c r="E36" s="53" t="s">
        <v>497</v>
      </c>
      <c r="F36" s="76">
        <v>52774</v>
      </c>
      <c r="G36" s="77">
        <v>52774</v>
      </c>
      <c r="H36" s="41" t="s">
        <v>203</v>
      </c>
      <c r="I36" s="42" t="s">
        <v>498</v>
      </c>
      <c r="J36" s="41" t="s">
        <v>499</v>
      </c>
      <c r="K36" s="42" t="s">
        <v>500</v>
      </c>
      <c r="L36" s="45" t="s">
        <v>495</v>
      </c>
      <c r="M36" s="52"/>
    </row>
    <row r="37" spans="1:16337" s="35" customFormat="1" ht="87" customHeight="1">
      <c r="A37" s="47">
        <v>34</v>
      </c>
      <c r="C37" s="48">
        <v>31</v>
      </c>
      <c r="D37" s="66" t="s">
        <v>33</v>
      </c>
      <c r="E37" s="53" t="s">
        <v>501</v>
      </c>
      <c r="F37" s="76">
        <v>56096</v>
      </c>
      <c r="G37" s="77">
        <v>56096</v>
      </c>
      <c r="H37" s="41" t="s">
        <v>502</v>
      </c>
      <c r="I37" s="42" t="s">
        <v>503</v>
      </c>
      <c r="J37" s="41" t="s">
        <v>504</v>
      </c>
      <c r="K37" s="69" t="s">
        <v>505</v>
      </c>
      <c r="L37" s="45" t="s">
        <v>495</v>
      </c>
      <c r="M37" s="52"/>
    </row>
    <row r="38" spans="1:16337" s="35" customFormat="1" ht="120.75" customHeight="1">
      <c r="A38" s="47">
        <v>35</v>
      </c>
      <c r="C38" s="48">
        <v>32</v>
      </c>
      <c r="D38" s="66" t="s">
        <v>506</v>
      </c>
      <c r="E38" s="53" t="s">
        <v>507</v>
      </c>
      <c r="F38" s="76">
        <v>119002</v>
      </c>
      <c r="G38" s="77">
        <v>499461</v>
      </c>
      <c r="H38" s="41" t="s">
        <v>508</v>
      </c>
      <c r="I38" s="42" t="s">
        <v>509</v>
      </c>
      <c r="J38" s="41" t="s">
        <v>510</v>
      </c>
      <c r="K38" s="69" t="s">
        <v>511</v>
      </c>
      <c r="L38" s="45" t="s">
        <v>495</v>
      </c>
      <c r="M38" s="52"/>
    </row>
    <row r="39" spans="1:16337" s="35" customFormat="1" ht="200.25" customHeight="1">
      <c r="A39" s="47">
        <v>36</v>
      </c>
      <c r="C39" s="48">
        <v>33</v>
      </c>
      <c r="D39" s="66" t="s">
        <v>512</v>
      </c>
      <c r="E39" s="53" t="s">
        <v>513</v>
      </c>
      <c r="F39" s="76">
        <v>2700</v>
      </c>
      <c r="G39" s="77">
        <v>2700</v>
      </c>
      <c r="H39" s="41" t="s">
        <v>514</v>
      </c>
      <c r="I39" s="42" t="s">
        <v>287</v>
      </c>
      <c r="J39" s="41" t="s">
        <v>515</v>
      </c>
      <c r="K39" s="42" t="s">
        <v>516</v>
      </c>
      <c r="L39" s="45" t="s">
        <v>400</v>
      </c>
      <c r="M39" s="52"/>
    </row>
    <row r="40" spans="1:16337" s="35" customFormat="1" ht="132" customHeight="1">
      <c r="A40" s="47">
        <v>37</v>
      </c>
      <c r="C40" s="48">
        <v>34</v>
      </c>
      <c r="D40" s="66" t="s">
        <v>517</v>
      </c>
      <c r="E40" s="53" t="s">
        <v>518</v>
      </c>
      <c r="F40" s="76">
        <v>114610</v>
      </c>
      <c r="G40" s="77">
        <v>114610</v>
      </c>
      <c r="H40" s="41" t="s">
        <v>519</v>
      </c>
      <c r="I40" s="42" t="s">
        <v>520</v>
      </c>
      <c r="J40" s="41" t="s">
        <v>521</v>
      </c>
      <c r="K40" s="42" t="s">
        <v>522</v>
      </c>
      <c r="L40" s="45" t="s">
        <v>495</v>
      </c>
      <c r="M40" s="52"/>
    </row>
    <row r="41" spans="1:16337" s="35" customFormat="1" ht="127.5" customHeight="1">
      <c r="A41" s="47">
        <v>38</v>
      </c>
      <c r="C41" s="48">
        <v>35</v>
      </c>
      <c r="D41" s="66" t="s">
        <v>523</v>
      </c>
      <c r="E41" s="53" t="s">
        <v>524</v>
      </c>
      <c r="F41" s="76">
        <v>133774</v>
      </c>
      <c r="G41" s="77">
        <v>1526812</v>
      </c>
      <c r="H41" s="41" t="s">
        <v>525</v>
      </c>
      <c r="I41" s="42" t="s">
        <v>526</v>
      </c>
      <c r="J41" s="41" t="s">
        <v>527</v>
      </c>
      <c r="K41" s="42" t="s">
        <v>528</v>
      </c>
      <c r="L41" s="45" t="s">
        <v>495</v>
      </c>
      <c r="M41" s="52"/>
    </row>
    <row r="42" spans="1:16337" s="35" customFormat="1" ht="162" customHeight="1">
      <c r="A42" s="47">
        <v>39</v>
      </c>
      <c r="C42" s="48">
        <v>36</v>
      </c>
      <c r="D42" s="66" t="s">
        <v>529</v>
      </c>
      <c r="E42" s="53" t="s">
        <v>530</v>
      </c>
      <c r="F42" s="76">
        <v>1009515</v>
      </c>
      <c r="G42" s="77">
        <v>8299006</v>
      </c>
      <c r="H42" s="41" t="s">
        <v>531</v>
      </c>
      <c r="I42" s="42" t="s">
        <v>532</v>
      </c>
      <c r="J42" s="41" t="s">
        <v>533</v>
      </c>
      <c r="K42" s="69">
        <v>0.86</v>
      </c>
      <c r="L42" s="45" t="s">
        <v>495</v>
      </c>
      <c r="M42" s="52"/>
    </row>
    <row r="43" spans="1:16337" s="35" customFormat="1" ht="70.5" customHeight="1">
      <c r="A43" s="47">
        <v>40</v>
      </c>
      <c r="C43" s="48">
        <v>37</v>
      </c>
      <c r="D43" s="66" t="s">
        <v>534</v>
      </c>
      <c r="E43" s="53" t="s">
        <v>535</v>
      </c>
      <c r="F43" s="76">
        <v>38342</v>
      </c>
      <c r="G43" s="77">
        <v>49185</v>
      </c>
      <c r="H43" s="41" t="s">
        <v>536</v>
      </c>
      <c r="I43" s="69" t="s">
        <v>258</v>
      </c>
      <c r="J43" s="41" t="s">
        <v>537</v>
      </c>
      <c r="K43" s="69">
        <v>0.1</v>
      </c>
      <c r="L43" s="45" t="s">
        <v>495</v>
      </c>
      <c r="M43" s="52"/>
    </row>
    <row r="44" spans="1:16337" s="35" customFormat="1" ht="105" customHeight="1">
      <c r="A44" s="47">
        <v>41</v>
      </c>
      <c r="C44" s="48">
        <v>38</v>
      </c>
      <c r="D44" s="66" t="s">
        <v>538</v>
      </c>
      <c r="E44" s="53" t="s">
        <v>539</v>
      </c>
      <c r="F44" s="76">
        <v>46366</v>
      </c>
      <c r="G44" s="77">
        <v>46366</v>
      </c>
      <c r="H44" s="78" t="s">
        <v>540</v>
      </c>
      <c r="I44" s="42" t="s">
        <v>541</v>
      </c>
      <c r="J44" s="41" t="s">
        <v>206</v>
      </c>
      <c r="K44" s="42" t="s">
        <v>542</v>
      </c>
      <c r="L44" s="45" t="s">
        <v>352</v>
      </c>
      <c r="M44" s="52"/>
    </row>
    <row r="45" spans="1:16337" s="35" customFormat="1" ht="128.25" customHeight="1">
      <c r="A45" s="47">
        <v>42</v>
      </c>
      <c r="C45" s="48">
        <v>39</v>
      </c>
      <c r="D45" s="66" t="s">
        <v>543</v>
      </c>
      <c r="E45" s="53" t="s">
        <v>544</v>
      </c>
      <c r="F45" s="76">
        <v>168010</v>
      </c>
      <c r="G45" s="79">
        <v>1173860</v>
      </c>
      <c r="H45" s="80" t="s">
        <v>545</v>
      </c>
      <c r="I45" s="81" t="s">
        <v>546</v>
      </c>
      <c r="J45" s="41" t="s">
        <v>547</v>
      </c>
      <c r="K45" s="42" t="s">
        <v>548</v>
      </c>
      <c r="L45" s="45" t="s">
        <v>352</v>
      </c>
      <c r="M45" s="52"/>
    </row>
    <row r="46" spans="1:16337" s="35" customFormat="1" ht="153" customHeight="1">
      <c r="A46" s="47">
        <v>44</v>
      </c>
      <c r="C46" s="48">
        <v>40</v>
      </c>
      <c r="D46" s="66" t="s">
        <v>23</v>
      </c>
      <c r="E46" s="53" t="s">
        <v>549</v>
      </c>
      <c r="F46" s="76">
        <v>13177</v>
      </c>
      <c r="G46" s="77">
        <v>13117</v>
      </c>
      <c r="H46" s="82" t="s">
        <v>391</v>
      </c>
      <c r="I46" s="42" t="s">
        <v>302</v>
      </c>
      <c r="J46" s="41" t="s">
        <v>550</v>
      </c>
      <c r="K46" s="42" t="s">
        <v>302</v>
      </c>
      <c r="L46" s="45" t="s">
        <v>352</v>
      </c>
      <c r="M46" s="52"/>
    </row>
    <row r="47" spans="1:16337" s="35" customFormat="1" ht="111.75" customHeight="1">
      <c r="A47" s="47">
        <v>45</v>
      </c>
      <c r="C47" s="48">
        <v>41</v>
      </c>
      <c r="D47" s="66" t="s">
        <v>24</v>
      </c>
      <c r="E47" s="53" t="s">
        <v>551</v>
      </c>
      <c r="F47" s="76">
        <v>70304</v>
      </c>
      <c r="G47" s="77">
        <v>70304</v>
      </c>
      <c r="H47" s="83" t="s">
        <v>552</v>
      </c>
      <c r="I47" s="42" t="s">
        <v>553</v>
      </c>
      <c r="J47" s="41" t="s">
        <v>554</v>
      </c>
      <c r="K47" s="42" t="s">
        <v>555</v>
      </c>
      <c r="L47" s="45" t="s">
        <v>352</v>
      </c>
      <c r="M47" s="52"/>
    </row>
    <row r="48" spans="1:16337" s="35" customFormat="1" ht="72" customHeight="1">
      <c r="A48" s="47">
        <v>46</v>
      </c>
      <c r="C48" s="48">
        <v>42</v>
      </c>
      <c r="D48" s="66" t="s">
        <v>82</v>
      </c>
      <c r="E48" s="53" t="s">
        <v>556</v>
      </c>
      <c r="F48" s="76">
        <f>607+4</f>
        <v>611</v>
      </c>
      <c r="G48" s="77">
        <v>611</v>
      </c>
      <c r="H48" s="41" t="s">
        <v>557</v>
      </c>
      <c r="I48" s="42" t="s">
        <v>558</v>
      </c>
      <c r="J48" s="41" t="s">
        <v>559</v>
      </c>
      <c r="K48" s="42" t="s">
        <v>560</v>
      </c>
      <c r="L48" s="45" t="s">
        <v>561</v>
      </c>
      <c r="M48" s="52"/>
    </row>
    <row r="49" spans="1:16337" s="35" customFormat="1" ht="65.25" customHeight="1">
      <c r="A49" s="47">
        <v>47</v>
      </c>
      <c r="C49" s="48">
        <v>43</v>
      </c>
      <c r="D49" s="66" t="s">
        <v>25</v>
      </c>
      <c r="E49" s="53" t="s">
        <v>562</v>
      </c>
      <c r="F49" s="76">
        <v>8049</v>
      </c>
      <c r="G49" s="77">
        <v>8049</v>
      </c>
      <c r="H49" s="41" t="s">
        <v>563</v>
      </c>
      <c r="I49" s="42" t="s">
        <v>294</v>
      </c>
      <c r="J49" s="41" t="s">
        <v>537</v>
      </c>
      <c r="K49" s="69">
        <v>0.1</v>
      </c>
      <c r="L49" s="45" t="s">
        <v>35</v>
      </c>
      <c r="M49" s="52"/>
    </row>
    <row r="50" spans="1:16337" s="35" customFormat="1" ht="77.25" customHeight="1" thickBot="1">
      <c r="A50" s="47">
        <v>43</v>
      </c>
      <c r="C50" s="84">
        <v>44</v>
      </c>
      <c r="D50" s="85" t="s">
        <v>564</v>
      </c>
      <c r="E50" s="86" t="s">
        <v>565</v>
      </c>
      <c r="F50" s="87">
        <f>602000</f>
        <v>602000</v>
      </c>
      <c r="G50" s="88">
        <v>12207459</v>
      </c>
      <c r="H50" s="89" t="s">
        <v>566</v>
      </c>
      <c r="I50" s="90" t="s">
        <v>567</v>
      </c>
      <c r="J50" s="89" t="s">
        <v>568</v>
      </c>
      <c r="K50" s="90" t="s">
        <v>569</v>
      </c>
      <c r="L50" s="45" t="s">
        <v>352</v>
      </c>
      <c r="M50" s="52"/>
    </row>
    <row r="51" spans="1:16337" s="8" customFormat="1" ht="39.75" customHeight="1" thickTop="1">
      <c r="A51" s="91"/>
      <c r="C51" s="92"/>
      <c r="D51" s="93"/>
      <c r="E51" s="93" t="s">
        <v>570</v>
      </c>
      <c r="F51" s="94">
        <f>F4+F11+F33</f>
        <v>5887109</v>
      </c>
      <c r="G51" s="95"/>
      <c r="H51" s="96"/>
      <c r="I51" s="97"/>
      <c r="J51" s="96"/>
      <c r="K51" s="98"/>
      <c r="L51" s="99"/>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c r="IE51" s="12"/>
      <c r="IF51" s="12"/>
      <c r="IG51" s="12"/>
      <c r="IH51" s="12"/>
      <c r="II51" s="12"/>
      <c r="IJ51" s="12"/>
      <c r="IK51" s="12"/>
      <c r="IL51" s="12"/>
      <c r="IM51" s="12"/>
      <c r="IN51" s="12"/>
      <c r="IO51" s="12"/>
      <c r="IP51" s="12"/>
      <c r="IQ51" s="12"/>
      <c r="IR51" s="12"/>
      <c r="IS51" s="12"/>
      <c r="IT51" s="12"/>
      <c r="IU51" s="12"/>
      <c r="IV51" s="12"/>
      <c r="IW51" s="12"/>
      <c r="IX51" s="12"/>
      <c r="IY51" s="12"/>
      <c r="IZ51" s="12"/>
      <c r="JA51" s="12"/>
      <c r="JB51" s="12"/>
      <c r="JC51" s="12"/>
      <c r="JD51" s="12"/>
      <c r="JE51" s="12"/>
      <c r="JF51" s="12"/>
      <c r="JG51" s="12"/>
      <c r="JH51" s="12"/>
      <c r="JI51" s="12"/>
      <c r="JJ51" s="12"/>
      <c r="JK51" s="12"/>
      <c r="JL51" s="12"/>
      <c r="JM51" s="12"/>
      <c r="JN51" s="12"/>
      <c r="JO51" s="12"/>
      <c r="JP51" s="12"/>
      <c r="JQ51" s="12"/>
      <c r="JR51" s="12"/>
      <c r="JS51" s="12"/>
      <c r="JT51" s="12"/>
      <c r="JU51" s="12"/>
      <c r="JV51" s="12"/>
      <c r="JW51" s="12"/>
      <c r="JX51" s="12"/>
      <c r="JY51" s="12"/>
      <c r="JZ51" s="12"/>
      <c r="KA51" s="12"/>
      <c r="KB51" s="12"/>
      <c r="KC51" s="12"/>
      <c r="KD51" s="12"/>
      <c r="KE51" s="12"/>
      <c r="KF51" s="12"/>
      <c r="KG51" s="12"/>
      <c r="KH51" s="12"/>
      <c r="KI51" s="12"/>
      <c r="KJ51" s="12"/>
      <c r="KK51" s="12"/>
      <c r="KL51" s="12"/>
      <c r="KM51" s="12"/>
      <c r="KN51" s="12"/>
      <c r="KO51" s="12"/>
      <c r="KP51" s="12"/>
      <c r="KQ51" s="12"/>
      <c r="KR51" s="12"/>
      <c r="KS51" s="12"/>
      <c r="KT51" s="12"/>
      <c r="KU51" s="12"/>
      <c r="KV51" s="12"/>
      <c r="KW51" s="12"/>
      <c r="KX51" s="12"/>
      <c r="KY51" s="12"/>
      <c r="KZ51" s="12"/>
      <c r="LA51" s="12"/>
      <c r="LB51" s="12"/>
      <c r="LC51" s="12"/>
      <c r="LD51" s="12"/>
      <c r="LE51" s="12"/>
      <c r="LF51" s="12"/>
      <c r="LG51" s="12"/>
      <c r="LH51" s="12"/>
      <c r="LI51" s="12"/>
      <c r="LJ51" s="12"/>
      <c r="LK51" s="12"/>
      <c r="LL51" s="12"/>
      <c r="LM51" s="12"/>
      <c r="LN51" s="12"/>
      <c r="LO51" s="12"/>
      <c r="LP51" s="12"/>
      <c r="LQ51" s="12"/>
      <c r="LR51" s="12"/>
      <c r="LS51" s="12"/>
      <c r="LT51" s="12"/>
      <c r="LU51" s="12"/>
      <c r="LV51" s="12"/>
      <c r="LW51" s="12"/>
      <c r="LX51" s="12"/>
      <c r="LY51" s="12"/>
      <c r="LZ51" s="12"/>
      <c r="MA51" s="12"/>
      <c r="MB51" s="12"/>
      <c r="MC51" s="12"/>
      <c r="MD51" s="12"/>
      <c r="ME51" s="12"/>
      <c r="MF51" s="12"/>
      <c r="MG51" s="12"/>
      <c r="MH51" s="12"/>
      <c r="MI51" s="12"/>
      <c r="MJ51" s="12"/>
      <c r="MK51" s="12"/>
      <c r="ML51" s="12"/>
      <c r="MM51" s="12"/>
      <c r="MN51" s="12"/>
      <c r="MO51" s="12"/>
      <c r="MP51" s="12"/>
      <c r="MQ51" s="12"/>
      <c r="MR51" s="12"/>
      <c r="MS51" s="12"/>
      <c r="MT51" s="12"/>
      <c r="MU51" s="12"/>
      <c r="MV51" s="12"/>
      <c r="MW51" s="12"/>
      <c r="MX51" s="12"/>
      <c r="MY51" s="12"/>
      <c r="MZ51" s="12"/>
      <c r="NA51" s="12"/>
      <c r="NB51" s="12"/>
      <c r="NC51" s="12"/>
      <c r="ND51" s="12"/>
      <c r="NE51" s="12"/>
      <c r="NF51" s="12"/>
      <c r="NG51" s="12"/>
      <c r="NH51" s="12"/>
      <c r="NI51" s="12"/>
      <c r="NJ51" s="12"/>
      <c r="NK51" s="12"/>
      <c r="NL51" s="12"/>
      <c r="NM51" s="12"/>
      <c r="NN51" s="12"/>
      <c r="NO51" s="12"/>
      <c r="NP51" s="12"/>
      <c r="NQ51" s="12"/>
      <c r="NR51" s="12"/>
      <c r="NS51" s="12"/>
      <c r="NT51" s="12"/>
      <c r="NU51" s="12"/>
      <c r="NV51" s="12"/>
      <c r="NW51" s="12"/>
      <c r="NX51" s="12"/>
      <c r="NY51" s="12"/>
      <c r="NZ51" s="12"/>
      <c r="OA51" s="12"/>
      <c r="OB51" s="12"/>
      <c r="OC51" s="12"/>
      <c r="OD51" s="12"/>
      <c r="OE51" s="12"/>
      <c r="OF51" s="12"/>
      <c r="OG51" s="12"/>
      <c r="OH51" s="12"/>
      <c r="OI51" s="12"/>
      <c r="OJ51" s="12"/>
      <c r="OK51" s="12"/>
      <c r="OL51" s="12"/>
      <c r="OM51" s="12"/>
      <c r="ON51" s="12"/>
      <c r="OO51" s="12"/>
      <c r="OP51" s="12"/>
      <c r="OQ51" s="12"/>
      <c r="OR51" s="12"/>
      <c r="OS51" s="12"/>
      <c r="OT51" s="12"/>
      <c r="OU51" s="12"/>
      <c r="OV51" s="12"/>
      <c r="OW51" s="12"/>
      <c r="OX51" s="12"/>
      <c r="OY51" s="12"/>
      <c r="OZ51" s="12"/>
      <c r="PA51" s="12"/>
      <c r="PB51" s="12"/>
      <c r="PC51" s="12"/>
      <c r="PD51" s="12"/>
      <c r="PE51" s="12"/>
      <c r="PF51" s="12"/>
      <c r="PG51" s="12"/>
      <c r="PH51" s="12"/>
      <c r="PI51" s="12"/>
      <c r="PJ51" s="12"/>
      <c r="PK51" s="12"/>
      <c r="PL51" s="12"/>
      <c r="PM51" s="12"/>
      <c r="PN51" s="12"/>
      <c r="PO51" s="12"/>
      <c r="PP51" s="12"/>
      <c r="PQ51" s="12"/>
      <c r="PR51" s="12"/>
      <c r="PS51" s="12"/>
      <c r="PT51" s="12"/>
      <c r="PU51" s="12"/>
      <c r="PV51" s="12"/>
      <c r="PW51" s="12"/>
      <c r="PX51" s="12"/>
      <c r="PY51" s="12"/>
      <c r="PZ51" s="12"/>
      <c r="QA51" s="12"/>
      <c r="QB51" s="12"/>
      <c r="QC51" s="12"/>
      <c r="QD51" s="12"/>
      <c r="QE51" s="12"/>
      <c r="QF51" s="12"/>
      <c r="QG51" s="12"/>
      <c r="QH51" s="12"/>
      <c r="QI51" s="12"/>
      <c r="QJ51" s="12"/>
      <c r="QK51" s="12"/>
      <c r="QL51" s="12"/>
      <c r="QM51" s="12"/>
      <c r="QN51" s="12"/>
      <c r="QO51" s="12"/>
      <c r="QP51" s="12"/>
      <c r="QQ51" s="12"/>
      <c r="QR51" s="12"/>
      <c r="QS51" s="12"/>
      <c r="QT51" s="12"/>
      <c r="QU51" s="12"/>
      <c r="QV51" s="12"/>
      <c r="QW51" s="12"/>
      <c r="QX51" s="12"/>
      <c r="QY51" s="12"/>
      <c r="QZ51" s="12"/>
      <c r="RA51" s="12"/>
      <c r="RB51" s="12"/>
      <c r="RC51" s="12"/>
      <c r="RD51" s="12"/>
      <c r="RE51" s="12"/>
      <c r="RF51" s="12"/>
      <c r="RG51" s="12"/>
      <c r="RH51" s="12"/>
      <c r="RI51" s="12"/>
      <c r="RJ51" s="12"/>
      <c r="RK51" s="12"/>
      <c r="RL51" s="12"/>
      <c r="RM51" s="12"/>
      <c r="RN51" s="12"/>
      <c r="RO51" s="12"/>
      <c r="RP51" s="12"/>
      <c r="RQ51" s="12"/>
      <c r="RR51" s="12"/>
      <c r="RS51" s="12"/>
      <c r="RT51" s="12"/>
      <c r="RU51" s="12"/>
      <c r="RV51" s="12"/>
      <c r="RW51" s="12"/>
      <c r="RX51" s="12"/>
      <c r="RY51" s="12"/>
      <c r="RZ51" s="12"/>
      <c r="SA51" s="12"/>
      <c r="SB51" s="12"/>
      <c r="SC51" s="12"/>
      <c r="SD51" s="12"/>
      <c r="SE51" s="12"/>
      <c r="SF51" s="12"/>
      <c r="SG51" s="12"/>
      <c r="SH51" s="12"/>
      <c r="SI51" s="12"/>
      <c r="SJ51" s="12"/>
      <c r="SK51" s="12"/>
      <c r="SL51" s="12"/>
      <c r="SM51" s="12"/>
      <c r="SN51" s="12"/>
      <c r="SO51" s="12"/>
      <c r="SP51" s="12"/>
      <c r="SQ51" s="12"/>
      <c r="SR51" s="12"/>
      <c r="SS51" s="12"/>
      <c r="ST51" s="12"/>
      <c r="SU51" s="12"/>
      <c r="SV51" s="12"/>
      <c r="SW51" s="12"/>
      <c r="SX51" s="12"/>
      <c r="SY51" s="12"/>
      <c r="SZ51" s="12"/>
      <c r="TA51" s="12"/>
      <c r="TB51" s="12"/>
      <c r="TC51" s="12"/>
      <c r="TD51" s="12"/>
      <c r="TE51" s="12"/>
      <c r="TF51" s="12"/>
      <c r="TG51" s="12"/>
      <c r="TH51" s="12"/>
      <c r="TI51" s="12"/>
      <c r="TJ51" s="12"/>
      <c r="TK51" s="12"/>
      <c r="TL51" s="12"/>
      <c r="TM51" s="12"/>
      <c r="TN51" s="12"/>
      <c r="TO51" s="12"/>
      <c r="TP51" s="12"/>
      <c r="TQ51" s="12"/>
      <c r="TR51" s="12"/>
      <c r="TS51" s="12"/>
      <c r="TT51" s="12"/>
      <c r="TU51" s="12"/>
      <c r="TV51" s="12"/>
      <c r="TW51" s="12"/>
      <c r="TX51" s="12"/>
      <c r="TY51" s="12"/>
      <c r="TZ51" s="12"/>
      <c r="UA51" s="12"/>
      <c r="UB51" s="12"/>
      <c r="UC51" s="12"/>
      <c r="UD51" s="12"/>
      <c r="UE51" s="12"/>
      <c r="UF51" s="12"/>
      <c r="UG51" s="12"/>
      <c r="UH51" s="12"/>
      <c r="UI51" s="12"/>
      <c r="UJ51" s="12"/>
      <c r="UK51" s="12"/>
      <c r="UL51" s="12"/>
      <c r="UM51" s="12"/>
      <c r="UN51" s="12"/>
      <c r="UO51" s="12"/>
      <c r="UP51" s="12"/>
      <c r="UQ51" s="12"/>
      <c r="UR51" s="12"/>
      <c r="US51" s="12"/>
      <c r="UT51" s="12"/>
      <c r="UU51" s="12"/>
      <c r="UV51" s="12"/>
      <c r="UW51" s="12"/>
      <c r="UX51" s="12"/>
      <c r="UY51" s="12"/>
      <c r="UZ51" s="12"/>
      <c r="VA51" s="12"/>
      <c r="VB51" s="12"/>
      <c r="VC51" s="12"/>
      <c r="VD51" s="12"/>
      <c r="VE51" s="12"/>
      <c r="VF51" s="12"/>
      <c r="VG51" s="12"/>
      <c r="VH51" s="12"/>
      <c r="VI51" s="12"/>
      <c r="VJ51" s="12"/>
      <c r="VK51" s="12"/>
      <c r="VL51" s="12"/>
      <c r="VM51" s="12"/>
      <c r="VN51" s="12"/>
      <c r="VO51" s="12"/>
      <c r="VP51" s="12"/>
      <c r="VQ51" s="12"/>
      <c r="VR51" s="12"/>
      <c r="VS51" s="12"/>
      <c r="VT51" s="12"/>
      <c r="VU51" s="12"/>
      <c r="VV51" s="12"/>
      <c r="VW51" s="12"/>
      <c r="VX51" s="12"/>
      <c r="VY51" s="12"/>
      <c r="VZ51" s="12"/>
      <c r="WA51" s="12"/>
      <c r="WB51" s="12"/>
      <c r="WC51" s="12"/>
      <c r="WD51" s="12"/>
      <c r="WE51" s="12"/>
      <c r="WF51" s="12"/>
      <c r="WG51" s="12"/>
      <c r="WH51" s="12"/>
      <c r="WI51" s="12"/>
      <c r="WJ51" s="12"/>
      <c r="WK51" s="12"/>
      <c r="WL51" s="12"/>
      <c r="WM51" s="12"/>
      <c r="WN51" s="12"/>
      <c r="WO51" s="12"/>
      <c r="WP51" s="12"/>
      <c r="WQ51" s="12"/>
      <c r="WR51" s="12"/>
      <c r="WS51" s="12"/>
      <c r="WT51" s="12"/>
      <c r="WU51" s="12"/>
      <c r="WV51" s="12"/>
      <c r="WW51" s="12"/>
      <c r="WX51" s="12"/>
      <c r="WY51" s="12"/>
      <c r="WZ51" s="12"/>
      <c r="XA51" s="12"/>
      <c r="XB51" s="12"/>
      <c r="XC51" s="12"/>
      <c r="XD51" s="12"/>
      <c r="XE51" s="12"/>
      <c r="XF51" s="12"/>
      <c r="XG51" s="12"/>
      <c r="XH51" s="12"/>
      <c r="XI51" s="12"/>
      <c r="XJ51" s="12"/>
      <c r="XK51" s="12"/>
      <c r="XL51" s="12"/>
      <c r="XM51" s="12"/>
      <c r="XN51" s="12"/>
      <c r="XO51" s="12"/>
      <c r="XP51" s="12"/>
      <c r="XQ51" s="12"/>
      <c r="XR51" s="12"/>
      <c r="XS51" s="12"/>
      <c r="XT51" s="12"/>
      <c r="XU51" s="12"/>
      <c r="XV51" s="12"/>
      <c r="XW51" s="12"/>
      <c r="XX51" s="12"/>
      <c r="XY51" s="12"/>
      <c r="XZ51" s="12"/>
      <c r="YA51" s="12"/>
      <c r="YB51" s="12"/>
      <c r="YC51" s="12"/>
      <c r="YD51" s="12"/>
      <c r="YE51" s="12"/>
      <c r="YF51" s="12"/>
      <c r="YG51" s="12"/>
      <c r="YH51" s="12"/>
      <c r="YI51" s="12"/>
      <c r="YJ51" s="12"/>
      <c r="YK51" s="12"/>
      <c r="YL51" s="12"/>
      <c r="YM51" s="12"/>
      <c r="YN51" s="12"/>
      <c r="YO51" s="12"/>
      <c r="YP51" s="12"/>
      <c r="YQ51" s="12"/>
      <c r="YR51" s="12"/>
      <c r="YS51" s="12"/>
      <c r="YT51" s="12"/>
      <c r="YU51" s="12"/>
      <c r="YV51" s="12"/>
      <c r="YW51" s="12"/>
      <c r="YX51" s="12"/>
      <c r="YY51" s="12"/>
      <c r="YZ51" s="12"/>
      <c r="ZA51" s="12"/>
      <c r="ZB51" s="12"/>
      <c r="ZC51" s="12"/>
      <c r="ZD51" s="12"/>
      <c r="ZE51" s="12"/>
      <c r="ZF51" s="12"/>
      <c r="ZG51" s="12"/>
      <c r="ZH51" s="12"/>
      <c r="ZI51" s="12"/>
      <c r="ZJ51" s="12"/>
      <c r="ZK51" s="12"/>
      <c r="ZL51" s="12"/>
      <c r="ZM51" s="12"/>
      <c r="ZN51" s="12"/>
      <c r="ZO51" s="12"/>
      <c r="ZP51" s="12"/>
      <c r="ZQ51" s="12"/>
      <c r="ZR51" s="12"/>
      <c r="ZS51" s="12"/>
      <c r="ZT51" s="12"/>
      <c r="ZU51" s="12"/>
      <c r="ZV51" s="12"/>
      <c r="ZW51" s="12"/>
      <c r="ZX51" s="12"/>
      <c r="ZY51" s="12"/>
      <c r="ZZ51" s="12"/>
      <c r="AAA51" s="12"/>
      <c r="AAB51" s="12"/>
      <c r="AAC51" s="12"/>
      <c r="AAD51" s="12"/>
      <c r="AAE51" s="12"/>
      <c r="AAF51" s="12"/>
      <c r="AAG51" s="12"/>
      <c r="AAH51" s="12"/>
      <c r="AAI51" s="12"/>
      <c r="AAJ51" s="12"/>
      <c r="AAK51" s="12"/>
      <c r="AAL51" s="12"/>
      <c r="AAM51" s="12"/>
      <c r="AAN51" s="12"/>
      <c r="AAO51" s="12"/>
      <c r="AAP51" s="12"/>
      <c r="AAQ51" s="12"/>
      <c r="AAR51" s="12"/>
      <c r="AAS51" s="12"/>
      <c r="AAT51" s="12"/>
      <c r="AAU51" s="12"/>
      <c r="AAV51" s="12"/>
      <c r="AAW51" s="12"/>
      <c r="AAX51" s="12"/>
      <c r="AAY51" s="12"/>
      <c r="AAZ51" s="12"/>
      <c r="ABA51" s="12"/>
      <c r="ABB51" s="12"/>
      <c r="ABC51" s="12"/>
      <c r="ABD51" s="12"/>
      <c r="ABE51" s="12"/>
      <c r="ABF51" s="12"/>
      <c r="ABG51" s="12"/>
      <c r="ABH51" s="12"/>
      <c r="ABI51" s="12"/>
      <c r="ABJ51" s="12"/>
      <c r="ABK51" s="12"/>
      <c r="ABL51" s="12"/>
      <c r="ABM51" s="12"/>
      <c r="ABN51" s="12"/>
      <c r="ABO51" s="12"/>
      <c r="ABP51" s="12"/>
      <c r="ABQ51" s="12"/>
      <c r="ABR51" s="12"/>
      <c r="ABS51" s="12"/>
      <c r="ABT51" s="12"/>
      <c r="ABU51" s="12"/>
      <c r="ABV51" s="12"/>
      <c r="ABW51" s="12"/>
      <c r="ABX51" s="12"/>
      <c r="ABY51" s="12"/>
      <c r="ABZ51" s="12"/>
      <c r="ACA51" s="12"/>
      <c r="ACB51" s="12"/>
      <c r="ACC51" s="12"/>
      <c r="ACD51" s="12"/>
      <c r="ACE51" s="12"/>
      <c r="ACF51" s="12"/>
      <c r="ACG51" s="12"/>
      <c r="ACH51" s="12"/>
      <c r="ACI51" s="12"/>
      <c r="ACJ51" s="12"/>
      <c r="ACK51" s="12"/>
      <c r="ACL51" s="12"/>
      <c r="ACM51" s="12"/>
      <c r="ACN51" s="12"/>
      <c r="ACO51" s="12"/>
      <c r="ACP51" s="12"/>
      <c r="ACQ51" s="12"/>
      <c r="ACR51" s="12"/>
      <c r="ACS51" s="12"/>
      <c r="ACT51" s="12"/>
      <c r="ACU51" s="12"/>
      <c r="ACV51" s="12"/>
      <c r="ACW51" s="12"/>
      <c r="ACX51" s="12"/>
      <c r="ACY51" s="12"/>
      <c r="ACZ51" s="12"/>
      <c r="ADA51" s="12"/>
      <c r="ADB51" s="12"/>
      <c r="ADC51" s="12"/>
      <c r="ADD51" s="12"/>
      <c r="ADE51" s="12"/>
      <c r="ADF51" s="12"/>
      <c r="ADG51" s="12"/>
      <c r="ADH51" s="12"/>
      <c r="ADI51" s="12"/>
      <c r="ADJ51" s="12"/>
      <c r="ADK51" s="12"/>
      <c r="ADL51" s="12"/>
      <c r="ADM51" s="12"/>
      <c r="ADN51" s="12"/>
      <c r="ADO51" s="12"/>
      <c r="ADP51" s="12"/>
      <c r="ADQ51" s="12"/>
      <c r="ADR51" s="12"/>
      <c r="ADS51" s="12"/>
      <c r="ADT51" s="12"/>
      <c r="ADU51" s="12"/>
      <c r="ADV51" s="12"/>
      <c r="ADW51" s="12"/>
      <c r="ADX51" s="12"/>
      <c r="ADY51" s="12"/>
      <c r="ADZ51" s="12"/>
      <c r="AEA51" s="12"/>
      <c r="AEB51" s="12"/>
      <c r="AEC51" s="12"/>
      <c r="AED51" s="12"/>
      <c r="AEE51" s="12"/>
      <c r="AEF51" s="12"/>
      <c r="AEG51" s="12"/>
      <c r="AEH51" s="12"/>
      <c r="AEI51" s="12"/>
      <c r="AEJ51" s="12"/>
      <c r="AEK51" s="12"/>
      <c r="AEL51" s="12"/>
      <c r="AEM51" s="12"/>
      <c r="AEN51" s="12"/>
      <c r="AEO51" s="12"/>
      <c r="AEP51" s="12"/>
      <c r="AEQ51" s="12"/>
      <c r="AER51" s="12"/>
      <c r="AES51" s="12"/>
      <c r="AET51" s="12"/>
      <c r="AEU51" s="12"/>
      <c r="AEV51" s="12"/>
      <c r="AEW51" s="12"/>
      <c r="AEX51" s="12"/>
      <c r="AEY51" s="12"/>
      <c r="AEZ51" s="12"/>
      <c r="AFA51" s="12"/>
      <c r="AFB51" s="12"/>
      <c r="AFC51" s="12"/>
      <c r="AFD51" s="12"/>
      <c r="AFE51" s="12"/>
      <c r="AFF51" s="12"/>
      <c r="AFG51" s="12"/>
      <c r="AFH51" s="12"/>
      <c r="AFI51" s="12"/>
      <c r="AFJ51" s="12"/>
      <c r="AFK51" s="12"/>
      <c r="AFL51" s="12"/>
      <c r="AFM51" s="12"/>
      <c r="AFN51" s="12"/>
      <c r="AFO51" s="12"/>
      <c r="AFP51" s="12"/>
      <c r="AFQ51" s="12"/>
      <c r="AFR51" s="12"/>
      <c r="AFS51" s="12"/>
      <c r="AFT51" s="12"/>
      <c r="AFU51" s="12"/>
      <c r="AFV51" s="12"/>
      <c r="AFW51" s="12"/>
      <c r="AFX51" s="12"/>
      <c r="AFY51" s="12"/>
      <c r="AFZ51" s="12"/>
      <c r="AGA51" s="12"/>
      <c r="AGB51" s="12"/>
      <c r="AGC51" s="12"/>
      <c r="AGD51" s="12"/>
      <c r="AGE51" s="12"/>
      <c r="AGF51" s="12"/>
      <c r="AGG51" s="12"/>
      <c r="AGH51" s="12"/>
      <c r="AGI51" s="12"/>
      <c r="AGJ51" s="12"/>
      <c r="AGK51" s="12"/>
      <c r="AGL51" s="12"/>
      <c r="AGM51" s="12"/>
      <c r="AGN51" s="12"/>
      <c r="AGO51" s="12"/>
      <c r="AGP51" s="12"/>
      <c r="AGQ51" s="12"/>
      <c r="AGR51" s="12"/>
      <c r="AGS51" s="12"/>
      <c r="AGT51" s="12"/>
      <c r="AGU51" s="12"/>
      <c r="AGV51" s="12"/>
      <c r="AGW51" s="12"/>
      <c r="AGX51" s="12"/>
      <c r="AGY51" s="12"/>
      <c r="AGZ51" s="12"/>
      <c r="AHA51" s="12"/>
      <c r="AHB51" s="12"/>
      <c r="AHC51" s="12"/>
      <c r="AHD51" s="12"/>
      <c r="AHE51" s="12"/>
      <c r="AHF51" s="12"/>
      <c r="AHG51" s="12"/>
      <c r="AHH51" s="12"/>
      <c r="AHI51" s="12"/>
      <c r="AHJ51" s="12"/>
      <c r="AHK51" s="12"/>
      <c r="AHL51" s="12"/>
      <c r="AHM51" s="12"/>
      <c r="AHN51" s="12"/>
      <c r="AHO51" s="12"/>
      <c r="AHP51" s="12"/>
      <c r="AHQ51" s="12"/>
      <c r="AHR51" s="12"/>
      <c r="AHS51" s="12"/>
      <c r="AHT51" s="12"/>
      <c r="AHU51" s="12"/>
      <c r="AHV51" s="12"/>
      <c r="AHW51" s="12"/>
      <c r="AHX51" s="12"/>
      <c r="AHY51" s="12"/>
      <c r="AHZ51" s="12"/>
      <c r="AIA51" s="12"/>
      <c r="AIB51" s="12"/>
      <c r="AIC51" s="12"/>
      <c r="AID51" s="12"/>
      <c r="AIE51" s="12"/>
      <c r="AIF51" s="12"/>
      <c r="AIG51" s="12"/>
      <c r="AIH51" s="12"/>
      <c r="AII51" s="12"/>
      <c r="AIJ51" s="12"/>
      <c r="AIK51" s="12"/>
      <c r="AIL51" s="12"/>
      <c r="AIM51" s="12"/>
      <c r="AIN51" s="12"/>
      <c r="AIO51" s="12"/>
      <c r="AIP51" s="12"/>
      <c r="AIQ51" s="12"/>
      <c r="AIR51" s="12"/>
      <c r="AIS51" s="12"/>
      <c r="AIT51" s="12"/>
      <c r="AIU51" s="12"/>
      <c r="AIV51" s="12"/>
      <c r="AIW51" s="12"/>
      <c r="AIX51" s="12"/>
      <c r="AIY51" s="12"/>
      <c r="AIZ51" s="12"/>
      <c r="AJA51" s="12"/>
      <c r="AJB51" s="12"/>
      <c r="AJC51" s="12"/>
      <c r="AJD51" s="12"/>
      <c r="AJE51" s="12"/>
      <c r="AJF51" s="12"/>
      <c r="AJG51" s="12"/>
      <c r="AJH51" s="12"/>
      <c r="AJI51" s="12"/>
      <c r="AJJ51" s="12"/>
      <c r="AJK51" s="12"/>
      <c r="AJL51" s="12"/>
      <c r="AJM51" s="12"/>
      <c r="AJN51" s="12"/>
      <c r="AJO51" s="12"/>
      <c r="AJP51" s="12"/>
      <c r="AJQ51" s="12"/>
      <c r="AJR51" s="12"/>
      <c r="AJS51" s="12"/>
      <c r="AJT51" s="12"/>
      <c r="AJU51" s="12"/>
      <c r="AJV51" s="12"/>
      <c r="AJW51" s="12"/>
      <c r="AJX51" s="12"/>
      <c r="AJY51" s="12"/>
      <c r="AJZ51" s="12"/>
      <c r="AKA51" s="12"/>
      <c r="AKB51" s="12"/>
      <c r="AKC51" s="12"/>
      <c r="AKD51" s="12"/>
      <c r="AKE51" s="12"/>
      <c r="AKF51" s="12"/>
      <c r="AKG51" s="12"/>
      <c r="AKH51" s="12"/>
      <c r="AKI51" s="12"/>
      <c r="AKJ51" s="12"/>
      <c r="AKK51" s="12"/>
      <c r="AKL51" s="12"/>
      <c r="AKM51" s="12"/>
      <c r="AKN51" s="12"/>
      <c r="AKO51" s="12"/>
      <c r="AKP51" s="12"/>
      <c r="AKQ51" s="12"/>
      <c r="AKR51" s="12"/>
      <c r="AKS51" s="12"/>
      <c r="AKT51" s="12"/>
      <c r="AKU51" s="12"/>
      <c r="AKV51" s="12"/>
      <c r="AKW51" s="12"/>
      <c r="AKX51" s="12"/>
      <c r="AKY51" s="12"/>
      <c r="AKZ51" s="12"/>
      <c r="ALA51" s="12"/>
      <c r="ALB51" s="12"/>
      <c r="ALC51" s="12"/>
      <c r="ALD51" s="12"/>
      <c r="ALE51" s="12"/>
      <c r="ALF51" s="12"/>
      <c r="ALG51" s="12"/>
      <c r="ALH51" s="12"/>
      <c r="ALI51" s="12"/>
      <c r="ALJ51" s="12"/>
      <c r="ALK51" s="12"/>
      <c r="ALL51" s="12"/>
      <c r="ALM51" s="12"/>
      <c r="ALN51" s="12"/>
      <c r="ALO51" s="12"/>
      <c r="ALP51" s="12"/>
      <c r="ALQ51" s="12"/>
      <c r="ALR51" s="12"/>
      <c r="ALS51" s="12"/>
      <c r="ALT51" s="12"/>
      <c r="ALU51" s="12"/>
      <c r="ALV51" s="12"/>
      <c r="ALW51" s="12"/>
      <c r="ALX51" s="12"/>
      <c r="ALY51" s="12"/>
      <c r="ALZ51" s="12"/>
      <c r="AMA51" s="12"/>
      <c r="AMB51" s="12"/>
      <c r="AMC51" s="12"/>
      <c r="AMD51" s="12"/>
      <c r="AME51" s="12"/>
      <c r="AMF51" s="12"/>
      <c r="AMG51" s="12"/>
      <c r="AMH51" s="12"/>
      <c r="AMI51" s="12"/>
      <c r="AMJ51" s="12"/>
      <c r="AMK51" s="12"/>
      <c r="AML51" s="12"/>
      <c r="AMM51" s="12"/>
      <c r="AMN51" s="12"/>
      <c r="AMO51" s="12"/>
      <c r="AMP51" s="12"/>
      <c r="AMQ51" s="12"/>
      <c r="AMR51" s="12"/>
      <c r="AMS51" s="12"/>
      <c r="AMT51" s="12"/>
      <c r="AMU51" s="12"/>
      <c r="AMV51" s="12"/>
      <c r="AMW51" s="12"/>
      <c r="AMX51" s="12"/>
      <c r="AMY51" s="12"/>
      <c r="AMZ51" s="12"/>
      <c r="ANA51" s="12"/>
      <c r="ANB51" s="12"/>
      <c r="ANC51" s="12"/>
      <c r="AND51" s="12"/>
      <c r="ANE51" s="12"/>
      <c r="ANF51" s="12"/>
      <c r="ANG51" s="12"/>
      <c r="ANH51" s="12"/>
      <c r="ANI51" s="12"/>
      <c r="ANJ51" s="12"/>
      <c r="ANK51" s="12"/>
      <c r="ANL51" s="12"/>
      <c r="ANM51" s="12"/>
      <c r="ANN51" s="12"/>
      <c r="ANO51" s="12"/>
      <c r="ANP51" s="12"/>
      <c r="ANQ51" s="12"/>
      <c r="ANR51" s="12"/>
      <c r="ANS51" s="12"/>
      <c r="ANT51" s="12"/>
      <c r="ANU51" s="12"/>
      <c r="ANV51" s="12"/>
      <c r="ANW51" s="12"/>
      <c r="ANX51" s="12"/>
      <c r="ANY51" s="12"/>
      <c r="ANZ51" s="12"/>
      <c r="AOA51" s="12"/>
      <c r="AOB51" s="12"/>
      <c r="AOC51" s="12"/>
      <c r="AOD51" s="12"/>
      <c r="AOE51" s="12"/>
      <c r="AOF51" s="12"/>
      <c r="AOG51" s="12"/>
      <c r="AOH51" s="12"/>
      <c r="AOI51" s="12"/>
      <c r="AOJ51" s="12"/>
      <c r="AOK51" s="12"/>
      <c r="AOL51" s="12"/>
      <c r="AOM51" s="12"/>
      <c r="AON51" s="12"/>
      <c r="AOO51" s="12"/>
      <c r="AOP51" s="12"/>
      <c r="AOQ51" s="12"/>
      <c r="AOR51" s="12"/>
      <c r="AOS51" s="12"/>
      <c r="AOT51" s="12"/>
      <c r="AOU51" s="12"/>
      <c r="AOV51" s="12"/>
      <c r="AOW51" s="12"/>
      <c r="AOX51" s="12"/>
      <c r="AOY51" s="12"/>
      <c r="AOZ51" s="12"/>
      <c r="APA51" s="12"/>
      <c r="APB51" s="12"/>
      <c r="APC51" s="12"/>
      <c r="APD51" s="12"/>
      <c r="APE51" s="12"/>
      <c r="APF51" s="12"/>
      <c r="APG51" s="12"/>
      <c r="APH51" s="12"/>
      <c r="API51" s="12"/>
      <c r="APJ51" s="12"/>
      <c r="APK51" s="12"/>
      <c r="APL51" s="12"/>
      <c r="APM51" s="12"/>
      <c r="APN51" s="12"/>
      <c r="APO51" s="12"/>
      <c r="APP51" s="12"/>
      <c r="APQ51" s="12"/>
      <c r="APR51" s="12"/>
      <c r="APS51" s="12"/>
      <c r="APT51" s="12"/>
      <c r="APU51" s="12"/>
      <c r="APV51" s="12"/>
      <c r="APW51" s="12"/>
      <c r="APX51" s="12"/>
      <c r="APY51" s="12"/>
      <c r="APZ51" s="12"/>
      <c r="AQA51" s="12"/>
      <c r="AQB51" s="12"/>
      <c r="AQC51" s="12"/>
      <c r="AQD51" s="12"/>
      <c r="AQE51" s="12"/>
      <c r="AQF51" s="12"/>
      <c r="AQG51" s="12"/>
      <c r="AQH51" s="12"/>
      <c r="AQI51" s="12"/>
      <c r="AQJ51" s="12"/>
      <c r="AQK51" s="12"/>
      <c r="AQL51" s="12"/>
      <c r="AQM51" s="12"/>
      <c r="AQN51" s="12"/>
      <c r="AQO51" s="12"/>
      <c r="AQP51" s="12"/>
      <c r="AQQ51" s="12"/>
      <c r="AQR51" s="12"/>
      <c r="AQS51" s="12"/>
      <c r="AQT51" s="12"/>
      <c r="AQU51" s="12"/>
      <c r="AQV51" s="12"/>
      <c r="AQW51" s="12"/>
      <c r="AQX51" s="12"/>
      <c r="AQY51" s="12"/>
      <c r="AQZ51" s="12"/>
      <c r="ARA51" s="12"/>
      <c r="ARB51" s="12"/>
      <c r="ARC51" s="12"/>
      <c r="ARD51" s="12"/>
      <c r="ARE51" s="12"/>
      <c r="ARF51" s="12"/>
      <c r="ARG51" s="12"/>
      <c r="ARH51" s="12"/>
      <c r="ARI51" s="12"/>
      <c r="ARJ51" s="12"/>
      <c r="ARK51" s="12"/>
      <c r="ARL51" s="12"/>
      <c r="ARM51" s="12"/>
      <c r="ARN51" s="12"/>
      <c r="ARO51" s="12"/>
      <c r="ARP51" s="12"/>
      <c r="ARQ51" s="12"/>
      <c r="ARR51" s="12"/>
      <c r="ARS51" s="12"/>
      <c r="ART51" s="12"/>
      <c r="ARU51" s="12"/>
      <c r="ARV51" s="12"/>
      <c r="ARW51" s="12"/>
      <c r="ARX51" s="12"/>
      <c r="ARY51" s="12"/>
      <c r="ARZ51" s="12"/>
      <c r="ASA51" s="12"/>
      <c r="ASB51" s="12"/>
      <c r="ASC51" s="12"/>
      <c r="ASD51" s="12"/>
      <c r="ASE51" s="12"/>
      <c r="ASF51" s="12"/>
      <c r="ASG51" s="12"/>
      <c r="ASH51" s="12"/>
      <c r="ASI51" s="12"/>
      <c r="ASJ51" s="12"/>
      <c r="ASK51" s="12"/>
      <c r="ASL51" s="12"/>
      <c r="ASM51" s="12"/>
      <c r="ASN51" s="12"/>
      <c r="ASO51" s="12"/>
      <c r="ASP51" s="12"/>
      <c r="ASQ51" s="12"/>
      <c r="ASR51" s="12"/>
      <c r="ASS51" s="12"/>
      <c r="AST51" s="12"/>
      <c r="ASU51" s="12"/>
      <c r="ASV51" s="12"/>
      <c r="ASW51" s="12"/>
      <c r="ASX51" s="12"/>
      <c r="ASY51" s="12"/>
      <c r="ASZ51" s="12"/>
      <c r="ATA51" s="12"/>
      <c r="ATB51" s="12"/>
      <c r="ATC51" s="12"/>
      <c r="ATD51" s="12"/>
      <c r="ATE51" s="12"/>
      <c r="ATF51" s="12"/>
      <c r="ATG51" s="12"/>
      <c r="ATH51" s="12"/>
      <c r="ATI51" s="12"/>
      <c r="ATJ51" s="12"/>
      <c r="ATK51" s="12"/>
      <c r="ATL51" s="12"/>
      <c r="ATM51" s="12"/>
      <c r="ATN51" s="12"/>
      <c r="ATO51" s="12"/>
      <c r="ATP51" s="12"/>
      <c r="ATQ51" s="12"/>
      <c r="ATR51" s="12"/>
      <c r="ATS51" s="12"/>
      <c r="ATT51" s="12"/>
      <c r="ATU51" s="12"/>
      <c r="ATV51" s="12"/>
      <c r="ATW51" s="12"/>
      <c r="ATX51" s="12"/>
      <c r="ATY51" s="12"/>
      <c r="ATZ51" s="12"/>
      <c r="AUA51" s="12"/>
      <c r="AUB51" s="12"/>
      <c r="AUC51" s="12"/>
      <c r="AUD51" s="12"/>
      <c r="AUE51" s="12"/>
      <c r="AUF51" s="12"/>
      <c r="AUG51" s="12"/>
      <c r="AUH51" s="12"/>
      <c r="AUI51" s="12"/>
      <c r="AUJ51" s="12"/>
      <c r="AUK51" s="12"/>
      <c r="AUL51" s="12"/>
      <c r="AUM51" s="12"/>
      <c r="AUN51" s="12"/>
      <c r="AUO51" s="12"/>
      <c r="AUP51" s="12"/>
      <c r="AUQ51" s="12"/>
      <c r="AUR51" s="12"/>
      <c r="AUS51" s="12"/>
      <c r="AUT51" s="12"/>
      <c r="AUU51" s="12"/>
      <c r="AUV51" s="12"/>
      <c r="AUW51" s="12"/>
      <c r="AUX51" s="12"/>
      <c r="AUY51" s="12"/>
      <c r="AUZ51" s="12"/>
      <c r="AVA51" s="12"/>
      <c r="AVB51" s="12"/>
      <c r="AVC51" s="12"/>
      <c r="AVD51" s="12"/>
      <c r="AVE51" s="12"/>
      <c r="AVF51" s="12"/>
      <c r="AVG51" s="12"/>
      <c r="AVH51" s="12"/>
      <c r="AVI51" s="12"/>
      <c r="AVJ51" s="12"/>
      <c r="AVK51" s="12"/>
      <c r="AVL51" s="12"/>
      <c r="AVM51" s="12"/>
      <c r="AVN51" s="12"/>
      <c r="AVO51" s="12"/>
      <c r="AVP51" s="12"/>
      <c r="AVQ51" s="12"/>
      <c r="AVR51" s="12"/>
      <c r="AVS51" s="12"/>
      <c r="AVT51" s="12"/>
      <c r="AVU51" s="12"/>
      <c r="AVV51" s="12"/>
      <c r="AVW51" s="12"/>
      <c r="AVX51" s="12"/>
      <c r="AVY51" s="12"/>
      <c r="AVZ51" s="12"/>
      <c r="AWA51" s="12"/>
      <c r="AWB51" s="12"/>
      <c r="AWC51" s="12"/>
      <c r="AWD51" s="12"/>
      <c r="AWE51" s="12"/>
      <c r="AWF51" s="12"/>
      <c r="AWG51" s="12"/>
      <c r="AWH51" s="12"/>
      <c r="AWI51" s="12"/>
      <c r="AWJ51" s="12"/>
      <c r="AWK51" s="12"/>
      <c r="AWL51" s="12"/>
      <c r="AWM51" s="12"/>
      <c r="AWN51" s="12"/>
      <c r="AWO51" s="12"/>
      <c r="AWP51" s="12"/>
      <c r="AWQ51" s="12"/>
      <c r="AWR51" s="12"/>
      <c r="AWS51" s="12"/>
      <c r="AWT51" s="12"/>
      <c r="AWU51" s="12"/>
      <c r="AWV51" s="12"/>
      <c r="AWW51" s="12"/>
      <c r="AWX51" s="12"/>
      <c r="AWY51" s="12"/>
      <c r="AWZ51" s="12"/>
      <c r="AXA51" s="12"/>
      <c r="AXB51" s="12"/>
      <c r="AXC51" s="12"/>
      <c r="AXD51" s="12"/>
      <c r="AXE51" s="12"/>
      <c r="AXF51" s="12"/>
      <c r="AXG51" s="12"/>
      <c r="AXH51" s="12"/>
      <c r="AXI51" s="12"/>
      <c r="AXJ51" s="12"/>
      <c r="AXK51" s="12"/>
      <c r="AXL51" s="12"/>
      <c r="AXM51" s="12"/>
      <c r="AXN51" s="12"/>
      <c r="AXO51" s="12"/>
      <c r="AXP51" s="12"/>
      <c r="AXQ51" s="12"/>
      <c r="AXR51" s="12"/>
      <c r="AXS51" s="12"/>
      <c r="AXT51" s="12"/>
      <c r="AXU51" s="12"/>
      <c r="AXV51" s="12"/>
      <c r="AXW51" s="12"/>
      <c r="AXX51" s="12"/>
      <c r="AXY51" s="12"/>
      <c r="AXZ51" s="12"/>
      <c r="AYA51" s="12"/>
      <c r="AYB51" s="12"/>
      <c r="AYC51" s="12"/>
      <c r="AYD51" s="12"/>
      <c r="AYE51" s="12"/>
      <c r="AYF51" s="12"/>
      <c r="AYG51" s="12"/>
      <c r="AYH51" s="12"/>
      <c r="AYI51" s="12"/>
      <c r="AYJ51" s="12"/>
      <c r="AYK51" s="12"/>
      <c r="AYL51" s="12"/>
      <c r="AYM51" s="12"/>
      <c r="AYN51" s="12"/>
      <c r="AYO51" s="12"/>
      <c r="AYP51" s="12"/>
      <c r="AYQ51" s="12"/>
      <c r="AYR51" s="12"/>
      <c r="AYS51" s="12"/>
      <c r="AYT51" s="12"/>
      <c r="AYU51" s="12"/>
      <c r="AYV51" s="12"/>
      <c r="AYW51" s="12"/>
      <c r="AYX51" s="12"/>
      <c r="AYY51" s="12"/>
      <c r="AYZ51" s="12"/>
      <c r="AZA51" s="12"/>
      <c r="AZB51" s="12"/>
      <c r="AZC51" s="12"/>
      <c r="AZD51" s="12"/>
      <c r="AZE51" s="12"/>
      <c r="AZF51" s="12"/>
      <c r="AZG51" s="12"/>
      <c r="AZH51" s="12"/>
      <c r="AZI51" s="12"/>
      <c r="AZJ51" s="12"/>
      <c r="AZK51" s="12"/>
      <c r="AZL51" s="12"/>
      <c r="AZM51" s="12"/>
      <c r="AZN51" s="12"/>
      <c r="AZO51" s="12"/>
      <c r="AZP51" s="12"/>
      <c r="AZQ51" s="12"/>
      <c r="AZR51" s="12"/>
      <c r="AZS51" s="12"/>
      <c r="AZT51" s="12"/>
      <c r="AZU51" s="12"/>
      <c r="AZV51" s="12"/>
      <c r="AZW51" s="12"/>
      <c r="AZX51" s="12"/>
      <c r="AZY51" s="12"/>
      <c r="AZZ51" s="12"/>
      <c r="BAA51" s="12"/>
      <c r="BAB51" s="12"/>
      <c r="BAC51" s="12"/>
      <c r="BAD51" s="12"/>
      <c r="BAE51" s="12"/>
      <c r="BAF51" s="12"/>
      <c r="BAG51" s="12"/>
      <c r="BAH51" s="12"/>
      <c r="BAI51" s="12"/>
      <c r="BAJ51" s="12"/>
      <c r="BAK51" s="12"/>
      <c r="BAL51" s="12"/>
      <c r="BAM51" s="12"/>
      <c r="BAN51" s="12"/>
      <c r="BAO51" s="12"/>
      <c r="BAP51" s="12"/>
      <c r="BAQ51" s="12"/>
      <c r="BAR51" s="12"/>
      <c r="BAS51" s="12"/>
      <c r="BAT51" s="12"/>
      <c r="BAU51" s="12"/>
      <c r="BAV51" s="12"/>
      <c r="BAW51" s="12"/>
      <c r="BAX51" s="12"/>
      <c r="BAY51" s="12"/>
      <c r="BAZ51" s="12"/>
      <c r="BBA51" s="12"/>
      <c r="BBB51" s="12"/>
      <c r="BBC51" s="12"/>
      <c r="BBD51" s="12"/>
      <c r="BBE51" s="12"/>
      <c r="BBF51" s="12"/>
      <c r="BBG51" s="12"/>
      <c r="BBH51" s="12"/>
      <c r="BBI51" s="12"/>
      <c r="BBJ51" s="12"/>
      <c r="BBK51" s="12"/>
      <c r="BBL51" s="12"/>
      <c r="BBM51" s="12"/>
      <c r="BBN51" s="12"/>
      <c r="BBO51" s="12"/>
      <c r="BBP51" s="12"/>
      <c r="BBQ51" s="12"/>
      <c r="BBR51" s="12"/>
      <c r="BBS51" s="12"/>
      <c r="BBT51" s="12"/>
      <c r="BBU51" s="12"/>
      <c r="BBV51" s="12"/>
      <c r="BBW51" s="12"/>
      <c r="BBX51" s="12"/>
      <c r="BBY51" s="12"/>
      <c r="BBZ51" s="12"/>
      <c r="BCA51" s="12"/>
      <c r="BCB51" s="12"/>
      <c r="BCC51" s="12"/>
      <c r="BCD51" s="12"/>
      <c r="BCE51" s="12"/>
      <c r="BCF51" s="12"/>
      <c r="BCG51" s="12"/>
      <c r="BCH51" s="12"/>
      <c r="BCI51" s="12"/>
      <c r="BCJ51" s="12"/>
      <c r="BCK51" s="12"/>
      <c r="BCL51" s="12"/>
      <c r="BCM51" s="12"/>
      <c r="BCN51" s="12"/>
      <c r="BCO51" s="12"/>
      <c r="BCP51" s="12"/>
      <c r="BCQ51" s="12"/>
      <c r="BCR51" s="12"/>
      <c r="BCS51" s="12"/>
      <c r="BCT51" s="12"/>
      <c r="BCU51" s="12"/>
      <c r="BCV51" s="12"/>
      <c r="BCW51" s="12"/>
      <c r="BCX51" s="12"/>
      <c r="BCY51" s="12"/>
      <c r="BCZ51" s="12"/>
      <c r="BDA51" s="12"/>
      <c r="BDB51" s="12"/>
      <c r="BDC51" s="12"/>
      <c r="BDD51" s="12"/>
      <c r="BDE51" s="12"/>
      <c r="BDF51" s="12"/>
      <c r="BDG51" s="12"/>
      <c r="BDH51" s="12"/>
      <c r="BDI51" s="12"/>
      <c r="BDJ51" s="12"/>
      <c r="BDK51" s="12"/>
      <c r="BDL51" s="12"/>
      <c r="BDM51" s="12"/>
      <c r="BDN51" s="12"/>
      <c r="BDO51" s="12"/>
      <c r="BDP51" s="12"/>
      <c r="BDQ51" s="12"/>
      <c r="BDR51" s="12"/>
      <c r="BDS51" s="12"/>
      <c r="BDT51" s="12"/>
      <c r="BDU51" s="12"/>
      <c r="BDV51" s="12"/>
      <c r="BDW51" s="12"/>
      <c r="BDX51" s="12"/>
      <c r="BDY51" s="12"/>
      <c r="BDZ51" s="12"/>
      <c r="BEA51" s="12"/>
      <c r="BEB51" s="12"/>
      <c r="BEC51" s="12"/>
      <c r="BED51" s="12"/>
      <c r="BEE51" s="12"/>
      <c r="BEF51" s="12"/>
      <c r="BEG51" s="12"/>
      <c r="BEH51" s="12"/>
      <c r="BEI51" s="12"/>
      <c r="BEJ51" s="12"/>
      <c r="BEK51" s="12"/>
      <c r="BEL51" s="12"/>
      <c r="BEM51" s="12"/>
      <c r="BEN51" s="12"/>
      <c r="BEO51" s="12"/>
      <c r="BEP51" s="12"/>
      <c r="BEQ51" s="12"/>
      <c r="BER51" s="12"/>
      <c r="BES51" s="12"/>
      <c r="BET51" s="12"/>
      <c r="BEU51" s="12"/>
      <c r="BEV51" s="12"/>
      <c r="BEW51" s="12"/>
      <c r="BEX51" s="12"/>
      <c r="BEY51" s="12"/>
      <c r="BEZ51" s="12"/>
      <c r="BFA51" s="12"/>
      <c r="BFB51" s="12"/>
      <c r="BFC51" s="12"/>
      <c r="BFD51" s="12"/>
      <c r="BFE51" s="12"/>
      <c r="BFF51" s="12"/>
      <c r="BFG51" s="12"/>
      <c r="BFH51" s="12"/>
      <c r="BFI51" s="12"/>
      <c r="BFJ51" s="12"/>
      <c r="BFK51" s="12"/>
      <c r="BFL51" s="12"/>
      <c r="BFM51" s="12"/>
      <c r="BFN51" s="12"/>
      <c r="BFO51" s="12"/>
      <c r="BFP51" s="12"/>
      <c r="BFQ51" s="12"/>
      <c r="BFR51" s="12"/>
      <c r="BFS51" s="12"/>
      <c r="BFT51" s="12"/>
      <c r="BFU51" s="12"/>
      <c r="BFV51" s="12"/>
      <c r="BFW51" s="12"/>
      <c r="BFX51" s="12"/>
      <c r="BFY51" s="12"/>
      <c r="BFZ51" s="12"/>
      <c r="BGA51" s="12"/>
      <c r="BGB51" s="12"/>
      <c r="BGC51" s="12"/>
      <c r="BGD51" s="12"/>
      <c r="BGE51" s="12"/>
      <c r="BGF51" s="12"/>
      <c r="BGG51" s="12"/>
      <c r="BGH51" s="12"/>
      <c r="BGI51" s="12"/>
      <c r="BGJ51" s="12"/>
      <c r="BGK51" s="12"/>
      <c r="BGL51" s="12"/>
      <c r="BGM51" s="12"/>
      <c r="BGN51" s="12"/>
      <c r="BGO51" s="12"/>
      <c r="BGP51" s="12"/>
      <c r="BGQ51" s="12"/>
      <c r="BGR51" s="12"/>
      <c r="BGS51" s="12"/>
      <c r="BGT51" s="12"/>
      <c r="BGU51" s="12"/>
      <c r="BGV51" s="12"/>
      <c r="BGW51" s="12"/>
      <c r="BGX51" s="12"/>
      <c r="BGY51" s="12"/>
      <c r="BGZ51" s="12"/>
      <c r="BHA51" s="12"/>
      <c r="BHB51" s="12"/>
      <c r="BHC51" s="12"/>
      <c r="BHD51" s="12"/>
      <c r="BHE51" s="12"/>
      <c r="BHF51" s="12"/>
      <c r="BHG51" s="12"/>
      <c r="BHH51" s="12"/>
      <c r="BHI51" s="12"/>
      <c r="BHJ51" s="12"/>
      <c r="BHK51" s="12"/>
      <c r="BHL51" s="12"/>
      <c r="BHM51" s="12"/>
      <c r="BHN51" s="12"/>
      <c r="BHO51" s="12"/>
      <c r="BHP51" s="12"/>
      <c r="BHQ51" s="12"/>
      <c r="BHR51" s="12"/>
      <c r="BHS51" s="12"/>
      <c r="BHT51" s="12"/>
      <c r="BHU51" s="12"/>
      <c r="BHV51" s="12"/>
      <c r="BHW51" s="12"/>
      <c r="BHX51" s="12"/>
      <c r="BHY51" s="12"/>
      <c r="BHZ51" s="12"/>
      <c r="BIA51" s="12"/>
      <c r="BIB51" s="12"/>
      <c r="BIC51" s="12"/>
      <c r="BID51" s="12"/>
      <c r="BIE51" s="12"/>
      <c r="BIF51" s="12"/>
      <c r="BIG51" s="12"/>
      <c r="BIH51" s="12"/>
      <c r="BII51" s="12"/>
      <c r="BIJ51" s="12"/>
      <c r="BIK51" s="12"/>
      <c r="BIL51" s="12"/>
      <c r="BIM51" s="12"/>
      <c r="BIN51" s="12"/>
      <c r="BIO51" s="12"/>
      <c r="BIP51" s="12"/>
      <c r="BIQ51" s="12"/>
      <c r="BIR51" s="12"/>
      <c r="BIS51" s="12"/>
      <c r="BIT51" s="12"/>
      <c r="BIU51" s="12"/>
      <c r="BIV51" s="12"/>
      <c r="BIW51" s="12"/>
      <c r="BIX51" s="12"/>
      <c r="BIY51" s="12"/>
      <c r="BIZ51" s="12"/>
      <c r="BJA51" s="12"/>
      <c r="BJB51" s="12"/>
      <c r="BJC51" s="12"/>
      <c r="BJD51" s="12"/>
      <c r="BJE51" s="12"/>
      <c r="BJF51" s="12"/>
      <c r="BJG51" s="12"/>
      <c r="BJH51" s="12"/>
      <c r="BJI51" s="12"/>
      <c r="BJJ51" s="12"/>
      <c r="BJK51" s="12"/>
      <c r="BJL51" s="12"/>
      <c r="BJM51" s="12"/>
      <c r="BJN51" s="12"/>
      <c r="BJO51" s="12"/>
      <c r="BJP51" s="12"/>
      <c r="BJQ51" s="12"/>
      <c r="BJR51" s="12"/>
      <c r="BJS51" s="12"/>
      <c r="BJT51" s="12"/>
      <c r="BJU51" s="12"/>
      <c r="BJV51" s="12"/>
      <c r="BJW51" s="12"/>
      <c r="BJX51" s="12"/>
      <c r="BJY51" s="12"/>
      <c r="BJZ51" s="12"/>
      <c r="BKA51" s="12"/>
      <c r="BKB51" s="12"/>
      <c r="BKC51" s="12"/>
      <c r="BKD51" s="12"/>
      <c r="BKE51" s="12"/>
      <c r="BKF51" s="12"/>
      <c r="BKG51" s="12"/>
      <c r="BKH51" s="12"/>
      <c r="BKI51" s="12"/>
      <c r="BKJ51" s="12"/>
      <c r="BKK51" s="12"/>
      <c r="BKL51" s="12"/>
      <c r="BKM51" s="12"/>
      <c r="BKN51" s="12"/>
      <c r="BKO51" s="12"/>
      <c r="BKP51" s="12"/>
      <c r="BKQ51" s="12"/>
      <c r="BKR51" s="12"/>
      <c r="BKS51" s="12"/>
      <c r="BKT51" s="12"/>
      <c r="BKU51" s="12"/>
      <c r="BKV51" s="12"/>
      <c r="BKW51" s="12"/>
      <c r="BKX51" s="12"/>
      <c r="BKY51" s="12"/>
      <c r="BKZ51" s="12"/>
      <c r="BLA51" s="12"/>
      <c r="BLB51" s="12"/>
      <c r="BLC51" s="12"/>
      <c r="BLD51" s="12"/>
      <c r="BLE51" s="12"/>
      <c r="BLF51" s="12"/>
      <c r="BLG51" s="12"/>
      <c r="BLH51" s="12"/>
      <c r="BLI51" s="12"/>
      <c r="BLJ51" s="12"/>
      <c r="BLK51" s="12"/>
      <c r="BLL51" s="12"/>
      <c r="BLM51" s="12"/>
      <c r="BLN51" s="12"/>
      <c r="BLO51" s="12"/>
      <c r="BLP51" s="12"/>
      <c r="BLQ51" s="12"/>
      <c r="BLR51" s="12"/>
      <c r="BLS51" s="12"/>
      <c r="BLT51" s="12"/>
      <c r="BLU51" s="12"/>
      <c r="BLV51" s="12"/>
      <c r="BLW51" s="12"/>
      <c r="BLX51" s="12"/>
      <c r="BLY51" s="12"/>
      <c r="BLZ51" s="12"/>
      <c r="BMA51" s="12"/>
      <c r="BMB51" s="12"/>
      <c r="BMC51" s="12"/>
      <c r="BMD51" s="12"/>
      <c r="BME51" s="12"/>
      <c r="BMF51" s="12"/>
      <c r="BMG51" s="12"/>
      <c r="BMH51" s="12"/>
      <c r="BMI51" s="12"/>
      <c r="BMJ51" s="12"/>
      <c r="BMK51" s="12"/>
      <c r="BML51" s="12"/>
      <c r="BMM51" s="12"/>
      <c r="BMN51" s="12"/>
      <c r="BMO51" s="12"/>
      <c r="BMP51" s="12"/>
      <c r="BMQ51" s="12"/>
      <c r="BMR51" s="12"/>
      <c r="BMS51" s="12"/>
      <c r="BMT51" s="12"/>
      <c r="BMU51" s="12"/>
      <c r="BMV51" s="12"/>
      <c r="BMW51" s="12"/>
      <c r="BMX51" s="12"/>
      <c r="BMY51" s="12"/>
      <c r="BMZ51" s="12"/>
      <c r="BNA51" s="12"/>
      <c r="BNB51" s="12"/>
      <c r="BNC51" s="12"/>
      <c r="BND51" s="12"/>
      <c r="BNE51" s="12"/>
      <c r="BNF51" s="12"/>
      <c r="BNG51" s="12"/>
      <c r="BNH51" s="12"/>
      <c r="BNI51" s="12"/>
      <c r="BNJ51" s="12"/>
      <c r="BNK51" s="12"/>
      <c r="BNL51" s="12"/>
      <c r="BNM51" s="12"/>
      <c r="BNN51" s="12"/>
      <c r="BNO51" s="12"/>
      <c r="BNP51" s="12"/>
      <c r="BNQ51" s="12"/>
      <c r="BNR51" s="12"/>
      <c r="BNS51" s="12"/>
      <c r="BNT51" s="12"/>
      <c r="BNU51" s="12"/>
      <c r="BNV51" s="12"/>
      <c r="BNW51" s="12"/>
      <c r="BNX51" s="12"/>
      <c r="BNY51" s="12"/>
      <c r="BNZ51" s="12"/>
      <c r="BOA51" s="12"/>
      <c r="BOB51" s="12"/>
      <c r="BOC51" s="12"/>
      <c r="BOD51" s="12"/>
      <c r="BOE51" s="12"/>
      <c r="BOF51" s="12"/>
      <c r="BOG51" s="12"/>
      <c r="BOH51" s="12"/>
      <c r="BOI51" s="12"/>
      <c r="BOJ51" s="12"/>
      <c r="BOK51" s="12"/>
      <c r="BOL51" s="12"/>
      <c r="BOM51" s="12"/>
      <c r="BON51" s="12"/>
      <c r="BOO51" s="12"/>
      <c r="BOP51" s="12"/>
      <c r="BOQ51" s="12"/>
      <c r="BOR51" s="12"/>
      <c r="BOS51" s="12"/>
      <c r="BOT51" s="12"/>
      <c r="BOU51" s="12"/>
      <c r="BOV51" s="12"/>
      <c r="BOW51" s="12"/>
      <c r="BOX51" s="12"/>
      <c r="BOY51" s="12"/>
      <c r="BOZ51" s="12"/>
      <c r="BPA51" s="12"/>
      <c r="BPB51" s="12"/>
      <c r="BPC51" s="12"/>
      <c r="BPD51" s="12"/>
      <c r="BPE51" s="12"/>
      <c r="BPF51" s="12"/>
      <c r="BPG51" s="12"/>
      <c r="BPH51" s="12"/>
      <c r="BPI51" s="12"/>
      <c r="BPJ51" s="12"/>
      <c r="BPK51" s="12"/>
      <c r="BPL51" s="12"/>
      <c r="BPM51" s="12"/>
      <c r="BPN51" s="12"/>
      <c r="BPO51" s="12"/>
      <c r="BPP51" s="12"/>
      <c r="BPQ51" s="12"/>
      <c r="BPR51" s="12"/>
      <c r="BPS51" s="12"/>
      <c r="BPT51" s="12"/>
      <c r="BPU51" s="12"/>
      <c r="BPV51" s="12"/>
      <c r="BPW51" s="12"/>
      <c r="BPX51" s="12"/>
      <c r="BPY51" s="12"/>
      <c r="BPZ51" s="12"/>
      <c r="BQA51" s="12"/>
      <c r="BQB51" s="12"/>
      <c r="BQC51" s="12"/>
      <c r="BQD51" s="12"/>
      <c r="BQE51" s="12"/>
      <c r="BQF51" s="12"/>
      <c r="BQG51" s="12"/>
      <c r="BQH51" s="12"/>
      <c r="BQI51" s="12"/>
      <c r="BQJ51" s="12"/>
      <c r="BQK51" s="12"/>
      <c r="BQL51" s="12"/>
      <c r="BQM51" s="12"/>
      <c r="BQN51" s="12"/>
      <c r="BQO51" s="12"/>
      <c r="BQP51" s="12"/>
      <c r="BQQ51" s="12"/>
      <c r="BQR51" s="12"/>
      <c r="BQS51" s="12"/>
      <c r="BQT51" s="12"/>
      <c r="BQU51" s="12"/>
      <c r="BQV51" s="12"/>
      <c r="BQW51" s="12"/>
      <c r="BQX51" s="12"/>
      <c r="BQY51" s="12"/>
      <c r="BQZ51" s="12"/>
      <c r="BRA51" s="12"/>
      <c r="BRB51" s="12"/>
      <c r="BRC51" s="12"/>
      <c r="BRD51" s="12"/>
      <c r="BRE51" s="12"/>
      <c r="BRF51" s="12"/>
      <c r="BRG51" s="12"/>
      <c r="BRH51" s="12"/>
      <c r="BRI51" s="12"/>
      <c r="BRJ51" s="12"/>
      <c r="BRK51" s="12"/>
      <c r="BRL51" s="12"/>
      <c r="BRM51" s="12"/>
      <c r="BRN51" s="12"/>
      <c r="BRO51" s="12"/>
      <c r="BRP51" s="12"/>
      <c r="BRQ51" s="12"/>
      <c r="BRR51" s="12"/>
      <c r="BRS51" s="12"/>
      <c r="BRT51" s="12"/>
      <c r="BRU51" s="12"/>
      <c r="BRV51" s="12"/>
      <c r="BRW51" s="12"/>
      <c r="BRX51" s="12"/>
      <c r="BRY51" s="12"/>
      <c r="BRZ51" s="12"/>
      <c r="BSA51" s="12"/>
      <c r="BSB51" s="12"/>
      <c r="BSC51" s="12"/>
      <c r="BSD51" s="12"/>
      <c r="BSE51" s="12"/>
      <c r="BSF51" s="12"/>
      <c r="BSG51" s="12"/>
      <c r="BSH51" s="12"/>
      <c r="BSI51" s="12"/>
      <c r="BSJ51" s="12"/>
      <c r="BSK51" s="12"/>
      <c r="BSL51" s="12"/>
      <c r="BSM51" s="12"/>
      <c r="BSN51" s="12"/>
      <c r="BSO51" s="12"/>
      <c r="BSP51" s="12"/>
      <c r="BSQ51" s="12"/>
      <c r="BSR51" s="12"/>
      <c r="BSS51" s="12"/>
      <c r="BST51" s="12"/>
      <c r="BSU51" s="12"/>
      <c r="BSV51" s="12"/>
      <c r="BSW51" s="12"/>
      <c r="BSX51" s="12"/>
      <c r="BSY51" s="12"/>
      <c r="BSZ51" s="12"/>
      <c r="BTA51" s="12"/>
      <c r="BTB51" s="12"/>
      <c r="BTC51" s="12"/>
      <c r="BTD51" s="12"/>
      <c r="BTE51" s="12"/>
      <c r="BTF51" s="12"/>
      <c r="BTG51" s="12"/>
      <c r="BTH51" s="12"/>
      <c r="BTI51" s="12"/>
      <c r="BTJ51" s="12"/>
      <c r="BTK51" s="12"/>
      <c r="BTL51" s="12"/>
      <c r="BTM51" s="12"/>
      <c r="BTN51" s="12"/>
      <c r="BTO51" s="12"/>
      <c r="BTP51" s="12"/>
      <c r="BTQ51" s="12"/>
      <c r="BTR51" s="12"/>
      <c r="BTS51" s="12"/>
      <c r="BTT51" s="12"/>
      <c r="BTU51" s="12"/>
      <c r="BTV51" s="12"/>
      <c r="BTW51" s="12"/>
      <c r="BTX51" s="12"/>
      <c r="BTY51" s="12"/>
      <c r="BTZ51" s="12"/>
      <c r="BUA51" s="12"/>
      <c r="BUB51" s="12"/>
      <c r="BUC51" s="12"/>
      <c r="BUD51" s="12"/>
      <c r="BUE51" s="12"/>
      <c r="BUF51" s="12"/>
      <c r="BUG51" s="12"/>
      <c r="BUH51" s="12"/>
      <c r="BUI51" s="12"/>
      <c r="BUJ51" s="12"/>
      <c r="BUK51" s="12"/>
      <c r="BUL51" s="12"/>
      <c r="BUM51" s="12"/>
      <c r="BUN51" s="12"/>
      <c r="BUO51" s="12"/>
      <c r="BUP51" s="12"/>
      <c r="BUQ51" s="12"/>
      <c r="BUR51" s="12"/>
      <c r="BUS51" s="12"/>
      <c r="BUT51" s="12"/>
      <c r="BUU51" s="12"/>
      <c r="BUV51" s="12"/>
      <c r="BUW51" s="12"/>
      <c r="BUX51" s="12"/>
      <c r="BUY51" s="12"/>
      <c r="BUZ51" s="12"/>
      <c r="BVA51" s="12"/>
      <c r="BVB51" s="12"/>
      <c r="BVC51" s="12"/>
      <c r="BVD51" s="12"/>
      <c r="BVE51" s="12"/>
      <c r="BVF51" s="12"/>
      <c r="BVG51" s="12"/>
      <c r="BVH51" s="12"/>
      <c r="BVI51" s="12"/>
      <c r="BVJ51" s="12"/>
      <c r="BVK51" s="12"/>
      <c r="BVL51" s="12"/>
      <c r="BVM51" s="12"/>
      <c r="BVN51" s="12"/>
      <c r="BVO51" s="12"/>
      <c r="BVP51" s="12"/>
      <c r="BVQ51" s="12"/>
      <c r="BVR51" s="12"/>
      <c r="BVS51" s="12"/>
      <c r="BVT51" s="12"/>
      <c r="BVU51" s="12"/>
      <c r="BVV51" s="12"/>
      <c r="BVW51" s="12"/>
      <c r="BVX51" s="12"/>
      <c r="BVY51" s="12"/>
      <c r="BVZ51" s="12"/>
      <c r="BWA51" s="12"/>
      <c r="BWB51" s="12"/>
      <c r="BWC51" s="12"/>
      <c r="BWD51" s="12"/>
      <c r="BWE51" s="12"/>
      <c r="BWF51" s="12"/>
      <c r="BWG51" s="12"/>
      <c r="BWH51" s="12"/>
      <c r="BWI51" s="12"/>
      <c r="BWJ51" s="12"/>
      <c r="BWK51" s="12"/>
      <c r="BWL51" s="12"/>
      <c r="BWM51" s="12"/>
      <c r="BWN51" s="12"/>
      <c r="BWO51" s="12"/>
      <c r="BWP51" s="12"/>
      <c r="BWQ51" s="12"/>
      <c r="BWR51" s="12"/>
      <c r="BWS51" s="12"/>
      <c r="BWT51" s="12"/>
      <c r="BWU51" s="12"/>
      <c r="BWV51" s="12"/>
      <c r="BWW51" s="12"/>
      <c r="BWX51" s="12"/>
      <c r="BWY51" s="12"/>
      <c r="BWZ51" s="12"/>
      <c r="BXA51" s="12"/>
      <c r="BXB51" s="12"/>
      <c r="BXC51" s="12"/>
      <c r="BXD51" s="12"/>
      <c r="BXE51" s="12"/>
      <c r="BXF51" s="12"/>
      <c r="BXG51" s="12"/>
      <c r="BXH51" s="12"/>
      <c r="BXI51" s="12"/>
      <c r="BXJ51" s="12"/>
      <c r="BXK51" s="12"/>
      <c r="BXL51" s="12"/>
      <c r="BXM51" s="12"/>
      <c r="BXN51" s="12"/>
      <c r="BXO51" s="12"/>
      <c r="BXP51" s="12"/>
      <c r="BXQ51" s="12"/>
      <c r="BXR51" s="12"/>
      <c r="BXS51" s="12"/>
      <c r="BXT51" s="12"/>
      <c r="BXU51" s="12"/>
      <c r="BXV51" s="12"/>
      <c r="BXW51" s="12"/>
      <c r="BXX51" s="12"/>
      <c r="BXY51" s="12"/>
      <c r="BXZ51" s="12"/>
      <c r="BYA51" s="12"/>
      <c r="BYB51" s="12"/>
      <c r="BYC51" s="12"/>
      <c r="BYD51" s="12"/>
      <c r="BYE51" s="12"/>
      <c r="BYF51" s="12"/>
      <c r="BYG51" s="12"/>
      <c r="BYH51" s="12"/>
      <c r="BYI51" s="12"/>
      <c r="BYJ51" s="12"/>
      <c r="BYK51" s="12"/>
      <c r="BYL51" s="12"/>
      <c r="BYM51" s="12"/>
      <c r="BYN51" s="12"/>
      <c r="BYO51" s="12"/>
      <c r="BYP51" s="12"/>
      <c r="BYQ51" s="12"/>
      <c r="BYR51" s="12"/>
      <c r="BYS51" s="12"/>
      <c r="BYT51" s="12"/>
      <c r="BYU51" s="12"/>
      <c r="BYV51" s="12"/>
      <c r="BYW51" s="12"/>
      <c r="BYX51" s="12"/>
      <c r="BYY51" s="12"/>
      <c r="BYZ51" s="12"/>
      <c r="BZA51" s="12"/>
      <c r="BZB51" s="12"/>
      <c r="BZC51" s="12"/>
      <c r="BZD51" s="12"/>
      <c r="BZE51" s="12"/>
      <c r="BZF51" s="12"/>
      <c r="BZG51" s="12"/>
      <c r="BZH51" s="12"/>
      <c r="BZI51" s="12"/>
      <c r="BZJ51" s="12"/>
      <c r="BZK51" s="12"/>
      <c r="BZL51" s="12"/>
      <c r="BZM51" s="12"/>
      <c r="BZN51" s="12"/>
      <c r="BZO51" s="12"/>
      <c r="BZP51" s="12"/>
      <c r="BZQ51" s="12"/>
      <c r="BZR51" s="12"/>
      <c r="BZS51" s="12"/>
      <c r="BZT51" s="12"/>
      <c r="BZU51" s="12"/>
      <c r="BZV51" s="12"/>
      <c r="BZW51" s="12"/>
      <c r="BZX51" s="12"/>
      <c r="BZY51" s="12"/>
      <c r="BZZ51" s="12"/>
      <c r="CAA51" s="12"/>
      <c r="CAB51" s="12"/>
      <c r="CAC51" s="12"/>
      <c r="CAD51" s="12"/>
      <c r="CAE51" s="12"/>
      <c r="CAF51" s="12"/>
      <c r="CAG51" s="12"/>
      <c r="CAH51" s="12"/>
      <c r="CAI51" s="12"/>
      <c r="CAJ51" s="12"/>
      <c r="CAK51" s="12"/>
      <c r="CAL51" s="12"/>
      <c r="CAM51" s="12"/>
      <c r="CAN51" s="12"/>
      <c r="CAO51" s="12"/>
      <c r="CAP51" s="12"/>
      <c r="CAQ51" s="12"/>
      <c r="CAR51" s="12"/>
      <c r="CAS51" s="12"/>
      <c r="CAT51" s="12"/>
      <c r="CAU51" s="12"/>
      <c r="CAV51" s="12"/>
      <c r="CAW51" s="12"/>
      <c r="CAX51" s="12"/>
      <c r="CAY51" s="12"/>
      <c r="CAZ51" s="12"/>
      <c r="CBA51" s="12"/>
      <c r="CBB51" s="12"/>
      <c r="CBC51" s="12"/>
      <c r="CBD51" s="12"/>
      <c r="CBE51" s="12"/>
      <c r="CBF51" s="12"/>
      <c r="CBG51" s="12"/>
      <c r="CBH51" s="12"/>
      <c r="CBI51" s="12"/>
      <c r="CBJ51" s="12"/>
      <c r="CBK51" s="12"/>
      <c r="CBL51" s="12"/>
      <c r="CBM51" s="12"/>
      <c r="CBN51" s="12"/>
      <c r="CBO51" s="12"/>
      <c r="CBP51" s="12"/>
      <c r="CBQ51" s="12"/>
      <c r="CBR51" s="12"/>
      <c r="CBS51" s="12"/>
      <c r="CBT51" s="12"/>
      <c r="CBU51" s="12"/>
      <c r="CBV51" s="12"/>
      <c r="CBW51" s="12"/>
      <c r="CBX51" s="12"/>
      <c r="CBY51" s="12"/>
      <c r="CBZ51" s="12"/>
      <c r="CCA51" s="12"/>
      <c r="CCB51" s="12"/>
      <c r="CCC51" s="12"/>
      <c r="CCD51" s="12"/>
      <c r="CCE51" s="12"/>
      <c r="CCF51" s="12"/>
      <c r="CCG51" s="12"/>
      <c r="CCH51" s="12"/>
      <c r="CCI51" s="12"/>
      <c r="CCJ51" s="12"/>
      <c r="CCK51" s="12"/>
      <c r="CCL51" s="12"/>
      <c r="CCM51" s="12"/>
      <c r="CCN51" s="12"/>
      <c r="CCO51" s="12"/>
      <c r="CCP51" s="12"/>
      <c r="CCQ51" s="12"/>
      <c r="CCR51" s="12"/>
      <c r="CCS51" s="12"/>
      <c r="CCT51" s="12"/>
      <c r="CCU51" s="12"/>
      <c r="CCV51" s="12"/>
      <c r="CCW51" s="12"/>
      <c r="CCX51" s="12"/>
      <c r="CCY51" s="12"/>
      <c r="CCZ51" s="12"/>
      <c r="CDA51" s="12"/>
      <c r="CDB51" s="12"/>
      <c r="CDC51" s="12"/>
      <c r="CDD51" s="12"/>
      <c r="CDE51" s="12"/>
      <c r="CDF51" s="12"/>
      <c r="CDG51" s="12"/>
      <c r="CDH51" s="12"/>
      <c r="CDI51" s="12"/>
      <c r="CDJ51" s="12"/>
      <c r="CDK51" s="12"/>
      <c r="CDL51" s="12"/>
      <c r="CDM51" s="12"/>
      <c r="CDN51" s="12"/>
      <c r="CDO51" s="12"/>
      <c r="CDP51" s="12"/>
      <c r="CDQ51" s="12"/>
      <c r="CDR51" s="12"/>
      <c r="CDS51" s="12"/>
      <c r="CDT51" s="12"/>
      <c r="CDU51" s="12"/>
      <c r="CDV51" s="12"/>
      <c r="CDW51" s="12"/>
      <c r="CDX51" s="12"/>
      <c r="CDY51" s="12"/>
      <c r="CDZ51" s="12"/>
      <c r="CEA51" s="12"/>
      <c r="CEB51" s="12"/>
      <c r="CEC51" s="12"/>
      <c r="CED51" s="12"/>
      <c r="CEE51" s="12"/>
      <c r="CEF51" s="12"/>
      <c r="CEG51" s="12"/>
      <c r="CEH51" s="12"/>
      <c r="CEI51" s="12"/>
      <c r="CEJ51" s="12"/>
      <c r="CEK51" s="12"/>
      <c r="CEL51" s="12"/>
      <c r="CEM51" s="12"/>
      <c r="CEN51" s="12"/>
      <c r="CEO51" s="12"/>
      <c r="CEP51" s="12"/>
      <c r="CEQ51" s="12"/>
      <c r="CER51" s="12"/>
      <c r="CES51" s="12"/>
      <c r="CET51" s="12"/>
      <c r="CEU51" s="12"/>
      <c r="CEV51" s="12"/>
      <c r="CEW51" s="12"/>
      <c r="CEX51" s="12"/>
      <c r="CEY51" s="12"/>
      <c r="CEZ51" s="12"/>
      <c r="CFA51" s="12"/>
      <c r="CFB51" s="12"/>
      <c r="CFC51" s="12"/>
      <c r="CFD51" s="12"/>
      <c r="CFE51" s="12"/>
      <c r="CFF51" s="12"/>
      <c r="CFG51" s="12"/>
      <c r="CFH51" s="12"/>
      <c r="CFI51" s="12"/>
      <c r="CFJ51" s="12"/>
      <c r="CFK51" s="12"/>
      <c r="CFL51" s="12"/>
      <c r="CFM51" s="12"/>
      <c r="CFN51" s="12"/>
      <c r="CFO51" s="12"/>
      <c r="CFP51" s="12"/>
      <c r="CFQ51" s="12"/>
      <c r="CFR51" s="12"/>
      <c r="CFS51" s="12"/>
      <c r="CFT51" s="12"/>
      <c r="CFU51" s="12"/>
      <c r="CFV51" s="12"/>
      <c r="CFW51" s="12"/>
      <c r="CFX51" s="12"/>
      <c r="CFY51" s="12"/>
      <c r="CFZ51" s="12"/>
      <c r="CGA51" s="12"/>
      <c r="CGB51" s="12"/>
      <c r="CGC51" s="12"/>
      <c r="CGD51" s="12"/>
      <c r="CGE51" s="12"/>
      <c r="CGF51" s="12"/>
      <c r="CGG51" s="12"/>
      <c r="CGH51" s="12"/>
      <c r="CGI51" s="12"/>
      <c r="CGJ51" s="12"/>
      <c r="CGK51" s="12"/>
      <c r="CGL51" s="12"/>
      <c r="CGM51" s="12"/>
      <c r="CGN51" s="12"/>
      <c r="CGO51" s="12"/>
      <c r="CGP51" s="12"/>
      <c r="CGQ51" s="12"/>
      <c r="CGR51" s="12"/>
      <c r="CGS51" s="12"/>
      <c r="CGT51" s="12"/>
      <c r="CGU51" s="12"/>
      <c r="CGV51" s="12"/>
      <c r="CGW51" s="12"/>
      <c r="CGX51" s="12"/>
      <c r="CGY51" s="12"/>
      <c r="CGZ51" s="12"/>
      <c r="CHA51" s="12"/>
      <c r="CHB51" s="12"/>
      <c r="CHC51" s="12"/>
      <c r="CHD51" s="12"/>
      <c r="CHE51" s="12"/>
      <c r="CHF51" s="12"/>
      <c r="CHG51" s="12"/>
      <c r="CHH51" s="12"/>
      <c r="CHI51" s="12"/>
      <c r="CHJ51" s="12"/>
      <c r="CHK51" s="12"/>
      <c r="CHL51" s="12"/>
      <c r="CHM51" s="12"/>
      <c r="CHN51" s="12"/>
      <c r="CHO51" s="12"/>
      <c r="CHP51" s="12"/>
      <c r="CHQ51" s="12"/>
      <c r="CHR51" s="12"/>
      <c r="CHS51" s="12"/>
      <c r="CHT51" s="12"/>
      <c r="CHU51" s="12"/>
      <c r="CHV51" s="12"/>
      <c r="CHW51" s="12"/>
      <c r="CHX51" s="12"/>
      <c r="CHY51" s="12"/>
      <c r="CHZ51" s="12"/>
      <c r="CIA51" s="12"/>
      <c r="CIB51" s="12"/>
      <c r="CIC51" s="12"/>
      <c r="CID51" s="12"/>
      <c r="CIE51" s="12"/>
      <c r="CIF51" s="12"/>
      <c r="CIG51" s="12"/>
      <c r="CIH51" s="12"/>
      <c r="CII51" s="12"/>
      <c r="CIJ51" s="12"/>
      <c r="CIK51" s="12"/>
      <c r="CIL51" s="12"/>
      <c r="CIM51" s="12"/>
      <c r="CIN51" s="12"/>
      <c r="CIO51" s="12"/>
      <c r="CIP51" s="12"/>
      <c r="CIQ51" s="12"/>
      <c r="CIR51" s="12"/>
      <c r="CIS51" s="12"/>
      <c r="CIT51" s="12"/>
      <c r="CIU51" s="12"/>
      <c r="CIV51" s="12"/>
      <c r="CIW51" s="12"/>
      <c r="CIX51" s="12"/>
      <c r="CIY51" s="12"/>
      <c r="CIZ51" s="12"/>
      <c r="CJA51" s="12"/>
      <c r="CJB51" s="12"/>
      <c r="CJC51" s="12"/>
      <c r="CJD51" s="12"/>
      <c r="CJE51" s="12"/>
      <c r="CJF51" s="12"/>
      <c r="CJG51" s="12"/>
      <c r="CJH51" s="12"/>
      <c r="CJI51" s="12"/>
      <c r="CJJ51" s="12"/>
      <c r="CJK51" s="12"/>
      <c r="CJL51" s="12"/>
      <c r="CJM51" s="12"/>
      <c r="CJN51" s="12"/>
      <c r="CJO51" s="12"/>
      <c r="CJP51" s="12"/>
      <c r="CJQ51" s="12"/>
      <c r="CJR51" s="12"/>
      <c r="CJS51" s="12"/>
      <c r="CJT51" s="12"/>
      <c r="CJU51" s="12"/>
      <c r="CJV51" s="12"/>
      <c r="CJW51" s="12"/>
      <c r="CJX51" s="12"/>
      <c r="CJY51" s="12"/>
      <c r="CJZ51" s="12"/>
      <c r="CKA51" s="12"/>
      <c r="CKB51" s="12"/>
      <c r="CKC51" s="12"/>
      <c r="CKD51" s="12"/>
      <c r="CKE51" s="12"/>
      <c r="CKF51" s="12"/>
      <c r="CKG51" s="12"/>
      <c r="CKH51" s="12"/>
      <c r="CKI51" s="12"/>
      <c r="CKJ51" s="12"/>
      <c r="CKK51" s="12"/>
      <c r="CKL51" s="12"/>
      <c r="CKM51" s="12"/>
      <c r="CKN51" s="12"/>
      <c r="CKO51" s="12"/>
      <c r="CKP51" s="12"/>
      <c r="CKQ51" s="12"/>
      <c r="CKR51" s="12"/>
      <c r="CKS51" s="12"/>
      <c r="CKT51" s="12"/>
      <c r="CKU51" s="12"/>
      <c r="CKV51" s="12"/>
      <c r="CKW51" s="12"/>
      <c r="CKX51" s="12"/>
      <c r="CKY51" s="12"/>
      <c r="CKZ51" s="12"/>
      <c r="CLA51" s="12"/>
      <c r="CLB51" s="12"/>
      <c r="CLC51" s="12"/>
      <c r="CLD51" s="12"/>
      <c r="CLE51" s="12"/>
      <c r="CLF51" s="12"/>
      <c r="CLG51" s="12"/>
      <c r="CLH51" s="12"/>
      <c r="CLI51" s="12"/>
      <c r="CLJ51" s="12"/>
      <c r="CLK51" s="12"/>
      <c r="CLL51" s="12"/>
      <c r="CLM51" s="12"/>
      <c r="CLN51" s="12"/>
      <c r="CLO51" s="12"/>
      <c r="CLP51" s="12"/>
      <c r="CLQ51" s="12"/>
      <c r="CLR51" s="12"/>
      <c r="CLS51" s="12"/>
      <c r="CLT51" s="12"/>
      <c r="CLU51" s="12"/>
      <c r="CLV51" s="12"/>
      <c r="CLW51" s="12"/>
      <c r="CLX51" s="12"/>
      <c r="CLY51" s="12"/>
      <c r="CLZ51" s="12"/>
      <c r="CMA51" s="12"/>
      <c r="CMB51" s="12"/>
      <c r="CMC51" s="12"/>
      <c r="CMD51" s="12"/>
      <c r="CME51" s="12"/>
      <c r="CMF51" s="12"/>
      <c r="CMG51" s="12"/>
      <c r="CMH51" s="12"/>
      <c r="CMI51" s="12"/>
      <c r="CMJ51" s="12"/>
      <c r="CMK51" s="12"/>
      <c r="CML51" s="12"/>
      <c r="CMM51" s="12"/>
      <c r="CMN51" s="12"/>
      <c r="CMO51" s="12"/>
      <c r="CMP51" s="12"/>
      <c r="CMQ51" s="12"/>
      <c r="CMR51" s="12"/>
      <c r="CMS51" s="12"/>
      <c r="CMT51" s="12"/>
      <c r="CMU51" s="12"/>
      <c r="CMV51" s="12"/>
      <c r="CMW51" s="12"/>
      <c r="CMX51" s="12"/>
      <c r="CMY51" s="12"/>
      <c r="CMZ51" s="12"/>
      <c r="CNA51" s="12"/>
      <c r="CNB51" s="12"/>
      <c r="CNC51" s="12"/>
      <c r="CND51" s="12"/>
      <c r="CNE51" s="12"/>
      <c r="CNF51" s="12"/>
      <c r="CNG51" s="12"/>
      <c r="CNH51" s="12"/>
      <c r="CNI51" s="12"/>
      <c r="CNJ51" s="12"/>
      <c r="CNK51" s="12"/>
      <c r="CNL51" s="12"/>
      <c r="CNM51" s="12"/>
      <c r="CNN51" s="12"/>
      <c r="CNO51" s="12"/>
      <c r="CNP51" s="12"/>
      <c r="CNQ51" s="12"/>
      <c r="CNR51" s="12"/>
      <c r="CNS51" s="12"/>
      <c r="CNT51" s="12"/>
      <c r="CNU51" s="12"/>
      <c r="CNV51" s="12"/>
      <c r="CNW51" s="12"/>
      <c r="CNX51" s="12"/>
      <c r="CNY51" s="12"/>
      <c r="CNZ51" s="12"/>
      <c r="COA51" s="12"/>
      <c r="COB51" s="12"/>
      <c r="COC51" s="12"/>
      <c r="COD51" s="12"/>
      <c r="COE51" s="12"/>
      <c r="COF51" s="12"/>
      <c r="COG51" s="12"/>
      <c r="COH51" s="12"/>
      <c r="COI51" s="12"/>
      <c r="COJ51" s="12"/>
      <c r="COK51" s="12"/>
      <c r="COL51" s="12"/>
      <c r="COM51" s="12"/>
      <c r="CON51" s="12"/>
      <c r="COO51" s="12"/>
      <c r="COP51" s="12"/>
      <c r="COQ51" s="12"/>
      <c r="COR51" s="12"/>
      <c r="COS51" s="12"/>
      <c r="COT51" s="12"/>
      <c r="COU51" s="12"/>
      <c r="COV51" s="12"/>
      <c r="COW51" s="12"/>
      <c r="COX51" s="12"/>
      <c r="COY51" s="12"/>
      <c r="COZ51" s="12"/>
      <c r="CPA51" s="12"/>
      <c r="CPB51" s="12"/>
      <c r="CPC51" s="12"/>
      <c r="CPD51" s="12"/>
      <c r="CPE51" s="12"/>
      <c r="CPF51" s="12"/>
      <c r="CPG51" s="12"/>
      <c r="CPH51" s="12"/>
      <c r="CPI51" s="12"/>
      <c r="CPJ51" s="12"/>
      <c r="CPK51" s="12"/>
      <c r="CPL51" s="12"/>
      <c r="CPM51" s="12"/>
      <c r="CPN51" s="12"/>
      <c r="CPO51" s="12"/>
      <c r="CPP51" s="12"/>
      <c r="CPQ51" s="12"/>
      <c r="CPR51" s="12"/>
      <c r="CPS51" s="12"/>
      <c r="CPT51" s="12"/>
      <c r="CPU51" s="12"/>
      <c r="CPV51" s="12"/>
      <c r="CPW51" s="12"/>
      <c r="CPX51" s="12"/>
      <c r="CPY51" s="12"/>
      <c r="CPZ51" s="12"/>
      <c r="CQA51" s="12"/>
      <c r="CQB51" s="12"/>
      <c r="CQC51" s="12"/>
      <c r="CQD51" s="12"/>
      <c r="CQE51" s="12"/>
      <c r="CQF51" s="12"/>
      <c r="CQG51" s="12"/>
      <c r="CQH51" s="12"/>
      <c r="CQI51" s="12"/>
      <c r="CQJ51" s="12"/>
      <c r="CQK51" s="12"/>
      <c r="CQL51" s="12"/>
      <c r="CQM51" s="12"/>
      <c r="CQN51" s="12"/>
      <c r="CQO51" s="12"/>
      <c r="CQP51" s="12"/>
      <c r="CQQ51" s="12"/>
      <c r="CQR51" s="12"/>
      <c r="CQS51" s="12"/>
      <c r="CQT51" s="12"/>
      <c r="CQU51" s="12"/>
      <c r="CQV51" s="12"/>
      <c r="CQW51" s="12"/>
      <c r="CQX51" s="12"/>
      <c r="CQY51" s="12"/>
      <c r="CQZ51" s="12"/>
      <c r="CRA51" s="12"/>
      <c r="CRB51" s="12"/>
      <c r="CRC51" s="12"/>
      <c r="CRD51" s="12"/>
      <c r="CRE51" s="12"/>
      <c r="CRF51" s="12"/>
      <c r="CRG51" s="12"/>
      <c r="CRH51" s="12"/>
      <c r="CRI51" s="12"/>
      <c r="CRJ51" s="12"/>
      <c r="CRK51" s="12"/>
      <c r="CRL51" s="12"/>
      <c r="CRM51" s="12"/>
      <c r="CRN51" s="12"/>
      <c r="CRO51" s="12"/>
      <c r="CRP51" s="12"/>
      <c r="CRQ51" s="12"/>
      <c r="CRR51" s="12"/>
      <c r="CRS51" s="12"/>
      <c r="CRT51" s="12"/>
      <c r="CRU51" s="12"/>
      <c r="CRV51" s="12"/>
      <c r="CRW51" s="12"/>
      <c r="CRX51" s="12"/>
      <c r="CRY51" s="12"/>
      <c r="CRZ51" s="12"/>
      <c r="CSA51" s="12"/>
      <c r="CSB51" s="12"/>
      <c r="CSC51" s="12"/>
      <c r="CSD51" s="12"/>
      <c r="CSE51" s="12"/>
      <c r="CSF51" s="12"/>
      <c r="CSG51" s="12"/>
      <c r="CSH51" s="12"/>
      <c r="CSI51" s="12"/>
      <c r="CSJ51" s="12"/>
      <c r="CSK51" s="12"/>
      <c r="CSL51" s="12"/>
      <c r="CSM51" s="12"/>
      <c r="CSN51" s="12"/>
      <c r="CSO51" s="12"/>
      <c r="CSP51" s="12"/>
      <c r="CSQ51" s="12"/>
      <c r="CSR51" s="12"/>
      <c r="CSS51" s="12"/>
      <c r="CST51" s="12"/>
      <c r="CSU51" s="12"/>
      <c r="CSV51" s="12"/>
      <c r="CSW51" s="12"/>
      <c r="CSX51" s="12"/>
      <c r="CSY51" s="12"/>
      <c r="CSZ51" s="12"/>
      <c r="CTA51" s="12"/>
      <c r="CTB51" s="12"/>
      <c r="CTC51" s="12"/>
      <c r="CTD51" s="12"/>
      <c r="CTE51" s="12"/>
      <c r="CTF51" s="12"/>
      <c r="CTG51" s="12"/>
      <c r="CTH51" s="12"/>
      <c r="CTI51" s="12"/>
      <c r="CTJ51" s="12"/>
      <c r="CTK51" s="12"/>
      <c r="CTL51" s="12"/>
      <c r="CTM51" s="12"/>
      <c r="CTN51" s="12"/>
      <c r="CTO51" s="12"/>
      <c r="CTP51" s="12"/>
      <c r="CTQ51" s="12"/>
      <c r="CTR51" s="12"/>
      <c r="CTS51" s="12"/>
      <c r="CTT51" s="12"/>
      <c r="CTU51" s="12"/>
      <c r="CTV51" s="12"/>
      <c r="CTW51" s="12"/>
      <c r="CTX51" s="12"/>
      <c r="CTY51" s="12"/>
      <c r="CTZ51" s="12"/>
      <c r="CUA51" s="12"/>
      <c r="CUB51" s="12"/>
      <c r="CUC51" s="12"/>
      <c r="CUD51" s="12"/>
      <c r="CUE51" s="12"/>
      <c r="CUF51" s="12"/>
      <c r="CUG51" s="12"/>
      <c r="CUH51" s="12"/>
      <c r="CUI51" s="12"/>
      <c r="CUJ51" s="12"/>
      <c r="CUK51" s="12"/>
      <c r="CUL51" s="12"/>
      <c r="CUM51" s="12"/>
      <c r="CUN51" s="12"/>
      <c r="CUO51" s="12"/>
      <c r="CUP51" s="12"/>
      <c r="CUQ51" s="12"/>
      <c r="CUR51" s="12"/>
      <c r="CUS51" s="12"/>
      <c r="CUT51" s="12"/>
      <c r="CUU51" s="12"/>
      <c r="CUV51" s="12"/>
      <c r="CUW51" s="12"/>
      <c r="CUX51" s="12"/>
      <c r="CUY51" s="12"/>
      <c r="CUZ51" s="12"/>
      <c r="CVA51" s="12"/>
      <c r="CVB51" s="12"/>
      <c r="CVC51" s="12"/>
      <c r="CVD51" s="12"/>
      <c r="CVE51" s="12"/>
      <c r="CVF51" s="12"/>
      <c r="CVG51" s="12"/>
      <c r="CVH51" s="12"/>
      <c r="CVI51" s="12"/>
      <c r="CVJ51" s="12"/>
      <c r="CVK51" s="12"/>
      <c r="CVL51" s="12"/>
      <c r="CVM51" s="12"/>
      <c r="CVN51" s="12"/>
      <c r="CVO51" s="12"/>
      <c r="CVP51" s="12"/>
      <c r="CVQ51" s="12"/>
      <c r="CVR51" s="12"/>
      <c r="CVS51" s="12"/>
      <c r="CVT51" s="12"/>
      <c r="CVU51" s="12"/>
      <c r="CVV51" s="12"/>
      <c r="CVW51" s="12"/>
      <c r="CVX51" s="12"/>
      <c r="CVY51" s="12"/>
      <c r="CVZ51" s="12"/>
      <c r="CWA51" s="12"/>
      <c r="CWB51" s="12"/>
      <c r="CWC51" s="12"/>
      <c r="CWD51" s="12"/>
      <c r="CWE51" s="12"/>
      <c r="CWF51" s="12"/>
      <c r="CWG51" s="12"/>
      <c r="CWH51" s="12"/>
      <c r="CWI51" s="12"/>
      <c r="CWJ51" s="12"/>
      <c r="CWK51" s="12"/>
      <c r="CWL51" s="12"/>
      <c r="CWM51" s="12"/>
      <c r="CWN51" s="12"/>
      <c r="CWO51" s="12"/>
      <c r="CWP51" s="12"/>
      <c r="CWQ51" s="12"/>
      <c r="CWR51" s="12"/>
      <c r="CWS51" s="12"/>
      <c r="CWT51" s="12"/>
      <c r="CWU51" s="12"/>
      <c r="CWV51" s="12"/>
      <c r="CWW51" s="12"/>
      <c r="CWX51" s="12"/>
      <c r="CWY51" s="12"/>
      <c r="CWZ51" s="12"/>
      <c r="CXA51" s="12"/>
      <c r="CXB51" s="12"/>
      <c r="CXC51" s="12"/>
      <c r="CXD51" s="12"/>
      <c r="CXE51" s="12"/>
      <c r="CXF51" s="12"/>
      <c r="CXG51" s="12"/>
      <c r="CXH51" s="12"/>
      <c r="CXI51" s="12"/>
      <c r="CXJ51" s="12"/>
      <c r="CXK51" s="12"/>
      <c r="CXL51" s="12"/>
      <c r="CXM51" s="12"/>
      <c r="CXN51" s="12"/>
      <c r="CXO51" s="12"/>
      <c r="CXP51" s="12"/>
      <c r="CXQ51" s="12"/>
      <c r="CXR51" s="12"/>
      <c r="CXS51" s="12"/>
      <c r="CXT51" s="12"/>
      <c r="CXU51" s="12"/>
      <c r="CXV51" s="12"/>
      <c r="CXW51" s="12"/>
      <c r="CXX51" s="12"/>
      <c r="CXY51" s="12"/>
      <c r="CXZ51" s="12"/>
      <c r="CYA51" s="12"/>
      <c r="CYB51" s="12"/>
      <c r="CYC51" s="12"/>
      <c r="CYD51" s="12"/>
      <c r="CYE51" s="12"/>
      <c r="CYF51" s="12"/>
      <c r="CYG51" s="12"/>
      <c r="CYH51" s="12"/>
      <c r="CYI51" s="12"/>
      <c r="CYJ51" s="12"/>
      <c r="CYK51" s="12"/>
      <c r="CYL51" s="12"/>
      <c r="CYM51" s="12"/>
      <c r="CYN51" s="12"/>
      <c r="CYO51" s="12"/>
      <c r="CYP51" s="12"/>
      <c r="CYQ51" s="12"/>
      <c r="CYR51" s="12"/>
      <c r="CYS51" s="12"/>
      <c r="CYT51" s="12"/>
      <c r="CYU51" s="12"/>
      <c r="CYV51" s="12"/>
      <c r="CYW51" s="12"/>
      <c r="CYX51" s="12"/>
      <c r="CYY51" s="12"/>
      <c r="CYZ51" s="12"/>
      <c r="CZA51" s="12"/>
      <c r="CZB51" s="12"/>
      <c r="CZC51" s="12"/>
      <c r="CZD51" s="12"/>
      <c r="CZE51" s="12"/>
      <c r="CZF51" s="12"/>
      <c r="CZG51" s="12"/>
      <c r="CZH51" s="12"/>
      <c r="CZI51" s="12"/>
      <c r="CZJ51" s="12"/>
      <c r="CZK51" s="12"/>
      <c r="CZL51" s="12"/>
      <c r="CZM51" s="12"/>
      <c r="CZN51" s="12"/>
      <c r="CZO51" s="12"/>
      <c r="CZP51" s="12"/>
      <c r="CZQ51" s="12"/>
      <c r="CZR51" s="12"/>
      <c r="CZS51" s="12"/>
      <c r="CZT51" s="12"/>
      <c r="CZU51" s="12"/>
      <c r="CZV51" s="12"/>
      <c r="CZW51" s="12"/>
      <c r="CZX51" s="12"/>
      <c r="CZY51" s="12"/>
      <c r="CZZ51" s="12"/>
      <c r="DAA51" s="12"/>
      <c r="DAB51" s="12"/>
      <c r="DAC51" s="12"/>
      <c r="DAD51" s="12"/>
      <c r="DAE51" s="12"/>
      <c r="DAF51" s="12"/>
      <c r="DAG51" s="12"/>
      <c r="DAH51" s="12"/>
      <c r="DAI51" s="12"/>
      <c r="DAJ51" s="12"/>
      <c r="DAK51" s="12"/>
      <c r="DAL51" s="12"/>
      <c r="DAM51" s="12"/>
      <c r="DAN51" s="12"/>
      <c r="DAO51" s="12"/>
      <c r="DAP51" s="12"/>
      <c r="DAQ51" s="12"/>
      <c r="DAR51" s="12"/>
      <c r="DAS51" s="12"/>
      <c r="DAT51" s="12"/>
      <c r="DAU51" s="12"/>
      <c r="DAV51" s="12"/>
      <c r="DAW51" s="12"/>
      <c r="DAX51" s="12"/>
      <c r="DAY51" s="12"/>
      <c r="DAZ51" s="12"/>
      <c r="DBA51" s="12"/>
      <c r="DBB51" s="12"/>
      <c r="DBC51" s="12"/>
      <c r="DBD51" s="12"/>
      <c r="DBE51" s="12"/>
      <c r="DBF51" s="12"/>
      <c r="DBG51" s="12"/>
      <c r="DBH51" s="12"/>
      <c r="DBI51" s="12"/>
      <c r="DBJ51" s="12"/>
      <c r="DBK51" s="12"/>
      <c r="DBL51" s="12"/>
      <c r="DBM51" s="12"/>
      <c r="DBN51" s="12"/>
      <c r="DBO51" s="12"/>
      <c r="DBP51" s="12"/>
      <c r="DBQ51" s="12"/>
      <c r="DBR51" s="12"/>
      <c r="DBS51" s="12"/>
      <c r="DBT51" s="12"/>
      <c r="DBU51" s="12"/>
      <c r="DBV51" s="12"/>
      <c r="DBW51" s="12"/>
      <c r="DBX51" s="12"/>
      <c r="DBY51" s="12"/>
      <c r="DBZ51" s="12"/>
      <c r="DCA51" s="12"/>
      <c r="DCB51" s="12"/>
      <c r="DCC51" s="12"/>
      <c r="DCD51" s="12"/>
      <c r="DCE51" s="12"/>
      <c r="DCF51" s="12"/>
      <c r="DCG51" s="12"/>
      <c r="DCH51" s="12"/>
      <c r="DCI51" s="12"/>
      <c r="DCJ51" s="12"/>
      <c r="DCK51" s="12"/>
      <c r="DCL51" s="12"/>
      <c r="DCM51" s="12"/>
      <c r="DCN51" s="12"/>
      <c r="DCO51" s="12"/>
      <c r="DCP51" s="12"/>
      <c r="DCQ51" s="12"/>
      <c r="DCR51" s="12"/>
      <c r="DCS51" s="12"/>
      <c r="DCT51" s="12"/>
      <c r="DCU51" s="12"/>
      <c r="DCV51" s="12"/>
      <c r="DCW51" s="12"/>
      <c r="DCX51" s="12"/>
      <c r="DCY51" s="12"/>
      <c r="DCZ51" s="12"/>
      <c r="DDA51" s="12"/>
      <c r="DDB51" s="12"/>
      <c r="DDC51" s="12"/>
      <c r="DDD51" s="12"/>
      <c r="DDE51" s="12"/>
      <c r="DDF51" s="12"/>
      <c r="DDG51" s="12"/>
      <c r="DDH51" s="12"/>
      <c r="DDI51" s="12"/>
      <c r="DDJ51" s="12"/>
      <c r="DDK51" s="12"/>
      <c r="DDL51" s="12"/>
      <c r="DDM51" s="12"/>
      <c r="DDN51" s="12"/>
      <c r="DDO51" s="12"/>
      <c r="DDP51" s="12"/>
      <c r="DDQ51" s="12"/>
      <c r="DDR51" s="12"/>
      <c r="DDS51" s="12"/>
      <c r="DDT51" s="12"/>
      <c r="DDU51" s="12"/>
      <c r="DDV51" s="12"/>
      <c r="DDW51" s="12"/>
      <c r="DDX51" s="12"/>
      <c r="DDY51" s="12"/>
      <c r="DDZ51" s="12"/>
      <c r="DEA51" s="12"/>
      <c r="DEB51" s="12"/>
      <c r="DEC51" s="12"/>
      <c r="DED51" s="12"/>
      <c r="DEE51" s="12"/>
      <c r="DEF51" s="12"/>
      <c r="DEG51" s="12"/>
      <c r="DEH51" s="12"/>
      <c r="DEI51" s="12"/>
      <c r="DEJ51" s="12"/>
      <c r="DEK51" s="12"/>
      <c r="DEL51" s="12"/>
      <c r="DEM51" s="12"/>
      <c r="DEN51" s="12"/>
      <c r="DEO51" s="12"/>
      <c r="DEP51" s="12"/>
      <c r="DEQ51" s="12"/>
      <c r="DER51" s="12"/>
      <c r="DES51" s="12"/>
      <c r="DET51" s="12"/>
      <c r="DEU51" s="12"/>
      <c r="DEV51" s="12"/>
      <c r="DEW51" s="12"/>
      <c r="DEX51" s="12"/>
      <c r="DEY51" s="12"/>
      <c r="DEZ51" s="12"/>
      <c r="DFA51" s="12"/>
      <c r="DFB51" s="12"/>
      <c r="DFC51" s="12"/>
      <c r="DFD51" s="12"/>
      <c r="DFE51" s="12"/>
      <c r="DFF51" s="12"/>
      <c r="DFG51" s="12"/>
      <c r="DFH51" s="12"/>
      <c r="DFI51" s="12"/>
      <c r="DFJ51" s="12"/>
      <c r="DFK51" s="12"/>
      <c r="DFL51" s="12"/>
      <c r="DFM51" s="12"/>
      <c r="DFN51" s="12"/>
      <c r="DFO51" s="12"/>
      <c r="DFP51" s="12"/>
      <c r="DFQ51" s="12"/>
      <c r="DFR51" s="12"/>
      <c r="DFS51" s="12"/>
      <c r="DFT51" s="12"/>
      <c r="DFU51" s="12"/>
      <c r="DFV51" s="12"/>
      <c r="DFW51" s="12"/>
      <c r="DFX51" s="12"/>
      <c r="DFY51" s="12"/>
      <c r="DFZ51" s="12"/>
      <c r="DGA51" s="12"/>
      <c r="DGB51" s="12"/>
      <c r="DGC51" s="12"/>
      <c r="DGD51" s="12"/>
      <c r="DGE51" s="12"/>
      <c r="DGF51" s="12"/>
      <c r="DGG51" s="12"/>
      <c r="DGH51" s="12"/>
      <c r="DGI51" s="12"/>
      <c r="DGJ51" s="12"/>
      <c r="DGK51" s="12"/>
      <c r="DGL51" s="12"/>
      <c r="DGM51" s="12"/>
      <c r="DGN51" s="12"/>
      <c r="DGO51" s="12"/>
      <c r="DGP51" s="12"/>
      <c r="DGQ51" s="12"/>
      <c r="DGR51" s="12"/>
      <c r="DGS51" s="12"/>
      <c r="DGT51" s="12"/>
      <c r="DGU51" s="12"/>
      <c r="DGV51" s="12"/>
      <c r="DGW51" s="12"/>
      <c r="DGX51" s="12"/>
      <c r="DGY51" s="12"/>
      <c r="DGZ51" s="12"/>
      <c r="DHA51" s="12"/>
      <c r="DHB51" s="12"/>
      <c r="DHC51" s="12"/>
      <c r="DHD51" s="12"/>
      <c r="DHE51" s="12"/>
      <c r="DHF51" s="12"/>
      <c r="DHG51" s="12"/>
      <c r="DHH51" s="12"/>
      <c r="DHI51" s="12"/>
      <c r="DHJ51" s="12"/>
      <c r="DHK51" s="12"/>
      <c r="DHL51" s="12"/>
      <c r="DHM51" s="12"/>
      <c r="DHN51" s="12"/>
      <c r="DHO51" s="12"/>
      <c r="DHP51" s="12"/>
      <c r="DHQ51" s="12"/>
      <c r="DHR51" s="12"/>
      <c r="DHS51" s="12"/>
      <c r="DHT51" s="12"/>
      <c r="DHU51" s="12"/>
      <c r="DHV51" s="12"/>
      <c r="DHW51" s="12"/>
      <c r="DHX51" s="12"/>
      <c r="DHY51" s="12"/>
      <c r="DHZ51" s="12"/>
      <c r="DIA51" s="12"/>
      <c r="DIB51" s="12"/>
      <c r="DIC51" s="12"/>
      <c r="DID51" s="12"/>
      <c r="DIE51" s="12"/>
      <c r="DIF51" s="12"/>
      <c r="DIG51" s="12"/>
      <c r="DIH51" s="12"/>
      <c r="DII51" s="12"/>
      <c r="DIJ51" s="12"/>
      <c r="DIK51" s="12"/>
      <c r="DIL51" s="12"/>
      <c r="DIM51" s="12"/>
      <c r="DIN51" s="12"/>
      <c r="DIO51" s="12"/>
      <c r="DIP51" s="12"/>
      <c r="DIQ51" s="12"/>
      <c r="DIR51" s="12"/>
      <c r="DIS51" s="12"/>
      <c r="DIT51" s="12"/>
      <c r="DIU51" s="12"/>
      <c r="DIV51" s="12"/>
      <c r="DIW51" s="12"/>
      <c r="DIX51" s="12"/>
      <c r="DIY51" s="12"/>
      <c r="DIZ51" s="12"/>
      <c r="DJA51" s="12"/>
      <c r="DJB51" s="12"/>
      <c r="DJC51" s="12"/>
      <c r="DJD51" s="12"/>
      <c r="DJE51" s="12"/>
      <c r="DJF51" s="12"/>
      <c r="DJG51" s="12"/>
      <c r="DJH51" s="12"/>
      <c r="DJI51" s="12"/>
      <c r="DJJ51" s="12"/>
      <c r="DJK51" s="12"/>
      <c r="DJL51" s="12"/>
      <c r="DJM51" s="12"/>
      <c r="DJN51" s="12"/>
      <c r="DJO51" s="12"/>
      <c r="DJP51" s="12"/>
      <c r="DJQ51" s="12"/>
      <c r="DJR51" s="12"/>
      <c r="DJS51" s="12"/>
      <c r="DJT51" s="12"/>
      <c r="DJU51" s="12"/>
      <c r="DJV51" s="12"/>
      <c r="DJW51" s="12"/>
      <c r="DJX51" s="12"/>
      <c r="DJY51" s="12"/>
      <c r="DJZ51" s="12"/>
      <c r="DKA51" s="12"/>
      <c r="DKB51" s="12"/>
      <c r="DKC51" s="12"/>
      <c r="DKD51" s="12"/>
      <c r="DKE51" s="12"/>
      <c r="DKF51" s="12"/>
      <c r="DKG51" s="12"/>
      <c r="DKH51" s="12"/>
      <c r="DKI51" s="12"/>
      <c r="DKJ51" s="12"/>
      <c r="DKK51" s="12"/>
      <c r="DKL51" s="12"/>
      <c r="DKM51" s="12"/>
      <c r="DKN51" s="12"/>
      <c r="DKO51" s="12"/>
      <c r="DKP51" s="12"/>
      <c r="DKQ51" s="12"/>
      <c r="DKR51" s="12"/>
      <c r="DKS51" s="12"/>
      <c r="DKT51" s="12"/>
      <c r="DKU51" s="12"/>
      <c r="DKV51" s="12"/>
      <c r="DKW51" s="12"/>
      <c r="DKX51" s="12"/>
      <c r="DKY51" s="12"/>
      <c r="DKZ51" s="12"/>
      <c r="DLA51" s="12"/>
      <c r="DLB51" s="12"/>
      <c r="DLC51" s="12"/>
      <c r="DLD51" s="12"/>
      <c r="DLE51" s="12"/>
      <c r="DLF51" s="12"/>
      <c r="DLG51" s="12"/>
      <c r="DLH51" s="12"/>
      <c r="DLI51" s="12"/>
      <c r="DLJ51" s="12"/>
      <c r="DLK51" s="12"/>
      <c r="DLL51" s="12"/>
      <c r="DLM51" s="12"/>
      <c r="DLN51" s="12"/>
      <c r="DLO51" s="12"/>
      <c r="DLP51" s="12"/>
      <c r="DLQ51" s="12"/>
      <c r="DLR51" s="12"/>
      <c r="DLS51" s="12"/>
      <c r="DLT51" s="12"/>
      <c r="DLU51" s="12"/>
      <c r="DLV51" s="12"/>
      <c r="DLW51" s="12"/>
      <c r="DLX51" s="12"/>
      <c r="DLY51" s="12"/>
      <c r="DLZ51" s="12"/>
      <c r="DMA51" s="12"/>
      <c r="DMB51" s="12"/>
      <c r="DMC51" s="12"/>
      <c r="DMD51" s="12"/>
      <c r="DME51" s="12"/>
      <c r="DMF51" s="12"/>
      <c r="DMG51" s="12"/>
      <c r="DMH51" s="12"/>
      <c r="DMI51" s="12"/>
      <c r="DMJ51" s="12"/>
      <c r="DMK51" s="12"/>
      <c r="DML51" s="12"/>
      <c r="DMM51" s="12"/>
      <c r="DMN51" s="12"/>
      <c r="DMO51" s="12"/>
      <c r="DMP51" s="12"/>
      <c r="DMQ51" s="12"/>
      <c r="DMR51" s="12"/>
      <c r="DMS51" s="12"/>
      <c r="DMT51" s="12"/>
      <c r="DMU51" s="12"/>
      <c r="DMV51" s="12"/>
      <c r="DMW51" s="12"/>
      <c r="DMX51" s="12"/>
      <c r="DMY51" s="12"/>
      <c r="DMZ51" s="12"/>
      <c r="DNA51" s="12"/>
      <c r="DNB51" s="12"/>
      <c r="DNC51" s="12"/>
      <c r="DND51" s="12"/>
      <c r="DNE51" s="12"/>
      <c r="DNF51" s="12"/>
      <c r="DNG51" s="12"/>
      <c r="DNH51" s="12"/>
      <c r="DNI51" s="12"/>
      <c r="DNJ51" s="12"/>
      <c r="DNK51" s="12"/>
      <c r="DNL51" s="12"/>
      <c r="DNM51" s="12"/>
      <c r="DNN51" s="12"/>
      <c r="DNO51" s="12"/>
      <c r="DNP51" s="12"/>
      <c r="DNQ51" s="12"/>
      <c r="DNR51" s="12"/>
      <c r="DNS51" s="12"/>
      <c r="DNT51" s="12"/>
      <c r="DNU51" s="12"/>
      <c r="DNV51" s="12"/>
      <c r="DNW51" s="12"/>
      <c r="DNX51" s="12"/>
      <c r="DNY51" s="12"/>
      <c r="DNZ51" s="12"/>
      <c r="DOA51" s="12"/>
      <c r="DOB51" s="12"/>
      <c r="DOC51" s="12"/>
      <c r="DOD51" s="12"/>
      <c r="DOE51" s="12"/>
      <c r="DOF51" s="12"/>
      <c r="DOG51" s="12"/>
      <c r="DOH51" s="12"/>
      <c r="DOI51" s="12"/>
      <c r="DOJ51" s="12"/>
      <c r="DOK51" s="12"/>
      <c r="DOL51" s="12"/>
      <c r="DOM51" s="12"/>
      <c r="DON51" s="12"/>
      <c r="DOO51" s="12"/>
      <c r="DOP51" s="12"/>
      <c r="DOQ51" s="12"/>
      <c r="DOR51" s="12"/>
      <c r="DOS51" s="12"/>
      <c r="DOT51" s="12"/>
      <c r="DOU51" s="12"/>
      <c r="DOV51" s="12"/>
      <c r="DOW51" s="12"/>
      <c r="DOX51" s="12"/>
      <c r="DOY51" s="12"/>
      <c r="DOZ51" s="12"/>
      <c r="DPA51" s="12"/>
      <c r="DPB51" s="12"/>
      <c r="DPC51" s="12"/>
      <c r="DPD51" s="12"/>
      <c r="DPE51" s="12"/>
      <c r="DPF51" s="12"/>
      <c r="DPG51" s="12"/>
      <c r="DPH51" s="12"/>
      <c r="DPI51" s="12"/>
      <c r="DPJ51" s="12"/>
      <c r="DPK51" s="12"/>
      <c r="DPL51" s="12"/>
      <c r="DPM51" s="12"/>
      <c r="DPN51" s="12"/>
      <c r="DPO51" s="12"/>
      <c r="DPP51" s="12"/>
      <c r="DPQ51" s="12"/>
      <c r="DPR51" s="12"/>
      <c r="DPS51" s="12"/>
      <c r="DPT51" s="12"/>
      <c r="DPU51" s="12"/>
      <c r="DPV51" s="12"/>
      <c r="DPW51" s="12"/>
      <c r="DPX51" s="12"/>
      <c r="DPY51" s="12"/>
      <c r="DPZ51" s="12"/>
      <c r="DQA51" s="12"/>
      <c r="DQB51" s="12"/>
      <c r="DQC51" s="12"/>
      <c r="DQD51" s="12"/>
      <c r="DQE51" s="12"/>
      <c r="DQF51" s="12"/>
      <c r="DQG51" s="12"/>
      <c r="DQH51" s="12"/>
      <c r="DQI51" s="12"/>
      <c r="DQJ51" s="12"/>
      <c r="DQK51" s="12"/>
      <c r="DQL51" s="12"/>
      <c r="DQM51" s="12"/>
      <c r="DQN51" s="12"/>
      <c r="DQO51" s="12"/>
      <c r="DQP51" s="12"/>
      <c r="DQQ51" s="12"/>
      <c r="DQR51" s="12"/>
      <c r="DQS51" s="12"/>
      <c r="DQT51" s="12"/>
      <c r="DQU51" s="12"/>
      <c r="DQV51" s="12"/>
      <c r="DQW51" s="12"/>
      <c r="DQX51" s="12"/>
      <c r="DQY51" s="12"/>
      <c r="DQZ51" s="12"/>
      <c r="DRA51" s="12"/>
      <c r="DRB51" s="12"/>
      <c r="DRC51" s="12"/>
      <c r="DRD51" s="12"/>
      <c r="DRE51" s="12"/>
      <c r="DRF51" s="12"/>
      <c r="DRG51" s="12"/>
      <c r="DRH51" s="12"/>
      <c r="DRI51" s="12"/>
      <c r="DRJ51" s="12"/>
      <c r="DRK51" s="12"/>
      <c r="DRL51" s="12"/>
      <c r="DRM51" s="12"/>
      <c r="DRN51" s="12"/>
      <c r="DRO51" s="12"/>
      <c r="DRP51" s="12"/>
      <c r="DRQ51" s="12"/>
      <c r="DRR51" s="12"/>
      <c r="DRS51" s="12"/>
      <c r="DRT51" s="12"/>
      <c r="DRU51" s="12"/>
      <c r="DRV51" s="12"/>
      <c r="DRW51" s="12"/>
      <c r="DRX51" s="12"/>
      <c r="DRY51" s="12"/>
      <c r="DRZ51" s="12"/>
      <c r="DSA51" s="12"/>
      <c r="DSB51" s="12"/>
      <c r="DSC51" s="12"/>
      <c r="DSD51" s="12"/>
      <c r="DSE51" s="12"/>
      <c r="DSF51" s="12"/>
      <c r="DSG51" s="12"/>
      <c r="DSH51" s="12"/>
      <c r="DSI51" s="12"/>
      <c r="DSJ51" s="12"/>
      <c r="DSK51" s="12"/>
      <c r="DSL51" s="12"/>
      <c r="DSM51" s="12"/>
      <c r="DSN51" s="12"/>
      <c r="DSO51" s="12"/>
      <c r="DSP51" s="12"/>
      <c r="DSQ51" s="12"/>
      <c r="DSR51" s="12"/>
      <c r="DSS51" s="12"/>
      <c r="DST51" s="12"/>
      <c r="DSU51" s="12"/>
      <c r="DSV51" s="12"/>
      <c r="DSW51" s="12"/>
      <c r="DSX51" s="12"/>
      <c r="DSY51" s="12"/>
      <c r="DSZ51" s="12"/>
      <c r="DTA51" s="12"/>
      <c r="DTB51" s="12"/>
      <c r="DTC51" s="12"/>
      <c r="DTD51" s="12"/>
      <c r="DTE51" s="12"/>
      <c r="DTF51" s="12"/>
      <c r="DTG51" s="12"/>
      <c r="DTH51" s="12"/>
      <c r="DTI51" s="12"/>
      <c r="DTJ51" s="12"/>
      <c r="DTK51" s="12"/>
      <c r="DTL51" s="12"/>
      <c r="DTM51" s="12"/>
      <c r="DTN51" s="12"/>
      <c r="DTO51" s="12"/>
      <c r="DTP51" s="12"/>
      <c r="DTQ51" s="12"/>
      <c r="DTR51" s="12"/>
      <c r="DTS51" s="12"/>
      <c r="DTT51" s="12"/>
      <c r="DTU51" s="12"/>
      <c r="DTV51" s="12"/>
      <c r="DTW51" s="12"/>
      <c r="DTX51" s="12"/>
      <c r="DTY51" s="12"/>
      <c r="DTZ51" s="12"/>
      <c r="DUA51" s="12"/>
      <c r="DUB51" s="12"/>
      <c r="DUC51" s="12"/>
      <c r="DUD51" s="12"/>
      <c r="DUE51" s="12"/>
      <c r="DUF51" s="12"/>
      <c r="DUG51" s="12"/>
      <c r="DUH51" s="12"/>
      <c r="DUI51" s="12"/>
      <c r="DUJ51" s="12"/>
      <c r="DUK51" s="12"/>
      <c r="DUL51" s="12"/>
      <c r="DUM51" s="12"/>
      <c r="DUN51" s="12"/>
      <c r="DUO51" s="12"/>
      <c r="DUP51" s="12"/>
      <c r="DUQ51" s="12"/>
      <c r="DUR51" s="12"/>
      <c r="DUS51" s="12"/>
      <c r="DUT51" s="12"/>
      <c r="DUU51" s="12"/>
      <c r="DUV51" s="12"/>
      <c r="DUW51" s="12"/>
      <c r="DUX51" s="12"/>
      <c r="DUY51" s="12"/>
      <c r="DUZ51" s="12"/>
      <c r="DVA51" s="12"/>
      <c r="DVB51" s="12"/>
      <c r="DVC51" s="12"/>
      <c r="DVD51" s="12"/>
      <c r="DVE51" s="12"/>
      <c r="DVF51" s="12"/>
      <c r="DVG51" s="12"/>
      <c r="DVH51" s="12"/>
      <c r="DVI51" s="12"/>
      <c r="DVJ51" s="12"/>
      <c r="DVK51" s="12"/>
      <c r="DVL51" s="12"/>
      <c r="DVM51" s="12"/>
      <c r="DVN51" s="12"/>
      <c r="DVO51" s="12"/>
      <c r="DVP51" s="12"/>
      <c r="DVQ51" s="12"/>
      <c r="DVR51" s="12"/>
      <c r="DVS51" s="12"/>
      <c r="DVT51" s="12"/>
      <c r="DVU51" s="12"/>
      <c r="DVV51" s="12"/>
      <c r="DVW51" s="12"/>
      <c r="DVX51" s="12"/>
      <c r="DVY51" s="12"/>
      <c r="DVZ51" s="12"/>
      <c r="DWA51" s="12"/>
      <c r="DWB51" s="12"/>
      <c r="DWC51" s="12"/>
      <c r="DWD51" s="12"/>
      <c r="DWE51" s="12"/>
      <c r="DWF51" s="12"/>
      <c r="DWG51" s="12"/>
      <c r="DWH51" s="12"/>
      <c r="DWI51" s="12"/>
      <c r="DWJ51" s="12"/>
      <c r="DWK51" s="12"/>
      <c r="DWL51" s="12"/>
      <c r="DWM51" s="12"/>
      <c r="DWN51" s="12"/>
      <c r="DWO51" s="12"/>
      <c r="DWP51" s="12"/>
      <c r="DWQ51" s="12"/>
      <c r="DWR51" s="12"/>
      <c r="DWS51" s="12"/>
      <c r="DWT51" s="12"/>
      <c r="DWU51" s="12"/>
      <c r="DWV51" s="12"/>
      <c r="DWW51" s="12"/>
      <c r="DWX51" s="12"/>
      <c r="DWY51" s="12"/>
      <c r="DWZ51" s="12"/>
      <c r="DXA51" s="12"/>
      <c r="DXB51" s="12"/>
      <c r="DXC51" s="12"/>
      <c r="DXD51" s="12"/>
      <c r="DXE51" s="12"/>
      <c r="DXF51" s="12"/>
      <c r="DXG51" s="12"/>
      <c r="DXH51" s="12"/>
      <c r="DXI51" s="12"/>
      <c r="DXJ51" s="12"/>
      <c r="DXK51" s="12"/>
      <c r="DXL51" s="12"/>
      <c r="DXM51" s="12"/>
      <c r="DXN51" s="12"/>
      <c r="DXO51" s="12"/>
      <c r="DXP51" s="12"/>
      <c r="DXQ51" s="12"/>
      <c r="DXR51" s="12"/>
      <c r="DXS51" s="12"/>
      <c r="DXT51" s="12"/>
      <c r="DXU51" s="12"/>
      <c r="DXV51" s="12"/>
      <c r="DXW51" s="12"/>
      <c r="DXX51" s="12"/>
      <c r="DXY51" s="12"/>
      <c r="DXZ51" s="12"/>
      <c r="DYA51" s="12"/>
      <c r="DYB51" s="12"/>
      <c r="DYC51" s="12"/>
      <c r="DYD51" s="12"/>
      <c r="DYE51" s="12"/>
      <c r="DYF51" s="12"/>
      <c r="DYG51" s="12"/>
      <c r="DYH51" s="12"/>
      <c r="DYI51" s="12"/>
      <c r="DYJ51" s="12"/>
      <c r="DYK51" s="12"/>
      <c r="DYL51" s="12"/>
      <c r="DYM51" s="12"/>
      <c r="DYN51" s="12"/>
      <c r="DYO51" s="12"/>
      <c r="DYP51" s="12"/>
      <c r="DYQ51" s="12"/>
      <c r="DYR51" s="12"/>
      <c r="DYS51" s="12"/>
      <c r="DYT51" s="12"/>
      <c r="DYU51" s="12"/>
      <c r="DYV51" s="12"/>
      <c r="DYW51" s="12"/>
      <c r="DYX51" s="12"/>
      <c r="DYY51" s="12"/>
      <c r="DYZ51" s="12"/>
      <c r="DZA51" s="12"/>
      <c r="DZB51" s="12"/>
      <c r="DZC51" s="12"/>
      <c r="DZD51" s="12"/>
      <c r="DZE51" s="12"/>
      <c r="DZF51" s="12"/>
      <c r="DZG51" s="12"/>
      <c r="DZH51" s="12"/>
      <c r="DZI51" s="12"/>
      <c r="DZJ51" s="12"/>
      <c r="DZK51" s="12"/>
      <c r="DZL51" s="12"/>
      <c r="DZM51" s="12"/>
      <c r="DZN51" s="12"/>
      <c r="DZO51" s="12"/>
      <c r="DZP51" s="12"/>
      <c r="DZQ51" s="12"/>
      <c r="DZR51" s="12"/>
      <c r="DZS51" s="12"/>
      <c r="DZT51" s="12"/>
      <c r="DZU51" s="12"/>
      <c r="DZV51" s="12"/>
      <c r="DZW51" s="12"/>
      <c r="DZX51" s="12"/>
      <c r="DZY51" s="12"/>
      <c r="DZZ51" s="12"/>
      <c r="EAA51" s="12"/>
      <c r="EAB51" s="12"/>
      <c r="EAC51" s="12"/>
      <c r="EAD51" s="12"/>
      <c r="EAE51" s="12"/>
      <c r="EAF51" s="12"/>
      <c r="EAG51" s="12"/>
      <c r="EAH51" s="12"/>
      <c r="EAI51" s="12"/>
      <c r="EAJ51" s="12"/>
      <c r="EAK51" s="12"/>
      <c r="EAL51" s="12"/>
      <c r="EAM51" s="12"/>
      <c r="EAN51" s="12"/>
      <c r="EAO51" s="12"/>
      <c r="EAP51" s="12"/>
      <c r="EAQ51" s="12"/>
      <c r="EAR51" s="12"/>
      <c r="EAS51" s="12"/>
      <c r="EAT51" s="12"/>
      <c r="EAU51" s="12"/>
      <c r="EAV51" s="12"/>
      <c r="EAW51" s="12"/>
      <c r="EAX51" s="12"/>
      <c r="EAY51" s="12"/>
      <c r="EAZ51" s="12"/>
      <c r="EBA51" s="12"/>
      <c r="EBB51" s="12"/>
      <c r="EBC51" s="12"/>
      <c r="EBD51" s="12"/>
      <c r="EBE51" s="12"/>
      <c r="EBF51" s="12"/>
      <c r="EBG51" s="12"/>
      <c r="EBH51" s="12"/>
      <c r="EBI51" s="12"/>
      <c r="EBJ51" s="12"/>
      <c r="EBK51" s="12"/>
      <c r="EBL51" s="12"/>
      <c r="EBM51" s="12"/>
      <c r="EBN51" s="12"/>
      <c r="EBO51" s="12"/>
      <c r="EBP51" s="12"/>
      <c r="EBQ51" s="12"/>
      <c r="EBR51" s="12"/>
      <c r="EBS51" s="12"/>
      <c r="EBT51" s="12"/>
      <c r="EBU51" s="12"/>
      <c r="EBV51" s="12"/>
      <c r="EBW51" s="12"/>
      <c r="EBX51" s="12"/>
      <c r="EBY51" s="12"/>
      <c r="EBZ51" s="12"/>
      <c r="ECA51" s="12"/>
      <c r="ECB51" s="12"/>
      <c r="ECC51" s="12"/>
      <c r="ECD51" s="12"/>
      <c r="ECE51" s="12"/>
      <c r="ECF51" s="12"/>
      <c r="ECG51" s="12"/>
      <c r="ECH51" s="12"/>
      <c r="ECI51" s="12"/>
      <c r="ECJ51" s="12"/>
      <c r="ECK51" s="12"/>
      <c r="ECL51" s="12"/>
      <c r="ECM51" s="12"/>
      <c r="ECN51" s="12"/>
      <c r="ECO51" s="12"/>
      <c r="ECP51" s="12"/>
      <c r="ECQ51" s="12"/>
      <c r="ECR51" s="12"/>
      <c r="ECS51" s="12"/>
      <c r="ECT51" s="12"/>
      <c r="ECU51" s="12"/>
      <c r="ECV51" s="12"/>
      <c r="ECW51" s="12"/>
      <c r="ECX51" s="12"/>
      <c r="ECY51" s="12"/>
      <c r="ECZ51" s="12"/>
      <c r="EDA51" s="12"/>
      <c r="EDB51" s="12"/>
      <c r="EDC51" s="12"/>
      <c r="EDD51" s="12"/>
      <c r="EDE51" s="12"/>
      <c r="EDF51" s="12"/>
      <c r="EDG51" s="12"/>
      <c r="EDH51" s="12"/>
      <c r="EDI51" s="12"/>
      <c r="EDJ51" s="12"/>
      <c r="EDK51" s="12"/>
      <c r="EDL51" s="12"/>
      <c r="EDM51" s="12"/>
      <c r="EDN51" s="12"/>
      <c r="EDO51" s="12"/>
      <c r="EDP51" s="12"/>
      <c r="EDQ51" s="12"/>
      <c r="EDR51" s="12"/>
      <c r="EDS51" s="12"/>
      <c r="EDT51" s="12"/>
      <c r="EDU51" s="12"/>
      <c r="EDV51" s="12"/>
      <c r="EDW51" s="12"/>
      <c r="EDX51" s="12"/>
      <c r="EDY51" s="12"/>
      <c r="EDZ51" s="12"/>
      <c r="EEA51" s="12"/>
      <c r="EEB51" s="12"/>
      <c r="EEC51" s="12"/>
      <c r="EED51" s="12"/>
      <c r="EEE51" s="12"/>
      <c r="EEF51" s="12"/>
      <c r="EEG51" s="12"/>
      <c r="EEH51" s="12"/>
      <c r="EEI51" s="12"/>
      <c r="EEJ51" s="12"/>
      <c r="EEK51" s="12"/>
      <c r="EEL51" s="12"/>
      <c r="EEM51" s="12"/>
      <c r="EEN51" s="12"/>
      <c r="EEO51" s="12"/>
      <c r="EEP51" s="12"/>
      <c r="EEQ51" s="12"/>
      <c r="EER51" s="12"/>
      <c r="EES51" s="12"/>
      <c r="EET51" s="12"/>
      <c r="EEU51" s="12"/>
      <c r="EEV51" s="12"/>
      <c r="EEW51" s="12"/>
      <c r="EEX51" s="12"/>
      <c r="EEY51" s="12"/>
      <c r="EEZ51" s="12"/>
      <c r="EFA51" s="12"/>
      <c r="EFB51" s="12"/>
      <c r="EFC51" s="12"/>
      <c r="EFD51" s="12"/>
      <c r="EFE51" s="12"/>
      <c r="EFF51" s="12"/>
      <c r="EFG51" s="12"/>
      <c r="EFH51" s="12"/>
      <c r="EFI51" s="12"/>
      <c r="EFJ51" s="12"/>
      <c r="EFK51" s="12"/>
      <c r="EFL51" s="12"/>
      <c r="EFM51" s="12"/>
      <c r="EFN51" s="12"/>
      <c r="EFO51" s="12"/>
      <c r="EFP51" s="12"/>
      <c r="EFQ51" s="12"/>
      <c r="EFR51" s="12"/>
      <c r="EFS51" s="12"/>
      <c r="EFT51" s="12"/>
      <c r="EFU51" s="12"/>
      <c r="EFV51" s="12"/>
      <c r="EFW51" s="12"/>
      <c r="EFX51" s="12"/>
      <c r="EFY51" s="12"/>
      <c r="EFZ51" s="12"/>
      <c r="EGA51" s="12"/>
      <c r="EGB51" s="12"/>
      <c r="EGC51" s="12"/>
      <c r="EGD51" s="12"/>
      <c r="EGE51" s="12"/>
      <c r="EGF51" s="12"/>
      <c r="EGG51" s="12"/>
      <c r="EGH51" s="12"/>
      <c r="EGI51" s="12"/>
      <c r="EGJ51" s="12"/>
      <c r="EGK51" s="12"/>
      <c r="EGL51" s="12"/>
      <c r="EGM51" s="12"/>
      <c r="EGN51" s="12"/>
      <c r="EGO51" s="12"/>
      <c r="EGP51" s="12"/>
      <c r="EGQ51" s="12"/>
      <c r="EGR51" s="12"/>
      <c r="EGS51" s="12"/>
      <c r="EGT51" s="12"/>
      <c r="EGU51" s="12"/>
      <c r="EGV51" s="12"/>
      <c r="EGW51" s="12"/>
      <c r="EGX51" s="12"/>
      <c r="EGY51" s="12"/>
      <c r="EGZ51" s="12"/>
      <c r="EHA51" s="12"/>
      <c r="EHB51" s="12"/>
      <c r="EHC51" s="12"/>
      <c r="EHD51" s="12"/>
      <c r="EHE51" s="12"/>
      <c r="EHF51" s="12"/>
      <c r="EHG51" s="12"/>
      <c r="EHH51" s="12"/>
      <c r="EHI51" s="12"/>
      <c r="EHJ51" s="12"/>
      <c r="EHK51" s="12"/>
      <c r="EHL51" s="12"/>
      <c r="EHM51" s="12"/>
      <c r="EHN51" s="12"/>
      <c r="EHO51" s="12"/>
      <c r="EHP51" s="12"/>
      <c r="EHQ51" s="12"/>
      <c r="EHR51" s="12"/>
      <c r="EHS51" s="12"/>
      <c r="EHT51" s="12"/>
      <c r="EHU51" s="12"/>
      <c r="EHV51" s="12"/>
      <c r="EHW51" s="12"/>
      <c r="EHX51" s="12"/>
      <c r="EHY51" s="12"/>
      <c r="EHZ51" s="12"/>
      <c r="EIA51" s="12"/>
      <c r="EIB51" s="12"/>
      <c r="EIC51" s="12"/>
      <c r="EID51" s="12"/>
      <c r="EIE51" s="12"/>
      <c r="EIF51" s="12"/>
      <c r="EIG51" s="12"/>
      <c r="EIH51" s="12"/>
      <c r="EII51" s="12"/>
      <c r="EIJ51" s="12"/>
      <c r="EIK51" s="12"/>
      <c r="EIL51" s="12"/>
      <c r="EIM51" s="12"/>
      <c r="EIN51" s="12"/>
      <c r="EIO51" s="12"/>
      <c r="EIP51" s="12"/>
      <c r="EIQ51" s="12"/>
      <c r="EIR51" s="12"/>
      <c r="EIS51" s="12"/>
      <c r="EIT51" s="12"/>
      <c r="EIU51" s="12"/>
      <c r="EIV51" s="12"/>
      <c r="EIW51" s="12"/>
      <c r="EIX51" s="12"/>
      <c r="EIY51" s="12"/>
      <c r="EIZ51" s="12"/>
      <c r="EJA51" s="12"/>
      <c r="EJB51" s="12"/>
      <c r="EJC51" s="12"/>
      <c r="EJD51" s="12"/>
      <c r="EJE51" s="12"/>
      <c r="EJF51" s="12"/>
      <c r="EJG51" s="12"/>
      <c r="EJH51" s="12"/>
      <c r="EJI51" s="12"/>
      <c r="EJJ51" s="12"/>
      <c r="EJK51" s="12"/>
      <c r="EJL51" s="12"/>
      <c r="EJM51" s="12"/>
      <c r="EJN51" s="12"/>
      <c r="EJO51" s="12"/>
      <c r="EJP51" s="12"/>
      <c r="EJQ51" s="12"/>
      <c r="EJR51" s="12"/>
      <c r="EJS51" s="12"/>
      <c r="EJT51" s="12"/>
      <c r="EJU51" s="12"/>
      <c r="EJV51" s="12"/>
      <c r="EJW51" s="12"/>
      <c r="EJX51" s="12"/>
      <c r="EJY51" s="12"/>
      <c r="EJZ51" s="12"/>
      <c r="EKA51" s="12"/>
      <c r="EKB51" s="12"/>
      <c r="EKC51" s="12"/>
      <c r="EKD51" s="12"/>
      <c r="EKE51" s="12"/>
      <c r="EKF51" s="12"/>
      <c r="EKG51" s="12"/>
      <c r="EKH51" s="12"/>
      <c r="EKI51" s="12"/>
      <c r="EKJ51" s="12"/>
      <c r="EKK51" s="12"/>
      <c r="EKL51" s="12"/>
      <c r="EKM51" s="12"/>
      <c r="EKN51" s="12"/>
      <c r="EKO51" s="12"/>
      <c r="EKP51" s="12"/>
      <c r="EKQ51" s="12"/>
      <c r="EKR51" s="12"/>
      <c r="EKS51" s="12"/>
      <c r="EKT51" s="12"/>
      <c r="EKU51" s="12"/>
      <c r="EKV51" s="12"/>
      <c r="EKW51" s="12"/>
      <c r="EKX51" s="12"/>
      <c r="EKY51" s="12"/>
      <c r="EKZ51" s="12"/>
      <c r="ELA51" s="12"/>
      <c r="ELB51" s="12"/>
      <c r="ELC51" s="12"/>
      <c r="ELD51" s="12"/>
      <c r="ELE51" s="12"/>
      <c r="ELF51" s="12"/>
      <c r="ELG51" s="12"/>
      <c r="ELH51" s="12"/>
      <c r="ELI51" s="12"/>
      <c r="ELJ51" s="12"/>
      <c r="ELK51" s="12"/>
      <c r="ELL51" s="12"/>
      <c r="ELM51" s="12"/>
      <c r="ELN51" s="12"/>
      <c r="ELO51" s="12"/>
      <c r="ELP51" s="12"/>
      <c r="ELQ51" s="12"/>
      <c r="ELR51" s="12"/>
      <c r="ELS51" s="12"/>
      <c r="ELT51" s="12"/>
      <c r="ELU51" s="12"/>
      <c r="ELV51" s="12"/>
      <c r="ELW51" s="12"/>
      <c r="ELX51" s="12"/>
      <c r="ELY51" s="12"/>
      <c r="ELZ51" s="12"/>
      <c r="EMA51" s="12"/>
      <c r="EMB51" s="12"/>
      <c r="EMC51" s="12"/>
      <c r="EMD51" s="12"/>
      <c r="EME51" s="12"/>
      <c r="EMF51" s="12"/>
      <c r="EMG51" s="12"/>
      <c r="EMH51" s="12"/>
      <c r="EMI51" s="12"/>
      <c r="EMJ51" s="12"/>
      <c r="EMK51" s="12"/>
      <c r="EML51" s="12"/>
      <c r="EMM51" s="12"/>
      <c r="EMN51" s="12"/>
      <c r="EMO51" s="12"/>
      <c r="EMP51" s="12"/>
      <c r="EMQ51" s="12"/>
      <c r="EMR51" s="12"/>
      <c r="EMS51" s="12"/>
      <c r="EMT51" s="12"/>
      <c r="EMU51" s="12"/>
      <c r="EMV51" s="12"/>
      <c r="EMW51" s="12"/>
      <c r="EMX51" s="12"/>
      <c r="EMY51" s="12"/>
      <c r="EMZ51" s="12"/>
      <c r="ENA51" s="12"/>
      <c r="ENB51" s="12"/>
      <c r="ENC51" s="12"/>
      <c r="END51" s="12"/>
      <c r="ENE51" s="12"/>
      <c r="ENF51" s="12"/>
      <c r="ENG51" s="12"/>
      <c r="ENH51" s="12"/>
      <c r="ENI51" s="12"/>
      <c r="ENJ51" s="12"/>
      <c r="ENK51" s="12"/>
      <c r="ENL51" s="12"/>
      <c r="ENM51" s="12"/>
      <c r="ENN51" s="12"/>
      <c r="ENO51" s="12"/>
      <c r="ENP51" s="12"/>
      <c r="ENQ51" s="12"/>
      <c r="ENR51" s="12"/>
      <c r="ENS51" s="12"/>
      <c r="ENT51" s="12"/>
      <c r="ENU51" s="12"/>
      <c r="ENV51" s="12"/>
      <c r="ENW51" s="12"/>
      <c r="ENX51" s="12"/>
      <c r="ENY51" s="12"/>
      <c r="ENZ51" s="12"/>
      <c r="EOA51" s="12"/>
      <c r="EOB51" s="12"/>
      <c r="EOC51" s="12"/>
      <c r="EOD51" s="12"/>
      <c r="EOE51" s="12"/>
      <c r="EOF51" s="12"/>
      <c r="EOG51" s="12"/>
      <c r="EOH51" s="12"/>
      <c r="EOI51" s="12"/>
      <c r="EOJ51" s="12"/>
      <c r="EOK51" s="12"/>
      <c r="EOL51" s="12"/>
      <c r="EOM51" s="12"/>
      <c r="EON51" s="12"/>
      <c r="EOO51" s="12"/>
      <c r="EOP51" s="12"/>
      <c r="EOQ51" s="12"/>
      <c r="EOR51" s="12"/>
      <c r="EOS51" s="12"/>
      <c r="EOT51" s="12"/>
      <c r="EOU51" s="12"/>
      <c r="EOV51" s="12"/>
      <c r="EOW51" s="12"/>
      <c r="EOX51" s="12"/>
      <c r="EOY51" s="12"/>
      <c r="EOZ51" s="12"/>
      <c r="EPA51" s="12"/>
      <c r="EPB51" s="12"/>
      <c r="EPC51" s="12"/>
      <c r="EPD51" s="12"/>
      <c r="EPE51" s="12"/>
      <c r="EPF51" s="12"/>
      <c r="EPG51" s="12"/>
      <c r="EPH51" s="12"/>
      <c r="EPI51" s="12"/>
      <c r="EPJ51" s="12"/>
      <c r="EPK51" s="12"/>
      <c r="EPL51" s="12"/>
      <c r="EPM51" s="12"/>
      <c r="EPN51" s="12"/>
      <c r="EPO51" s="12"/>
      <c r="EPP51" s="12"/>
      <c r="EPQ51" s="12"/>
      <c r="EPR51" s="12"/>
      <c r="EPS51" s="12"/>
      <c r="EPT51" s="12"/>
      <c r="EPU51" s="12"/>
      <c r="EPV51" s="12"/>
      <c r="EPW51" s="12"/>
      <c r="EPX51" s="12"/>
      <c r="EPY51" s="12"/>
      <c r="EPZ51" s="12"/>
      <c r="EQA51" s="12"/>
      <c r="EQB51" s="12"/>
      <c r="EQC51" s="12"/>
      <c r="EQD51" s="12"/>
      <c r="EQE51" s="12"/>
      <c r="EQF51" s="12"/>
      <c r="EQG51" s="12"/>
      <c r="EQH51" s="12"/>
      <c r="EQI51" s="12"/>
      <c r="EQJ51" s="12"/>
      <c r="EQK51" s="12"/>
      <c r="EQL51" s="12"/>
      <c r="EQM51" s="12"/>
      <c r="EQN51" s="12"/>
      <c r="EQO51" s="12"/>
      <c r="EQP51" s="12"/>
      <c r="EQQ51" s="12"/>
      <c r="EQR51" s="12"/>
      <c r="EQS51" s="12"/>
      <c r="EQT51" s="12"/>
      <c r="EQU51" s="12"/>
      <c r="EQV51" s="12"/>
      <c r="EQW51" s="12"/>
      <c r="EQX51" s="12"/>
      <c r="EQY51" s="12"/>
      <c r="EQZ51" s="12"/>
      <c r="ERA51" s="12"/>
      <c r="ERB51" s="12"/>
      <c r="ERC51" s="12"/>
      <c r="ERD51" s="12"/>
      <c r="ERE51" s="12"/>
      <c r="ERF51" s="12"/>
      <c r="ERG51" s="12"/>
      <c r="ERH51" s="12"/>
      <c r="ERI51" s="12"/>
      <c r="ERJ51" s="12"/>
      <c r="ERK51" s="12"/>
      <c r="ERL51" s="12"/>
      <c r="ERM51" s="12"/>
      <c r="ERN51" s="12"/>
      <c r="ERO51" s="12"/>
      <c r="ERP51" s="12"/>
      <c r="ERQ51" s="12"/>
      <c r="ERR51" s="12"/>
      <c r="ERS51" s="12"/>
      <c r="ERT51" s="12"/>
      <c r="ERU51" s="12"/>
      <c r="ERV51" s="12"/>
      <c r="ERW51" s="12"/>
      <c r="ERX51" s="12"/>
      <c r="ERY51" s="12"/>
      <c r="ERZ51" s="12"/>
      <c r="ESA51" s="12"/>
      <c r="ESB51" s="12"/>
      <c r="ESC51" s="12"/>
      <c r="ESD51" s="12"/>
      <c r="ESE51" s="12"/>
      <c r="ESF51" s="12"/>
      <c r="ESG51" s="12"/>
      <c r="ESH51" s="12"/>
      <c r="ESI51" s="12"/>
      <c r="ESJ51" s="12"/>
      <c r="ESK51" s="12"/>
      <c r="ESL51" s="12"/>
      <c r="ESM51" s="12"/>
      <c r="ESN51" s="12"/>
      <c r="ESO51" s="12"/>
      <c r="ESP51" s="12"/>
      <c r="ESQ51" s="12"/>
      <c r="ESR51" s="12"/>
      <c r="ESS51" s="12"/>
      <c r="EST51" s="12"/>
      <c r="ESU51" s="12"/>
      <c r="ESV51" s="12"/>
      <c r="ESW51" s="12"/>
      <c r="ESX51" s="12"/>
      <c r="ESY51" s="12"/>
      <c r="ESZ51" s="12"/>
      <c r="ETA51" s="12"/>
      <c r="ETB51" s="12"/>
      <c r="ETC51" s="12"/>
      <c r="ETD51" s="12"/>
      <c r="ETE51" s="12"/>
      <c r="ETF51" s="12"/>
      <c r="ETG51" s="12"/>
      <c r="ETH51" s="12"/>
      <c r="ETI51" s="12"/>
      <c r="ETJ51" s="12"/>
      <c r="ETK51" s="12"/>
      <c r="ETL51" s="12"/>
      <c r="ETM51" s="12"/>
      <c r="ETN51" s="12"/>
      <c r="ETO51" s="12"/>
      <c r="ETP51" s="12"/>
      <c r="ETQ51" s="12"/>
      <c r="ETR51" s="12"/>
      <c r="ETS51" s="12"/>
      <c r="ETT51" s="12"/>
      <c r="ETU51" s="12"/>
      <c r="ETV51" s="12"/>
      <c r="ETW51" s="12"/>
      <c r="ETX51" s="12"/>
      <c r="ETY51" s="12"/>
      <c r="ETZ51" s="12"/>
      <c r="EUA51" s="12"/>
      <c r="EUB51" s="12"/>
      <c r="EUC51" s="12"/>
      <c r="EUD51" s="12"/>
      <c r="EUE51" s="12"/>
      <c r="EUF51" s="12"/>
      <c r="EUG51" s="12"/>
      <c r="EUH51" s="12"/>
      <c r="EUI51" s="12"/>
      <c r="EUJ51" s="12"/>
      <c r="EUK51" s="12"/>
      <c r="EUL51" s="12"/>
      <c r="EUM51" s="12"/>
      <c r="EUN51" s="12"/>
      <c r="EUO51" s="12"/>
      <c r="EUP51" s="12"/>
      <c r="EUQ51" s="12"/>
      <c r="EUR51" s="12"/>
      <c r="EUS51" s="12"/>
      <c r="EUT51" s="12"/>
      <c r="EUU51" s="12"/>
      <c r="EUV51" s="12"/>
      <c r="EUW51" s="12"/>
      <c r="EUX51" s="12"/>
      <c r="EUY51" s="12"/>
      <c r="EUZ51" s="12"/>
      <c r="EVA51" s="12"/>
      <c r="EVB51" s="12"/>
      <c r="EVC51" s="12"/>
      <c r="EVD51" s="12"/>
      <c r="EVE51" s="12"/>
      <c r="EVF51" s="12"/>
      <c r="EVG51" s="12"/>
      <c r="EVH51" s="12"/>
      <c r="EVI51" s="12"/>
      <c r="EVJ51" s="12"/>
      <c r="EVK51" s="12"/>
      <c r="EVL51" s="12"/>
      <c r="EVM51" s="12"/>
      <c r="EVN51" s="12"/>
      <c r="EVO51" s="12"/>
      <c r="EVP51" s="12"/>
      <c r="EVQ51" s="12"/>
      <c r="EVR51" s="12"/>
      <c r="EVS51" s="12"/>
      <c r="EVT51" s="12"/>
      <c r="EVU51" s="12"/>
      <c r="EVV51" s="12"/>
      <c r="EVW51" s="12"/>
      <c r="EVX51" s="12"/>
      <c r="EVY51" s="12"/>
      <c r="EVZ51" s="12"/>
      <c r="EWA51" s="12"/>
      <c r="EWB51" s="12"/>
      <c r="EWC51" s="12"/>
      <c r="EWD51" s="12"/>
      <c r="EWE51" s="12"/>
      <c r="EWF51" s="12"/>
      <c r="EWG51" s="12"/>
      <c r="EWH51" s="12"/>
      <c r="EWI51" s="12"/>
      <c r="EWJ51" s="12"/>
      <c r="EWK51" s="12"/>
      <c r="EWL51" s="12"/>
      <c r="EWM51" s="12"/>
      <c r="EWN51" s="12"/>
      <c r="EWO51" s="12"/>
      <c r="EWP51" s="12"/>
      <c r="EWQ51" s="12"/>
      <c r="EWR51" s="12"/>
      <c r="EWS51" s="12"/>
      <c r="EWT51" s="12"/>
      <c r="EWU51" s="12"/>
      <c r="EWV51" s="12"/>
      <c r="EWW51" s="12"/>
      <c r="EWX51" s="12"/>
      <c r="EWY51" s="12"/>
      <c r="EWZ51" s="12"/>
      <c r="EXA51" s="12"/>
      <c r="EXB51" s="12"/>
      <c r="EXC51" s="12"/>
      <c r="EXD51" s="12"/>
      <c r="EXE51" s="12"/>
      <c r="EXF51" s="12"/>
      <c r="EXG51" s="12"/>
      <c r="EXH51" s="12"/>
      <c r="EXI51" s="12"/>
      <c r="EXJ51" s="12"/>
      <c r="EXK51" s="12"/>
      <c r="EXL51" s="12"/>
      <c r="EXM51" s="12"/>
      <c r="EXN51" s="12"/>
      <c r="EXO51" s="12"/>
      <c r="EXP51" s="12"/>
      <c r="EXQ51" s="12"/>
      <c r="EXR51" s="12"/>
      <c r="EXS51" s="12"/>
      <c r="EXT51" s="12"/>
      <c r="EXU51" s="12"/>
      <c r="EXV51" s="12"/>
      <c r="EXW51" s="12"/>
      <c r="EXX51" s="12"/>
      <c r="EXY51" s="12"/>
      <c r="EXZ51" s="12"/>
      <c r="EYA51" s="12"/>
      <c r="EYB51" s="12"/>
      <c r="EYC51" s="12"/>
      <c r="EYD51" s="12"/>
      <c r="EYE51" s="12"/>
      <c r="EYF51" s="12"/>
      <c r="EYG51" s="12"/>
      <c r="EYH51" s="12"/>
      <c r="EYI51" s="12"/>
      <c r="EYJ51" s="12"/>
      <c r="EYK51" s="12"/>
      <c r="EYL51" s="12"/>
      <c r="EYM51" s="12"/>
      <c r="EYN51" s="12"/>
      <c r="EYO51" s="12"/>
      <c r="EYP51" s="12"/>
      <c r="EYQ51" s="12"/>
      <c r="EYR51" s="12"/>
      <c r="EYS51" s="12"/>
      <c r="EYT51" s="12"/>
      <c r="EYU51" s="12"/>
      <c r="EYV51" s="12"/>
      <c r="EYW51" s="12"/>
      <c r="EYX51" s="12"/>
      <c r="EYY51" s="12"/>
      <c r="EYZ51" s="12"/>
      <c r="EZA51" s="12"/>
      <c r="EZB51" s="12"/>
      <c r="EZC51" s="12"/>
      <c r="EZD51" s="12"/>
      <c r="EZE51" s="12"/>
      <c r="EZF51" s="12"/>
      <c r="EZG51" s="12"/>
      <c r="EZH51" s="12"/>
      <c r="EZI51" s="12"/>
      <c r="EZJ51" s="12"/>
      <c r="EZK51" s="12"/>
      <c r="EZL51" s="12"/>
      <c r="EZM51" s="12"/>
      <c r="EZN51" s="12"/>
      <c r="EZO51" s="12"/>
      <c r="EZP51" s="12"/>
      <c r="EZQ51" s="12"/>
      <c r="EZR51" s="12"/>
      <c r="EZS51" s="12"/>
      <c r="EZT51" s="12"/>
      <c r="EZU51" s="12"/>
      <c r="EZV51" s="12"/>
      <c r="EZW51" s="12"/>
      <c r="EZX51" s="12"/>
      <c r="EZY51" s="12"/>
      <c r="EZZ51" s="12"/>
      <c r="FAA51" s="12"/>
      <c r="FAB51" s="12"/>
      <c r="FAC51" s="12"/>
      <c r="FAD51" s="12"/>
      <c r="FAE51" s="12"/>
      <c r="FAF51" s="12"/>
      <c r="FAG51" s="12"/>
      <c r="FAH51" s="12"/>
      <c r="FAI51" s="12"/>
      <c r="FAJ51" s="12"/>
      <c r="FAK51" s="12"/>
      <c r="FAL51" s="12"/>
      <c r="FAM51" s="12"/>
      <c r="FAN51" s="12"/>
      <c r="FAO51" s="12"/>
      <c r="FAP51" s="12"/>
      <c r="FAQ51" s="12"/>
      <c r="FAR51" s="12"/>
      <c r="FAS51" s="12"/>
      <c r="FAT51" s="12"/>
      <c r="FAU51" s="12"/>
      <c r="FAV51" s="12"/>
      <c r="FAW51" s="12"/>
      <c r="FAX51" s="12"/>
      <c r="FAY51" s="12"/>
      <c r="FAZ51" s="12"/>
      <c r="FBA51" s="12"/>
      <c r="FBB51" s="12"/>
      <c r="FBC51" s="12"/>
      <c r="FBD51" s="12"/>
      <c r="FBE51" s="12"/>
      <c r="FBF51" s="12"/>
      <c r="FBG51" s="12"/>
      <c r="FBH51" s="12"/>
      <c r="FBI51" s="12"/>
      <c r="FBJ51" s="12"/>
      <c r="FBK51" s="12"/>
      <c r="FBL51" s="12"/>
      <c r="FBM51" s="12"/>
      <c r="FBN51" s="12"/>
      <c r="FBO51" s="12"/>
      <c r="FBP51" s="12"/>
      <c r="FBQ51" s="12"/>
      <c r="FBR51" s="12"/>
      <c r="FBS51" s="12"/>
      <c r="FBT51" s="12"/>
      <c r="FBU51" s="12"/>
      <c r="FBV51" s="12"/>
      <c r="FBW51" s="12"/>
      <c r="FBX51" s="12"/>
      <c r="FBY51" s="12"/>
      <c r="FBZ51" s="12"/>
      <c r="FCA51" s="12"/>
      <c r="FCB51" s="12"/>
      <c r="FCC51" s="12"/>
      <c r="FCD51" s="12"/>
      <c r="FCE51" s="12"/>
      <c r="FCF51" s="12"/>
      <c r="FCG51" s="12"/>
      <c r="FCH51" s="12"/>
      <c r="FCI51" s="12"/>
      <c r="FCJ51" s="12"/>
      <c r="FCK51" s="12"/>
      <c r="FCL51" s="12"/>
      <c r="FCM51" s="12"/>
      <c r="FCN51" s="12"/>
      <c r="FCO51" s="12"/>
      <c r="FCP51" s="12"/>
      <c r="FCQ51" s="12"/>
      <c r="FCR51" s="12"/>
      <c r="FCS51" s="12"/>
      <c r="FCT51" s="12"/>
      <c r="FCU51" s="12"/>
      <c r="FCV51" s="12"/>
      <c r="FCW51" s="12"/>
      <c r="FCX51" s="12"/>
      <c r="FCY51" s="12"/>
      <c r="FCZ51" s="12"/>
      <c r="FDA51" s="12"/>
      <c r="FDB51" s="12"/>
      <c r="FDC51" s="12"/>
      <c r="FDD51" s="12"/>
      <c r="FDE51" s="12"/>
      <c r="FDF51" s="12"/>
      <c r="FDG51" s="12"/>
      <c r="FDH51" s="12"/>
      <c r="FDI51" s="12"/>
      <c r="FDJ51" s="12"/>
      <c r="FDK51" s="12"/>
      <c r="FDL51" s="12"/>
      <c r="FDM51" s="12"/>
      <c r="FDN51" s="12"/>
      <c r="FDO51" s="12"/>
      <c r="FDP51" s="12"/>
      <c r="FDQ51" s="12"/>
      <c r="FDR51" s="12"/>
      <c r="FDS51" s="12"/>
      <c r="FDT51" s="12"/>
      <c r="FDU51" s="12"/>
      <c r="FDV51" s="12"/>
      <c r="FDW51" s="12"/>
      <c r="FDX51" s="12"/>
      <c r="FDY51" s="12"/>
      <c r="FDZ51" s="12"/>
      <c r="FEA51" s="12"/>
      <c r="FEB51" s="12"/>
      <c r="FEC51" s="12"/>
      <c r="FED51" s="12"/>
      <c r="FEE51" s="12"/>
      <c r="FEF51" s="12"/>
      <c r="FEG51" s="12"/>
      <c r="FEH51" s="12"/>
      <c r="FEI51" s="12"/>
      <c r="FEJ51" s="12"/>
      <c r="FEK51" s="12"/>
      <c r="FEL51" s="12"/>
      <c r="FEM51" s="12"/>
      <c r="FEN51" s="12"/>
      <c r="FEO51" s="12"/>
      <c r="FEP51" s="12"/>
      <c r="FEQ51" s="12"/>
      <c r="FER51" s="12"/>
      <c r="FES51" s="12"/>
      <c r="FET51" s="12"/>
      <c r="FEU51" s="12"/>
      <c r="FEV51" s="12"/>
      <c r="FEW51" s="12"/>
      <c r="FEX51" s="12"/>
      <c r="FEY51" s="12"/>
      <c r="FEZ51" s="12"/>
      <c r="FFA51" s="12"/>
      <c r="FFB51" s="12"/>
      <c r="FFC51" s="12"/>
      <c r="FFD51" s="12"/>
      <c r="FFE51" s="12"/>
      <c r="FFF51" s="12"/>
      <c r="FFG51" s="12"/>
      <c r="FFH51" s="12"/>
      <c r="FFI51" s="12"/>
      <c r="FFJ51" s="12"/>
      <c r="FFK51" s="12"/>
      <c r="FFL51" s="12"/>
      <c r="FFM51" s="12"/>
      <c r="FFN51" s="12"/>
      <c r="FFO51" s="12"/>
      <c r="FFP51" s="12"/>
      <c r="FFQ51" s="12"/>
      <c r="FFR51" s="12"/>
      <c r="FFS51" s="12"/>
      <c r="FFT51" s="12"/>
      <c r="FFU51" s="12"/>
      <c r="FFV51" s="12"/>
      <c r="FFW51" s="12"/>
      <c r="FFX51" s="12"/>
      <c r="FFY51" s="12"/>
      <c r="FFZ51" s="12"/>
      <c r="FGA51" s="12"/>
      <c r="FGB51" s="12"/>
      <c r="FGC51" s="12"/>
      <c r="FGD51" s="12"/>
      <c r="FGE51" s="12"/>
      <c r="FGF51" s="12"/>
      <c r="FGG51" s="12"/>
      <c r="FGH51" s="12"/>
      <c r="FGI51" s="12"/>
      <c r="FGJ51" s="12"/>
      <c r="FGK51" s="12"/>
      <c r="FGL51" s="12"/>
      <c r="FGM51" s="12"/>
      <c r="FGN51" s="12"/>
      <c r="FGO51" s="12"/>
      <c r="FGP51" s="12"/>
      <c r="FGQ51" s="12"/>
      <c r="FGR51" s="12"/>
      <c r="FGS51" s="12"/>
      <c r="FGT51" s="12"/>
      <c r="FGU51" s="12"/>
      <c r="FGV51" s="12"/>
      <c r="FGW51" s="12"/>
      <c r="FGX51" s="12"/>
      <c r="FGY51" s="12"/>
      <c r="FGZ51" s="12"/>
      <c r="FHA51" s="12"/>
      <c r="FHB51" s="12"/>
      <c r="FHC51" s="12"/>
      <c r="FHD51" s="12"/>
      <c r="FHE51" s="12"/>
      <c r="FHF51" s="12"/>
      <c r="FHG51" s="12"/>
      <c r="FHH51" s="12"/>
      <c r="FHI51" s="12"/>
      <c r="FHJ51" s="12"/>
      <c r="FHK51" s="12"/>
      <c r="FHL51" s="12"/>
      <c r="FHM51" s="12"/>
      <c r="FHN51" s="12"/>
      <c r="FHO51" s="12"/>
      <c r="FHP51" s="12"/>
      <c r="FHQ51" s="12"/>
      <c r="FHR51" s="12"/>
      <c r="FHS51" s="12"/>
      <c r="FHT51" s="12"/>
      <c r="FHU51" s="12"/>
      <c r="FHV51" s="12"/>
      <c r="FHW51" s="12"/>
      <c r="FHX51" s="12"/>
      <c r="FHY51" s="12"/>
      <c r="FHZ51" s="12"/>
      <c r="FIA51" s="12"/>
      <c r="FIB51" s="12"/>
      <c r="FIC51" s="12"/>
      <c r="FID51" s="12"/>
      <c r="FIE51" s="12"/>
      <c r="FIF51" s="12"/>
      <c r="FIG51" s="12"/>
      <c r="FIH51" s="12"/>
      <c r="FII51" s="12"/>
      <c r="FIJ51" s="12"/>
      <c r="FIK51" s="12"/>
      <c r="FIL51" s="12"/>
      <c r="FIM51" s="12"/>
      <c r="FIN51" s="12"/>
      <c r="FIO51" s="12"/>
      <c r="FIP51" s="12"/>
      <c r="FIQ51" s="12"/>
      <c r="FIR51" s="12"/>
      <c r="FIS51" s="12"/>
      <c r="FIT51" s="12"/>
      <c r="FIU51" s="12"/>
      <c r="FIV51" s="12"/>
      <c r="FIW51" s="12"/>
      <c r="FIX51" s="12"/>
      <c r="FIY51" s="12"/>
      <c r="FIZ51" s="12"/>
      <c r="FJA51" s="12"/>
      <c r="FJB51" s="12"/>
      <c r="FJC51" s="12"/>
      <c r="FJD51" s="12"/>
      <c r="FJE51" s="12"/>
      <c r="FJF51" s="12"/>
      <c r="FJG51" s="12"/>
      <c r="FJH51" s="12"/>
      <c r="FJI51" s="12"/>
      <c r="FJJ51" s="12"/>
      <c r="FJK51" s="12"/>
      <c r="FJL51" s="12"/>
      <c r="FJM51" s="12"/>
      <c r="FJN51" s="12"/>
      <c r="FJO51" s="12"/>
      <c r="FJP51" s="12"/>
      <c r="FJQ51" s="12"/>
      <c r="FJR51" s="12"/>
      <c r="FJS51" s="12"/>
      <c r="FJT51" s="12"/>
      <c r="FJU51" s="12"/>
      <c r="FJV51" s="12"/>
      <c r="FJW51" s="12"/>
      <c r="FJX51" s="12"/>
      <c r="FJY51" s="12"/>
      <c r="FJZ51" s="12"/>
      <c r="FKA51" s="12"/>
      <c r="FKB51" s="12"/>
      <c r="FKC51" s="12"/>
      <c r="FKD51" s="12"/>
      <c r="FKE51" s="12"/>
      <c r="FKF51" s="12"/>
      <c r="FKG51" s="12"/>
      <c r="FKH51" s="12"/>
      <c r="FKI51" s="12"/>
      <c r="FKJ51" s="12"/>
      <c r="FKK51" s="12"/>
      <c r="FKL51" s="12"/>
      <c r="FKM51" s="12"/>
      <c r="FKN51" s="12"/>
      <c r="FKO51" s="12"/>
      <c r="FKP51" s="12"/>
      <c r="FKQ51" s="12"/>
      <c r="FKR51" s="12"/>
      <c r="FKS51" s="12"/>
      <c r="FKT51" s="12"/>
      <c r="FKU51" s="12"/>
      <c r="FKV51" s="12"/>
      <c r="FKW51" s="12"/>
      <c r="FKX51" s="12"/>
      <c r="FKY51" s="12"/>
      <c r="FKZ51" s="12"/>
      <c r="FLA51" s="12"/>
      <c r="FLB51" s="12"/>
      <c r="FLC51" s="12"/>
      <c r="FLD51" s="12"/>
      <c r="FLE51" s="12"/>
      <c r="FLF51" s="12"/>
      <c r="FLG51" s="12"/>
      <c r="FLH51" s="12"/>
      <c r="FLI51" s="12"/>
      <c r="FLJ51" s="12"/>
      <c r="FLK51" s="12"/>
      <c r="FLL51" s="12"/>
      <c r="FLM51" s="12"/>
      <c r="FLN51" s="12"/>
      <c r="FLO51" s="12"/>
      <c r="FLP51" s="12"/>
      <c r="FLQ51" s="12"/>
      <c r="FLR51" s="12"/>
      <c r="FLS51" s="12"/>
      <c r="FLT51" s="12"/>
      <c r="FLU51" s="12"/>
      <c r="FLV51" s="12"/>
      <c r="FLW51" s="12"/>
      <c r="FLX51" s="12"/>
      <c r="FLY51" s="12"/>
      <c r="FLZ51" s="12"/>
      <c r="FMA51" s="12"/>
      <c r="FMB51" s="12"/>
      <c r="FMC51" s="12"/>
      <c r="FMD51" s="12"/>
      <c r="FME51" s="12"/>
      <c r="FMF51" s="12"/>
      <c r="FMG51" s="12"/>
      <c r="FMH51" s="12"/>
      <c r="FMI51" s="12"/>
      <c r="FMJ51" s="12"/>
      <c r="FMK51" s="12"/>
      <c r="FML51" s="12"/>
      <c r="FMM51" s="12"/>
      <c r="FMN51" s="12"/>
      <c r="FMO51" s="12"/>
      <c r="FMP51" s="12"/>
      <c r="FMQ51" s="12"/>
      <c r="FMR51" s="12"/>
      <c r="FMS51" s="12"/>
      <c r="FMT51" s="12"/>
      <c r="FMU51" s="12"/>
      <c r="FMV51" s="12"/>
      <c r="FMW51" s="12"/>
      <c r="FMX51" s="12"/>
      <c r="FMY51" s="12"/>
      <c r="FMZ51" s="12"/>
      <c r="FNA51" s="12"/>
      <c r="FNB51" s="12"/>
      <c r="FNC51" s="12"/>
      <c r="FND51" s="12"/>
      <c r="FNE51" s="12"/>
      <c r="FNF51" s="12"/>
      <c r="FNG51" s="12"/>
      <c r="FNH51" s="12"/>
      <c r="FNI51" s="12"/>
      <c r="FNJ51" s="12"/>
      <c r="FNK51" s="12"/>
      <c r="FNL51" s="12"/>
      <c r="FNM51" s="12"/>
      <c r="FNN51" s="12"/>
      <c r="FNO51" s="12"/>
      <c r="FNP51" s="12"/>
      <c r="FNQ51" s="12"/>
      <c r="FNR51" s="12"/>
      <c r="FNS51" s="12"/>
      <c r="FNT51" s="12"/>
      <c r="FNU51" s="12"/>
      <c r="FNV51" s="12"/>
      <c r="FNW51" s="12"/>
      <c r="FNX51" s="12"/>
      <c r="FNY51" s="12"/>
      <c r="FNZ51" s="12"/>
      <c r="FOA51" s="12"/>
      <c r="FOB51" s="12"/>
      <c r="FOC51" s="12"/>
      <c r="FOD51" s="12"/>
      <c r="FOE51" s="12"/>
      <c r="FOF51" s="12"/>
      <c r="FOG51" s="12"/>
      <c r="FOH51" s="12"/>
      <c r="FOI51" s="12"/>
      <c r="FOJ51" s="12"/>
      <c r="FOK51" s="12"/>
      <c r="FOL51" s="12"/>
      <c r="FOM51" s="12"/>
      <c r="FON51" s="12"/>
      <c r="FOO51" s="12"/>
      <c r="FOP51" s="12"/>
      <c r="FOQ51" s="12"/>
      <c r="FOR51" s="12"/>
      <c r="FOS51" s="12"/>
      <c r="FOT51" s="12"/>
      <c r="FOU51" s="12"/>
      <c r="FOV51" s="12"/>
      <c r="FOW51" s="12"/>
      <c r="FOX51" s="12"/>
      <c r="FOY51" s="12"/>
      <c r="FOZ51" s="12"/>
      <c r="FPA51" s="12"/>
      <c r="FPB51" s="12"/>
      <c r="FPC51" s="12"/>
      <c r="FPD51" s="12"/>
      <c r="FPE51" s="12"/>
      <c r="FPF51" s="12"/>
      <c r="FPG51" s="12"/>
      <c r="FPH51" s="12"/>
      <c r="FPI51" s="12"/>
      <c r="FPJ51" s="12"/>
      <c r="FPK51" s="12"/>
      <c r="FPL51" s="12"/>
      <c r="FPM51" s="12"/>
      <c r="FPN51" s="12"/>
      <c r="FPO51" s="12"/>
      <c r="FPP51" s="12"/>
      <c r="FPQ51" s="12"/>
      <c r="FPR51" s="12"/>
      <c r="FPS51" s="12"/>
      <c r="FPT51" s="12"/>
      <c r="FPU51" s="12"/>
      <c r="FPV51" s="12"/>
      <c r="FPW51" s="12"/>
      <c r="FPX51" s="12"/>
      <c r="FPY51" s="12"/>
      <c r="FPZ51" s="12"/>
      <c r="FQA51" s="12"/>
      <c r="FQB51" s="12"/>
      <c r="FQC51" s="12"/>
      <c r="FQD51" s="12"/>
      <c r="FQE51" s="12"/>
      <c r="FQF51" s="12"/>
      <c r="FQG51" s="12"/>
      <c r="FQH51" s="12"/>
      <c r="FQI51" s="12"/>
      <c r="FQJ51" s="12"/>
      <c r="FQK51" s="12"/>
      <c r="FQL51" s="12"/>
      <c r="FQM51" s="12"/>
      <c r="FQN51" s="12"/>
      <c r="FQO51" s="12"/>
      <c r="FQP51" s="12"/>
      <c r="FQQ51" s="12"/>
      <c r="FQR51" s="12"/>
      <c r="FQS51" s="12"/>
      <c r="FQT51" s="12"/>
      <c r="FQU51" s="12"/>
      <c r="FQV51" s="12"/>
      <c r="FQW51" s="12"/>
      <c r="FQX51" s="12"/>
      <c r="FQY51" s="12"/>
      <c r="FQZ51" s="12"/>
      <c r="FRA51" s="12"/>
      <c r="FRB51" s="12"/>
      <c r="FRC51" s="12"/>
      <c r="FRD51" s="12"/>
      <c r="FRE51" s="12"/>
      <c r="FRF51" s="12"/>
      <c r="FRG51" s="12"/>
      <c r="FRH51" s="12"/>
      <c r="FRI51" s="12"/>
      <c r="FRJ51" s="12"/>
      <c r="FRK51" s="12"/>
      <c r="FRL51" s="12"/>
      <c r="FRM51" s="12"/>
      <c r="FRN51" s="12"/>
      <c r="FRO51" s="12"/>
      <c r="FRP51" s="12"/>
      <c r="FRQ51" s="12"/>
      <c r="FRR51" s="12"/>
      <c r="FRS51" s="12"/>
      <c r="FRT51" s="12"/>
      <c r="FRU51" s="12"/>
      <c r="FRV51" s="12"/>
      <c r="FRW51" s="12"/>
      <c r="FRX51" s="12"/>
      <c r="FRY51" s="12"/>
      <c r="FRZ51" s="12"/>
      <c r="FSA51" s="12"/>
      <c r="FSB51" s="12"/>
      <c r="FSC51" s="12"/>
      <c r="FSD51" s="12"/>
      <c r="FSE51" s="12"/>
      <c r="FSF51" s="12"/>
      <c r="FSG51" s="12"/>
      <c r="FSH51" s="12"/>
      <c r="FSI51" s="12"/>
      <c r="FSJ51" s="12"/>
      <c r="FSK51" s="12"/>
      <c r="FSL51" s="12"/>
      <c r="FSM51" s="12"/>
      <c r="FSN51" s="12"/>
      <c r="FSO51" s="12"/>
      <c r="FSP51" s="12"/>
      <c r="FSQ51" s="12"/>
      <c r="FSR51" s="12"/>
      <c r="FSS51" s="12"/>
      <c r="FST51" s="12"/>
      <c r="FSU51" s="12"/>
      <c r="FSV51" s="12"/>
      <c r="FSW51" s="12"/>
      <c r="FSX51" s="12"/>
      <c r="FSY51" s="12"/>
      <c r="FSZ51" s="12"/>
      <c r="FTA51" s="12"/>
      <c r="FTB51" s="12"/>
      <c r="FTC51" s="12"/>
      <c r="FTD51" s="12"/>
      <c r="FTE51" s="12"/>
      <c r="FTF51" s="12"/>
      <c r="FTG51" s="12"/>
      <c r="FTH51" s="12"/>
      <c r="FTI51" s="12"/>
      <c r="FTJ51" s="12"/>
      <c r="FTK51" s="12"/>
      <c r="FTL51" s="12"/>
      <c r="FTM51" s="12"/>
      <c r="FTN51" s="12"/>
      <c r="FTO51" s="12"/>
      <c r="FTP51" s="12"/>
      <c r="FTQ51" s="12"/>
      <c r="FTR51" s="12"/>
      <c r="FTS51" s="12"/>
      <c r="FTT51" s="12"/>
      <c r="FTU51" s="12"/>
      <c r="FTV51" s="12"/>
      <c r="FTW51" s="12"/>
      <c r="FTX51" s="12"/>
      <c r="FTY51" s="12"/>
      <c r="FTZ51" s="12"/>
      <c r="FUA51" s="12"/>
      <c r="FUB51" s="12"/>
      <c r="FUC51" s="12"/>
      <c r="FUD51" s="12"/>
      <c r="FUE51" s="12"/>
      <c r="FUF51" s="12"/>
      <c r="FUG51" s="12"/>
      <c r="FUH51" s="12"/>
      <c r="FUI51" s="12"/>
      <c r="FUJ51" s="12"/>
      <c r="FUK51" s="12"/>
      <c r="FUL51" s="12"/>
      <c r="FUM51" s="12"/>
      <c r="FUN51" s="12"/>
      <c r="FUO51" s="12"/>
      <c r="FUP51" s="12"/>
      <c r="FUQ51" s="12"/>
      <c r="FUR51" s="12"/>
      <c r="FUS51" s="12"/>
      <c r="FUT51" s="12"/>
      <c r="FUU51" s="12"/>
      <c r="FUV51" s="12"/>
      <c r="FUW51" s="12"/>
      <c r="FUX51" s="12"/>
      <c r="FUY51" s="12"/>
      <c r="FUZ51" s="12"/>
      <c r="FVA51" s="12"/>
      <c r="FVB51" s="12"/>
      <c r="FVC51" s="12"/>
      <c r="FVD51" s="12"/>
      <c r="FVE51" s="12"/>
      <c r="FVF51" s="12"/>
      <c r="FVG51" s="12"/>
      <c r="FVH51" s="12"/>
      <c r="FVI51" s="12"/>
      <c r="FVJ51" s="12"/>
      <c r="FVK51" s="12"/>
      <c r="FVL51" s="12"/>
      <c r="FVM51" s="12"/>
      <c r="FVN51" s="12"/>
      <c r="FVO51" s="12"/>
      <c r="FVP51" s="12"/>
      <c r="FVQ51" s="12"/>
      <c r="FVR51" s="12"/>
      <c r="FVS51" s="12"/>
      <c r="FVT51" s="12"/>
      <c r="FVU51" s="12"/>
      <c r="FVV51" s="12"/>
      <c r="FVW51" s="12"/>
      <c r="FVX51" s="12"/>
      <c r="FVY51" s="12"/>
      <c r="FVZ51" s="12"/>
      <c r="FWA51" s="12"/>
      <c r="FWB51" s="12"/>
      <c r="FWC51" s="12"/>
      <c r="FWD51" s="12"/>
      <c r="FWE51" s="12"/>
      <c r="FWF51" s="12"/>
      <c r="FWG51" s="12"/>
      <c r="FWH51" s="12"/>
      <c r="FWI51" s="12"/>
      <c r="FWJ51" s="12"/>
      <c r="FWK51" s="12"/>
      <c r="FWL51" s="12"/>
      <c r="FWM51" s="12"/>
      <c r="FWN51" s="12"/>
      <c r="FWO51" s="12"/>
      <c r="FWP51" s="12"/>
      <c r="FWQ51" s="12"/>
      <c r="FWR51" s="12"/>
      <c r="FWS51" s="12"/>
      <c r="FWT51" s="12"/>
      <c r="FWU51" s="12"/>
      <c r="FWV51" s="12"/>
      <c r="FWW51" s="12"/>
      <c r="FWX51" s="12"/>
      <c r="FWY51" s="12"/>
      <c r="FWZ51" s="12"/>
      <c r="FXA51" s="12"/>
      <c r="FXB51" s="12"/>
      <c r="FXC51" s="12"/>
      <c r="FXD51" s="12"/>
      <c r="FXE51" s="12"/>
      <c r="FXF51" s="12"/>
      <c r="FXG51" s="12"/>
      <c r="FXH51" s="12"/>
      <c r="FXI51" s="12"/>
      <c r="FXJ51" s="12"/>
      <c r="FXK51" s="12"/>
      <c r="FXL51" s="12"/>
      <c r="FXM51" s="12"/>
      <c r="FXN51" s="12"/>
      <c r="FXO51" s="12"/>
      <c r="FXP51" s="12"/>
      <c r="FXQ51" s="12"/>
      <c r="FXR51" s="12"/>
      <c r="FXS51" s="12"/>
      <c r="FXT51" s="12"/>
      <c r="FXU51" s="12"/>
      <c r="FXV51" s="12"/>
      <c r="FXW51" s="12"/>
      <c r="FXX51" s="12"/>
      <c r="FXY51" s="12"/>
      <c r="FXZ51" s="12"/>
      <c r="FYA51" s="12"/>
      <c r="FYB51" s="12"/>
      <c r="FYC51" s="12"/>
      <c r="FYD51" s="12"/>
      <c r="FYE51" s="12"/>
      <c r="FYF51" s="12"/>
      <c r="FYG51" s="12"/>
      <c r="FYH51" s="12"/>
      <c r="FYI51" s="12"/>
      <c r="FYJ51" s="12"/>
      <c r="FYK51" s="12"/>
      <c r="FYL51" s="12"/>
      <c r="FYM51" s="12"/>
      <c r="FYN51" s="12"/>
      <c r="FYO51" s="12"/>
      <c r="FYP51" s="12"/>
      <c r="FYQ51" s="12"/>
      <c r="FYR51" s="12"/>
      <c r="FYS51" s="12"/>
      <c r="FYT51" s="12"/>
      <c r="FYU51" s="12"/>
      <c r="FYV51" s="12"/>
      <c r="FYW51" s="12"/>
      <c r="FYX51" s="12"/>
      <c r="FYY51" s="12"/>
      <c r="FYZ51" s="12"/>
      <c r="FZA51" s="12"/>
      <c r="FZB51" s="12"/>
      <c r="FZC51" s="12"/>
      <c r="FZD51" s="12"/>
      <c r="FZE51" s="12"/>
      <c r="FZF51" s="12"/>
      <c r="FZG51" s="12"/>
      <c r="FZH51" s="12"/>
      <c r="FZI51" s="12"/>
      <c r="FZJ51" s="12"/>
      <c r="FZK51" s="12"/>
      <c r="FZL51" s="12"/>
      <c r="FZM51" s="12"/>
      <c r="FZN51" s="12"/>
      <c r="FZO51" s="12"/>
      <c r="FZP51" s="12"/>
      <c r="FZQ51" s="12"/>
      <c r="FZR51" s="12"/>
      <c r="FZS51" s="12"/>
      <c r="FZT51" s="12"/>
      <c r="FZU51" s="12"/>
      <c r="FZV51" s="12"/>
      <c r="FZW51" s="12"/>
      <c r="FZX51" s="12"/>
      <c r="FZY51" s="12"/>
      <c r="FZZ51" s="12"/>
      <c r="GAA51" s="12"/>
      <c r="GAB51" s="12"/>
      <c r="GAC51" s="12"/>
      <c r="GAD51" s="12"/>
      <c r="GAE51" s="12"/>
      <c r="GAF51" s="12"/>
      <c r="GAG51" s="12"/>
      <c r="GAH51" s="12"/>
      <c r="GAI51" s="12"/>
      <c r="GAJ51" s="12"/>
      <c r="GAK51" s="12"/>
      <c r="GAL51" s="12"/>
      <c r="GAM51" s="12"/>
      <c r="GAN51" s="12"/>
      <c r="GAO51" s="12"/>
      <c r="GAP51" s="12"/>
      <c r="GAQ51" s="12"/>
      <c r="GAR51" s="12"/>
      <c r="GAS51" s="12"/>
      <c r="GAT51" s="12"/>
      <c r="GAU51" s="12"/>
      <c r="GAV51" s="12"/>
      <c r="GAW51" s="12"/>
      <c r="GAX51" s="12"/>
      <c r="GAY51" s="12"/>
      <c r="GAZ51" s="12"/>
      <c r="GBA51" s="12"/>
      <c r="GBB51" s="12"/>
      <c r="GBC51" s="12"/>
      <c r="GBD51" s="12"/>
      <c r="GBE51" s="12"/>
      <c r="GBF51" s="12"/>
      <c r="GBG51" s="12"/>
      <c r="GBH51" s="12"/>
      <c r="GBI51" s="12"/>
      <c r="GBJ51" s="12"/>
      <c r="GBK51" s="12"/>
      <c r="GBL51" s="12"/>
      <c r="GBM51" s="12"/>
      <c r="GBN51" s="12"/>
      <c r="GBO51" s="12"/>
      <c r="GBP51" s="12"/>
      <c r="GBQ51" s="12"/>
      <c r="GBR51" s="12"/>
      <c r="GBS51" s="12"/>
      <c r="GBT51" s="12"/>
      <c r="GBU51" s="12"/>
      <c r="GBV51" s="12"/>
      <c r="GBW51" s="12"/>
      <c r="GBX51" s="12"/>
      <c r="GBY51" s="12"/>
      <c r="GBZ51" s="12"/>
      <c r="GCA51" s="12"/>
      <c r="GCB51" s="12"/>
      <c r="GCC51" s="12"/>
      <c r="GCD51" s="12"/>
      <c r="GCE51" s="12"/>
      <c r="GCF51" s="12"/>
      <c r="GCG51" s="12"/>
      <c r="GCH51" s="12"/>
      <c r="GCI51" s="12"/>
      <c r="GCJ51" s="12"/>
      <c r="GCK51" s="12"/>
      <c r="GCL51" s="12"/>
      <c r="GCM51" s="12"/>
      <c r="GCN51" s="12"/>
      <c r="GCO51" s="12"/>
      <c r="GCP51" s="12"/>
      <c r="GCQ51" s="12"/>
      <c r="GCR51" s="12"/>
      <c r="GCS51" s="12"/>
      <c r="GCT51" s="12"/>
      <c r="GCU51" s="12"/>
      <c r="GCV51" s="12"/>
      <c r="GCW51" s="12"/>
      <c r="GCX51" s="12"/>
      <c r="GCY51" s="12"/>
      <c r="GCZ51" s="12"/>
      <c r="GDA51" s="12"/>
      <c r="GDB51" s="12"/>
      <c r="GDC51" s="12"/>
      <c r="GDD51" s="12"/>
      <c r="GDE51" s="12"/>
      <c r="GDF51" s="12"/>
      <c r="GDG51" s="12"/>
      <c r="GDH51" s="12"/>
      <c r="GDI51" s="12"/>
      <c r="GDJ51" s="12"/>
      <c r="GDK51" s="12"/>
      <c r="GDL51" s="12"/>
      <c r="GDM51" s="12"/>
      <c r="GDN51" s="12"/>
      <c r="GDO51" s="12"/>
      <c r="GDP51" s="12"/>
      <c r="GDQ51" s="12"/>
      <c r="GDR51" s="12"/>
      <c r="GDS51" s="12"/>
      <c r="GDT51" s="12"/>
      <c r="GDU51" s="12"/>
      <c r="GDV51" s="12"/>
      <c r="GDW51" s="12"/>
      <c r="GDX51" s="12"/>
      <c r="GDY51" s="12"/>
      <c r="GDZ51" s="12"/>
      <c r="GEA51" s="12"/>
      <c r="GEB51" s="12"/>
      <c r="GEC51" s="12"/>
      <c r="GED51" s="12"/>
      <c r="GEE51" s="12"/>
      <c r="GEF51" s="12"/>
      <c r="GEG51" s="12"/>
      <c r="GEH51" s="12"/>
      <c r="GEI51" s="12"/>
      <c r="GEJ51" s="12"/>
      <c r="GEK51" s="12"/>
      <c r="GEL51" s="12"/>
      <c r="GEM51" s="12"/>
      <c r="GEN51" s="12"/>
      <c r="GEO51" s="12"/>
      <c r="GEP51" s="12"/>
      <c r="GEQ51" s="12"/>
      <c r="GER51" s="12"/>
      <c r="GES51" s="12"/>
      <c r="GET51" s="12"/>
      <c r="GEU51" s="12"/>
      <c r="GEV51" s="12"/>
      <c r="GEW51" s="12"/>
      <c r="GEX51" s="12"/>
      <c r="GEY51" s="12"/>
      <c r="GEZ51" s="12"/>
      <c r="GFA51" s="12"/>
      <c r="GFB51" s="12"/>
      <c r="GFC51" s="12"/>
      <c r="GFD51" s="12"/>
      <c r="GFE51" s="12"/>
      <c r="GFF51" s="12"/>
      <c r="GFG51" s="12"/>
      <c r="GFH51" s="12"/>
      <c r="GFI51" s="12"/>
      <c r="GFJ51" s="12"/>
      <c r="GFK51" s="12"/>
      <c r="GFL51" s="12"/>
      <c r="GFM51" s="12"/>
      <c r="GFN51" s="12"/>
      <c r="GFO51" s="12"/>
      <c r="GFP51" s="12"/>
      <c r="GFQ51" s="12"/>
      <c r="GFR51" s="12"/>
      <c r="GFS51" s="12"/>
      <c r="GFT51" s="12"/>
      <c r="GFU51" s="12"/>
      <c r="GFV51" s="12"/>
      <c r="GFW51" s="12"/>
      <c r="GFX51" s="12"/>
      <c r="GFY51" s="12"/>
      <c r="GFZ51" s="12"/>
      <c r="GGA51" s="12"/>
      <c r="GGB51" s="12"/>
      <c r="GGC51" s="12"/>
      <c r="GGD51" s="12"/>
      <c r="GGE51" s="12"/>
      <c r="GGF51" s="12"/>
      <c r="GGG51" s="12"/>
      <c r="GGH51" s="12"/>
      <c r="GGI51" s="12"/>
      <c r="GGJ51" s="12"/>
      <c r="GGK51" s="12"/>
      <c r="GGL51" s="12"/>
      <c r="GGM51" s="12"/>
      <c r="GGN51" s="12"/>
      <c r="GGO51" s="12"/>
      <c r="GGP51" s="12"/>
      <c r="GGQ51" s="12"/>
      <c r="GGR51" s="12"/>
      <c r="GGS51" s="12"/>
      <c r="GGT51" s="12"/>
      <c r="GGU51" s="12"/>
      <c r="GGV51" s="12"/>
      <c r="GGW51" s="12"/>
      <c r="GGX51" s="12"/>
      <c r="GGY51" s="12"/>
      <c r="GGZ51" s="12"/>
      <c r="GHA51" s="12"/>
      <c r="GHB51" s="12"/>
      <c r="GHC51" s="12"/>
      <c r="GHD51" s="12"/>
      <c r="GHE51" s="12"/>
      <c r="GHF51" s="12"/>
      <c r="GHG51" s="12"/>
      <c r="GHH51" s="12"/>
      <c r="GHI51" s="12"/>
      <c r="GHJ51" s="12"/>
      <c r="GHK51" s="12"/>
      <c r="GHL51" s="12"/>
      <c r="GHM51" s="12"/>
      <c r="GHN51" s="12"/>
      <c r="GHO51" s="12"/>
      <c r="GHP51" s="12"/>
      <c r="GHQ51" s="12"/>
      <c r="GHR51" s="12"/>
      <c r="GHS51" s="12"/>
      <c r="GHT51" s="12"/>
      <c r="GHU51" s="12"/>
      <c r="GHV51" s="12"/>
      <c r="GHW51" s="12"/>
      <c r="GHX51" s="12"/>
      <c r="GHY51" s="12"/>
      <c r="GHZ51" s="12"/>
      <c r="GIA51" s="12"/>
      <c r="GIB51" s="12"/>
      <c r="GIC51" s="12"/>
      <c r="GID51" s="12"/>
      <c r="GIE51" s="12"/>
      <c r="GIF51" s="12"/>
      <c r="GIG51" s="12"/>
      <c r="GIH51" s="12"/>
      <c r="GII51" s="12"/>
      <c r="GIJ51" s="12"/>
      <c r="GIK51" s="12"/>
      <c r="GIL51" s="12"/>
      <c r="GIM51" s="12"/>
      <c r="GIN51" s="12"/>
      <c r="GIO51" s="12"/>
      <c r="GIP51" s="12"/>
      <c r="GIQ51" s="12"/>
      <c r="GIR51" s="12"/>
      <c r="GIS51" s="12"/>
      <c r="GIT51" s="12"/>
      <c r="GIU51" s="12"/>
      <c r="GIV51" s="12"/>
      <c r="GIW51" s="12"/>
      <c r="GIX51" s="12"/>
      <c r="GIY51" s="12"/>
      <c r="GIZ51" s="12"/>
      <c r="GJA51" s="12"/>
      <c r="GJB51" s="12"/>
      <c r="GJC51" s="12"/>
      <c r="GJD51" s="12"/>
      <c r="GJE51" s="12"/>
      <c r="GJF51" s="12"/>
      <c r="GJG51" s="12"/>
      <c r="GJH51" s="12"/>
      <c r="GJI51" s="12"/>
      <c r="GJJ51" s="12"/>
      <c r="GJK51" s="12"/>
      <c r="GJL51" s="12"/>
      <c r="GJM51" s="12"/>
      <c r="GJN51" s="12"/>
      <c r="GJO51" s="12"/>
      <c r="GJP51" s="12"/>
      <c r="GJQ51" s="12"/>
      <c r="GJR51" s="12"/>
      <c r="GJS51" s="12"/>
      <c r="GJT51" s="12"/>
      <c r="GJU51" s="12"/>
      <c r="GJV51" s="12"/>
      <c r="GJW51" s="12"/>
      <c r="GJX51" s="12"/>
      <c r="GJY51" s="12"/>
      <c r="GJZ51" s="12"/>
      <c r="GKA51" s="12"/>
      <c r="GKB51" s="12"/>
      <c r="GKC51" s="12"/>
      <c r="GKD51" s="12"/>
      <c r="GKE51" s="12"/>
      <c r="GKF51" s="12"/>
      <c r="GKG51" s="12"/>
      <c r="GKH51" s="12"/>
      <c r="GKI51" s="12"/>
      <c r="GKJ51" s="12"/>
      <c r="GKK51" s="12"/>
      <c r="GKL51" s="12"/>
      <c r="GKM51" s="12"/>
      <c r="GKN51" s="12"/>
      <c r="GKO51" s="12"/>
      <c r="GKP51" s="12"/>
      <c r="GKQ51" s="12"/>
      <c r="GKR51" s="12"/>
      <c r="GKS51" s="12"/>
      <c r="GKT51" s="12"/>
      <c r="GKU51" s="12"/>
      <c r="GKV51" s="12"/>
      <c r="GKW51" s="12"/>
      <c r="GKX51" s="12"/>
      <c r="GKY51" s="12"/>
      <c r="GKZ51" s="12"/>
      <c r="GLA51" s="12"/>
      <c r="GLB51" s="12"/>
      <c r="GLC51" s="12"/>
      <c r="GLD51" s="12"/>
      <c r="GLE51" s="12"/>
      <c r="GLF51" s="12"/>
      <c r="GLG51" s="12"/>
      <c r="GLH51" s="12"/>
      <c r="GLI51" s="12"/>
      <c r="GLJ51" s="12"/>
      <c r="GLK51" s="12"/>
      <c r="GLL51" s="12"/>
      <c r="GLM51" s="12"/>
      <c r="GLN51" s="12"/>
      <c r="GLO51" s="12"/>
      <c r="GLP51" s="12"/>
      <c r="GLQ51" s="12"/>
      <c r="GLR51" s="12"/>
      <c r="GLS51" s="12"/>
      <c r="GLT51" s="12"/>
      <c r="GLU51" s="12"/>
      <c r="GLV51" s="12"/>
      <c r="GLW51" s="12"/>
      <c r="GLX51" s="12"/>
      <c r="GLY51" s="12"/>
      <c r="GLZ51" s="12"/>
      <c r="GMA51" s="12"/>
      <c r="GMB51" s="12"/>
      <c r="GMC51" s="12"/>
      <c r="GMD51" s="12"/>
      <c r="GME51" s="12"/>
      <c r="GMF51" s="12"/>
      <c r="GMG51" s="12"/>
      <c r="GMH51" s="12"/>
      <c r="GMI51" s="12"/>
      <c r="GMJ51" s="12"/>
      <c r="GMK51" s="12"/>
      <c r="GML51" s="12"/>
      <c r="GMM51" s="12"/>
      <c r="GMN51" s="12"/>
      <c r="GMO51" s="12"/>
      <c r="GMP51" s="12"/>
      <c r="GMQ51" s="12"/>
      <c r="GMR51" s="12"/>
      <c r="GMS51" s="12"/>
      <c r="GMT51" s="12"/>
      <c r="GMU51" s="12"/>
      <c r="GMV51" s="12"/>
      <c r="GMW51" s="12"/>
      <c r="GMX51" s="12"/>
      <c r="GMY51" s="12"/>
      <c r="GMZ51" s="12"/>
      <c r="GNA51" s="12"/>
      <c r="GNB51" s="12"/>
      <c r="GNC51" s="12"/>
      <c r="GND51" s="12"/>
      <c r="GNE51" s="12"/>
      <c r="GNF51" s="12"/>
      <c r="GNG51" s="12"/>
      <c r="GNH51" s="12"/>
      <c r="GNI51" s="12"/>
      <c r="GNJ51" s="12"/>
      <c r="GNK51" s="12"/>
      <c r="GNL51" s="12"/>
      <c r="GNM51" s="12"/>
      <c r="GNN51" s="12"/>
      <c r="GNO51" s="12"/>
      <c r="GNP51" s="12"/>
      <c r="GNQ51" s="12"/>
      <c r="GNR51" s="12"/>
      <c r="GNS51" s="12"/>
      <c r="GNT51" s="12"/>
      <c r="GNU51" s="12"/>
      <c r="GNV51" s="12"/>
      <c r="GNW51" s="12"/>
      <c r="GNX51" s="12"/>
      <c r="GNY51" s="12"/>
      <c r="GNZ51" s="12"/>
      <c r="GOA51" s="12"/>
      <c r="GOB51" s="12"/>
      <c r="GOC51" s="12"/>
      <c r="GOD51" s="12"/>
      <c r="GOE51" s="12"/>
      <c r="GOF51" s="12"/>
      <c r="GOG51" s="12"/>
      <c r="GOH51" s="12"/>
      <c r="GOI51" s="12"/>
      <c r="GOJ51" s="12"/>
      <c r="GOK51" s="12"/>
      <c r="GOL51" s="12"/>
      <c r="GOM51" s="12"/>
      <c r="GON51" s="12"/>
      <c r="GOO51" s="12"/>
      <c r="GOP51" s="12"/>
      <c r="GOQ51" s="12"/>
      <c r="GOR51" s="12"/>
      <c r="GOS51" s="12"/>
      <c r="GOT51" s="12"/>
      <c r="GOU51" s="12"/>
      <c r="GOV51" s="12"/>
      <c r="GOW51" s="12"/>
      <c r="GOX51" s="12"/>
      <c r="GOY51" s="12"/>
      <c r="GOZ51" s="12"/>
      <c r="GPA51" s="12"/>
      <c r="GPB51" s="12"/>
      <c r="GPC51" s="12"/>
      <c r="GPD51" s="12"/>
      <c r="GPE51" s="12"/>
      <c r="GPF51" s="12"/>
      <c r="GPG51" s="12"/>
      <c r="GPH51" s="12"/>
      <c r="GPI51" s="12"/>
      <c r="GPJ51" s="12"/>
      <c r="GPK51" s="12"/>
      <c r="GPL51" s="12"/>
      <c r="GPM51" s="12"/>
      <c r="GPN51" s="12"/>
      <c r="GPO51" s="12"/>
      <c r="GPP51" s="12"/>
      <c r="GPQ51" s="12"/>
      <c r="GPR51" s="12"/>
      <c r="GPS51" s="12"/>
      <c r="GPT51" s="12"/>
      <c r="GPU51" s="12"/>
      <c r="GPV51" s="12"/>
      <c r="GPW51" s="12"/>
      <c r="GPX51" s="12"/>
      <c r="GPY51" s="12"/>
      <c r="GPZ51" s="12"/>
      <c r="GQA51" s="12"/>
      <c r="GQB51" s="12"/>
      <c r="GQC51" s="12"/>
      <c r="GQD51" s="12"/>
      <c r="GQE51" s="12"/>
      <c r="GQF51" s="12"/>
      <c r="GQG51" s="12"/>
      <c r="GQH51" s="12"/>
      <c r="GQI51" s="12"/>
      <c r="GQJ51" s="12"/>
      <c r="GQK51" s="12"/>
      <c r="GQL51" s="12"/>
      <c r="GQM51" s="12"/>
      <c r="GQN51" s="12"/>
      <c r="GQO51" s="12"/>
      <c r="GQP51" s="12"/>
      <c r="GQQ51" s="12"/>
      <c r="GQR51" s="12"/>
      <c r="GQS51" s="12"/>
      <c r="GQT51" s="12"/>
      <c r="GQU51" s="12"/>
      <c r="GQV51" s="12"/>
      <c r="GQW51" s="12"/>
      <c r="GQX51" s="12"/>
      <c r="GQY51" s="12"/>
      <c r="GQZ51" s="12"/>
      <c r="GRA51" s="12"/>
      <c r="GRB51" s="12"/>
      <c r="GRC51" s="12"/>
      <c r="GRD51" s="12"/>
      <c r="GRE51" s="12"/>
      <c r="GRF51" s="12"/>
      <c r="GRG51" s="12"/>
      <c r="GRH51" s="12"/>
      <c r="GRI51" s="12"/>
      <c r="GRJ51" s="12"/>
      <c r="GRK51" s="12"/>
      <c r="GRL51" s="12"/>
      <c r="GRM51" s="12"/>
      <c r="GRN51" s="12"/>
      <c r="GRO51" s="12"/>
      <c r="GRP51" s="12"/>
      <c r="GRQ51" s="12"/>
      <c r="GRR51" s="12"/>
      <c r="GRS51" s="12"/>
      <c r="GRT51" s="12"/>
      <c r="GRU51" s="12"/>
      <c r="GRV51" s="12"/>
      <c r="GRW51" s="12"/>
      <c r="GRX51" s="12"/>
      <c r="GRY51" s="12"/>
      <c r="GRZ51" s="12"/>
      <c r="GSA51" s="12"/>
      <c r="GSB51" s="12"/>
      <c r="GSC51" s="12"/>
      <c r="GSD51" s="12"/>
      <c r="GSE51" s="12"/>
      <c r="GSF51" s="12"/>
      <c r="GSG51" s="12"/>
      <c r="GSH51" s="12"/>
      <c r="GSI51" s="12"/>
      <c r="GSJ51" s="12"/>
      <c r="GSK51" s="12"/>
      <c r="GSL51" s="12"/>
      <c r="GSM51" s="12"/>
      <c r="GSN51" s="12"/>
      <c r="GSO51" s="12"/>
      <c r="GSP51" s="12"/>
      <c r="GSQ51" s="12"/>
      <c r="GSR51" s="12"/>
      <c r="GSS51" s="12"/>
      <c r="GST51" s="12"/>
      <c r="GSU51" s="12"/>
      <c r="GSV51" s="12"/>
      <c r="GSW51" s="12"/>
      <c r="GSX51" s="12"/>
      <c r="GSY51" s="12"/>
      <c r="GSZ51" s="12"/>
      <c r="GTA51" s="12"/>
      <c r="GTB51" s="12"/>
      <c r="GTC51" s="12"/>
      <c r="GTD51" s="12"/>
      <c r="GTE51" s="12"/>
      <c r="GTF51" s="12"/>
      <c r="GTG51" s="12"/>
      <c r="GTH51" s="12"/>
      <c r="GTI51" s="12"/>
      <c r="GTJ51" s="12"/>
      <c r="GTK51" s="12"/>
      <c r="GTL51" s="12"/>
      <c r="GTM51" s="12"/>
      <c r="GTN51" s="12"/>
      <c r="GTO51" s="12"/>
      <c r="GTP51" s="12"/>
      <c r="GTQ51" s="12"/>
      <c r="GTR51" s="12"/>
      <c r="GTS51" s="12"/>
      <c r="GTT51" s="12"/>
      <c r="GTU51" s="12"/>
      <c r="GTV51" s="12"/>
      <c r="GTW51" s="12"/>
      <c r="GTX51" s="12"/>
      <c r="GTY51" s="12"/>
      <c r="GTZ51" s="12"/>
      <c r="GUA51" s="12"/>
      <c r="GUB51" s="12"/>
      <c r="GUC51" s="12"/>
      <c r="GUD51" s="12"/>
      <c r="GUE51" s="12"/>
      <c r="GUF51" s="12"/>
      <c r="GUG51" s="12"/>
      <c r="GUH51" s="12"/>
      <c r="GUI51" s="12"/>
      <c r="GUJ51" s="12"/>
      <c r="GUK51" s="12"/>
      <c r="GUL51" s="12"/>
      <c r="GUM51" s="12"/>
      <c r="GUN51" s="12"/>
      <c r="GUO51" s="12"/>
      <c r="GUP51" s="12"/>
      <c r="GUQ51" s="12"/>
      <c r="GUR51" s="12"/>
      <c r="GUS51" s="12"/>
      <c r="GUT51" s="12"/>
      <c r="GUU51" s="12"/>
      <c r="GUV51" s="12"/>
      <c r="GUW51" s="12"/>
      <c r="GUX51" s="12"/>
      <c r="GUY51" s="12"/>
      <c r="GUZ51" s="12"/>
      <c r="GVA51" s="12"/>
      <c r="GVB51" s="12"/>
      <c r="GVC51" s="12"/>
      <c r="GVD51" s="12"/>
      <c r="GVE51" s="12"/>
      <c r="GVF51" s="12"/>
      <c r="GVG51" s="12"/>
      <c r="GVH51" s="12"/>
      <c r="GVI51" s="12"/>
      <c r="GVJ51" s="12"/>
      <c r="GVK51" s="12"/>
      <c r="GVL51" s="12"/>
      <c r="GVM51" s="12"/>
      <c r="GVN51" s="12"/>
      <c r="GVO51" s="12"/>
      <c r="GVP51" s="12"/>
      <c r="GVQ51" s="12"/>
      <c r="GVR51" s="12"/>
      <c r="GVS51" s="12"/>
      <c r="GVT51" s="12"/>
      <c r="GVU51" s="12"/>
      <c r="GVV51" s="12"/>
      <c r="GVW51" s="12"/>
      <c r="GVX51" s="12"/>
      <c r="GVY51" s="12"/>
      <c r="GVZ51" s="12"/>
      <c r="GWA51" s="12"/>
      <c r="GWB51" s="12"/>
      <c r="GWC51" s="12"/>
      <c r="GWD51" s="12"/>
      <c r="GWE51" s="12"/>
      <c r="GWF51" s="12"/>
      <c r="GWG51" s="12"/>
      <c r="GWH51" s="12"/>
      <c r="GWI51" s="12"/>
      <c r="GWJ51" s="12"/>
      <c r="GWK51" s="12"/>
      <c r="GWL51" s="12"/>
      <c r="GWM51" s="12"/>
      <c r="GWN51" s="12"/>
      <c r="GWO51" s="12"/>
      <c r="GWP51" s="12"/>
      <c r="GWQ51" s="12"/>
      <c r="GWR51" s="12"/>
      <c r="GWS51" s="12"/>
      <c r="GWT51" s="12"/>
      <c r="GWU51" s="12"/>
      <c r="GWV51" s="12"/>
      <c r="GWW51" s="12"/>
      <c r="GWX51" s="12"/>
      <c r="GWY51" s="12"/>
      <c r="GWZ51" s="12"/>
      <c r="GXA51" s="12"/>
      <c r="GXB51" s="12"/>
      <c r="GXC51" s="12"/>
      <c r="GXD51" s="12"/>
      <c r="GXE51" s="12"/>
      <c r="GXF51" s="12"/>
      <c r="GXG51" s="12"/>
      <c r="GXH51" s="12"/>
      <c r="GXI51" s="12"/>
      <c r="GXJ51" s="12"/>
      <c r="GXK51" s="12"/>
      <c r="GXL51" s="12"/>
      <c r="GXM51" s="12"/>
      <c r="GXN51" s="12"/>
      <c r="GXO51" s="12"/>
      <c r="GXP51" s="12"/>
      <c r="GXQ51" s="12"/>
      <c r="GXR51" s="12"/>
      <c r="GXS51" s="12"/>
      <c r="GXT51" s="12"/>
      <c r="GXU51" s="12"/>
      <c r="GXV51" s="12"/>
      <c r="GXW51" s="12"/>
      <c r="GXX51" s="12"/>
      <c r="GXY51" s="12"/>
      <c r="GXZ51" s="12"/>
      <c r="GYA51" s="12"/>
      <c r="GYB51" s="12"/>
      <c r="GYC51" s="12"/>
      <c r="GYD51" s="12"/>
      <c r="GYE51" s="12"/>
      <c r="GYF51" s="12"/>
      <c r="GYG51" s="12"/>
      <c r="GYH51" s="12"/>
      <c r="GYI51" s="12"/>
      <c r="GYJ51" s="12"/>
      <c r="GYK51" s="12"/>
      <c r="GYL51" s="12"/>
      <c r="GYM51" s="12"/>
      <c r="GYN51" s="12"/>
      <c r="GYO51" s="12"/>
      <c r="GYP51" s="12"/>
      <c r="GYQ51" s="12"/>
      <c r="GYR51" s="12"/>
      <c r="GYS51" s="12"/>
      <c r="GYT51" s="12"/>
      <c r="GYU51" s="12"/>
      <c r="GYV51" s="12"/>
      <c r="GYW51" s="12"/>
      <c r="GYX51" s="12"/>
      <c r="GYY51" s="12"/>
      <c r="GYZ51" s="12"/>
      <c r="GZA51" s="12"/>
      <c r="GZB51" s="12"/>
      <c r="GZC51" s="12"/>
      <c r="GZD51" s="12"/>
      <c r="GZE51" s="12"/>
      <c r="GZF51" s="12"/>
      <c r="GZG51" s="12"/>
      <c r="GZH51" s="12"/>
      <c r="GZI51" s="12"/>
      <c r="GZJ51" s="12"/>
      <c r="GZK51" s="12"/>
      <c r="GZL51" s="12"/>
      <c r="GZM51" s="12"/>
      <c r="GZN51" s="12"/>
      <c r="GZO51" s="12"/>
      <c r="GZP51" s="12"/>
      <c r="GZQ51" s="12"/>
      <c r="GZR51" s="12"/>
      <c r="GZS51" s="12"/>
      <c r="GZT51" s="12"/>
      <c r="GZU51" s="12"/>
      <c r="GZV51" s="12"/>
      <c r="GZW51" s="12"/>
      <c r="GZX51" s="12"/>
      <c r="GZY51" s="12"/>
      <c r="GZZ51" s="12"/>
      <c r="HAA51" s="12"/>
      <c r="HAB51" s="12"/>
      <c r="HAC51" s="12"/>
      <c r="HAD51" s="12"/>
      <c r="HAE51" s="12"/>
      <c r="HAF51" s="12"/>
      <c r="HAG51" s="12"/>
      <c r="HAH51" s="12"/>
      <c r="HAI51" s="12"/>
      <c r="HAJ51" s="12"/>
      <c r="HAK51" s="12"/>
      <c r="HAL51" s="12"/>
      <c r="HAM51" s="12"/>
      <c r="HAN51" s="12"/>
      <c r="HAO51" s="12"/>
      <c r="HAP51" s="12"/>
      <c r="HAQ51" s="12"/>
      <c r="HAR51" s="12"/>
      <c r="HAS51" s="12"/>
      <c r="HAT51" s="12"/>
      <c r="HAU51" s="12"/>
      <c r="HAV51" s="12"/>
      <c r="HAW51" s="12"/>
      <c r="HAX51" s="12"/>
      <c r="HAY51" s="12"/>
      <c r="HAZ51" s="12"/>
      <c r="HBA51" s="12"/>
      <c r="HBB51" s="12"/>
      <c r="HBC51" s="12"/>
      <c r="HBD51" s="12"/>
      <c r="HBE51" s="12"/>
      <c r="HBF51" s="12"/>
      <c r="HBG51" s="12"/>
      <c r="HBH51" s="12"/>
      <c r="HBI51" s="12"/>
      <c r="HBJ51" s="12"/>
      <c r="HBK51" s="12"/>
      <c r="HBL51" s="12"/>
      <c r="HBM51" s="12"/>
      <c r="HBN51" s="12"/>
      <c r="HBO51" s="12"/>
      <c r="HBP51" s="12"/>
      <c r="HBQ51" s="12"/>
      <c r="HBR51" s="12"/>
      <c r="HBS51" s="12"/>
      <c r="HBT51" s="12"/>
      <c r="HBU51" s="12"/>
      <c r="HBV51" s="12"/>
      <c r="HBW51" s="12"/>
      <c r="HBX51" s="12"/>
      <c r="HBY51" s="12"/>
      <c r="HBZ51" s="12"/>
      <c r="HCA51" s="12"/>
      <c r="HCB51" s="12"/>
      <c r="HCC51" s="12"/>
      <c r="HCD51" s="12"/>
      <c r="HCE51" s="12"/>
      <c r="HCF51" s="12"/>
      <c r="HCG51" s="12"/>
      <c r="HCH51" s="12"/>
      <c r="HCI51" s="12"/>
      <c r="HCJ51" s="12"/>
      <c r="HCK51" s="12"/>
      <c r="HCL51" s="12"/>
      <c r="HCM51" s="12"/>
      <c r="HCN51" s="12"/>
      <c r="HCO51" s="12"/>
      <c r="HCP51" s="12"/>
      <c r="HCQ51" s="12"/>
      <c r="HCR51" s="12"/>
      <c r="HCS51" s="12"/>
      <c r="HCT51" s="12"/>
      <c r="HCU51" s="12"/>
      <c r="HCV51" s="12"/>
      <c r="HCW51" s="12"/>
      <c r="HCX51" s="12"/>
      <c r="HCY51" s="12"/>
      <c r="HCZ51" s="12"/>
      <c r="HDA51" s="12"/>
      <c r="HDB51" s="12"/>
      <c r="HDC51" s="12"/>
      <c r="HDD51" s="12"/>
      <c r="HDE51" s="12"/>
      <c r="HDF51" s="12"/>
      <c r="HDG51" s="12"/>
      <c r="HDH51" s="12"/>
      <c r="HDI51" s="12"/>
      <c r="HDJ51" s="12"/>
      <c r="HDK51" s="12"/>
      <c r="HDL51" s="12"/>
      <c r="HDM51" s="12"/>
      <c r="HDN51" s="12"/>
      <c r="HDO51" s="12"/>
      <c r="HDP51" s="12"/>
      <c r="HDQ51" s="12"/>
      <c r="HDR51" s="12"/>
      <c r="HDS51" s="12"/>
      <c r="HDT51" s="12"/>
      <c r="HDU51" s="12"/>
      <c r="HDV51" s="12"/>
      <c r="HDW51" s="12"/>
      <c r="HDX51" s="12"/>
      <c r="HDY51" s="12"/>
      <c r="HDZ51" s="12"/>
      <c r="HEA51" s="12"/>
      <c r="HEB51" s="12"/>
      <c r="HEC51" s="12"/>
      <c r="HED51" s="12"/>
      <c r="HEE51" s="12"/>
      <c r="HEF51" s="12"/>
      <c r="HEG51" s="12"/>
      <c r="HEH51" s="12"/>
      <c r="HEI51" s="12"/>
      <c r="HEJ51" s="12"/>
      <c r="HEK51" s="12"/>
      <c r="HEL51" s="12"/>
      <c r="HEM51" s="12"/>
      <c r="HEN51" s="12"/>
      <c r="HEO51" s="12"/>
      <c r="HEP51" s="12"/>
      <c r="HEQ51" s="12"/>
      <c r="HER51" s="12"/>
      <c r="HES51" s="12"/>
      <c r="HET51" s="12"/>
      <c r="HEU51" s="12"/>
      <c r="HEV51" s="12"/>
      <c r="HEW51" s="12"/>
      <c r="HEX51" s="12"/>
      <c r="HEY51" s="12"/>
      <c r="HEZ51" s="12"/>
      <c r="HFA51" s="12"/>
      <c r="HFB51" s="12"/>
      <c r="HFC51" s="12"/>
      <c r="HFD51" s="12"/>
      <c r="HFE51" s="12"/>
      <c r="HFF51" s="12"/>
      <c r="HFG51" s="12"/>
      <c r="HFH51" s="12"/>
      <c r="HFI51" s="12"/>
      <c r="HFJ51" s="12"/>
      <c r="HFK51" s="12"/>
      <c r="HFL51" s="12"/>
      <c r="HFM51" s="12"/>
      <c r="HFN51" s="12"/>
      <c r="HFO51" s="12"/>
      <c r="HFP51" s="12"/>
      <c r="HFQ51" s="12"/>
      <c r="HFR51" s="12"/>
      <c r="HFS51" s="12"/>
      <c r="HFT51" s="12"/>
      <c r="HFU51" s="12"/>
      <c r="HFV51" s="12"/>
      <c r="HFW51" s="12"/>
      <c r="HFX51" s="12"/>
      <c r="HFY51" s="12"/>
      <c r="HFZ51" s="12"/>
      <c r="HGA51" s="12"/>
      <c r="HGB51" s="12"/>
      <c r="HGC51" s="12"/>
      <c r="HGD51" s="12"/>
      <c r="HGE51" s="12"/>
      <c r="HGF51" s="12"/>
      <c r="HGG51" s="12"/>
      <c r="HGH51" s="12"/>
      <c r="HGI51" s="12"/>
      <c r="HGJ51" s="12"/>
      <c r="HGK51" s="12"/>
      <c r="HGL51" s="12"/>
      <c r="HGM51" s="12"/>
      <c r="HGN51" s="12"/>
      <c r="HGO51" s="12"/>
      <c r="HGP51" s="12"/>
      <c r="HGQ51" s="12"/>
      <c r="HGR51" s="12"/>
      <c r="HGS51" s="12"/>
      <c r="HGT51" s="12"/>
      <c r="HGU51" s="12"/>
      <c r="HGV51" s="12"/>
      <c r="HGW51" s="12"/>
      <c r="HGX51" s="12"/>
      <c r="HGY51" s="12"/>
      <c r="HGZ51" s="12"/>
      <c r="HHA51" s="12"/>
      <c r="HHB51" s="12"/>
      <c r="HHC51" s="12"/>
      <c r="HHD51" s="12"/>
      <c r="HHE51" s="12"/>
      <c r="HHF51" s="12"/>
      <c r="HHG51" s="12"/>
      <c r="HHH51" s="12"/>
      <c r="HHI51" s="12"/>
      <c r="HHJ51" s="12"/>
      <c r="HHK51" s="12"/>
      <c r="HHL51" s="12"/>
      <c r="HHM51" s="12"/>
      <c r="HHN51" s="12"/>
      <c r="HHO51" s="12"/>
      <c r="HHP51" s="12"/>
      <c r="HHQ51" s="12"/>
      <c r="HHR51" s="12"/>
      <c r="HHS51" s="12"/>
      <c r="HHT51" s="12"/>
      <c r="HHU51" s="12"/>
      <c r="HHV51" s="12"/>
      <c r="HHW51" s="12"/>
      <c r="HHX51" s="12"/>
      <c r="HHY51" s="12"/>
      <c r="HHZ51" s="12"/>
      <c r="HIA51" s="12"/>
      <c r="HIB51" s="12"/>
      <c r="HIC51" s="12"/>
      <c r="HID51" s="12"/>
      <c r="HIE51" s="12"/>
      <c r="HIF51" s="12"/>
      <c r="HIG51" s="12"/>
      <c r="HIH51" s="12"/>
      <c r="HII51" s="12"/>
      <c r="HIJ51" s="12"/>
      <c r="HIK51" s="12"/>
      <c r="HIL51" s="12"/>
      <c r="HIM51" s="12"/>
      <c r="HIN51" s="12"/>
      <c r="HIO51" s="12"/>
      <c r="HIP51" s="12"/>
      <c r="HIQ51" s="12"/>
      <c r="HIR51" s="12"/>
      <c r="HIS51" s="12"/>
      <c r="HIT51" s="12"/>
      <c r="HIU51" s="12"/>
      <c r="HIV51" s="12"/>
      <c r="HIW51" s="12"/>
      <c r="HIX51" s="12"/>
      <c r="HIY51" s="12"/>
      <c r="HIZ51" s="12"/>
      <c r="HJA51" s="12"/>
      <c r="HJB51" s="12"/>
      <c r="HJC51" s="12"/>
      <c r="HJD51" s="12"/>
      <c r="HJE51" s="12"/>
      <c r="HJF51" s="12"/>
      <c r="HJG51" s="12"/>
      <c r="HJH51" s="12"/>
      <c r="HJI51" s="12"/>
      <c r="HJJ51" s="12"/>
      <c r="HJK51" s="12"/>
      <c r="HJL51" s="12"/>
      <c r="HJM51" s="12"/>
      <c r="HJN51" s="12"/>
      <c r="HJO51" s="12"/>
      <c r="HJP51" s="12"/>
      <c r="HJQ51" s="12"/>
      <c r="HJR51" s="12"/>
      <c r="HJS51" s="12"/>
      <c r="HJT51" s="12"/>
      <c r="HJU51" s="12"/>
      <c r="HJV51" s="12"/>
      <c r="HJW51" s="12"/>
      <c r="HJX51" s="12"/>
      <c r="HJY51" s="12"/>
      <c r="HJZ51" s="12"/>
      <c r="HKA51" s="12"/>
      <c r="HKB51" s="12"/>
      <c r="HKC51" s="12"/>
      <c r="HKD51" s="12"/>
      <c r="HKE51" s="12"/>
      <c r="HKF51" s="12"/>
      <c r="HKG51" s="12"/>
      <c r="HKH51" s="12"/>
      <c r="HKI51" s="12"/>
      <c r="HKJ51" s="12"/>
      <c r="HKK51" s="12"/>
      <c r="HKL51" s="12"/>
      <c r="HKM51" s="12"/>
      <c r="HKN51" s="12"/>
      <c r="HKO51" s="12"/>
      <c r="HKP51" s="12"/>
      <c r="HKQ51" s="12"/>
      <c r="HKR51" s="12"/>
      <c r="HKS51" s="12"/>
      <c r="HKT51" s="12"/>
      <c r="HKU51" s="12"/>
      <c r="HKV51" s="12"/>
      <c r="HKW51" s="12"/>
      <c r="HKX51" s="12"/>
      <c r="HKY51" s="12"/>
      <c r="HKZ51" s="12"/>
      <c r="HLA51" s="12"/>
      <c r="HLB51" s="12"/>
      <c r="HLC51" s="12"/>
      <c r="HLD51" s="12"/>
      <c r="HLE51" s="12"/>
      <c r="HLF51" s="12"/>
      <c r="HLG51" s="12"/>
      <c r="HLH51" s="12"/>
      <c r="HLI51" s="12"/>
      <c r="HLJ51" s="12"/>
      <c r="HLK51" s="12"/>
      <c r="HLL51" s="12"/>
      <c r="HLM51" s="12"/>
      <c r="HLN51" s="12"/>
      <c r="HLO51" s="12"/>
      <c r="HLP51" s="12"/>
      <c r="HLQ51" s="12"/>
      <c r="HLR51" s="12"/>
      <c r="HLS51" s="12"/>
      <c r="HLT51" s="12"/>
      <c r="HLU51" s="12"/>
      <c r="HLV51" s="12"/>
      <c r="HLW51" s="12"/>
      <c r="HLX51" s="12"/>
      <c r="HLY51" s="12"/>
      <c r="HLZ51" s="12"/>
      <c r="HMA51" s="12"/>
      <c r="HMB51" s="12"/>
      <c r="HMC51" s="12"/>
      <c r="HMD51" s="12"/>
      <c r="HME51" s="12"/>
      <c r="HMF51" s="12"/>
      <c r="HMG51" s="12"/>
      <c r="HMH51" s="12"/>
      <c r="HMI51" s="12"/>
      <c r="HMJ51" s="12"/>
      <c r="HMK51" s="12"/>
      <c r="HML51" s="12"/>
      <c r="HMM51" s="12"/>
      <c r="HMN51" s="12"/>
      <c r="HMO51" s="12"/>
      <c r="HMP51" s="12"/>
      <c r="HMQ51" s="12"/>
      <c r="HMR51" s="12"/>
      <c r="HMS51" s="12"/>
      <c r="HMT51" s="12"/>
      <c r="HMU51" s="12"/>
      <c r="HMV51" s="12"/>
      <c r="HMW51" s="12"/>
      <c r="HMX51" s="12"/>
      <c r="HMY51" s="12"/>
      <c r="HMZ51" s="12"/>
      <c r="HNA51" s="12"/>
      <c r="HNB51" s="12"/>
      <c r="HNC51" s="12"/>
      <c r="HND51" s="12"/>
      <c r="HNE51" s="12"/>
      <c r="HNF51" s="12"/>
      <c r="HNG51" s="12"/>
      <c r="HNH51" s="12"/>
      <c r="HNI51" s="12"/>
      <c r="HNJ51" s="12"/>
      <c r="HNK51" s="12"/>
      <c r="HNL51" s="12"/>
      <c r="HNM51" s="12"/>
      <c r="HNN51" s="12"/>
      <c r="HNO51" s="12"/>
      <c r="HNP51" s="12"/>
      <c r="HNQ51" s="12"/>
      <c r="HNR51" s="12"/>
      <c r="HNS51" s="12"/>
      <c r="HNT51" s="12"/>
      <c r="HNU51" s="12"/>
      <c r="HNV51" s="12"/>
      <c r="HNW51" s="12"/>
      <c r="HNX51" s="12"/>
      <c r="HNY51" s="12"/>
      <c r="HNZ51" s="12"/>
      <c r="HOA51" s="12"/>
      <c r="HOB51" s="12"/>
      <c r="HOC51" s="12"/>
      <c r="HOD51" s="12"/>
      <c r="HOE51" s="12"/>
      <c r="HOF51" s="12"/>
      <c r="HOG51" s="12"/>
      <c r="HOH51" s="12"/>
      <c r="HOI51" s="12"/>
      <c r="HOJ51" s="12"/>
      <c r="HOK51" s="12"/>
      <c r="HOL51" s="12"/>
      <c r="HOM51" s="12"/>
      <c r="HON51" s="12"/>
      <c r="HOO51" s="12"/>
      <c r="HOP51" s="12"/>
      <c r="HOQ51" s="12"/>
      <c r="HOR51" s="12"/>
      <c r="HOS51" s="12"/>
      <c r="HOT51" s="12"/>
      <c r="HOU51" s="12"/>
      <c r="HOV51" s="12"/>
      <c r="HOW51" s="12"/>
      <c r="HOX51" s="12"/>
      <c r="HOY51" s="12"/>
      <c r="HOZ51" s="12"/>
      <c r="HPA51" s="12"/>
      <c r="HPB51" s="12"/>
      <c r="HPC51" s="12"/>
      <c r="HPD51" s="12"/>
      <c r="HPE51" s="12"/>
      <c r="HPF51" s="12"/>
      <c r="HPG51" s="12"/>
      <c r="HPH51" s="12"/>
      <c r="HPI51" s="12"/>
      <c r="HPJ51" s="12"/>
      <c r="HPK51" s="12"/>
      <c r="HPL51" s="12"/>
      <c r="HPM51" s="12"/>
      <c r="HPN51" s="12"/>
      <c r="HPO51" s="12"/>
      <c r="HPP51" s="12"/>
      <c r="HPQ51" s="12"/>
      <c r="HPR51" s="12"/>
      <c r="HPS51" s="12"/>
      <c r="HPT51" s="12"/>
      <c r="HPU51" s="12"/>
      <c r="HPV51" s="12"/>
      <c r="HPW51" s="12"/>
      <c r="HPX51" s="12"/>
      <c r="HPY51" s="12"/>
      <c r="HPZ51" s="12"/>
      <c r="HQA51" s="12"/>
      <c r="HQB51" s="12"/>
      <c r="HQC51" s="12"/>
      <c r="HQD51" s="12"/>
      <c r="HQE51" s="12"/>
      <c r="HQF51" s="12"/>
      <c r="HQG51" s="12"/>
      <c r="HQH51" s="12"/>
      <c r="HQI51" s="12"/>
      <c r="HQJ51" s="12"/>
      <c r="HQK51" s="12"/>
      <c r="HQL51" s="12"/>
      <c r="HQM51" s="12"/>
      <c r="HQN51" s="12"/>
      <c r="HQO51" s="12"/>
      <c r="HQP51" s="12"/>
      <c r="HQQ51" s="12"/>
      <c r="HQR51" s="12"/>
      <c r="HQS51" s="12"/>
      <c r="HQT51" s="12"/>
      <c r="HQU51" s="12"/>
      <c r="HQV51" s="12"/>
      <c r="HQW51" s="12"/>
      <c r="HQX51" s="12"/>
      <c r="HQY51" s="12"/>
      <c r="HQZ51" s="12"/>
      <c r="HRA51" s="12"/>
      <c r="HRB51" s="12"/>
      <c r="HRC51" s="12"/>
      <c r="HRD51" s="12"/>
      <c r="HRE51" s="12"/>
      <c r="HRF51" s="12"/>
      <c r="HRG51" s="12"/>
      <c r="HRH51" s="12"/>
      <c r="HRI51" s="12"/>
      <c r="HRJ51" s="12"/>
      <c r="HRK51" s="12"/>
      <c r="HRL51" s="12"/>
      <c r="HRM51" s="12"/>
      <c r="HRN51" s="12"/>
      <c r="HRO51" s="12"/>
      <c r="HRP51" s="12"/>
      <c r="HRQ51" s="12"/>
      <c r="HRR51" s="12"/>
      <c r="HRS51" s="12"/>
      <c r="HRT51" s="12"/>
      <c r="HRU51" s="12"/>
      <c r="HRV51" s="12"/>
      <c r="HRW51" s="12"/>
      <c r="HRX51" s="12"/>
      <c r="HRY51" s="12"/>
      <c r="HRZ51" s="12"/>
      <c r="HSA51" s="12"/>
      <c r="HSB51" s="12"/>
      <c r="HSC51" s="12"/>
      <c r="HSD51" s="12"/>
      <c r="HSE51" s="12"/>
      <c r="HSF51" s="12"/>
      <c r="HSG51" s="12"/>
      <c r="HSH51" s="12"/>
      <c r="HSI51" s="12"/>
      <c r="HSJ51" s="12"/>
      <c r="HSK51" s="12"/>
      <c r="HSL51" s="12"/>
      <c r="HSM51" s="12"/>
      <c r="HSN51" s="12"/>
      <c r="HSO51" s="12"/>
      <c r="HSP51" s="12"/>
      <c r="HSQ51" s="12"/>
      <c r="HSR51" s="12"/>
      <c r="HSS51" s="12"/>
      <c r="HST51" s="12"/>
      <c r="HSU51" s="12"/>
      <c r="HSV51" s="12"/>
      <c r="HSW51" s="12"/>
      <c r="HSX51" s="12"/>
      <c r="HSY51" s="12"/>
      <c r="HSZ51" s="12"/>
      <c r="HTA51" s="12"/>
      <c r="HTB51" s="12"/>
      <c r="HTC51" s="12"/>
      <c r="HTD51" s="12"/>
      <c r="HTE51" s="12"/>
      <c r="HTF51" s="12"/>
      <c r="HTG51" s="12"/>
      <c r="HTH51" s="12"/>
      <c r="HTI51" s="12"/>
      <c r="HTJ51" s="12"/>
      <c r="HTK51" s="12"/>
      <c r="HTL51" s="12"/>
      <c r="HTM51" s="12"/>
      <c r="HTN51" s="12"/>
      <c r="HTO51" s="12"/>
      <c r="HTP51" s="12"/>
      <c r="HTQ51" s="12"/>
      <c r="HTR51" s="12"/>
      <c r="HTS51" s="12"/>
      <c r="HTT51" s="12"/>
      <c r="HTU51" s="12"/>
      <c r="HTV51" s="12"/>
      <c r="HTW51" s="12"/>
      <c r="HTX51" s="12"/>
      <c r="HTY51" s="12"/>
      <c r="HTZ51" s="12"/>
      <c r="HUA51" s="12"/>
      <c r="HUB51" s="12"/>
      <c r="HUC51" s="12"/>
      <c r="HUD51" s="12"/>
      <c r="HUE51" s="12"/>
      <c r="HUF51" s="12"/>
      <c r="HUG51" s="12"/>
      <c r="HUH51" s="12"/>
      <c r="HUI51" s="12"/>
      <c r="HUJ51" s="12"/>
      <c r="HUK51" s="12"/>
      <c r="HUL51" s="12"/>
      <c r="HUM51" s="12"/>
      <c r="HUN51" s="12"/>
      <c r="HUO51" s="12"/>
      <c r="HUP51" s="12"/>
      <c r="HUQ51" s="12"/>
      <c r="HUR51" s="12"/>
      <c r="HUS51" s="12"/>
      <c r="HUT51" s="12"/>
      <c r="HUU51" s="12"/>
      <c r="HUV51" s="12"/>
      <c r="HUW51" s="12"/>
      <c r="HUX51" s="12"/>
      <c r="HUY51" s="12"/>
      <c r="HUZ51" s="12"/>
      <c r="HVA51" s="12"/>
      <c r="HVB51" s="12"/>
      <c r="HVC51" s="12"/>
      <c r="HVD51" s="12"/>
      <c r="HVE51" s="12"/>
      <c r="HVF51" s="12"/>
      <c r="HVG51" s="12"/>
      <c r="HVH51" s="12"/>
      <c r="HVI51" s="12"/>
      <c r="HVJ51" s="12"/>
      <c r="HVK51" s="12"/>
      <c r="HVL51" s="12"/>
      <c r="HVM51" s="12"/>
      <c r="HVN51" s="12"/>
      <c r="HVO51" s="12"/>
      <c r="HVP51" s="12"/>
      <c r="HVQ51" s="12"/>
      <c r="HVR51" s="12"/>
      <c r="HVS51" s="12"/>
      <c r="HVT51" s="12"/>
      <c r="HVU51" s="12"/>
      <c r="HVV51" s="12"/>
      <c r="HVW51" s="12"/>
      <c r="HVX51" s="12"/>
      <c r="HVY51" s="12"/>
      <c r="HVZ51" s="12"/>
      <c r="HWA51" s="12"/>
      <c r="HWB51" s="12"/>
      <c r="HWC51" s="12"/>
      <c r="HWD51" s="12"/>
      <c r="HWE51" s="12"/>
      <c r="HWF51" s="12"/>
      <c r="HWG51" s="12"/>
      <c r="HWH51" s="12"/>
      <c r="HWI51" s="12"/>
      <c r="HWJ51" s="12"/>
      <c r="HWK51" s="12"/>
      <c r="HWL51" s="12"/>
      <c r="HWM51" s="12"/>
      <c r="HWN51" s="12"/>
      <c r="HWO51" s="12"/>
      <c r="HWP51" s="12"/>
      <c r="HWQ51" s="12"/>
      <c r="HWR51" s="12"/>
      <c r="HWS51" s="12"/>
      <c r="HWT51" s="12"/>
      <c r="HWU51" s="12"/>
      <c r="HWV51" s="12"/>
      <c r="HWW51" s="12"/>
      <c r="HWX51" s="12"/>
      <c r="HWY51" s="12"/>
      <c r="HWZ51" s="12"/>
      <c r="HXA51" s="12"/>
      <c r="HXB51" s="12"/>
      <c r="HXC51" s="12"/>
      <c r="HXD51" s="12"/>
      <c r="HXE51" s="12"/>
      <c r="HXF51" s="12"/>
      <c r="HXG51" s="12"/>
      <c r="HXH51" s="12"/>
      <c r="HXI51" s="12"/>
      <c r="HXJ51" s="12"/>
      <c r="HXK51" s="12"/>
      <c r="HXL51" s="12"/>
      <c r="HXM51" s="12"/>
      <c r="HXN51" s="12"/>
      <c r="HXO51" s="12"/>
      <c r="HXP51" s="12"/>
      <c r="HXQ51" s="12"/>
      <c r="HXR51" s="12"/>
      <c r="HXS51" s="12"/>
      <c r="HXT51" s="12"/>
      <c r="HXU51" s="12"/>
      <c r="HXV51" s="12"/>
      <c r="HXW51" s="12"/>
      <c r="HXX51" s="12"/>
      <c r="HXY51" s="12"/>
      <c r="HXZ51" s="12"/>
      <c r="HYA51" s="12"/>
      <c r="HYB51" s="12"/>
      <c r="HYC51" s="12"/>
      <c r="HYD51" s="12"/>
      <c r="HYE51" s="12"/>
      <c r="HYF51" s="12"/>
      <c r="HYG51" s="12"/>
      <c r="HYH51" s="12"/>
      <c r="HYI51" s="12"/>
      <c r="HYJ51" s="12"/>
      <c r="HYK51" s="12"/>
      <c r="HYL51" s="12"/>
      <c r="HYM51" s="12"/>
      <c r="HYN51" s="12"/>
      <c r="HYO51" s="12"/>
      <c r="HYP51" s="12"/>
      <c r="HYQ51" s="12"/>
      <c r="HYR51" s="12"/>
      <c r="HYS51" s="12"/>
      <c r="HYT51" s="12"/>
      <c r="HYU51" s="12"/>
      <c r="HYV51" s="12"/>
      <c r="HYW51" s="12"/>
      <c r="HYX51" s="12"/>
      <c r="HYY51" s="12"/>
      <c r="HYZ51" s="12"/>
      <c r="HZA51" s="12"/>
      <c r="HZB51" s="12"/>
      <c r="HZC51" s="12"/>
      <c r="HZD51" s="12"/>
      <c r="HZE51" s="12"/>
      <c r="HZF51" s="12"/>
      <c r="HZG51" s="12"/>
      <c r="HZH51" s="12"/>
      <c r="HZI51" s="12"/>
      <c r="HZJ51" s="12"/>
      <c r="HZK51" s="12"/>
      <c r="HZL51" s="12"/>
      <c r="HZM51" s="12"/>
      <c r="HZN51" s="12"/>
      <c r="HZO51" s="12"/>
      <c r="HZP51" s="12"/>
      <c r="HZQ51" s="12"/>
      <c r="HZR51" s="12"/>
      <c r="HZS51" s="12"/>
      <c r="HZT51" s="12"/>
      <c r="HZU51" s="12"/>
      <c r="HZV51" s="12"/>
      <c r="HZW51" s="12"/>
      <c r="HZX51" s="12"/>
      <c r="HZY51" s="12"/>
      <c r="HZZ51" s="12"/>
      <c r="IAA51" s="12"/>
      <c r="IAB51" s="12"/>
      <c r="IAC51" s="12"/>
      <c r="IAD51" s="12"/>
      <c r="IAE51" s="12"/>
      <c r="IAF51" s="12"/>
      <c r="IAG51" s="12"/>
      <c r="IAH51" s="12"/>
      <c r="IAI51" s="12"/>
      <c r="IAJ51" s="12"/>
      <c r="IAK51" s="12"/>
      <c r="IAL51" s="12"/>
      <c r="IAM51" s="12"/>
      <c r="IAN51" s="12"/>
      <c r="IAO51" s="12"/>
      <c r="IAP51" s="12"/>
      <c r="IAQ51" s="12"/>
      <c r="IAR51" s="12"/>
      <c r="IAS51" s="12"/>
      <c r="IAT51" s="12"/>
      <c r="IAU51" s="12"/>
      <c r="IAV51" s="12"/>
      <c r="IAW51" s="12"/>
      <c r="IAX51" s="12"/>
      <c r="IAY51" s="12"/>
      <c r="IAZ51" s="12"/>
      <c r="IBA51" s="12"/>
      <c r="IBB51" s="12"/>
      <c r="IBC51" s="12"/>
      <c r="IBD51" s="12"/>
      <c r="IBE51" s="12"/>
      <c r="IBF51" s="12"/>
      <c r="IBG51" s="12"/>
      <c r="IBH51" s="12"/>
      <c r="IBI51" s="12"/>
      <c r="IBJ51" s="12"/>
      <c r="IBK51" s="12"/>
      <c r="IBL51" s="12"/>
      <c r="IBM51" s="12"/>
      <c r="IBN51" s="12"/>
      <c r="IBO51" s="12"/>
      <c r="IBP51" s="12"/>
      <c r="IBQ51" s="12"/>
      <c r="IBR51" s="12"/>
      <c r="IBS51" s="12"/>
      <c r="IBT51" s="12"/>
      <c r="IBU51" s="12"/>
      <c r="IBV51" s="12"/>
      <c r="IBW51" s="12"/>
      <c r="IBX51" s="12"/>
      <c r="IBY51" s="12"/>
      <c r="IBZ51" s="12"/>
      <c r="ICA51" s="12"/>
      <c r="ICB51" s="12"/>
      <c r="ICC51" s="12"/>
      <c r="ICD51" s="12"/>
      <c r="ICE51" s="12"/>
      <c r="ICF51" s="12"/>
      <c r="ICG51" s="12"/>
      <c r="ICH51" s="12"/>
      <c r="ICI51" s="12"/>
      <c r="ICJ51" s="12"/>
      <c r="ICK51" s="12"/>
      <c r="ICL51" s="12"/>
      <c r="ICM51" s="12"/>
      <c r="ICN51" s="12"/>
      <c r="ICO51" s="12"/>
      <c r="ICP51" s="12"/>
      <c r="ICQ51" s="12"/>
      <c r="ICR51" s="12"/>
      <c r="ICS51" s="12"/>
      <c r="ICT51" s="12"/>
      <c r="ICU51" s="12"/>
      <c r="ICV51" s="12"/>
      <c r="ICW51" s="12"/>
      <c r="ICX51" s="12"/>
      <c r="ICY51" s="12"/>
      <c r="ICZ51" s="12"/>
      <c r="IDA51" s="12"/>
      <c r="IDB51" s="12"/>
      <c r="IDC51" s="12"/>
      <c r="IDD51" s="12"/>
      <c r="IDE51" s="12"/>
      <c r="IDF51" s="12"/>
      <c r="IDG51" s="12"/>
      <c r="IDH51" s="12"/>
      <c r="IDI51" s="12"/>
      <c r="IDJ51" s="12"/>
      <c r="IDK51" s="12"/>
      <c r="IDL51" s="12"/>
      <c r="IDM51" s="12"/>
      <c r="IDN51" s="12"/>
      <c r="IDO51" s="12"/>
      <c r="IDP51" s="12"/>
      <c r="IDQ51" s="12"/>
      <c r="IDR51" s="12"/>
      <c r="IDS51" s="12"/>
      <c r="IDT51" s="12"/>
      <c r="IDU51" s="12"/>
      <c r="IDV51" s="12"/>
      <c r="IDW51" s="12"/>
      <c r="IDX51" s="12"/>
      <c r="IDY51" s="12"/>
      <c r="IDZ51" s="12"/>
      <c r="IEA51" s="12"/>
      <c r="IEB51" s="12"/>
      <c r="IEC51" s="12"/>
      <c r="IED51" s="12"/>
      <c r="IEE51" s="12"/>
      <c r="IEF51" s="12"/>
      <c r="IEG51" s="12"/>
      <c r="IEH51" s="12"/>
      <c r="IEI51" s="12"/>
      <c r="IEJ51" s="12"/>
      <c r="IEK51" s="12"/>
      <c r="IEL51" s="12"/>
      <c r="IEM51" s="12"/>
      <c r="IEN51" s="12"/>
      <c r="IEO51" s="12"/>
      <c r="IEP51" s="12"/>
      <c r="IEQ51" s="12"/>
      <c r="IER51" s="12"/>
      <c r="IES51" s="12"/>
      <c r="IET51" s="12"/>
      <c r="IEU51" s="12"/>
      <c r="IEV51" s="12"/>
      <c r="IEW51" s="12"/>
      <c r="IEX51" s="12"/>
      <c r="IEY51" s="12"/>
      <c r="IEZ51" s="12"/>
      <c r="IFA51" s="12"/>
      <c r="IFB51" s="12"/>
      <c r="IFC51" s="12"/>
      <c r="IFD51" s="12"/>
      <c r="IFE51" s="12"/>
      <c r="IFF51" s="12"/>
      <c r="IFG51" s="12"/>
      <c r="IFH51" s="12"/>
      <c r="IFI51" s="12"/>
      <c r="IFJ51" s="12"/>
      <c r="IFK51" s="12"/>
      <c r="IFL51" s="12"/>
      <c r="IFM51" s="12"/>
      <c r="IFN51" s="12"/>
      <c r="IFO51" s="12"/>
      <c r="IFP51" s="12"/>
      <c r="IFQ51" s="12"/>
      <c r="IFR51" s="12"/>
      <c r="IFS51" s="12"/>
      <c r="IFT51" s="12"/>
      <c r="IFU51" s="12"/>
      <c r="IFV51" s="12"/>
      <c r="IFW51" s="12"/>
      <c r="IFX51" s="12"/>
      <c r="IFY51" s="12"/>
      <c r="IFZ51" s="12"/>
      <c r="IGA51" s="12"/>
      <c r="IGB51" s="12"/>
      <c r="IGC51" s="12"/>
      <c r="IGD51" s="12"/>
      <c r="IGE51" s="12"/>
      <c r="IGF51" s="12"/>
      <c r="IGG51" s="12"/>
      <c r="IGH51" s="12"/>
      <c r="IGI51" s="12"/>
      <c r="IGJ51" s="12"/>
      <c r="IGK51" s="12"/>
      <c r="IGL51" s="12"/>
      <c r="IGM51" s="12"/>
      <c r="IGN51" s="12"/>
      <c r="IGO51" s="12"/>
      <c r="IGP51" s="12"/>
      <c r="IGQ51" s="12"/>
      <c r="IGR51" s="12"/>
      <c r="IGS51" s="12"/>
      <c r="IGT51" s="12"/>
      <c r="IGU51" s="12"/>
      <c r="IGV51" s="12"/>
      <c r="IGW51" s="12"/>
      <c r="IGX51" s="12"/>
      <c r="IGY51" s="12"/>
      <c r="IGZ51" s="12"/>
      <c r="IHA51" s="12"/>
      <c r="IHB51" s="12"/>
      <c r="IHC51" s="12"/>
      <c r="IHD51" s="12"/>
      <c r="IHE51" s="12"/>
      <c r="IHF51" s="12"/>
      <c r="IHG51" s="12"/>
      <c r="IHH51" s="12"/>
      <c r="IHI51" s="12"/>
      <c r="IHJ51" s="12"/>
      <c r="IHK51" s="12"/>
      <c r="IHL51" s="12"/>
      <c r="IHM51" s="12"/>
      <c r="IHN51" s="12"/>
      <c r="IHO51" s="12"/>
      <c r="IHP51" s="12"/>
      <c r="IHQ51" s="12"/>
      <c r="IHR51" s="12"/>
      <c r="IHS51" s="12"/>
      <c r="IHT51" s="12"/>
      <c r="IHU51" s="12"/>
      <c r="IHV51" s="12"/>
      <c r="IHW51" s="12"/>
      <c r="IHX51" s="12"/>
      <c r="IHY51" s="12"/>
      <c r="IHZ51" s="12"/>
      <c r="IIA51" s="12"/>
      <c r="IIB51" s="12"/>
      <c r="IIC51" s="12"/>
      <c r="IID51" s="12"/>
      <c r="IIE51" s="12"/>
      <c r="IIF51" s="12"/>
      <c r="IIG51" s="12"/>
      <c r="IIH51" s="12"/>
      <c r="III51" s="12"/>
      <c r="IIJ51" s="12"/>
      <c r="IIK51" s="12"/>
      <c r="IIL51" s="12"/>
      <c r="IIM51" s="12"/>
      <c r="IIN51" s="12"/>
      <c r="IIO51" s="12"/>
      <c r="IIP51" s="12"/>
      <c r="IIQ51" s="12"/>
      <c r="IIR51" s="12"/>
      <c r="IIS51" s="12"/>
      <c r="IIT51" s="12"/>
      <c r="IIU51" s="12"/>
      <c r="IIV51" s="12"/>
      <c r="IIW51" s="12"/>
      <c r="IIX51" s="12"/>
      <c r="IIY51" s="12"/>
      <c r="IIZ51" s="12"/>
      <c r="IJA51" s="12"/>
      <c r="IJB51" s="12"/>
      <c r="IJC51" s="12"/>
      <c r="IJD51" s="12"/>
      <c r="IJE51" s="12"/>
      <c r="IJF51" s="12"/>
      <c r="IJG51" s="12"/>
      <c r="IJH51" s="12"/>
      <c r="IJI51" s="12"/>
      <c r="IJJ51" s="12"/>
      <c r="IJK51" s="12"/>
      <c r="IJL51" s="12"/>
      <c r="IJM51" s="12"/>
      <c r="IJN51" s="12"/>
      <c r="IJO51" s="12"/>
      <c r="IJP51" s="12"/>
      <c r="IJQ51" s="12"/>
      <c r="IJR51" s="12"/>
      <c r="IJS51" s="12"/>
      <c r="IJT51" s="12"/>
      <c r="IJU51" s="12"/>
      <c r="IJV51" s="12"/>
      <c r="IJW51" s="12"/>
      <c r="IJX51" s="12"/>
      <c r="IJY51" s="12"/>
      <c r="IJZ51" s="12"/>
      <c r="IKA51" s="12"/>
      <c r="IKB51" s="12"/>
      <c r="IKC51" s="12"/>
      <c r="IKD51" s="12"/>
      <c r="IKE51" s="12"/>
      <c r="IKF51" s="12"/>
      <c r="IKG51" s="12"/>
      <c r="IKH51" s="12"/>
      <c r="IKI51" s="12"/>
      <c r="IKJ51" s="12"/>
      <c r="IKK51" s="12"/>
      <c r="IKL51" s="12"/>
      <c r="IKM51" s="12"/>
      <c r="IKN51" s="12"/>
      <c r="IKO51" s="12"/>
      <c r="IKP51" s="12"/>
      <c r="IKQ51" s="12"/>
      <c r="IKR51" s="12"/>
      <c r="IKS51" s="12"/>
      <c r="IKT51" s="12"/>
      <c r="IKU51" s="12"/>
      <c r="IKV51" s="12"/>
      <c r="IKW51" s="12"/>
      <c r="IKX51" s="12"/>
      <c r="IKY51" s="12"/>
      <c r="IKZ51" s="12"/>
      <c r="ILA51" s="12"/>
      <c r="ILB51" s="12"/>
      <c r="ILC51" s="12"/>
      <c r="ILD51" s="12"/>
      <c r="ILE51" s="12"/>
      <c r="ILF51" s="12"/>
      <c r="ILG51" s="12"/>
      <c r="ILH51" s="12"/>
      <c r="ILI51" s="12"/>
      <c r="ILJ51" s="12"/>
      <c r="ILK51" s="12"/>
      <c r="ILL51" s="12"/>
      <c r="ILM51" s="12"/>
      <c r="ILN51" s="12"/>
      <c r="ILO51" s="12"/>
      <c r="ILP51" s="12"/>
      <c r="ILQ51" s="12"/>
      <c r="ILR51" s="12"/>
      <c r="ILS51" s="12"/>
      <c r="ILT51" s="12"/>
      <c r="ILU51" s="12"/>
      <c r="ILV51" s="12"/>
      <c r="ILW51" s="12"/>
      <c r="ILX51" s="12"/>
      <c r="ILY51" s="12"/>
      <c r="ILZ51" s="12"/>
      <c r="IMA51" s="12"/>
      <c r="IMB51" s="12"/>
      <c r="IMC51" s="12"/>
      <c r="IMD51" s="12"/>
      <c r="IME51" s="12"/>
      <c r="IMF51" s="12"/>
      <c r="IMG51" s="12"/>
      <c r="IMH51" s="12"/>
      <c r="IMI51" s="12"/>
      <c r="IMJ51" s="12"/>
      <c r="IMK51" s="12"/>
      <c r="IML51" s="12"/>
      <c r="IMM51" s="12"/>
      <c r="IMN51" s="12"/>
      <c r="IMO51" s="12"/>
      <c r="IMP51" s="12"/>
      <c r="IMQ51" s="12"/>
      <c r="IMR51" s="12"/>
      <c r="IMS51" s="12"/>
      <c r="IMT51" s="12"/>
      <c r="IMU51" s="12"/>
      <c r="IMV51" s="12"/>
      <c r="IMW51" s="12"/>
      <c r="IMX51" s="12"/>
      <c r="IMY51" s="12"/>
      <c r="IMZ51" s="12"/>
      <c r="INA51" s="12"/>
      <c r="INB51" s="12"/>
      <c r="INC51" s="12"/>
      <c r="IND51" s="12"/>
      <c r="INE51" s="12"/>
      <c r="INF51" s="12"/>
      <c r="ING51" s="12"/>
      <c r="INH51" s="12"/>
      <c r="INI51" s="12"/>
      <c r="INJ51" s="12"/>
      <c r="INK51" s="12"/>
      <c r="INL51" s="12"/>
      <c r="INM51" s="12"/>
      <c r="INN51" s="12"/>
      <c r="INO51" s="12"/>
      <c r="INP51" s="12"/>
      <c r="INQ51" s="12"/>
      <c r="INR51" s="12"/>
      <c r="INS51" s="12"/>
      <c r="INT51" s="12"/>
      <c r="INU51" s="12"/>
      <c r="INV51" s="12"/>
      <c r="INW51" s="12"/>
      <c r="INX51" s="12"/>
      <c r="INY51" s="12"/>
      <c r="INZ51" s="12"/>
      <c r="IOA51" s="12"/>
      <c r="IOB51" s="12"/>
      <c r="IOC51" s="12"/>
      <c r="IOD51" s="12"/>
      <c r="IOE51" s="12"/>
      <c r="IOF51" s="12"/>
      <c r="IOG51" s="12"/>
      <c r="IOH51" s="12"/>
      <c r="IOI51" s="12"/>
      <c r="IOJ51" s="12"/>
      <c r="IOK51" s="12"/>
      <c r="IOL51" s="12"/>
      <c r="IOM51" s="12"/>
      <c r="ION51" s="12"/>
      <c r="IOO51" s="12"/>
      <c r="IOP51" s="12"/>
      <c r="IOQ51" s="12"/>
      <c r="IOR51" s="12"/>
      <c r="IOS51" s="12"/>
      <c r="IOT51" s="12"/>
      <c r="IOU51" s="12"/>
      <c r="IOV51" s="12"/>
      <c r="IOW51" s="12"/>
      <c r="IOX51" s="12"/>
      <c r="IOY51" s="12"/>
      <c r="IOZ51" s="12"/>
      <c r="IPA51" s="12"/>
      <c r="IPB51" s="12"/>
      <c r="IPC51" s="12"/>
      <c r="IPD51" s="12"/>
      <c r="IPE51" s="12"/>
      <c r="IPF51" s="12"/>
      <c r="IPG51" s="12"/>
      <c r="IPH51" s="12"/>
      <c r="IPI51" s="12"/>
      <c r="IPJ51" s="12"/>
      <c r="IPK51" s="12"/>
      <c r="IPL51" s="12"/>
      <c r="IPM51" s="12"/>
      <c r="IPN51" s="12"/>
      <c r="IPO51" s="12"/>
      <c r="IPP51" s="12"/>
      <c r="IPQ51" s="12"/>
      <c r="IPR51" s="12"/>
      <c r="IPS51" s="12"/>
      <c r="IPT51" s="12"/>
      <c r="IPU51" s="12"/>
      <c r="IPV51" s="12"/>
      <c r="IPW51" s="12"/>
      <c r="IPX51" s="12"/>
      <c r="IPY51" s="12"/>
      <c r="IPZ51" s="12"/>
      <c r="IQA51" s="12"/>
      <c r="IQB51" s="12"/>
      <c r="IQC51" s="12"/>
      <c r="IQD51" s="12"/>
      <c r="IQE51" s="12"/>
      <c r="IQF51" s="12"/>
      <c r="IQG51" s="12"/>
      <c r="IQH51" s="12"/>
      <c r="IQI51" s="12"/>
      <c r="IQJ51" s="12"/>
      <c r="IQK51" s="12"/>
      <c r="IQL51" s="12"/>
      <c r="IQM51" s="12"/>
      <c r="IQN51" s="12"/>
      <c r="IQO51" s="12"/>
      <c r="IQP51" s="12"/>
      <c r="IQQ51" s="12"/>
      <c r="IQR51" s="12"/>
      <c r="IQS51" s="12"/>
      <c r="IQT51" s="12"/>
      <c r="IQU51" s="12"/>
      <c r="IQV51" s="12"/>
      <c r="IQW51" s="12"/>
      <c r="IQX51" s="12"/>
      <c r="IQY51" s="12"/>
      <c r="IQZ51" s="12"/>
      <c r="IRA51" s="12"/>
      <c r="IRB51" s="12"/>
      <c r="IRC51" s="12"/>
      <c r="IRD51" s="12"/>
      <c r="IRE51" s="12"/>
      <c r="IRF51" s="12"/>
      <c r="IRG51" s="12"/>
      <c r="IRH51" s="12"/>
      <c r="IRI51" s="12"/>
      <c r="IRJ51" s="12"/>
      <c r="IRK51" s="12"/>
      <c r="IRL51" s="12"/>
      <c r="IRM51" s="12"/>
      <c r="IRN51" s="12"/>
      <c r="IRO51" s="12"/>
      <c r="IRP51" s="12"/>
      <c r="IRQ51" s="12"/>
      <c r="IRR51" s="12"/>
      <c r="IRS51" s="12"/>
      <c r="IRT51" s="12"/>
      <c r="IRU51" s="12"/>
      <c r="IRV51" s="12"/>
      <c r="IRW51" s="12"/>
      <c r="IRX51" s="12"/>
      <c r="IRY51" s="12"/>
      <c r="IRZ51" s="12"/>
      <c r="ISA51" s="12"/>
      <c r="ISB51" s="12"/>
      <c r="ISC51" s="12"/>
      <c r="ISD51" s="12"/>
      <c r="ISE51" s="12"/>
      <c r="ISF51" s="12"/>
      <c r="ISG51" s="12"/>
      <c r="ISH51" s="12"/>
      <c r="ISI51" s="12"/>
      <c r="ISJ51" s="12"/>
      <c r="ISK51" s="12"/>
      <c r="ISL51" s="12"/>
      <c r="ISM51" s="12"/>
      <c r="ISN51" s="12"/>
      <c r="ISO51" s="12"/>
      <c r="ISP51" s="12"/>
      <c r="ISQ51" s="12"/>
      <c r="ISR51" s="12"/>
      <c r="ISS51" s="12"/>
      <c r="IST51" s="12"/>
      <c r="ISU51" s="12"/>
      <c r="ISV51" s="12"/>
      <c r="ISW51" s="12"/>
      <c r="ISX51" s="12"/>
      <c r="ISY51" s="12"/>
      <c r="ISZ51" s="12"/>
      <c r="ITA51" s="12"/>
      <c r="ITB51" s="12"/>
      <c r="ITC51" s="12"/>
      <c r="ITD51" s="12"/>
      <c r="ITE51" s="12"/>
      <c r="ITF51" s="12"/>
      <c r="ITG51" s="12"/>
      <c r="ITH51" s="12"/>
      <c r="ITI51" s="12"/>
      <c r="ITJ51" s="12"/>
      <c r="ITK51" s="12"/>
      <c r="ITL51" s="12"/>
      <c r="ITM51" s="12"/>
      <c r="ITN51" s="12"/>
      <c r="ITO51" s="12"/>
      <c r="ITP51" s="12"/>
      <c r="ITQ51" s="12"/>
      <c r="ITR51" s="12"/>
      <c r="ITS51" s="12"/>
      <c r="ITT51" s="12"/>
      <c r="ITU51" s="12"/>
      <c r="ITV51" s="12"/>
      <c r="ITW51" s="12"/>
      <c r="ITX51" s="12"/>
      <c r="ITY51" s="12"/>
      <c r="ITZ51" s="12"/>
      <c r="IUA51" s="12"/>
      <c r="IUB51" s="12"/>
      <c r="IUC51" s="12"/>
      <c r="IUD51" s="12"/>
      <c r="IUE51" s="12"/>
      <c r="IUF51" s="12"/>
      <c r="IUG51" s="12"/>
      <c r="IUH51" s="12"/>
      <c r="IUI51" s="12"/>
      <c r="IUJ51" s="12"/>
      <c r="IUK51" s="12"/>
      <c r="IUL51" s="12"/>
      <c r="IUM51" s="12"/>
      <c r="IUN51" s="12"/>
      <c r="IUO51" s="12"/>
      <c r="IUP51" s="12"/>
      <c r="IUQ51" s="12"/>
      <c r="IUR51" s="12"/>
      <c r="IUS51" s="12"/>
      <c r="IUT51" s="12"/>
      <c r="IUU51" s="12"/>
      <c r="IUV51" s="12"/>
      <c r="IUW51" s="12"/>
      <c r="IUX51" s="12"/>
      <c r="IUY51" s="12"/>
      <c r="IUZ51" s="12"/>
      <c r="IVA51" s="12"/>
      <c r="IVB51" s="12"/>
      <c r="IVC51" s="12"/>
      <c r="IVD51" s="12"/>
      <c r="IVE51" s="12"/>
      <c r="IVF51" s="12"/>
      <c r="IVG51" s="12"/>
      <c r="IVH51" s="12"/>
      <c r="IVI51" s="12"/>
      <c r="IVJ51" s="12"/>
      <c r="IVK51" s="12"/>
      <c r="IVL51" s="12"/>
      <c r="IVM51" s="12"/>
      <c r="IVN51" s="12"/>
      <c r="IVO51" s="12"/>
      <c r="IVP51" s="12"/>
      <c r="IVQ51" s="12"/>
      <c r="IVR51" s="12"/>
      <c r="IVS51" s="12"/>
      <c r="IVT51" s="12"/>
      <c r="IVU51" s="12"/>
      <c r="IVV51" s="12"/>
      <c r="IVW51" s="12"/>
      <c r="IVX51" s="12"/>
      <c r="IVY51" s="12"/>
      <c r="IVZ51" s="12"/>
      <c r="IWA51" s="12"/>
      <c r="IWB51" s="12"/>
      <c r="IWC51" s="12"/>
      <c r="IWD51" s="12"/>
      <c r="IWE51" s="12"/>
      <c r="IWF51" s="12"/>
      <c r="IWG51" s="12"/>
      <c r="IWH51" s="12"/>
      <c r="IWI51" s="12"/>
      <c r="IWJ51" s="12"/>
      <c r="IWK51" s="12"/>
      <c r="IWL51" s="12"/>
      <c r="IWM51" s="12"/>
      <c r="IWN51" s="12"/>
      <c r="IWO51" s="12"/>
      <c r="IWP51" s="12"/>
      <c r="IWQ51" s="12"/>
      <c r="IWR51" s="12"/>
      <c r="IWS51" s="12"/>
      <c r="IWT51" s="12"/>
      <c r="IWU51" s="12"/>
      <c r="IWV51" s="12"/>
      <c r="IWW51" s="12"/>
      <c r="IWX51" s="12"/>
      <c r="IWY51" s="12"/>
      <c r="IWZ51" s="12"/>
      <c r="IXA51" s="12"/>
      <c r="IXB51" s="12"/>
      <c r="IXC51" s="12"/>
      <c r="IXD51" s="12"/>
      <c r="IXE51" s="12"/>
      <c r="IXF51" s="12"/>
      <c r="IXG51" s="12"/>
      <c r="IXH51" s="12"/>
      <c r="IXI51" s="12"/>
      <c r="IXJ51" s="12"/>
      <c r="IXK51" s="12"/>
      <c r="IXL51" s="12"/>
      <c r="IXM51" s="12"/>
      <c r="IXN51" s="12"/>
      <c r="IXO51" s="12"/>
      <c r="IXP51" s="12"/>
      <c r="IXQ51" s="12"/>
      <c r="IXR51" s="12"/>
      <c r="IXS51" s="12"/>
      <c r="IXT51" s="12"/>
      <c r="IXU51" s="12"/>
      <c r="IXV51" s="12"/>
      <c r="IXW51" s="12"/>
      <c r="IXX51" s="12"/>
      <c r="IXY51" s="12"/>
      <c r="IXZ51" s="12"/>
      <c r="IYA51" s="12"/>
      <c r="IYB51" s="12"/>
      <c r="IYC51" s="12"/>
      <c r="IYD51" s="12"/>
      <c r="IYE51" s="12"/>
      <c r="IYF51" s="12"/>
      <c r="IYG51" s="12"/>
      <c r="IYH51" s="12"/>
      <c r="IYI51" s="12"/>
      <c r="IYJ51" s="12"/>
      <c r="IYK51" s="12"/>
      <c r="IYL51" s="12"/>
      <c r="IYM51" s="12"/>
      <c r="IYN51" s="12"/>
      <c r="IYO51" s="12"/>
      <c r="IYP51" s="12"/>
      <c r="IYQ51" s="12"/>
      <c r="IYR51" s="12"/>
      <c r="IYS51" s="12"/>
      <c r="IYT51" s="12"/>
      <c r="IYU51" s="12"/>
      <c r="IYV51" s="12"/>
      <c r="IYW51" s="12"/>
      <c r="IYX51" s="12"/>
      <c r="IYY51" s="12"/>
      <c r="IYZ51" s="12"/>
      <c r="IZA51" s="12"/>
      <c r="IZB51" s="12"/>
      <c r="IZC51" s="12"/>
      <c r="IZD51" s="12"/>
      <c r="IZE51" s="12"/>
      <c r="IZF51" s="12"/>
      <c r="IZG51" s="12"/>
      <c r="IZH51" s="12"/>
      <c r="IZI51" s="12"/>
      <c r="IZJ51" s="12"/>
      <c r="IZK51" s="12"/>
      <c r="IZL51" s="12"/>
      <c r="IZM51" s="12"/>
      <c r="IZN51" s="12"/>
      <c r="IZO51" s="12"/>
      <c r="IZP51" s="12"/>
      <c r="IZQ51" s="12"/>
      <c r="IZR51" s="12"/>
      <c r="IZS51" s="12"/>
      <c r="IZT51" s="12"/>
      <c r="IZU51" s="12"/>
      <c r="IZV51" s="12"/>
      <c r="IZW51" s="12"/>
      <c r="IZX51" s="12"/>
      <c r="IZY51" s="12"/>
      <c r="IZZ51" s="12"/>
      <c r="JAA51" s="12"/>
      <c r="JAB51" s="12"/>
      <c r="JAC51" s="12"/>
      <c r="JAD51" s="12"/>
      <c r="JAE51" s="12"/>
      <c r="JAF51" s="12"/>
      <c r="JAG51" s="12"/>
      <c r="JAH51" s="12"/>
      <c r="JAI51" s="12"/>
      <c r="JAJ51" s="12"/>
      <c r="JAK51" s="12"/>
      <c r="JAL51" s="12"/>
      <c r="JAM51" s="12"/>
      <c r="JAN51" s="12"/>
      <c r="JAO51" s="12"/>
      <c r="JAP51" s="12"/>
      <c r="JAQ51" s="12"/>
      <c r="JAR51" s="12"/>
      <c r="JAS51" s="12"/>
      <c r="JAT51" s="12"/>
      <c r="JAU51" s="12"/>
      <c r="JAV51" s="12"/>
      <c r="JAW51" s="12"/>
      <c r="JAX51" s="12"/>
      <c r="JAY51" s="12"/>
      <c r="JAZ51" s="12"/>
      <c r="JBA51" s="12"/>
      <c r="JBB51" s="12"/>
      <c r="JBC51" s="12"/>
      <c r="JBD51" s="12"/>
      <c r="JBE51" s="12"/>
      <c r="JBF51" s="12"/>
      <c r="JBG51" s="12"/>
      <c r="JBH51" s="12"/>
      <c r="JBI51" s="12"/>
      <c r="JBJ51" s="12"/>
      <c r="JBK51" s="12"/>
      <c r="JBL51" s="12"/>
      <c r="JBM51" s="12"/>
      <c r="JBN51" s="12"/>
      <c r="JBO51" s="12"/>
      <c r="JBP51" s="12"/>
      <c r="JBQ51" s="12"/>
      <c r="JBR51" s="12"/>
      <c r="JBS51" s="12"/>
      <c r="JBT51" s="12"/>
      <c r="JBU51" s="12"/>
      <c r="JBV51" s="12"/>
      <c r="JBW51" s="12"/>
      <c r="JBX51" s="12"/>
      <c r="JBY51" s="12"/>
      <c r="JBZ51" s="12"/>
      <c r="JCA51" s="12"/>
      <c r="JCB51" s="12"/>
      <c r="JCC51" s="12"/>
      <c r="JCD51" s="12"/>
      <c r="JCE51" s="12"/>
      <c r="JCF51" s="12"/>
      <c r="JCG51" s="12"/>
      <c r="JCH51" s="12"/>
      <c r="JCI51" s="12"/>
      <c r="JCJ51" s="12"/>
      <c r="JCK51" s="12"/>
      <c r="JCL51" s="12"/>
      <c r="JCM51" s="12"/>
      <c r="JCN51" s="12"/>
      <c r="JCO51" s="12"/>
      <c r="JCP51" s="12"/>
      <c r="JCQ51" s="12"/>
      <c r="JCR51" s="12"/>
      <c r="JCS51" s="12"/>
      <c r="JCT51" s="12"/>
      <c r="JCU51" s="12"/>
      <c r="JCV51" s="12"/>
      <c r="JCW51" s="12"/>
      <c r="JCX51" s="12"/>
      <c r="JCY51" s="12"/>
      <c r="JCZ51" s="12"/>
      <c r="JDA51" s="12"/>
      <c r="JDB51" s="12"/>
      <c r="JDC51" s="12"/>
      <c r="JDD51" s="12"/>
      <c r="JDE51" s="12"/>
      <c r="JDF51" s="12"/>
      <c r="JDG51" s="12"/>
      <c r="JDH51" s="12"/>
      <c r="JDI51" s="12"/>
      <c r="JDJ51" s="12"/>
      <c r="JDK51" s="12"/>
      <c r="JDL51" s="12"/>
      <c r="JDM51" s="12"/>
      <c r="JDN51" s="12"/>
      <c r="JDO51" s="12"/>
      <c r="JDP51" s="12"/>
      <c r="JDQ51" s="12"/>
      <c r="JDR51" s="12"/>
      <c r="JDS51" s="12"/>
      <c r="JDT51" s="12"/>
      <c r="JDU51" s="12"/>
      <c r="JDV51" s="12"/>
      <c r="JDW51" s="12"/>
      <c r="JDX51" s="12"/>
      <c r="JDY51" s="12"/>
      <c r="JDZ51" s="12"/>
      <c r="JEA51" s="12"/>
      <c r="JEB51" s="12"/>
      <c r="JEC51" s="12"/>
      <c r="JED51" s="12"/>
      <c r="JEE51" s="12"/>
      <c r="JEF51" s="12"/>
      <c r="JEG51" s="12"/>
      <c r="JEH51" s="12"/>
      <c r="JEI51" s="12"/>
      <c r="JEJ51" s="12"/>
      <c r="JEK51" s="12"/>
      <c r="JEL51" s="12"/>
      <c r="JEM51" s="12"/>
      <c r="JEN51" s="12"/>
      <c r="JEO51" s="12"/>
      <c r="JEP51" s="12"/>
      <c r="JEQ51" s="12"/>
      <c r="JER51" s="12"/>
      <c r="JES51" s="12"/>
      <c r="JET51" s="12"/>
      <c r="JEU51" s="12"/>
      <c r="JEV51" s="12"/>
      <c r="JEW51" s="12"/>
      <c r="JEX51" s="12"/>
      <c r="JEY51" s="12"/>
      <c r="JEZ51" s="12"/>
      <c r="JFA51" s="12"/>
      <c r="JFB51" s="12"/>
      <c r="JFC51" s="12"/>
      <c r="JFD51" s="12"/>
      <c r="JFE51" s="12"/>
      <c r="JFF51" s="12"/>
      <c r="JFG51" s="12"/>
      <c r="JFH51" s="12"/>
      <c r="JFI51" s="12"/>
      <c r="JFJ51" s="12"/>
      <c r="JFK51" s="12"/>
      <c r="JFL51" s="12"/>
      <c r="JFM51" s="12"/>
      <c r="JFN51" s="12"/>
      <c r="JFO51" s="12"/>
      <c r="JFP51" s="12"/>
      <c r="JFQ51" s="12"/>
      <c r="JFR51" s="12"/>
      <c r="JFS51" s="12"/>
      <c r="JFT51" s="12"/>
      <c r="JFU51" s="12"/>
      <c r="JFV51" s="12"/>
      <c r="JFW51" s="12"/>
      <c r="JFX51" s="12"/>
      <c r="JFY51" s="12"/>
      <c r="JFZ51" s="12"/>
      <c r="JGA51" s="12"/>
      <c r="JGB51" s="12"/>
      <c r="JGC51" s="12"/>
      <c r="JGD51" s="12"/>
      <c r="JGE51" s="12"/>
      <c r="JGF51" s="12"/>
      <c r="JGG51" s="12"/>
      <c r="JGH51" s="12"/>
      <c r="JGI51" s="12"/>
      <c r="JGJ51" s="12"/>
      <c r="JGK51" s="12"/>
      <c r="JGL51" s="12"/>
      <c r="JGM51" s="12"/>
      <c r="JGN51" s="12"/>
      <c r="JGO51" s="12"/>
      <c r="JGP51" s="12"/>
      <c r="JGQ51" s="12"/>
      <c r="JGR51" s="12"/>
      <c r="JGS51" s="12"/>
      <c r="JGT51" s="12"/>
      <c r="JGU51" s="12"/>
      <c r="JGV51" s="12"/>
      <c r="JGW51" s="12"/>
      <c r="JGX51" s="12"/>
      <c r="JGY51" s="12"/>
      <c r="JGZ51" s="12"/>
      <c r="JHA51" s="12"/>
      <c r="JHB51" s="12"/>
      <c r="JHC51" s="12"/>
      <c r="JHD51" s="12"/>
      <c r="JHE51" s="12"/>
      <c r="JHF51" s="12"/>
      <c r="JHG51" s="12"/>
      <c r="JHH51" s="12"/>
      <c r="JHI51" s="12"/>
      <c r="JHJ51" s="12"/>
      <c r="JHK51" s="12"/>
      <c r="JHL51" s="12"/>
      <c r="JHM51" s="12"/>
      <c r="JHN51" s="12"/>
      <c r="JHO51" s="12"/>
      <c r="JHP51" s="12"/>
      <c r="JHQ51" s="12"/>
      <c r="JHR51" s="12"/>
      <c r="JHS51" s="12"/>
      <c r="JHT51" s="12"/>
      <c r="JHU51" s="12"/>
      <c r="JHV51" s="12"/>
      <c r="JHW51" s="12"/>
      <c r="JHX51" s="12"/>
      <c r="JHY51" s="12"/>
      <c r="JHZ51" s="12"/>
      <c r="JIA51" s="12"/>
      <c r="JIB51" s="12"/>
      <c r="JIC51" s="12"/>
      <c r="JID51" s="12"/>
      <c r="JIE51" s="12"/>
      <c r="JIF51" s="12"/>
      <c r="JIG51" s="12"/>
      <c r="JIH51" s="12"/>
      <c r="JII51" s="12"/>
      <c r="JIJ51" s="12"/>
      <c r="JIK51" s="12"/>
      <c r="JIL51" s="12"/>
      <c r="JIM51" s="12"/>
      <c r="JIN51" s="12"/>
      <c r="JIO51" s="12"/>
      <c r="JIP51" s="12"/>
      <c r="JIQ51" s="12"/>
      <c r="JIR51" s="12"/>
      <c r="JIS51" s="12"/>
      <c r="JIT51" s="12"/>
      <c r="JIU51" s="12"/>
      <c r="JIV51" s="12"/>
      <c r="JIW51" s="12"/>
      <c r="JIX51" s="12"/>
      <c r="JIY51" s="12"/>
      <c r="JIZ51" s="12"/>
      <c r="JJA51" s="12"/>
      <c r="JJB51" s="12"/>
      <c r="JJC51" s="12"/>
      <c r="JJD51" s="12"/>
      <c r="JJE51" s="12"/>
      <c r="JJF51" s="12"/>
      <c r="JJG51" s="12"/>
      <c r="JJH51" s="12"/>
      <c r="JJI51" s="12"/>
      <c r="JJJ51" s="12"/>
      <c r="JJK51" s="12"/>
      <c r="JJL51" s="12"/>
      <c r="JJM51" s="12"/>
      <c r="JJN51" s="12"/>
      <c r="JJO51" s="12"/>
      <c r="JJP51" s="12"/>
      <c r="JJQ51" s="12"/>
      <c r="JJR51" s="12"/>
      <c r="JJS51" s="12"/>
      <c r="JJT51" s="12"/>
      <c r="JJU51" s="12"/>
      <c r="JJV51" s="12"/>
      <c r="JJW51" s="12"/>
      <c r="JJX51" s="12"/>
      <c r="JJY51" s="12"/>
      <c r="JJZ51" s="12"/>
      <c r="JKA51" s="12"/>
      <c r="JKB51" s="12"/>
      <c r="JKC51" s="12"/>
      <c r="JKD51" s="12"/>
      <c r="JKE51" s="12"/>
      <c r="JKF51" s="12"/>
      <c r="JKG51" s="12"/>
      <c r="JKH51" s="12"/>
      <c r="JKI51" s="12"/>
      <c r="JKJ51" s="12"/>
      <c r="JKK51" s="12"/>
      <c r="JKL51" s="12"/>
      <c r="JKM51" s="12"/>
      <c r="JKN51" s="12"/>
      <c r="JKO51" s="12"/>
      <c r="JKP51" s="12"/>
      <c r="JKQ51" s="12"/>
      <c r="JKR51" s="12"/>
      <c r="JKS51" s="12"/>
      <c r="JKT51" s="12"/>
      <c r="JKU51" s="12"/>
      <c r="JKV51" s="12"/>
      <c r="JKW51" s="12"/>
      <c r="JKX51" s="12"/>
      <c r="JKY51" s="12"/>
      <c r="JKZ51" s="12"/>
      <c r="JLA51" s="12"/>
      <c r="JLB51" s="12"/>
      <c r="JLC51" s="12"/>
      <c r="JLD51" s="12"/>
      <c r="JLE51" s="12"/>
      <c r="JLF51" s="12"/>
      <c r="JLG51" s="12"/>
      <c r="JLH51" s="12"/>
      <c r="JLI51" s="12"/>
      <c r="JLJ51" s="12"/>
      <c r="JLK51" s="12"/>
      <c r="JLL51" s="12"/>
      <c r="JLM51" s="12"/>
      <c r="JLN51" s="12"/>
      <c r="JLO51" s="12"/>
      <c r="JLP51" s="12"/>
      <c r="JLQ51" s="12"/>
      <c r="JLR51" s="12"/>
      <c r="JLS51" s="12"/>
      <c r="JLT51" s="12"/>
      <c r="JLU51" s="12"/>
      <c r="JLV51" s="12"/>
      <c r="JLW51" s="12"/>
      <c r="JLX51" s="12"/>
      <c r="JLY51" s="12"/>
      <c r="JLZ51" s="12"/>
      <c r="JMA51" s="12"/>
      <c r="JMB51" s="12"/>
      <c r="JMC51" s="12"/>
      <c r="JMD51" s="12"/>
      <c r="JME51" s="12"/>
      <c r="JMF51" s="12"/>
      <c r="JMG51" s="12"/>
      <c r="JMH51" s="12"/>
      <c r="JMI51" s="12"/>
      <c r="JMJ51" s="12"/>
      <c r="JMK51" s="12"/>
      <c r="JML51" s="12"/>
      <c r="JMM51" s="12"/>
      <c r="JMN51" s="12"/>
      <c r="JMO51" s="12"/>
      <c r="JMP51" s="12"/>
      <c r="JMQ51" s="12"/>
      <c r="JMR51" s="12"/>
      <c r="JMS51" s="12"/>
      <c r="JMT51" s="12"/>
      <c r="JMU51" s="12"/>
      <c r="JMV51" s="12"/>
      <c r="JMW51" s="12"/>
      <c r="JMX51" s="12"/>
      <c r="JMY51" s="12"/>
      <c r="JMZ51" s="12"/>
      <c r="JNA51" s="12"/>
      <c r="JNB51" s="12"/>
      <c r="JNC51" s="12"/>
      <c r="JND51" s="12"/>
      <c r="JNE51" s="12"/>
      <c r="JNF51" s="12"/>
      <c r="JNG51" s="12"/>
      <c r="JNH51" s="12"/>
      <c r="JNI51" s="12"/>
      <c r="JNJ51" s="12"/>
      <c r="JNK51" s="12"/>
      <c r="JNL51" s="12"/>
      <c r="JNM51" s="12"/>
      <c r="JNN51" s="12"/>
      <c r="JNO51" s="12"/>
      <c r="JNP51" s="12"/>
      <c r="JNQ51" s="12"/>
      <c r="JNR51" s="12"/>
      <c r="JNS51" s="12"/>
      <c r="JNT51" s="12"/>
      <c r="JNU51" s="12"/>
      <c r="JNV51" s="12"/>
      <c r="JNW51" s="12"/>
      <c r="JNX51" s="12"/>
      <c r="JNY51" s="12"/>
      <c r="JNZ51" s="12"/>
      <c r="JOA51" s="12"/>
      <c r="JOB51" s="12"/>
      <c r="JOC51" s="12"/>
      <c r="JOD51" s="12"/>
      <c r="JOE51" s="12"/>
      <c r="JOF51" s="12"/>
      <c r="JOG51" s="12"/>
      <c r="JOH51" s="12"/>
      <c r="JOI51" s="12"/>
      <c r="JOJ51" s="12"/>
      <c r="JOK51" s="12"/>
      <c r="JOL51" s="12"/>
      <c r="JOM51" s="12"/>
      <c r="JON51" s="12"/>
      <c r="JOO51" s="12"/>
      <c r="JOP51" s="12"/>
      <c r="JOQ51" s="12"/>
      <c r="JOR51" s="12"/>
      <c r="JOS51" s="12"/>
      <c r="JOT51" s="12"/>
      <c r="JOU51" s="12"/>
      <c r="JOV51" s="12"/>
      <c r="JOW51" s="12"/>
      <c r="JOX51" s="12"/>
      <c r="JOY51" s="12"/>
      <c r="JOZ51" s="12"/>
      <c r="JPA51" s="12"/>
      <c r="JPB51" s="12"/>
      <c r="JPC51" s="12"/>
      <c r="JPD51" s="12"/>
      <c r="JPE51" s="12"/>
      <c r="JPF51" s="12"/>
      <c r="JPG51" s="12"/>
      <c r="JPH51" s="12"/>
      <c r="JPI51" s="12"/>
      <c r="JPJ51" s="12"/>
      <c r="JPK51" s="12"/>
      <c r="JPL51" s="12"/>
      <c r="JPM51" s="12"/>
      <c r="JPN51" s="12"/>
      <c r="JPO51" s="12"/>
      <c r="JPP51" s="12"/>
      <c r="JPQ51" s="12"/>
      <c r="JPR51" s="12"/>
      <c r="JPS51" s="12"/>
      <c r="JPT51" s="12"/>
      <c r="JPU51" s="12"/>
      <c r="JPV51" s="12"/>
      <c r="JPW51" s="12"/>
      <c r="JPX51" s="12"/>
      <c r="JPY51" s="12"/>
      <c r="JPZ51" s="12"/>
      <c r="JQA51" s="12"/>
      <c r="JQB51" s="12"/>
      <c r="JQC51" s="12"/>
      <c r="JQD51" s="12"/>
      <c r="JQE51" s="12"/>
      <c r="JQF51" s="12"/>
      <c r="JQG51" s="12"/>
      <c r="JQH51" s="12"/>
      <c r="JQI51" s="12"/>
      <c r="JQJ51" s="12"/>
      <c r="JQK51" s="12"/>
      <c r="JQL51" s="12"/>
      <c r="JQM51" s="12"/>
      <c r="JQN51" s="12"/>
      <c r="JQO51" s="12"/>
      <c r="JQP51" s="12"/>
      <c r="JQQ51" s="12"/>
      <c r="JQR51" s="12"/>
      <c r="JQS51" s="12"/>
      <c r="JQT51" s="12"/>
      <c r="JQU51" s="12"/>
      <c r="JQV51" s="12"/>
      <c r="JQW51" s="12"/>
      <c r="JQX51" s="12"/>
      <c r="JQY51" s="12"/>
      <c r="JQZ51" s="12"/>
      <c r="JRA51" s="12"/>
      <c r="JRB51" s="12"/>
      <c r="JRC51" s="12"/>
      <c r="JRD51" s="12"/>
      <c r="JRE51" s="12"/>
      <c r="JRF51" s="12"/>
      <c r="JRG51" s="12"/>
      <c r="JRH51" s="12"/>
      <c r="JRI51" s="12"/>
      <c r="JRJ51" s="12"/>
      <c r="JRK51" s="12"/>
      <c r="JRL51" s="12"/>
      <c r="JRM51" s="12"/>
      <c r="JRN51" s="12"/>
      <c r="JRO51" s="12"/>
      <c r="JRP51" s="12"/>
      <c r="JRQ51" s="12"/>
      <c r="JRR51" s="12"/>
      <c r="JRS51" s="12"/>
      <c r="JRT51" s="12"/>
      <c r="JRU51" s="12"/>
      <c r="JRV51" s="12"/>
      <c r="JRW51" s="12"/>
      <c r="JRX51" s="12"/>
      <c r="JRY51" s="12"/>
      <c r="JRZ51" s="12"/>
      <c r="JSA51" s="12"/>
      <c r="JSB51" s="12"/>
      <c r="JSC51" s="12"/>
      <c r="JSD51" s="12"/>
      <c r="JSE51" s="12"/>
      <c r="JSF51" s="12"/>
      <c r="JSG51" s="12"/>
      <c r="JSH51" s="12"/>
      <c r="JSI51" s="12"/>
      <c r="JSJ51" s="12"/>
      <c r="JSK51" s="12"/>
      <c r="JSL51" s="12"/>
      <c r="JSM51" s="12"/>
      <c r="JSN51" s="12"/>
      <c r="JSO51" s="12"/>
      <c r="JSP51" s="12"/>
      <c r="JSQ51" s="12"/>
      <c r="JSR51" s="12"/>
      <c r="JSS51" s="12"/>
      <c r="JST51" s="12"/>
      <c r="JSU51" s="12"/>
      <c r="JSV51" s="12"/>
      <c r="JSW51" s="12"/>
      <c r="JSX51" s="12"/>
      <c r="JSY51" s="12"/>
      <c r="JSZ51" s="12"/>
      <c r="JTA51" s="12"/>
      <c r="JTB51" s="12"/>
      <c r="JTC51" s="12"/>
      <c r="JTD51" s="12"/>
      <c r="JTE51" s="12"/>
      <c r="JTF51" s="12"/>
      <c r="JTG51" s="12"/>
      <c r="JTH51" s="12"/>
      <c r="JTI51" s="12"/>
      <c r="JTJ51" s="12"/>
      <c r="JTK51" s="12"/>
      <c r="JTL51" s="12"/>
      <c r="JTM51" s="12"/>
      <c r="JTN51" s="12"/>
      <c r="JTO51" s="12"/>
      <c r="JTP51" s="12"/>
      <c r="JTQ51" s="12"/>
      <c r="JTR51" s="12"/>
      <c r="JTS51" s="12"/>
      <c r="JTT51" s="12"/>
      <c r="JTU51" s="12"/>
      <c r="JTV51" s="12"/>
      <c r="JTW51" s="12"/>
      <c r="JTX51" s="12"/>
      <c r="JTY51" s="12"/>
      <c r="JTZ51" s="12"/>
      <c r="JUA51" s="12"/>
      <c r="JUB51" s="12"/>
      <c r="JUC51" s="12"/>
      <c r="JUD51" s="12"/>
      <c r="JUE51" s="12"/>
      <c r="JUF51" s="12"/>
      <c r="JUG51" s="12"/>
      <c r="JUH51" s="12"/>
      <c r="JUI51" s="12"/>
      <c r="JUJ51" s="12"/>
      <c r="JUK51" s="12"/>
      <c r="JUL51" s="12"/>
      <c r="JUM51" s="12"/>
      <c r="JUN51" s="12"/>
      <c r="JUO51" s="12"/>
      <c r="JUP51" s="12"/>
      <c r="JUQ51" s="12"/>
      <c r="JUR51" s="12"/>
      <c r="JUS51" s="12"/>
      <c r="JUT51" s="12"/>
      <c r="JUU51" s="12"/>
      <c r="JUV51" s="12"/>
      <c r="JUW51" s="12"/>
      <c r="JUX51" s="12"/>
      <c r="JUY51" s="12"/>
      <c r="JUZ51" s="12"/>
      <c r="JVA51" s="12"/>
      <c r="JVB51" s="12"/>
      <c r="JVC51" s="12"/>
      <c r="JVD51" s="12"/>
      <c r="JVE51" s="12"/>
      <c r="JVF51" s="12"/>
      <c r="JVG51" s="12"/>
      <c r="JVH51" s="12"/>
      <c r="JVI51" s="12"/>
      <c r="JVJ51" s="12"/>
      <c r="JVK51" s="12"/>
      <c r="JVL51" s="12"/>
      <c r="JVM51" s="12"/>
      <c r="JVN51" s="12"/>
      <c r="JVO51" s="12"/>
      <c r="JVP51" s="12"/>
      <c r="JVQ51" s="12"/>
      <c r="JVR51" s="12"/>
      <c r="JVS51" s="12"/>
      <c r="JVT51" s="12"/>
      <c r="JVU51" s="12"/>
      <c r="JVV51" s="12"/>
      <c r="JVW51" s="12"/>
      <c r="JVX51" s="12"/>
      <c r="JVY51" s="12"/>
      <c r="JVZ51" s="12"/>
      <c r="JWA51" s="12"/>
      <c r="JWB51" s="12"/>
      <c r="JWC51" s="12"/>
      <c r="JWD51" s="12"/>
      <c r="JWE51" s="12"/>
      <c r="JWF51" s="12"/>
      <c r="JWG51" s="12"/>
      <c r="JWH51" s="12"/>
      <c r="JWI51" s="12"/>
      <c r="JWJ51" s="12"/>
      <c r="JWK51" s="12"/>
      <c r="JWL51" s="12"/>
      <c r="JWM51" s="12"/>
      <c r="JWN51" s="12"/>
      <c r="JWO51" s="12"/>
      <c r="JWP51" s="12"/>
      <c r="JWQ51" s="12"/>
      <c r="JWR51" s="12"/>
      <c r="JWS51" s="12"/>
      <c r="JWT51" s="12"/>
      <c r="JWU51" s="12"/>
      <c r="JWV51" s="12"/>
      <c r="JWW51" s="12"/>
      <c r="JWX51" s="12"/>
      <c r="JWY51" s="12"/>
      <c r="JWZ51" s="12"/>
      <c r="JXA51" s="12"/>
      <c r="JXB51" s="12"/>
      <c r="JXC51" s="12"/>
      <c r="JXD51" s="12"/>
      <c r="JXE51" s="12"/>
      <c r="JXF51" s="12"/>
      <c r="JXG51" s="12"/>
      <c r="JXH51" s="12"/>
      <c r="JXI51" s="12"/>
      <c r="JXJ51" s="12"/>
      <c r="JXK51" s="12"/>
      <c r="JXL51" s="12"/>
      <c r="JXM51" s="12"/>
      <c r="JXN51" s="12"/>
      <c r="JXO51" s="12"/>
      <c r="JXP51" s="12"/>
      <c r="JXQ51" s="12"/>
      <c r="JXR51" s="12"/>
      <c r="JXS51" s="12"/>
      <c r="JXT51" s="12"/>
      <c r="JXU51" s="12"/>
      <c r="JXV51" s="12"/>
      <c r="JXW51" s="12"/>
      <c r="JXX51" s="12"/>
      <c r="JXY51" s="12"/>
      <c r="JXZ51" s="12"/>
      <c r="JYA51" s="12"/>
      <c r="JYB51" s="12"/>
      <c r="JYC51" s="12"/>
      <c r="JYD51" s="12"/>
      <c r="JYE51" s="12"/>
      <c r="JYF51" s="12"/>
      <c r="JYG51" s="12"/>
      <c r="JYH51" s="12"/>
      <c r="JYI51" s="12"/>
      <c r="JYJ51" s="12"/>
      <c r="JYK51" s="12"/>
      <c r="JYL51" s="12"/>
      <c r="JYM51" s="12"/>
      <c r="JYN51" s="12"/>
      <c r="JYO51" s="12"/>
      <c r="JYP51" s="12"/>
      <c r="JYQ51" s="12"/>
      <c r="JYR51" s="12"/>
      <c r="JYS51" s="12"/>
      <c r="JYT51" s="12"/>
      <c r="JYU51" s="12"/>
      <c r="JYV51" s="12"/>
      <c r="JYW51" s="12"/>
      <c r="JYX51" s="12"/>
      <c r="JYY51" s="12"/>
      <c r="JYZ51" s="12"/>
      <c r="JZA51" s="12"/>
      <c r="JZB51" s="12"/>
      <c r="JZC51" s="12"/>
      <c r="JZD51" s="12"/>
      <c r="JZE51" s="12"/>
      <c r="JZF51" s="12"/>
      <c r="JZG51" s="12"/>
      <c r="JZH51" s="12"/>
      <c r="JZI51" s="12"/>
      <c r="JZJ51" s="12"/>
      <c r="JZK51" s="12"/>
      <c r="JZL51" s="12"/>
      <c r="JZM51" s="12"/>
      <c r="JZN51" s="12"/>
      <c r="JZO51" s="12"/>
      <c r="JZP51" s="12"/>
      <c r="JZQ51" s="12"/>
      <c r="JZR51" s="12"/>
      <c r="JZS51" s="12"/>
      <c r="JZT51" s="12"/>
      <c r="JZU51" s="12"/>
      <c r="JZV51" s="12"/>
      <c r="JZW51" s="12"/>
      <c r="JZX51" s="12"/>
      <c r="JZY51" s="12"/>
      <c r="JZZ51" s="12"/>
      <c r="KAA51" s="12"/>
      <c r="KAB51" s="12"/>
      <c r="KAC51" s="12"/>
      <c r="KAD51" s="12"/>
      <c r="KAE51" s="12"/>
      <c r="KAF51" s="12"/>
      <c r="KAG51" s="12"/>
      <c r="KAH51" s="12"/>
      <c r="KAI51" s="12"/>
      <c r="KAJ51" s="12"/>
      <c r="KAK51" s="12"/>
      <c r="KAL51" s="12"/>
      <c r="KAM51" s="12"/>
      <c r="KAN51" s="12"/>
      <c r="KAO51" s="12"/>
      <c r="KAP51" s="12"/>
      <c r="KAQ51" s="12"/>
      <c r="KAR51" s="12"/>
      <c r="KAS51" s="12"/>
      <c r="KAT51" s="12"/>
      <c r="KAU51" s="12"/>
      <c r="KAV51" s="12"/>
      <c r="KAW51" s="12"/>
      <c r="KAX51" s="12"/>
      <c r="KAY51" s="12"/>
      <c r="KAZ51" s="12"/>
      <c r="KBA51" s="12"/>
      <c r="KBB51" s="12"/>
      <c r="KBC51" s="12"/>
      <c r="KBD51" s="12"/>
      <c r="KBE51" s="12"/>
      <c r="KBF51" s="12"/>
      <c r="KBG51" s="12"/>
      <c r="KBH51" s="12"/>
      <c r="KBI51" s="12"/>
      <c r="KBJ51" s="12"/>
      <c r="KBK51" s="12"/>
      <c r="KBL51" s="12"/>
      <c r="KBM51" s="12"/>
      <c r="KBN51" s="12"/>
      <c r="KBO51" s="12"/>
      <c r="KBP51" s="12"/>
      <c r="KBQ51" s="12"/>
      <c r="KBR51" s="12"/>
      <c r="KBS51" s="12"/>
      <c r="KBT51" s="12"/>
      <c r="KBU51" s="12"/>
      <c r="KBV51" s="12"/>
      <c r="KBW51" s="12"/>
      <c r="KBX51" s="12"/>
      <c r="KBY51" s="12"/>
      <c r="KBZ51" s="12"/>
      <c r="KCA51" s="12"/>
      <c r="KCB51" s="12"/>
      <c r="KCC51" s="12"/>
      <c r="KCD51" s="12"/>
      <c r="KCE51" s="12"/>
      <c r="KCF51" s="12"/>
      <c r="KCG51" s="12"/>
      <c r="KCH51" s="12"/>
      <c r="KCI51" s="12"/>
      <c r="KCJ51" s="12"/>
      <c r="KCK51" s="12"/>
      <c r="KCL51" s="12"/>
      <c r="KCM51" s="12"/>
      <c r="KCN51" s="12"/>
      <c r="KCO51" s="12"/>
      <c r="KCP51" s="12"/>
      <c r="KCQ51" s="12"/>
      <c r="KCR51" s="12"/>
      <c r="KCS51" s="12"/>
      <c r="KCT51" s="12"/>
      <c r="KCU51" s="12"/>
      <c r="KCV51" s="12"/>
      <c r="KCW51" s="12"/>
      <c r="KCX51" s="12"/>
      <c r="KCY51" s="12"/>
      <c r="KCZ51" s="12"/>
      <c r="KDA51" s="12"/>
      <c r="KDB51" s="12"/>
      <c r="KDC51" s="12"/>
      <c r="KDD51" s="12"/>
      <c r="KDE51" s="12"/>
      <c r="KDF51" s="12"/>
      <c r="KDG51" s="12"/>
      <c r="KDH51" s="12"/>
      <c r="KDI51" s="12"/>
      <c r="KDJ51" s="12"/>
      <c r="KDK51" s="12"/>
      <c r="KDL51" s="12"/>
      <c r="KDM51" s="12"/>
      <c r="KDN51" s="12"/>
      <c r="KDO51" s="12"/>
      <c r="KDP51" s="12"/>
      <c r="KDQ51" s="12"/>
      <c r="KDR51" s="12"/>
      <c r="KDS51" s="12"/>
      <c r="KDT51" s="12"/>
      <c r="KDU51" s="12"/>
      <c r="KDV51" s="12"/>
      <c r="KDW51" s="12"/>
      <c r="KDX51" s="12"/>
      <c r="KDY51" s="12"/>
      <c r="KDZ51" s="12"/>
      <c r="KEA51" s="12"/>
      <c r="KEB51" s="12"/>
      <c r="KEC51" s="12"/>
      <c r="KED51" s="12"/>
      <c r="KEE51" s="12"/>
      <c r="KEF51" s="12"/>
      <c r="KEG51" s="12"/>
      <c r="KEH51" s="12"/>
      <c r="KEI51" s="12"/>
      <c r="KEJ51" s="12"/>
      <c r="KEK51" s="12"/>
      <c r="KEL51" s="12"/>
      <c r="KEM51" s="12"/>
      <c r="KEN51" s="12"/>
      <c r="KEO51" s="12"/>
      <c r="KEP51" s="12"/>
      <c r="KEQ51" s="12"/>
      <c r="KER51" s="12"/>
      <c r="KES51" s="12"/>
      <c r="KET51" s="12"/>
      <c r="KEU51" s="12"/>
      <c r="KEV51" s="12"/>
      <c r="KEW51" s="12"/>
      <c r="KEX51" s="12"/>
      <c r="KEY51" s="12"/>
      <c r="KEZ51" s="12"/>
      <c r="KFA51" s="12"/>
      <c r="KFB51" s="12"/>
      <c r="KFC51" s="12"/>
      <c r="KFD51" s="12"/>
      <c r="KFE51" s="12"/>
      <c r="KFF51" s="12"/>
      <c r="KFG51" s="12"/>
      <c r="KFH51" s="12"/>
      <c r="KFI51" s="12"/>
      <c r="KFJ51" s="12"/>
      <c r="KFK51" s="12"/>
      <c r="KFL51" s="12"/>
      <c r="KFM51" s="12"/>
      <c r="KFN51" s="12"/>
      <c r="KFO51" s="12"/>
      <c r="KFP51" s="12"/>
      <c r="KFQ51" s="12"/>
      <c r="KFR51" s="12"/>
      <c r="KFS51" s="12"/>
      <c r="KFT51" s="12"/>
      <c r="KFU51" s="12"/>
      <c r="KFV51" s="12"/>
      <c r="KFW51" s="12"/>
      <c r="KFX51" s="12"/>
      <c r="KFY51" s="12"/>
      <c r="KFZ51" s="12"/>
      <c r="KGA51" s="12"/>
      <c r="KGB51" s="12"/>
      <c r="KGC51" s="12"/>
      <c r="KGD51" s="12"/>
      <c r="KGE51" s="12"/>
      <c r="KGF51" s="12"/>
      <c r="KGG51" s="12"/>
      <c r="KGH51" s="12"/>
      <c r="KGI51" s="12"/>
      <c r="KGJ51" s="12"/>
      <c r="KGK51" s="12"/>
      <c r="KGL51" s="12"/>
      <c r="KGM51" s="12"/>
      <c r="KGN51" s="12"/>
      <c r="KGO51" s="12"/>
      <c r="KGP51" s="12"/>
      <c r="KGQ51" s="12"/>
      <c r="KGR51" s="12"/>
      <c r="KGS51" s="12"/>
      <c r="KGT51" s="12"/>
      <c r="KGU51" s="12"/>
      <c r="KGV51" s="12"/>
      <c r="KGW51" s="12"/>
      <c r="KGX51" s="12"/>
      <c r="KGY51" s="12"/>
      <c r="KGZ51" s="12"/>
      <c r="KHA51" s="12"/>
      <c r="KHB51" s="12"/>
      <c r="KHC51" s="12"/>
      <c r="KHD51" s="12"/>
      <c r="KHE51" s="12"/>
      <c r="KHF51" s="12"/>
      <c r="KHG51" s="12"/>
      <c r="KHH51" s="12"/>
      <c r="KHI51" s="12"/>
      <c r="KHJ51" s="12"/>
      <c r="KHK51" s="12"/>
      <c r="KHL51" s="12"/>
      <c r="KHM51" s="12"/>
      <c r="KHN51" s="12"/>
      <c r="KHO51" s="12"/>
      <c r="KHP51" s="12"/>
      <c r="KHQ51" s="12"/>
      <c r="KHR51" s="12"/>
      <c r="KHS51" s="12"/>
      <c r="KHT51" s="12"/>
      <c r="KHU51" s="12"/>
      <c r="KHV51" s="12"/>
      <c r="KHW51" s="12"/>
      <c r="KHX51" s="12"/>
      <c r="KHY51" s="12"/>
      <c r="KHZ51" s="12"/>
      <c r="KIA51" s="12"/>
      <c r="KIB51" s="12"/>
      <c r="KIC51" s="12"/>
      <c r="KID51" s="12"/>
      <c r="KIE51" s="12"/>
      <c r="KIF51" s="12"/>
      <c r="KIG51" s="12"/>
      <c r="KIH51" s="12"/>
      <c r="KII51" s="12"/>
      <c r="KIJ51" s="12"/>
      <c r="KIK51" s="12"/>
      <c r="KIL51" s="12"/>
      <c r="KIM51" s="12"/>
      <c r="KIN51" s="12"/>
      <c r="KIO51" s="12"/>
      <c r="KIP51" s="12"/>
      <c r="KIQ51" s="12"/>
      <c r="KIR51" s="12"/>
      <c r="KIS51" s="12"/>
      <c r="KIT51" s="12"/>
      <c r="KIU51" s="12"/>
      <c r="KIV51" s="12"/>
      <c r="KIW51" s="12"/>
      <c r="KIX51" s="12"/>
      <c r="KIY51" s="12"/>
      <c r="KIZ51" s="12"/>
      <c r="KJA51" s="12"/>
      <c r="KJB51" s="12"/>
      <c r="KJC51" s="12"/>
      <c r="KJD51" s="12"/>
      <c r="KJE51" s="12"/>
      <c r="KJF51" s="12"/>
      <c r="KJG51" s="12"/>
      <c r="KJH51" s="12"/>
      <c r="KJI51" s="12"/>
      <c r="KJJ51" s="12"/>
      <c r="KJK51" s="12"/>
      <c r="KJL51" s="12"/>
      <c r="KJM51" s="12"/>
      <c r="KJN51" s="12"/>
      <c r="KJO51" s="12"/>
      <c r="KJP51" s="12"/>
      <c r="KJQ51" s="12"/>
      <c r="KJR51" s="12"/>
      <c r="KJS51" s="12"/>
      <c r="KJT51" s="12"/>
      <c r="KJU51" s="12"/>
      <c r="KJV51" s="12"/>
      <c r="KJW51" s="12"/>
      <c r="KJX51" s="12"/>
      <c r="KJY51" s="12"/>
      <c r="KJZ51" s="12"/>
      <c r="KKA51" s="12"/>
      <c r="KKB51" s="12"/>
      <c r="KKC51" s="12"/>
      <c r="KKD51" s="12"/>
      <c r="KKE51" s="12"/>
      <c r="KKF51" s="12"/>
      <c r="KKG51" s="12"/>
      <c r="KKH51" s="12"/>
      <c r="KKI51" s="12"/>
      <c r="KKJ51" s="12"/>
      <c r="KKK51" s="12"/>
      <c r="KKL51" s="12"/>
      <c r="KKM51" s="12"/>
      <c r="KKN51" s="12"/>
      <c r="KKO51" s="12"/>
      <c r="KKP51" s="12"/>
      <c r="KKQ51" s="12"/>
      <c r="KKR51" s="12"/>
      <c r="KKS51" s="12"/>
      <c r="KKT51" s="12"/>
      <c r="KKU51" s="12"/>
      <c r="KKV51" s="12"/>
      <c r="KKW51" s="12"/>
      <c r="KKX51" s="12"/>
      <c r="KKY51" s="12"/>
      <c r="KKZ51" s="12"/>
      <c r="KLA51" s="12"/>
      <c r="KLB51" s="12"/>
      <c r="KLC51" s="12"/>
      <c r="KLD51" s="12"/>
      <c r="KLE51" s="12"/>
      <c r="KLF51" s="12"/>
      <c r="KLG51" s="12"/>
      <c r="KLH51" s="12"/>
      <c r="KLI51" s="12"/>
      <c r="KLJ51" s="12"/>
      <c r="KLK51" s="12"/>
      <c r="KLL51" s="12"/>
      <c r="KLM51" s="12"/>
      <c r="KLN51" s="12"/>
      <c r="KLO51" s="12"/>
      <c r="KLP51" s="12"/>
      <c r="KLQ51" s="12"/>
      <c r="KLR51" s="12"/>
      <c r="KLS51" s="12"/>
      <c r="KLT51" s="12"/>
      <c r="KLU51" s="12"/>
      <c r="KLV51" s="12"/>
      <c r="KLW51" s="12"/>
      <c r="KLX51" s="12"/>
      <c r="KLY51" s="12"/>
      <c r="KLZ51" s="12"/>
      <c r="KMA51" s="12"/>
      <c r="KMB51" s="12"/>
      <c r="KMC51" s="12"/>
      <c r="KMD51" s="12"/>
      <c r="KME51" s="12"/>
      <c r="KMF51" s="12"/>
      <c r="KMG51" s="12"/>
      <c r="KMH51" s="12"/>
      <c r="KMI51" s="12"/>
      <c r="KMJ51" s="12"/>
      <c r="KMK51" s="12"/>
      <c r="KML51" s="12"/>
      <c r="KMM51" s="12"/>
      <c r="KMN51" s="12"/>
      <c r="KMO51" s="12"/>
      <c r="KMP51" s="12"/>
      <c r="KMQ51" s="12"/>
      <c r="KMR51" s="12"/>
      <c r="KMS51" s="12"/>
      <c r="KMT51" s="12"/>
      <c r="KMU51" s="12"/>
      <c r="KMV51" s="12"/>
      <c r="KMW51" s="12"/>
      <c r="KMX51" s="12"/>
      <c r="KMY51" s="12"/>
      <c r="KMZ51" s="12"/>
      <c r="KNA51" s="12"/>
      <c r="KNB51" s="12"/>
      <c r="KNC51" s="12"/>
      <c r="KND51" s="12"/>
      <c r="KNE51" s="12"/>
      <c r="KNF51" s="12"/>
      <c r="KNG51" s="12"/>
      <c r="KNH51" s="12"/>
      <c r="KNI51" s="12"/>
      <c r="KNJ51" s="12"/>
      <c r="KNK51" s="12"/>
      <c r="KNL51" s="12"/>
      <c r="KNM51" s="12"/>
      <c r="KNN51" s="12"/>
      <c r="KNO51" s="12"/>
      <c r="KNP51" s="12"/>
      <c r="KNQ51" s="12"/>
      <c r="KNR51" s="12"/>
      <c r="KNS51" s="12"/>
      <c r="KNT51" s="12"/>
      <c r="KNU51" s="12"/>
      <c r="KNV51" s="12"/>
      <c r="KNW51" s="12"/>
      <c r="KNX51" s="12"/>
      <c r="KNY51" s="12"/>
      <c r="KNZ51" s="12"/>
      <c r="KOA51" s="12"/>
      <c r="KOB51" s="12"/>
      <c r="KOC51" s="12"/>
      <c r="KOD51" s="12"/>
      <c r="KOE51" s="12"/>
      <c r="KOF51" s="12"/>
      <c r="KOG51" s="12"/>
      <c r="KOH51" s="12"/>
      <c r="KOI51" s="12"/>
      <c r="KOJ51" s="12"/>
      <c r="KOK51" s="12"/>
      <c r="KOL51" s="12"/>
      <c r="KOM51" s="12"/>
      <c r="KON51" s="12"/>
      <c r="KOO51" s="12"/>
      <c r="KOP51" s="12"/>
      <c r="KOQ51" s="12"/>
      <c r="KOR51" s="12"/>
      <c r="KOS51" s="12"/>
      <c r="KOT51" s="12"/>
      <c r="KOU51" s="12"/>
      <c r="KOV51" s="12"/>
      <c r="KOW51" s="12"/>
      <c r="KOX51" s="12"/>
      <c r="KOY51" s="12"/>
      <c r="KOZ51" s="12"/>
      <c r="KPA51" s="12"/>
      <c r="KPB51" s="12"/>
      <c r="KPC51" s="12"/>
      <c r="KPD51" s="12"/>
      <c r="KPE51" s="12"/>
      <c r="KPF51" s="12"/>
      <c r="KPG51" s="12"/>
      <c r="KPH51" s="12"/>
      <c r="KPI51" s="12"/>
      <c r="KPJ51" s="12"/>
      <c r="KPK51" s="12"/>
      <c r="KPL51" s="12"/>
      <c r="KPM51" s="12"/>
      <c r="KPN51" s="12"/>
      <c r="KPO51" s="12"/>
      <c r="KPP51" s="12"/>
      <c r="KPQ51" s="12"/>
      <c r="KPR51" s="12"/>
      <c r="KPS51" s="12"/>
      <c r="KPT51" s="12"/>
      <c r="KPU51" s="12"/>
      <c r="KPV51" s="12"/>
      <c r="KPW51" s="12"/>
      <c r="KPX51" s="12"/>
      <c r="KPY51" s="12"/>
      <c r="KPZ51" s="12"/>
      <c r="KQA51" s="12"/>
      <c r="KQB51" s="12"/>
      <c r="KQC51" s="12"/>
      <c r="KQD51" s="12"/>
      <c r="KQE51" s="12"/>
      <c r="KQF51" s="12"/>
      <c r="KQG51" s="12"/>
      <c r="KQH51" s="12"/>
      <c r="KQI51" s="12"/>
      <c r="KQJ51" s="12"/>
      <c r="KQK51" s="12"/>
      <c r="KQL51" s="12"/>
      <c r="KQM51" s="12"/>
      <c r="KQN51" s="12"/>
      <c r="KQO51" s="12"/>
      <c r="KQP51" s="12"/>
      <c r="KQQ51" s="12"/>
      <c r="KQR51" s="12"/>
      <c r="KQS51" s="12"/>
      <c r="KQT51" s="12"/>
      <c r="KQU51" s="12"/>
      <c r="KQV51" s="12"/>
      <c r="KQW51" s="12"/>
      <c r="KQX51" s="12"/>
      <c r="KQY51" s="12"/>
      <c r="KQZ51" s="12"/>
      <c r="KRA51" s="12"/>
      <c r="KRB51" s="12"/>
      <c r="KRC51" s="12"/>
      <c r="KRD51" s="12"/>
      <c r="KRE51" s="12"/>
      <c r="KRF51" s="12"/>
      <c r="KRG51" s="12"/>
      <c r="KRH51" s="12"/>
      <c r="KRI51" s="12"/>
      <c r="KRJ51" s="12"/>
      <c r="KRK51" s="12"/>
      <c r="KRL51" s="12"/>
      <c r="KRM51" s="12"/>
      <c r="KRN51" s="12"/>
      <c r="KRO51" s="12"/>
      <c r="KRP51" s="12"/>
      <c r="KRQ51" s="12"/>
      <c r="KRR51" s="12"/>
      <c r="KRS51" s="12"/>
      <c r="KRT51" s="12"/>
      <c r="KRU51" s="12"/>
      <c r="KRV51" s="12"/>
      <c r="KRW51" s="12"/>
      <c r="KRX51" s="12"/>
      <c r="KRY51" s="12"/>
      <c r="KRZ51" s="12"/>
      <c r="KSA51" s="12"/>
      <c r="KSB51" s="12"/>
      <c r="KSC51" s="12"/>
      <c r="KSD51" s="12"/>
      <c r="KSE51" s="12"/>
      <c r="KSF51" s="12"/>
      <c r="KSG51" s="12"/>
      <c r="KSH51" s="12"/>
      <c r="KSI51" s="12"/>
      <c r="KSJ51" s="12"/>
      <c r="KSK51" s="12"/>
      <c r="KSL51" s="12"/>
      <c r="KSM51" s="12"/>
      <c r="KSN51" s="12"/>
      <c r="KSO51" s="12"/>
      <c r="KSP51" s="12"/>
      <c r="KSQ51" s="12"/>
      <c r="KSR51" s="12"/>
      <c r="KSS51" s="12"/>
      <c r="KST51" s="12"/>
      <c r="KSU51" s="12"/>
      <c r="KSV51" s="12"/>
      <c r="KSW51" s="12"/>
      <c r="KSX51" s="12"/>
      <c r="KSY51" s="12"/>
      <c r="KSZ51" s="12"/>
      <c r="KTA51" s="12"/>
      <c r="KTB51" s="12"/>
      <c r="KTC51" s="12"/>
      <c r="KTD51" s="12"/>
      <c r="KTE51" s="12"/>
      <c r="KTF51" s="12"/>
      <c r="KTG51" s="12"/>
      <c r="KTH51" s="12"/>
      <c r="KTI51" s="12"/>
      <c r="KTJ51" s="12"/>
      <c r="KTK51" s="12"/>
      <c r="KTL51" s="12"/>
      <c r="KTM51" s="12"/>
      <c r="KTN51" s="12"/>
      <c r="KTO51" s="12"/>
      <c r="KTP51" s="12"/>
      <c r="KTQ51" s="12"/>
      <c r="KTR51" s="12"/>
      <c r="KTS51" s="12"/>
      <c r="KTT51" s="12"/>
      <c r="KTU51" s="12"/>
      <c r="KTV51" s="12"/>
      <c r="KTW51" s="12"/>
      <c r="KTX51" s="12"/>
      <c r="KTY51" s="12"/>
      <c r="KTZ51" s="12"/>
      <c r="KUA51" s="12"/>
      <c r="KUB51" s="12"/>
      <c r="KUC51" s="12"/>
      <c r="KUD51" s="12"/>
      <c r="KUE51" s="12"/>
      <c r="KUF51" s="12"/>
      <c r="KUG51" s="12"/>
      <c r="KUH51" s="12"/>
      <c r="KUI51" s="12"/>
      <c r="KUJ51" s="12"/>
      <c r="KUK51" s="12"/>
      <c r="KUL51" s="12"/>
      <c r="KUM51" s="12"/>
      <c r="KUN51" s="12"/>
      <c r="KUO51" s="12"/>
      <c r="KUP51" s="12"/>
      <c r="KUQ51" s="12"/>
      <c r="KUR51" s="12"/>
      <c r="KUS51" s="12"/>
      <c r="KUT51" s="12"/>
      <c r="KUU51" s="12"/>
      <c r="KUV51" s="12"/>
      <c r="KUW51" s="12"/>
      <c r="KUX51" s="12"/>
      <c r="KUY51" s="12"/>
      <c r="KUZ51" s="12"/>
      <c r="KVA51" s="12"/>
      <c r="KVB51" s="12"/>
      <c r="KVC51" s="12"/>
      <c r="KVD51" s="12"/>
      <c r="KVE51" s="12"/>
      <c r="KVF51" s="12"/>
      <c r="KVG51" s="12"/>
      <c r="KVH51" s="12"/>
      <c r="KVI51" s="12"/>
      <c r="KVJ51" s="12"/>
      <c r="KVK51" s="12"/>
      <c r="KVL51" s="12"/>
      <c r="KVM51" s="12"/>
      <c r="KVN51" s="12"/>
      <c r="KVO51" s="12"/>
      <c r="KVP51" s="12"/>
      <c r="KVQ51" s="12"/>
      <c r="KVR51" s="12"/>
      <c r="KVS51" s="12"/>
      <c r="KVT51" s="12"/>
      <c r="KVU51" s="12"/>
      <c r="KVV51" s="12"/>
      <c r="KVW51" s="12"/>
      <c r="KVX51" s="12"/>
      <c r="KVY51" s="12"/>
      <c r="KVZ51" s="12"/>
      <c r="KWA51" s="12"/>
      <c r="KWB51" s="12"/>
      <c r="KWC51" s="12"/>
      <c r="KWD51" s="12"/>
      <c r="KWE51" s="12"/>
      <c r="KWF51" s="12"/>
      <c r="KWG51" s="12"/>
      <c r="KWH51" s="12"/>
      <c r="KWI51" s="12"/>
      <c r="KWJ51" s="12"/>
      <c r="KWK51" s="12"/>
      <c r="KWL51" s="12"/>
      <c r="KWM51" s="12"/>
      <c r="KWN51" s="12"/>
      <c r="KWO51" s="12"/>
      <c r="KWP51" s="12"/>
      <c r="KWQ51" s="12"/>
      <c r="KWR51" s="12"/>
      <c r="KWS51" s="12"/>
      <c r="KWT51" s="12"/>
      <c r="KWU51" s="12"/>
      <c r="KWV51" s="12"/>
      <c r="KWW51" s="12"/>
      <c r="KWX51" s="12"/>
      <c r="KWY51" s="12"/>
      <c r="KWZ51" s="12"/>
      <c r="KXA51" s="12"/>
      <c r="KXB51" s="12"/>
      <c r="KXC51" s="12"/>
      <c r="KXD51" s="12"/>
      <c r="KXE51" s="12"/>
      <c r="KXF51" s="12"/>
      <c r="KXG51" s="12"/>
      <c r="KXH51" s="12"/>
      <c r="KXI51" s="12"/>
      <c r="KXJ51" s="12"/>
      <c r="KXK51" s="12"/>
      <c r="KXL51" s="12"/>
      <c r="KXM51" s="12"/>
      <c r="KXN51" s="12"/>
      <c r="KXO51" s="12"/>
      <c r="KXP51" s="12"/>
      <c r="KXQ51" s="12"/>
      <c r="KXR51" s="12"/>
      <c r="KXS51" s="12"/>
      <c r="KXT51" s="12"/>
      <c r="KXU51" s="12"/>
      <c r="KXV51" s="12"/>
      <c r="KXW51" s="12"/>
      <c r="KXX51" s="12"/>
      <c r="KXY51" s="12"/>
      <c r="KXZ51" s="12"/>
      <c r="KYA51" s="12"/>
      <c r="KYB51" s="12"/>
      <c r="KYC51" s="12"/>
      <c r="KYD51" s="12"/>
      <c r="KYE51" s="12"/>
      <c r="KYF51" s="12"/>
      <c r="KYG51" s="12"/>
      <c r="KYH51" s="12"/>
      <c r="KYI51" s="12"/>
      <c r="KYJ51" s="12"/>
      <c r="KYK51" s="12"/>
      <c r="KYL51" s="12"/>
      <c r="KYM51" s="12"/>
      <c r="KYN51" s="12"/>
      <c r="KYO51" s="12"/>
      <c r="KYP51" s="12"/>
      <c r="KYQ51" s="12"/>
      <c r="KYR51" s="12"/>
      <c r="KYS51" s="12"/>
      <c r="KYT51" s="12"/>
      <c r="KYU51" s="12"/>
      <c r="KYV51" s="12"/>
      <c r="KYW51" s="12"/>
      <c r="KYX51" s="12"/>
      <c r="KYY51" s="12"/>
      <c r="KYZ51" s="12"/>
      <c r="KZA51" s="12"/>
      <c r="KZB51" s="12"/>
      <c r="KZC51" s="12"/>
      <c r="KZD51" s="12"/>
      <c r="KZE51" s="12"/>
      <c r="KZF51" s="12"/>
      <c r="KZG51" s="12"/>
      <c r="KZH51" s="12"/>
      <c r="KZI51" s="12"/>
      <c r="KZJ51" s="12"/>
      <c r="KZK51" s="12"/>
      <c r="KZL51" s="12"/>
      <c r="KZM51" s="12"/>
      <c r="KZN51" s="12"/>
      <c r="KZO51" s="12"/>
      <c r="KZP51" s="12"/>
      <c r="KZQ51" s="12"/>
      <c r="KZR51" s="12"/>
      <c r="KZS51" s="12"/>
      <c r="KZT51" s="12"/>
      <c r="KZU51" s="12"/>
      <c r="KZV51" s="12"/>
      <c r="KZW51" s="12"/>
      <c r="KZX51" s="12"/>
      <c r="KZY51" s="12"/>
      <c r="KZZ51" s="12"/>
      <c r="LAA51" s="12"/>
      <c r="LAB51" s="12"/>
      <c r="LAC51" s="12"/>
      <c r="LAD51" s="12"/>
      <c r="LAE51" s="12"/>
      <c r="LAF51" s="12"/>
      <c r="LAG51" s="12"/>
      <c r="LAH51" s="12"/>
      <c r="LAI51" s="12"/>
      <c r="LAJ51" s="12"/>
      <c r="LAK51" s="12"/>
      <c r="LAL51" s="12"/>
      <c r="LAM51" s="12"/>
      <c r="LAN51" s="12"/>
      <c r="LAO51" s="12"/>
      <c r="LAP51" s="12"/>
      <c r="LAQ51" s="12"/>
      <c r="LAR51" s="12"/>
      <c r="LAS51" s="12"/>
      <c r="LAT51" s="12"/>
      <c r="LAU51" s="12"/>
      <c r="LAV51" s="12"/>
      <c r="LAW51" s="12"/>
      <c r="LAX51" s="12"/>
      <c r="LAY51" s="12"/>
      <c r="LAZ51" s="12"/>
      <c r="LBA51" s="12"/>
      <c r="LBB51" s="12"/>
      <c r="LBC51" s="12"/>
      <c r="LBD51" s="12"/>
      <c r="LBE51" s="12"/>
      <c r="LBF51" s="12"/>
      <c r="LBG51" s="12"/>
      <c r="LBH51" s="12"/>
      <c r="LBI51" s="12"/>
      <c r="LBJ51" s="12"/>
      <c r="LBK51" s="12"/>
      <c r="LBL51" s="12"/>
      <c r="LBM51" s="12"/>
      <c r="LBN51" s="12"/>
      <c r="LBO51" s="12"/>
      <c r="LBP51" s="12"/>
      <c r="LBQ51" s="12"/>
      <c r="LBR51" s="12"/>
      <c r="LBS51" s="12"/>
      <c r="LBT51" s="12"/>
      <c r="LBU51" s="12"/>
      <c r="LBV51" s="12"/>
      <c r="LBW51" s="12"/>
      <c r="LBX51" s="12"/>
      <c r="LBY51" s="12"/>
      <c r="LBZ51" s="12"/>
      <c r="LCA51" s="12"/>
      <c r="LCB51" s="12"/>
      <c r="LCC51" s="12"/>
      <c r="LCD51" s="12"/>
      <c r="LCE51" s="12"/>
      <c r="LCF51" s="12"/>
      <c r="LCG51" s="12"/>
      <c r="LCH51" s="12"/>
      <c r="LCI51" s="12"/>
      <c r="LCJ51" s="12"/>
      <c r="LCK51" s="12"/>
      <c r="LCL51" s="12"/>
      <c r="LCM51" s="12"/>
      <c r="LCN51" s="12"/>
      <c r="LCO51" s="12"/>
      <c r="LCP51" s="12"/>
      <c r="LCQ51" s="12"/>
      <c r="LCR51" s="12"/>
      <c r="LCS51" s="12"/>
      <c r="LCT51" s="12"/>
      <c r="LCU51" s="12"/>
      <c r="LCV51" s="12"/>
      <c r="LCW51" s="12"/>
      <c r="LCX51" s="12"/>
      <c r="LCY51" s="12"/>
      <c r="LCZ51" s="12"/>
      <c r="LDA51" s="12"/>
      <c r="LDB51" s="12"/>
      <c r="LDC51" s="12"/>
      <c r="LDD51" s="12"/>
      <c r="LDE51" s="12"/>
      <c r="LDF51" s="12"/>
      <c r="LDG51" s="12"/>
      <c r="LDH51" s="12"/>
      <c r="LDI51" s="12"/>
      <c r="LDJ51" s="12"/>
      <c r="LDK51" s="12"/>
      <c r="LDL51" s="12"/>
      <c r="LDM51" s="12"/>
      <c r="LDN51" s="12"/>
      <c r="LDO51" s="12"/>
      <c r="LDP51" s="12"/>
      <c r="LDQ51" s="12"/>
      <c r="LDR51" s="12"/>
      <c r="LDS51" s="12"/>
      <c r="LDT51" s="12"/>
      <c r="LDU51" s="12"/>
      <c r="LDV51" s="12"/>
      <c r="LDW51" s="12"/>
      <c r="LDX51" s="12"/>
      <c r="LDY51" s="12"/>
      <c r="LDZ51" s="12"/>
      <c r="LEA51" s="12"/>
      <c r="LEB51" s="12"/>
      <c r="LEC51" s="12"/>
      <c r="LED51" s="12"/>
      <c r="LEE51" s="12"/>
      <c r="LEF51" s="12"/>
      <c r="LEG51" s="12"/>
      <c r="LEH51" s="12"/>
      <c r="LEI51" s="12"/>
      <c r="LEJ51" s="12"/>
      <c r="LEK51" s="12"/>
      <c r="LEL51" s="12"/>
      <c r="LEM51" s="12"/>
      <c r="LEN51" s="12"/>
      <c r="LEO51" s="12"/>
      <c r="LEP51" s="12"/>
      <c r="LEQ51" s="12"/>
      <c r="LER51" s="12"/>
      <c r="LES51" s="12"/>
      <c r="LET51" s="12"/>
      <c r="LEU51" s="12"/>
      <c r="LEV51" s="12"/>
      <c r="LEW51" s="12"/>
      <c r="LEX51" s="12"/>
      <c r="LEY51" s="12"/>
      <c r="LEZ51" s="12"/>
      <c r="LFA51" s="12"/>
      <c r="LFB51" s="12"/>
      <c r="LFC51" s="12"/>
      <c r="LFD51" s="12"/>
      <c r="LFE51" s="12"/>
      <c r="LFF51" s="12"/>
      <c r="LFG51" s="12"/>
      <c r="LFH51" s="12"/>
      <c r="LFI51" s="12"/>
      <c r="LFJ51" s="12"/>
      <c r="LFK51" s="12"/>
      <c r="LFL51" s="12"/>
      <c r="LFM51" s="12"/>
      <c r="LFN51" s="12"/>
      <c r="LFO51" s="12"/>
      <c r="LFP51" s="12"/>
      <c r="LFQ51" s="12"/>
      <c r="LFR51" s="12"/>
      <c r="LFS51" s="12"/>
      <c r="LFT51" s="12"/>
      <c r="LFU51" s="12"/>
      <c r="LFV51" s="12"/>
      <c r="LFW51" s="12"/>
      <c r="LFX51" s="12"/>
      <c r="LFY51" s="12"/>
      <c r="LFZ51" s="12"/>
      <c r="LGA51" s="12"/>
      <c r="LGB51" s="12"/>
      <c r="LGC51" s="12"/>
      <c r="LGD51" s="12"/>
      <c r="LGE51" s="12"/>
      <c r="LGF51" s="12"/>
      <c r="LGG51" s="12"/>
      <c r="LGH51" s="12"/>
      <c r="LGI51" s="12"/>
      <c r="LGJ51" s="12"/>
      <c r="LGK51" s="12"/>
      <c r="LGL51" s="12"/>
      <c r="LGM51" s="12"/>
      <c r="LGN51" s="12"/>
      <c r="LGO51" s="12"/>
      <c r="LGP51" s="12"/>
      <c r="LGQ51" s="12"/>
      <c r="LGR51" s="12"/>
      <c r="LGS51" s="12"/>
      <c r="LGT51" s="12"/>
      <c r="LGU51" s="12"/>
      <c r="LGV51" s="12"/>
      <c r="LGW51" s="12"/>
      <c r="LGX51" s="12"/>
      <c r="LGY51" s="12"/>
      <c r="LGZ51" s="12"/>
      <c r="LHA51" s="12"/>
      <c r="LHB51" s="12"/>
      <c r="LHC51" s="12"/>
      <c r="LHD51" s="12"/>
      <c r="LHE51" s="12"/>
      <c r="LHF51" s="12"/>
      <c r="LHG51" s="12"/>
      <c r="LHH51" s="12"/>
      <c r="LHI51" s="12"/>
      <c r="LHJ51" s="12"/>
      <c r="LHK51" s="12"/>
      <c r="LHL51" s="12"/>
      <c r="LHM51" s="12"/>
      <c r="LHN51" s="12"/>
      <c r="LHO51" s="12"/>
      <c r="LHP51" s="12"/>
      <c r="LHQ51" s="12"/>
      <c r="LHR51" s="12"/>
      <c r="LHS51" s="12"/>
      <c r="LHT51" s="12"/>
      <c r="LHU51" s="12"/>
      <c r="LHV51" s="12"/>
      <c r="LHW51" s="12"/>
      <c r="LHX51" s="12"/>
      <c r="LHY51" s="12"/>
      <c r="LHZ51" s="12"/>
      <c r="LIA51" s="12"/>
      <c r="LIB51" s="12"/>
      <c r="LIC51" s="12"/>
      <c r="LID51" s="12"/>
      <c r="LIE51" s="12"/>
      <c r="LIF51" s="12"/>
      <c r="LIG51" s="12"/>
      <c r="LIH51" s="12"/>
      <c r="LII51" s="12"/>
      <c r="LIJ51" s="12"/>
      <c r="LIK51" s="12"/>
      <c r="LIL51" s="12"/>
      <c r="LIM51" s="12"/>
      <c r="LIN51" s="12"/>
      <c r="LIO51" s="12"/>
      <c r="LIP51" s="12"/>
      <c r="LIQ51" s="12"/>
      <c r="LIR51" s="12"/>
      <c r="LIS51" s="12"/>
      <c r="LIT51" s="12"/>
      <c r="LIU51" s="12"/>
      <c r="LIV51" s="12"/>
      <c r="LIW51" s="12"/>
      <c r="LIX51" s="12"/>
      <c r="LIY51" s="12"/>
      <c r="LIZ51" s="12"/>
      <c r="LJA51" s="12"/>
      <c r="LJB51" s="12"/>
      <c r="LJC51" s="12"/>
      <c r="LJD51" s="12"/>
      <c r="LJE51" s="12"/>
      <c r="LJF51" s="12"/>
      <c r="LJG51" s="12"/>
      <c r="LJH51" s="12"/>
      <c r="LJI51" s="12"/>
      <c r="LJJ51" s="12"/>
      <c r="LJK51" s="12"/>
      <c r="LJL51" s="12"/>
      <c r="LJM51" s="12"/>
      <c r="LJN51" s="12"/>
      <c r="LJO51" s="12"/>
      <c r="LJP51" s="12"/>
      <c r="LJQ51" s="12"/>
      <c r="LJR51" s="12"/>
      <c r="LJS51" s="12"/>
      <c r="LJT51" s="12"/>
      <c r="LJU51" s="12"/>
      <c r="LJV51" s="12"/>
      <c r="LJW51" s="12"/>
      <c r="LJX51" s="12"/>
      <c r="LJY51" s="12"/>
      <c r="LJZ51" s="12"/>
      <c r="LKA51" s="12"/>
      <c r="LKB51" s="12"/>
      <c r="LKC51" s="12"/>
      <c r="LKD51" s="12"/>
      <c r="LKE51" s="12"/>
      <c r="LKF51" s="12"/>
      <c r="LKG51" s="12"/>
      <c r="LKH51" s="12"/>
      <c r="LKI51" s="12"/>
      <c r="LKJ51" s="12"/>
      <c r="LKK51" s="12"/>
      <c r="LKL51" s="12"/>
      <c r="LKM51" s="12"/>
      <c r="LKN51" s="12"/>
      <c r="LKO51" s="12"/>
      <c r="LKP51" s="12"/>
      <c r="LKQ51" s="12"/>
      <c r="LKR51" s="12"/>
      <c r="LKS51" s="12"/>
      <c r="LKT51" s="12"/>
      <c r="LKU51" s="12"/>
      <c r="LKV51" s="12"/>
      <c r="LKW51" s="12"/>
      <c r="LKX51" s="12"/>
      <c r="LKY51" s="12"/>
      <c r="LKZ51" s="12"/>
      <c r="LLA51" s="12"/>
      <c r="LLB51" s="12"/>
      <c r="LLC51" s="12"/>
      <c r="LLD51" s="12"/>
      <c r="LLE51" s="12"/>
      <c r="LLF51" s="12"/>
      <c r="LLG51" s="12"/>
      <c r="LLH51" s="12"/>
      <c r="LLI51" s="12"/>
      <c r="LLJ51" s="12"/>
      <c r="LLK51" s="12"/>
      <c r="LLL51" s="12"/>
      <c r="LLM51" s="12"/>
      <c r="LLN51" s="12"/>
      <c r="LLO51" s="12"/>
      <c r="LLP51" s="12"/>
      <c r="LLQ51" s="12"/>
      <c r="LLR51" s="12"/>
      <c r="LLS51" s="12"/>
      <c r="LLT51" s="12"/>
      <c r="LLU51" s="12"/>
      <c r="LLV51" s="12"/>
      <c r="LLW51" s="12"/>
      <c r="LLX51" s="12"/>
      <c r="LLY51" s="12"/>
      <c r="LLZ51" s="12"/>
      <c r="LMA51" s="12"/>
      <c r="LMB51" s="12"/>
      <c r="LMC51" s="12"/>
      <c r="LMD51" s="12"/>
      <c r="LME51" s="12"/>
      <c r="LMF51" s="12"/>
      <c r="LMG51" s="12"/>
      <c r="LMH51" s="12"/>
      <c r="LMI51" s="12"/>
      <c r="LMJ51" s="12"/>
      <c r="LMK51" s="12"/>
      <c r="LML51" s="12"/>
      <c r="LMM51" s="12"/>
      <c r="LMN51" s="12"/>
      <c r="LMO51" s="12"/>
      <c r="LMP51" s="12"/>
      <c r="LMQ51" s="12"/>
      <c r="LMR51" s="12"/>
      <c r="LMS51" s="12"/>
      <c r="LMT51" s="12"/>
      <c r="LMU51" s="12"/>
      <c r="LMV51" s="12"/>
      <c r="LMW51" s="12"/>
      <c r="LMX51" s="12"/>
      <c r="LMY51" s="12"/>
      <c r="LMZ51" s="12"/>
      <c r="LNA51" s="12"/>
      <c r="LNB51" s="12"/>
      <c r="LNC51" s="12"/>
      <c r="LND51" s="12"/>
      <c r="LNE51" s="12"/>
      <c r="LNF51" s="12"/>
      <c r="LNG51" s="12"/>
      <c r="LNH51" s="12"/>
      <c r="LNI51" s="12"/>
      <c r="LNJ51" s="12"/>
      <c r="LNK51" s="12"/>
      <c r="LNL51" s="12"/>
      <c r="LNM51" s="12"/>
      <c r="LNN51" s="12"/>
      <c r="LNO51" s="12"/>
      <c r="LNP51" s="12"/>
      <c r="LNQ51" s="12"/>
      <c r="LNR51" s="12"/>
      <c r="LNS51" s="12"/>
      <c r="LNT51" s="12"/>
      <c r="LNU51" s="12"/>
      <c r="LNV51" s="12"/>
      <c r="LNW51" s="12"/>
      <c r="LNX51" s="12"/>
      <c r="LNY51" s="12"/>
      <c r="LNZ51" s="12"/>
      <c r="LOA51" s="12"/>
      <c r="LOB51" s="12"/>
      <c r="LOC51" s="12"/>
      <c r="LOD51" s="12"/>
      <c r="LOE51" s="12"/>
      <c r="LOF51" s="12"/>
      <c r="LOG51" s="12"/>
      <c r="LOH51" s="12"/>
      <c r="LOI51" s="12"/>
      <c r="LOJ51" s="12"/>
      <c r="LOK51" s="12"/>
      <c r="LOL51" s="12"/>
      <c r="LOM51" s="12"/>
      <c r="LON51" s="12"/>
      <c r="LOO51" s="12"/>
      <c r="LOP51" s="12"/>
      <c r="LOQ51" s="12"/>
      <c r="LOR51" s="12"/>
      <c r="LOS51" s="12"/>
      <c r="LOT51" s="12"/>
      <c r="LOU51" s="12"/>
      <c r="LOV51" s="12"/>
      <c r="LOW51" s="12"/>
      <c r="LOX51" s="12"/>
      <c r="LOY51" s="12"/>
      <c r="LOZ51" s="12"/>
      <c r="LPA51" s="12"/>
      <c r="LPB51" s="12"/>
      <c r="LPC51" s="12"/>
      <c r="LPD51" s="12"/>
      <c r="LPE51" s="12"/>
      <c r="LPF51" s="12"/>
      <c r="LPG51" s="12"/>
      <c r="LPH51" s="12"/>
      <c r="LPI51" s="12"/>
      <c r="LPJ51" s="12"/>
      <c r="LPK51" s="12"/>
      <c r="LPL51" s="12"/>
      <c r="LPM51" s="12"/>
      <c r="LPN51" s="12"/>
      <c r="LPO51" s="12"/>
      <c r="LPP51" s="12"/>
      <c r="LPQ51" s="12"/>
      <c r="LPR51" s="12"/>
      <c r="LPS51" s="12"/>
      <c r="LPT51" s="12"/>
      <c r="LPU51" s="12"/>
      <c r="LPV51" s="12"/>
      <c r="LPW51" s="12"/>
      <c r="LPX51" s="12"/>
      <c r="LPY51" s="12"/>
      <c r="LPZ51" s="12"/>
      <c r="LQA51" s="12"/>
      <c r="LQB51" s="12"/>
      <c r="LQC51" s="12"/>
      <c r="LQD51" s="12"/>
      <c r="LQE51" s="12"/>
      <c r="LQF51" s="12"/>
      <c r="LQG51" s="12"/>
      <c r="LQH51" s="12"/>
      <c r="LQI51" s="12"/>
      <c r="LQJ51" s="12"/>
      <c r="LQK51" s="12"/>
      <c r="LQL51" s="12"/>
      <c r="LQM51" s="12"/>
      <c r="LQN51" s="12"/>
      <c r="LQO51" s="12"/>
      <c r="LQP51" s="12"/>
      <c r="LQQ51" s="12"/>
      <c r="LQR51" s="12"/>
      <c r="LQS51" s="12"/>
      <c r="LQT51" s="12"/>
      <c r="LQU51" s="12"/>
      <c r="LQV51" s="12"/>
      <c r="LQW51" s="12"/>
      <c r="LQX51" s="12"/>
      <c r="LQY51" s="12"/>
      <c r="LQZ51" s="12"/>
      <c r="LRA51" s="12"/>
      <c r="LRB51" s="12"/>
      <c r="LRC51" s="12"/>
      <c r="LRD51" s="12"/>
      <c r="LRE51" s="12"/>
      <c r="LRF51" s="12"/>
      <c r="LRG51" s="12"/>
      <c r="LRH51" s="12"/>
      <c r="LRI51" s="12"/>
      <c r="LRJ51" s="12"/>
      <c r="LRK51" s="12"/>
      <c r="LRL51" s="12"/>
      <c r="LRM51" s="12"/>
      <c r="LRN51" s="12"/>
      <c r="LRO51" s="12"/>
      <c r="LRP51" s="12"/>
      <c r="LRQ51" s="12"/>
      <c r="LRR51" s="12"/>
      <c r="LRS51" s="12"/>
      <c r="LRT51" s="12"/>
      <c r="LRU51" s="12"/>
      <c r="LRV51" s="12"/>
      <c r="LRW51" s="12"/>
      <c r="LRX51" s="12"/>
      <c r="LRY51" s="12"/>
      <c r="LRZ51" s="12"/>
      <c r="LSA51" s="12"/>
      <c r="LSB51" s="12"/>
      <c r="LSC51" s="12"/>
      <c r="LSD51" s="12"/>
      <c r="LSE51" s="12"/>
      <c r="LSF51" s="12"/>
      <c r="LSG51" s="12"/>
      <c r="LSH51" s="12"/>
      <c r="LSI51" s="12"/>
      <c r="LSJ51" s="12"/>
      <c r="LSK51" s="12"/>
      <c r="LSL51" s="12"/>
      <c r="LSM51" s="12"/>
      <c r="LSN51" s="12"/>
      <c r="LSO51" s="12"/>
      <c r="LSP51" s="12"/>
      <c r="LSQ51" s="12"/>
      <c r="LSR51" s="12"/>
      <c r="LSS51" s="12"/>
      <c r="LST51" s="12"/>
      <c r="LSU51" s="12"/>
      <c r="LSV51" s="12"/>
      <c r="LSW51" s="12"/>
      <c r="LSX51" s="12"/>
      <c r="LSY51" s="12"/>
      <c r="LSZ51" s="12"/>
      <c r="LTA51" s="12"/>
      <c r="LTB51" s="12"/>
      <c r="LTC51" s="12"/>
      <c r="LTD51" s="12"/>
      <c r="LTE51" s="12"/>
      <c r="LTF51" s="12"/>
      <c r="LTG51" s="12"/>
      <c r="LTH51" s="12"/>
      <c r="LTI51" s="12"/>
      <c r="LTJ51" s="12"/>
      <c r="LTK51" s="12"/>
      <c r="LTL51" s="12"/>
      <c r="LTM51" s="12"/>
      <c r="LTN51" s="12"/>
      <c r="LTO51" s="12"/>
      <c r="LTP51" s="12"/>
      <c r="LTQ51" s="12"/>
      <c r="LTR51" s="12"/>
      <c r="LTS51" s="12"/>
      <c r="LTT51" s="12"/>
      <c r="LTU51" s="12"/>
      <c r="LTV51" s="12"/>
      <c r="LTW51" s="12"/>
      <c r="LTX51" s="12"/>
      <c r="LTY51" s="12"/>
      <c r="LTZ51" s="12"/>
      <c r="LUA51" s="12"/>
      <c r="LUB51" s="12"/>
      <c r="LUC51" s="12"/>
      <c r="LUD51" s="12"/>
      <c r="LUE51" s="12"/>
      <c r="LUF51" s="12"/>
      <c r="LUG51" s="12"/>
      <c r="LUH51" s="12"/>
      <c r="LUI51" s="12"/>
      <c r="LUJ51" s="12"/>
      <c r="LUK51" s="12"/>
      <c r="LUL51" s="12"/>
      <c r="LUM51" s="12"/>
      <c r="LUN51" s="12"/>
      <c r="LUO51" s="12"/>
      <c r="LUP51" s="12"/>
      <c r="LUQ51" s="12"/>
      <c r="LUR51" s="12"/>
      <c r="LUS51" s="12"/>
      <c r="LUT51" s="12"/>
      <c r="LUU51" s="12"/>
      <c r="LUV51" s="12"/>
      <c r="LUW51" s="12"/>
      <c r="LUX51" s="12"/>
      <c r="LUY51" s="12"/>
      <c r="LUZ51" s="12"/>
      <c r="LVA51" s="12"/>
      <c r="LVB51" s="12"/>
      <c r="LVC51" s="12"/>
      <c r="LVD51" s="12"/>
      <c r="LVE51" s="12"/>
      <c r="LVF51" s="12"/>
      <c r="LVG51" s="12"/>
      <c r="LVH51" s="12"/>
      <c r="LVI51" s="12"/>
      <c r="LVJ51" s="12"/>
      <c r="LVK51" s="12"/>
      <c r="LVL51" s="12"/>
      <c r="LVM51" s="12"/>
      <c r="LVN51" s="12"/>
      <c r="LVO51" s="12"/>
      <c r="LVP51" s="12"/>
      <c r="LVQ51" s="12"/>
      <c r="LVR51" s="12"/>
      <c r="LVS51" s="12"/>
      <c r="LVT51" s="12"/>
      <c r="LVU51" s="12"/>
      <c r="LVV51" s="12"/>
      <c r="LVW51" s="12"/>
      <c r="LVX51" s="12"/>
      <c r="LVY51" s="12"/>
      <c r="LVZ51" s="12"/>
      <c r="LWA51" s="12"/>
      <c r="LWB51" s="12"/>
      <c r="LWC51" s="12"/>
      <c r="LWD51" s="12"/>
      <c r="LWE51" s="12"/>
      <c r="LWF51" s="12"/>
      <c r="LWG51" s="12"/>
      <c r="LWH51" s="12"/>
      <c r="LWI51" s="12"/>
      <c r="LWJ51" s="12"/>
      <c r="LWK51" s="12"/>
      <c r="LWL51" s="12"/>
      <c r="LWM51" s="12"/>
      <c r="LWN51" s="12"/>
      <c r="LWO51" s="12"/>
      <c r="LWP51" s="12"/>
      <c r="LWQ51" s="12"/>
      <c r="LWR51" s="12"/>
      <c r="LWS51" s="12"/>
      <c r="LWT51" s="12"/>
      <c r="LWU51" s="12"/>
      <c r="LWV51" s="12"/>
      <c r="LWW51" s="12"/>
      <c r="LWX51" s="12"/>
      <c r="LWY51" s="12"/>
      <c r="LWZ51" s="12"/>
      <c r="LXA51" s="12"/>
      <c r="LXB51" s="12"/>
      <c r="LXC51" s="12"/>
      <c r="LXD51" s="12"/>
      <c r="LXE51" s="12"/>
      <c r="LXF51" s="12"/>
      <c r="LXG51" s="12"/>
      <c r="LXH51" s="12"/>
      <c r="LXI51" s="12"/>
      <c r="LXJ51" s="12"/>
      <c r="LXK51" s="12"/>
      <c r="LXL51" s="12"/>
      <c r="LXM51" s="12"/>
      <c r="LXN51" s="12"/>
      <c r="LXO51" s="12"/>
      <c r="LXP51" s="12"/>
      <c r="LXQ51" s="12"/>
      <c r="LXR51" s="12"/>
      <c r="LXS51" s="12"/>
      <c r="LXT51" s="12"/>
      <c r="LXU51" s="12"/>
      <c r="LXV51" s="12"/>
      <c r="LXW51" s="12"/>
      <c r="LXX51" s="12"/>
      <c r="LXY51" s="12"/>
      <c r="LXZ51" s="12"/>
      <c r="LYA51" s="12"/>
      <c r="LYB51" s="12"/>
      <c r="LYC51" s="12"/>
      <c r="LYD51" s="12"/>
      <c r="LYE51" s="12"/>
      <c r="LYF51" s="12"/>
      <c r="LYG51" s="12"/>
      <c r="LYH51" s="12"/>
      <c r="LYI51" s="12"/>
      <c r="LYJ51" s="12"/>
      <c r="LYK51" s="12"/>
      <c r="LYL51" s="12"/>
      <c r="LYM51" s="12"/>
      <c r="LYN51" s="12"/>
      <c r="LYO51" s="12"/>
      <c r="LYP51" s="12"/>
      <c r="LYQ51" s="12"/>
      <c r="LYR51" s="12"/>
      <c r="LYS51" s="12"/>
      <c r="LYT51" s="12"/>
      <c r="LYU51" s="12"/>
      <c r="LYV51" s="12"/>
      <c r="LYW51" s="12"/>
      <c r="LYX51" s="12"/>
      <c r="LYY51" s="12"/>
      <c r="LYZ51" s="12"/>
      <c r="LZA51" s="12"/>
      <c r="LZB51" s="12"/>
      <c r="LZC51" s="12"/>
      <c r="LZD51" s="12"/>
      <c r="LZE51" s="12"/>
      <c r="LZF51" s="12"/>
      <c r="LZG51" s="12"/>
      <c r="LZH51" s="12"/>
      <c r="LZI51" s="12"/>
      <c r="LZJ51" s="12"/>
      <c r="LZK51" s="12"/>
      <c r="LZL51" s="12"/>
      <c r="LZM51" s="12"/>
      <c r="LZN51" s="12"/>
      <c r="LZO51" s="12"/>
      <c r="LZP51" s="12"/>
      <c r="LZQ51" s="12"/>
      <c r="LZR51" s="12"/>
      <c r="LZS51" s="12"/>
      <c r="LZT51" s="12"/>
      <c r="LZU51" s="12"/>
      <c r="LZV51" s="12"/>
      <c r="LZW51" s="12"/>
      <c r="LZX51" s="12"/>
      <c r="LZY51" s="12"/>
      <c r="LZZ51" s="12"/>
      <c r="MAA51" s="12"/>
      <c r="MAB51" s="12"/>
      <c r="MAC51" s="12"/>
      <c r="MAD51" s="12"/>
      <c r="MAE51" s="12"/>
      <c r="MAF51" s="12"/>
      <c r="MAG51" s="12"/>
      <c r="MAH51" s="12"/>
      <c r="MAI51" s="12"/>
      <c r="MAJ51" s="12"/>
      <c r="MAK51" s="12"/>
      <c r="MAL51" s="12"/>
      <c r="MAM51" s="12"/>
      <c r="MAN51" s="12"/>
      <c r="MAO51" s="12"/>
      <c r="MAP51" s="12"/>
      <c r="MAQ51" s="12"/>
      <c r="MAR51" s="12"/>
      <c r="MAS51" s="12"/>
      <c r="MAT51" s="12"/>
      <c r="MAU51" s="12"/>
      <c r="MAV51" s="12"/>
      <c r="MAW51" s="12"/>
      <c r="MAX51" s="12"/>
      <c r="MAY51" s="12"/>
      <c r="MAZ51" s="12"/>
      <c r="MBA51" s="12"/>
      <c r="MBB51" s="12"/>
      <c r="MBC51" s="12"/>
      <c r="MBD51" s="12"/>
      <c r="MBE51" s="12"/>
      <c r="MBF51" s="12"/>
      <c r="MBG51" s="12"/>
      <c r="MBH51" s="12"/>
      <c r="MBI51" s="12"/>
      <c r="MBJ51" s="12"/>
      <c r="MBK51" s="12"/>
      <c r="MBL51" s="12"/>
      <c r="MBM51" s="12"/>
      <c r="MBN51" s="12"/>
      <c r="MBO51" s="12"/>
      <c r="MBP51" s="12"/>
      <c r="MBQ51" s="12"/>
      <c r="MBR51" s="12"/>
      <c r="MBS51" s="12"/>
      <c r="MBT51" s="12"/>
      <c r="MBU51" s="12"/>
      <c r="MBV51" s="12"/>
      <c r="MBW51" s="12"/>
      <c r="MBX51" s="12"/>
      <c r="MBY51" s="12"/>
      <c r="MBZ51" s="12"/>
      <c r="MCA51" s="12"/>
      <c r="MCB51" s="12"/>
      <c r="MCC51" s="12"/>
      <c r="MCD51" s="12"/>
      <c r="MCE51" s="12"/>
      <c r="MCF51" s="12"/>
      <c r="MCG51" s="12"/>
      <c r="MCH51" s="12"/>
      <c r="MCI51" s="12"/>
      <c r="MCJ51" s="12"/>
      <c r="MCK51" s="12"/>
      <c r="MCL51" s="12"/>
      <c r="MCM51" s="12"/>
      <c r="MCN51" s="12"/>
      <c r="MCO51" s="12"/>
      <c r="MCP51" s="12"/>
      <c r="MCQ51" s="12"/>
      <c r="MCR51" s="12"/>
      <c r="MCS51" s="12"/>
      <c r="MCT51" s="12"/>
      <c r="MCU51" s="12"/>
      <c r="MCV51" s="12"/>
      <c r="MCW51" s="12"/>
      <c r="MCX51" s="12"/>
      <c r="MCY51" s="12"/>
      <c r="MCZ51" s="12"/>
      <c r="MDA51" s="12"/>
      <c r="MDB51" s="12"/>
      <c r="MDC51" s="12"/>
      <c r="MDD51" s="12"/>
      <c r="MDE51" s="12"/>
      <c r="MDF51" s="12"/>
      <c r="MDG51" s="12"/>
      <c r="MDH51" s="12"/>
      <c r="MDI51" s="12"/>
      <c r="MDJ51" s="12"/>
      <c r="MDK51" s="12"/>
      <c r="MDL51" s="12"/>
      <c r="MDM51" s="12"/>
      <c r="MDN51" s="12"/>
      <c r="MDO51" s="12"/>
      <c r="MDP51" s="12"/>
      <c r="MDQ51" s="12"/>
      <c r="MDR51" s="12"/>
      <c r="MDS51" s="12"/>
      <c r="MDT51" s="12"/>
      <c r="MDU51" s="12"/>
      <c r="MDV51" s="12"/>
      <c r="MDW51" s="12"/>
      <c r="MDX51" s="12"/>
      <c r="MDY51" s="12"/>
      <c r="MDZ51" s="12"/>
      <c r="MEA51" s="12"/>
      <c r="MEB51" s="12"/>
      <c r="MEC51" s="12"/>
      <c r="MED51" s="12"/>
      <c r="MEE51" s="12"/>
      <c r="MEF51" s="12"/>
      <c r="MEG51" s="12"/>
      <c r="MEH51" s="12"/>
      <c r="MEI51" s="12"/>
      <c r="MEJ51" s="12"/>
      <c r="MEK51" s="12"/>
      <c r="MEL51" s="12"/>
      <c r="MEM51" s="12"/>
      <c r="MEN51" s="12"/>
      <c r="MEO51" s="12"/>
      <c r="MEP51" s="12"/>
      <c r="MEQ51" s="12"/>
      <c r="MER51" s="12"/>
      <c r="MES51" s="12"/>
      <c r="MET51" s="12"/>
      <c r="MEU51" s="12"/>
      <c r="MEV51" s="12"/>
      <c r="MEW51" s="12"/>
      <c r="MEX51" s="12"/>
      <c r="MEY51" s="12"/>
      <c r="MEZ51" s="12"/>
      <c r="MFA51" s="12"/>
      <c r="MFB51" s="12"/>
      <c r="MFC51" s="12"/>
      <c r="MFD51" s="12"/>
      <c r="MFE51" s="12"/>
      <c r="MFF51" s="12"/>
      <c r="MFG51" s="12"/>
      <c r="MFH51" s="12"/>
      <c r="MFI51" s="12"/>
      <c r="MFJ51" s="12"/>
      <c r="MFK51" s="12"/>
      <c r="MFL51" s="12"/>
      <c r="MFM51" s="12"/>
      <c r="MFN51" s="12"/>
      <c r="MFO51" s="12"/>
      <c r="MFP51" s="12"/>
      <c r="MFQ51" s="12"/>
      <c r="MFR51" s="12"/>
      <c r="MFS51" s="12"/>
      <c r="MFT51" s="12"/>
      <c r="MFU51" s="12"/>
      <c r="MFV51" s="12"/>
      <c r="MFW51" s="12"/>
      <c r="MFX51" s="12"/>
      <c r="MFY51" s="12"/>
      <c r="MFZ51" s="12"/>
      <c r="MGA51" s="12"/>
      <c r="MGB51" s="12"/>
      <c r="MGC51" s="12"/>
      <c r="MGD51" s="12"/>
      <c r="MGE51" s="12"/>
      <c r="MGF51" s="12"/>
      <c r="MGG51" s="12"/>
      <c r="MGH51" s="12"/>
      <c r="MGI51" s="12"/>
      <c r="MGJ51" s="12"/>
      <c r="MGK51" s="12"/>
      <c r="MGL51" s="12"/>
      <c r="MGM51" s="12"/>
      <c r="MGN51" s="12"/>
      <c r="MGO51" s="12"/>
      <c r="MGP51" s="12"/>
      <c r="MGQ51" s="12"/>
      <c r="MGR51" s="12"/>
      <c r="MGS51" s="12"/>
      <c r="MGT51" s="12"/>
      <c r="MGU51" s="12"/>
      <c r="MGV51" s="12"/>
      <c r="MGW51" s="12"/>
      <c r="MGX51" s="12"/>
      <c r="MGY51" s="12"/>
      <c r="MGZ51" s="12"/>
      <c r="MHA51" s="12"/>
      <c r="MHB51" s="12"/>
      <c r="MHC51" s="12"/>
      <c r="MHD51" s="12"/>
      <c r="MHE51" s="12"/>
      <c r="MHF51" s="12"/>
      <c r="MHG51" s="12"/>
      <c r="MHH51" s="12"/>
      <c r="MHI51" s="12"/>
      <c r="MHJ51" s="12"/>
      <c r="MHK51" s="12"/>
      <c r="MHL51" s="12"/>
      <c r="MHM51" s="12"/>
      <c r="MHN51" s="12"/>
      <c r="MHO51" s="12"/>
      <c r="MHP51" s="12"/>
      <c r="MHQ51" s="12"/>
      <c r="MHR51" s="12"/>
      <c r="MHS51" s="12"/>
      <c r="MHT51" s="12"/>
      <c r="MHU51" s="12"/>
      <c r="MHV51" s="12"/>
      <c r="MHW51" s="12"/>
      <c r="MHX51" s="12"/>
      <c r="MHY51" s="12"/>
      <c r="MHZ51" s="12"/>
      <c r="MIA51" s="12"/>
      <c r="MIB51" s="12"/>
      <c r="MIC51" s="12"/>
      <c r="MID51" s="12"/>
      <c r="MIE51" s="12"/>
      <c r="MIF51" s="12"/>
      <c r="MIG51" s="12"/>
      <c r="MIH51" s="12"/>
      <c r="MII51" s="12"/>
      <c r="MIJ51" s="12"/>
      <c r="MIK51" s="12"/>
      <c r="MIL51" s="12"/>
      <c r="MIM51" s="12"/>
      <c r="MIN51" s="12"/>
      <c r="MIO51" s="12"/>
      <c r="MIP51" s="12"/>
      <c r="MIQ51" s="12"/>
      <c r="MIR51" s="12"/>
      <c r="MIS51" s="12"/>
      <c r="MIT51" s="12"/>
      <c r="MIU51" s="12"/>
      <c r="MIV51" s="12"/>
      <c r="MIW51" s="12"/>
      <c r="MIX51" s="12"/>
      <c r="MIY51" s="12"/>
      <c r="MIZ51" s="12"/>
      <c r="MJA51" s="12"/>
      <c r="MJB51" s="12"/>
      <c r="MJC51" s="12"/>
      <c r="MJD51" s="12"/>
      <c r="MJE51" s="12"/>
      <c r="MJF51" s="12"/>
      <c r="MJG51" s="12"/>
      <c r="MJH51" s="12"/>
      <c r="MJI51" s="12"/>
      <c r="MJJ51" s="12"/>
      <c r="MJK51" s="12"/>
      <c r="MJL51" s="12"/>
      <c r="MJM51" s="12"/>
      <c r="MJN51" s="12"/>
      <c r="MJO51" s="12"/>
      <c r="MJP51" s="12"/>
      <c r="MJQ51" s="12"/>
      <c r="MJR51" s="12"/>
      <c r="MJS51" s="12"/>
      <c r="MJT51" s="12"/>
      <c r="MJU51" s="12"/>
      <c r="MJV51" s="12"/>
      <c r="MJW51" s="12"/>
      <c r="MJX51" s="12"/>
      <c r="MJY51" s="12"/>
      <c r="MJZ51" s="12"/>
      <c r="MKA51" s="12"/>
      <c r="MKB51" s="12"/>
      <c r="MKC51" s="12"/>
      <c r="MKD51" s="12"/>
      <c r="MKE51" s="12"/>
      <c r="MKF51" s="12"/>
      <c r="MKG51" s="12"/>
      <c r="MKH51" s="12"/>
      <c r="MKI51" s="12"/>
      <c r="MKJ51" s="12"/>
      <c r="MKK51" s="12"/>
      <c r="MKL51" s="12"/>
      <c r="MKM51" s="12"/>
      <c r="MKN51" s="12"/>
      <c r="MKO51" s="12"/>
      <c r="MKP51" s="12"/>
      <c r="MKQ51" s="12"/>
      <c r="MKR51" s="12"/>
      <c r="MKS51" s="12"/>
      <c r="MKT51" s="12"/>
      <c r="MKU51" s="12"/>
      <c r="MKV51" s="12"/>
      <c r="MKW51" s="12"/>
      <c r="MKX51" s="12"/>
      <c r="MKY51" s="12"/>
      <c r="MKZ51" s="12"/>
      <c r="MLA51" s="12"/>
      <c r="MLB51" s="12"/>
      <c r="MLC51" s="12"/>
      <c r="MLD51" s="12"/>
      <c r="MLE51" s="12"/>
      <c r="MLF51" s="12"/>
      <c r="MLG51" s="12"/>
      <c r="MLH51" s="12"/>
      <c r="MLI51" s="12"/>
      <c r="MLJ51" s="12"/>
      <c r="MLK51" s="12"/>
      <c r="MLL51" s="12"/>
      <c r="MLM51" s="12"/>
      <c r="MLN51" s="12"/>
      <c r="MLO51" s="12"/>
      <c r="MLP51" s="12"/>
      <c r="MLQ51" s="12"/>
      <c r="MLR51" s="12"/>
      <c r="MLS51" s="12"/>
      <c r="MLT51" s="12"/>
      <c r="MLU51" s="12"/>
      <c r="MLV51" s="12"/>
      <c r="MLW51" s="12"/>
      <c r="MLX51" s="12"/>
      <c r="MLY51" s="12"/>
      <c r="MLZ51" s="12"/>
      <c r="MMA51" s="12"/>
      <c r="MMB51" s="12"/>
      <c r="MMC51" s="12"/>
      <c r="MMD51" s="12"/>
      <c r="MME51" s="12"/>
      <c r="MMF51" s="12"/>
      <c r="MMG51" s="12"/>
      <c r="MMH51" s="12"/>
      <c r="MMI51" s="12"/>
      <c r="MMJ51" s="12"/>
      <c r="MMK51" s="12"/>
      <c r="MML51" s="12"/>
      <c r="MMM51" s="12"/>
      <c r="MMN51" s="12"/>
      <c r="MMO51" s="12"/>
      <c r="MMP51" s="12"/>
      <c r="MMQ51" s="12"/>
      <c r="MMR51" s="12"/>
      <c r="MMS51" s="12"/>
      <c r="MMT51" s="12"/>
      <c r="MMU51" s="12"/>
      <c r="MMV51" s="12"/>
      <c r="MMW51" s="12"/>
      <c r="MMX51" s="12"/>
      <c r="MMY51" s="12"/>
      <c r="MMZ51" s="12"/>
      <c r="MNA51" s="12"/>
      <c r="MNB51" s="12"/>
      <c r="MNC51" s="12"/>
      <c r="MND51" s="12"/>
      <c r="MNE51" s="12"/>
      <c r="MNF51" s="12"/>
      <c r="MNG51" s="12"/>
      <c r="MNH51" s="12"/>
      <c r="MNI51" s="12"/>
      <c r="MNJ51" s="12"/>
      <c r="MNK51" s="12"/>
      <c r="MNL51" s="12"/>
      <c r="MNM51" s="12"/>
      <c r="MNN51" s="12"/>
      <c r="MNO51" s="12"/>
      <c r="MNP51" s="12"/>
      <c r="MNQ51" s="12"/>
      <c r="MNR51" s="12"/>
      <c r="MNS51" s="12"/>
      <c r="MNT51" s="12"/>
      <c r="MNU51" s="12"/>
      <c r="MNV51" s="12"/>
      <c r="MNW51" s="12"/>
      <c r="MNX51" s="12"/>
      <c r="MNY51" s="12"/>
      <c r="MNZ51" s="12"/>
      <c r="MOA51" s="12"/>
      <c r="MOB51" s="12"/>
      <c r="MOC51" s="12"/>
      <c r="MOD51" s="12"/>
      <c r="MOE51" s="12"/>
      <c r="MOF51" s="12"/>
      <c r="MOG51" s="12"/>
      <c r="MOH51" s="12"/>
      <c r="MOI51" s="12"/>
      <c r="MOJ51" s="12"/>
      <c r="MOK51" s="12"/>
      <c r="MOL51" s="12"/>
      <c r="MOM51" s="12"/>
      <c r="MON51" s="12"/>
      <c r="MOO51" s="12"/>
      <c r="MOP51" s="12"/>
      <c r="MOQ51" s="12"/>
      <c r="MOR51" s="12"/>
      <c r="MOS51" s="12"/>
      <c r="MOT51" s="12"/>
      <c r="MOU51" s="12"/>
      <c r="MOV51" s="12"/>
      <c r="MOW51" s="12"/>
      <c r="MOX51" s="12"/>
      <c r="MOY51" s="12"/>
      <c r="MOZ51" s="12"/>
      <c r="MPA51" s="12"/>
      <c r="MPB51" s="12"/>
      <c r="MPC51" s="12"/>
      <c r="MPD51" s="12"/>
      <c r="MPE51" s="12"/>
      <c r="MPF51" s="12"/>
      <c r="MPG51" s="12"/>
      <c r="MPH51" s="12"/>
      <c r="MPI51" s="12"/>
      <c r="MPJ51" s="12"/>
      <c r="MPK51" s="12"/>
      <c r="MPL51" s="12"/>
      <c r="MPM51" s="12"/>
      <c r="MPN51" s="12"/>
      <c r="MPO51" s="12"/>
      <c r="MPP51" s="12"/>
      <c r="MPQ51" s="12"/>
      <c r="MPR51" s="12"/>
      <c r="MPS51" s="12"/>
      <c r="MPT51" s="12"/>
      <c r="MPU51" s="12"/>
      <c r="MPV51" s="12"/>
      <c r="MPW51" s="12"/>
      <c r="MPX51" s="12"/>
      <c r="MPY51" s="12"/>
      <c r="MPZ51" s="12"/>
      <c r="MQA51" s="12"/>
      <c r="MQB51" s="12"/>
      <c r="MQC51" s="12"/>
      <c r="MQD51" s="12"/>
      <c r="MQE51" s="12"/>
      <c r="MQF51" s="12"/>
      <c r="MQG51" s="12"/>
      <c r="MQH51" s="12"/>
      <c r="MQI51" s="12"/>
      <c r="MQJ51" s="12"/>
      <c r="MQK51" s="12"/>
      <c r="MQL51" s="12"/>
      <c r="MQM51" s="12"/>
      <c r="MQN51" s="12"/>
      <c r="MQO51" s="12"/>
      <c r="MQP51" s="12"/>
      <c r="MQQ51" s="12"/>
      <c r="MQR51" s="12"/>
      <c r="MQS51" s="12"/>
      <c r="MQT51" s="12"/>
      <c r="MQU51" s="12"/>
      <c r="MQV51" s="12"/>
      <c r="MQW51" s="12"/>
      <c r="MQX51" s="12"/>
      <c r="MQY51" s="12"/>
      <c r="MQZ51" s="12"/>
      <c r="MRA51" s="12"/>
      <c r="MRB51" s="12"/>
      <c r="MRC51" s="12"/>
      <c r="MRD51" s="12"/>
      <c r="MRE51" s="12"/>
      <c r="MRF51" s="12"/>
      <c r="MRG51" s="12"/>
      <c r="MRH51" s="12"/>
      <c r="MRI51" s="12"/>
      <c r="MRJ51" s="12"/>
      <c r="MRK51" s="12"/>
      <c r="MRL51" s="12"/>
      <c r="MRM51" s="12"/>
      <c r="MRN51" s="12"/>
      <c r="MRO51" s="12"/>
      <c r="MRP51" s="12"/>
      <c r="MRQ51" s="12"/>
      <c r="MRR51" s="12"/>
      <c r="MRS51" s="12"/>
      <c r="MRT51" s="12"/>
      <c r="MRU51" s="12"/>
      <c r="MRV51" s="12"/>
      <c r="MRW51" s="12"/>
      <c r="MRX51" s="12"/>
      <c r="MRY51" s="12"/>
      <c r="MRZ51" s="12"/>
      <c r="MSA51" s="12"/>
      <c r="MSB51" s="12"/>
      <c r="MSC51" s="12"/>
      <c r="MSD51" s="12"/>
      <c r="MSE51" s="12"/>
      <c r="MSF51" s="12"/>
      <c r="MSG51" s="12"/>
      <c r="MSH51" s="12"/>
      <c r="MSI51" s="12"/>
      <c r="MSJ51" s="12"/>
      <c r="MSK51" s="12"/>
      <c r="MSL51" s="12"/>
      <c r="MSM51" s="12"/>
      <c r="MSN51" s="12"/>
      <c r="MSO51" s="12"/>
      <c r="MSP51" s="12"/>
      <c r="MSQ51" s="12"/>
      <c r="MSR51" s="12"/>
      <c r="MSS51" s="12"/>
      <c r="MST51" s="12"/>
      <c r="MSU51" s="12"/>
      <c r="MSV51" s="12"/>
      <c r="MSW51" s="12"/>
      <c r="MSX51" s="12"/>
      <c r="MSY51" s="12"/>
      <c r="MSZ51" s="12"/>
      <c r="MTA51" s="12"/>
      <c r="MTB51" s="12"/>
      <c r="MTC51" s="12"/>
      <c r="MTD51" s="12"/>
      <c r="MTE51" s="12"/>
      <c r="MTF51" s="12"/>
      <c r="MTG51" s="12"/>
      <c r="MTH51" s="12"/>
      <c r="MTI51" s="12"/>
      <c r="MTJ51" s="12"/>
      <c r="MTK51" s="12"/>
      <c r="MTL51" s="12"/>
      <c r="MTM51" s="12"/>
      <c r="MTN51" s="12"/>
      <c r="MTO51" s="12"/>
      <c r="MTP51" s="12"/>
      <c r="MTQ51" s="12"/>
      <c r="MTR51" s="12"/>
      <c r="MTS51" s="12"/>
      <c r="MTT51" s="12"/>
      <c r="MTU51" s="12"/>
      <c r="MTV51" s="12"/>
      <c r="MTW51" s="12"/>
      <c r="MTX51" s="12"/>
      <c r="MTY51" s="12"/>
      <c r="MTZ51" s="12"/>
      <c r="MUA51" s="12"/>
      <c r="MUB51" s="12"/>
      <c r="MUC51" s="12"/>
      <c r="MUD51" s="12"/>
      <c r="MUE51" s="12"/>
      <c r="MUF51" s="12"/>
      <c r="MUG51" s="12"/>
      <c r="MUH51" s="12"/>
      <c r="MUI51" s="12"/>
      <c r="MUJ51" s="12"/>
      <c r="MUK51" s="12"/>
      <c r="MUL51" s="12"/>
      <c r="MUM51" s="12"/>
      <c r="MUN51" s="12"/>
      <c r="MUO51" s="12"/>
      <c r="MUP51" s="12"/>
      <c r="MUQ51" s="12"/>
      <c r="MUR51" s="12"/>
      <c r="MUS51" s="12"/>
      <c r="MUT51" s="12"/>
      <c r="MUU51" s="12"/>
      <c r="MUV51" s="12"/>
      <c r="MUW51" s="12"/>
      <c r="MUX51" s="12"/>
      <c r="MUY51" s="12"/>
      <c r="MUZ51" s="12"/>
      <c r="MVA51" s="12"/>
      <c r="MVB51" s="12"/>
      <c r="MVC51" s="12"/>
      <c r="MVD51" s="12"/>
      <c r="MVE51" s="12"/>
      <c r="MVF51" s="12"/>
      <c r="MVG51" s="12"/>
      <c r="MVH51" s="12"/>
      <c r="MVI51" s="12"/>
      <c r="MVJ51" s="12"/>
      <c r="MVK51" s="12"/>
      <c r="MVL51" s="12"/>
      <c r="MVM51" s="12"/>
      <c r="MVN51" s="12"/>
      <c r="MVO51" s="12"/>
      <c r="MVP51" s="12"/>
      <c r="MVQ51" s="12"/>
      <c r="MVR51" s="12"/>
      <c r="MVS51" s="12"/>
      <c r="MVT51" s="12"/>
      <c r="MVU51" s="12"/>
      <c r="MVV51" s="12"/>
      <c r="MVW51" s="12"/>
      <c r="MVX51" s="12"/>
      <c r="MVY51" s="12"/>
      <c r="MVZ51" s="12"/>
      <c r="MWA51" s="12"/>
      <c r="MWB51" s="12"/>
      <c r="MWC51" s="12"/>
      <c r="MWD51" s="12"/>
      <c r="MWE51" s="12"/>
      <c r="MWF51" s="12"/>
      <c r="MWG51" s="12"/>
      <c r="MWH51" s="12"/>
      <c r="MWI51" s="12"/>
      <c r="MWJ51" s="12"/>
      <c r="MWK51" s="12"/>
      <c r="MWL51" s="12"/>
      <c r="MWM51" s="12"/>
      <c r="MWN51" s="12"/>
      <c r="MWO51" s="12"/>
      <c r="MWP51" s="12"/>
      <c r="MWQ51" s="12"/>
      <c r="MWR51" s="12"/>
      <c r="MWS51" s="12"/>
      <c r="MWT51" s="12"/>
      <c r="MWU51" s="12"/>
      <c r="MWV51" s="12"/>
      <c r="MWW51" s="12"/>
      <c r="MWX51" s="12"/>
      <c r="MWY51" s="12"/>
      <c r="MWZ51" s="12"/>
      <c r="MXA51" s="12"/>
      <c r="MXB51" s="12"/>
      <c r="MXC51" s="12"/>
      <c r="MXD51" s="12"/>
      <c r="MXE51" s="12"/>
      <c r="MXF51" s="12"/>
      <c r="MXG51" s="12"/>
      <c r="MXH51" s="12"/>
      <c r="MXI51" s="12"/>
      <c r="MXJ51" s="12"/>
      <c r="MXK51" s="12"/>
      <c r="MXL51" s="12"/>
      <c r="MXM51" s="12"/>
      <c r="MXN51" s="12"/>
      <c r="MXO51" s="12"/>
      <c r="MXP51" s="12"/>
      <c r="MXQ51" s="12"/>
      <c r="MXR51" s="12"/>
      <c r="MXS51" s="12"/>
      <c r="MXT51" s="12"/>
      <c r="MXU51" s="12"/>
      <c r="MXV51" s="12"/>
      <c r="MXW51" s="12"/>
      <c r="MXX51" s="12"/>
      <c r="MXY51" s="12"/>
      <c r="MXZ51" s="12"/>
      <c r="MYA51" s="12"/>
      <c r="MYB51" s="12"/>
      <c r="MYC51" s="12"/>
      <c r="MYD51" s="12"/>
      <c r="MYE51" s="12"/>
      <c r="MYF51" s="12"/>
      <c r="MYG51" s="12"/>
      <c r="MYH51" s="12"/>
      <c r="MYI51" s="12"/>
      <c r="MYJ51" s="12"/>
      <c r="MYK51" s="12"/>
      <c r="MYL51" s="12"/>
      <c r="MYM51" s="12"/>
      <c r="MYN51" s="12"/>
      <c r="MYO51" s="12"/>
      <c r="MYP51" s="12"/>
      <c r="MYQ51" s="12"/>
      <c r="MYR51" s="12"/>
      <c r="MYS51" s="12"/>
      <c r="MYT51" s="12"/>
      <c r="MYU51" s="12"/>
      <c r="MYV51" s="12"/>
      <c r="MYW51" s="12"/>
      <c r="MYX51" s="12"/>
      <c r="MYY51" s="12"/>
      <c r="MYZ51" s="12"/>
      <c r="MZA51" s="12"/>
      <c r="MZB51" s="12"/>
      <c r="MZC51" s="12"/>
      <c r="MZD51" s="12"/>
      <c r="MZE51" s="12"/>
      <c r="MZF51" s="12"/>
      <c r="MZG51" s="12"/>
      <c r="MZH51" s="12"/>
      <c r="MZI51" s="12"/>
      <c r="MZJ51" s="12"/>
      <c r="MZK51" s="12"/>
      <c r="MZL51" s="12"/>
      <c r="MZM51" s="12"/>
      <c r="MZN51" s="12"/>
      <c r="MZO51" s="12"/>
      <c r="MZP51" s="12"/>
      <c r="MZQ51" s="12"/>
      <c r="MZR51" s="12"/>
      <c r="MZS51" s="12"/>
      <c r="MZT51" s="12"/>
      <c r="MZU51" s="12"/>
      <c r="MZV51" s="12"/>
      <c r="MZW51" s="12"/>
      <c r="MZX51" s="12"/>
      <c r="MZY51" s="12"/>
      <c r="MZZ51" s="12"/>
      <c r="NAA51" s="12"/>
      <c r="NAB51" s="12"/>
      <c r="NAC51" s="12"/>
      <c r="NAD51" s="12"/>
      <c r="NAE51" s="12"/>
      <c r="NAF51" s="12"/>
      <c r="NAG51" s="12"/>
      <c r="NAH51" s="12"/>
      <c r="NAI51" s="12"/>
      <c r="NAJ51" s="12"/>
      <c r="NAK51" s="12"/>
      <c r="NAL51" s="12"/>
      <c r="NAM51" s="12"/>
      <c r="NAN51" s="12"/>
      <c r="NAO51" s="12"/>
      <c r="NAP51" s="12"/>
      <c r="NAQ51" s="12"/>
      <c r="NAR51" s="12"/>
      <c r="NAS51" s="12"/>
      <c r="NAT51" s="12"/>
      <c r="NAU51" s="12"/>
      <c r="NAV51" s="12"/>
      <c r="NAW51" s="12"/>
      <c r="NAX51" s="12"/>
      <c r="NAY51" s="12"/>
      <c r="NAZ51" s="12"/>
      <c r="NBA51" s="12"/>
      <c r="NBB51" s="12"/>
      <c r="NBC51" s="12"/>
      <c r="NBD51" s="12"/>
      <c r="NBE51" s="12"/>
      <c r="NBF51" s="12"/>
      <c r="NBG51" s="12"/>
      <c r="NBH51" s="12"/>
      <c r="NBI51" s="12"/>
      <c r="NBJ51" s="12"/>
      <c r="NBK51" s="12"/>
      <c r="NBL51" s="12"/>
      <c r="NBM51" s="12"/>
      <c r="NBN51" s="12"/>
      <c r="NBO51" s="12"/>
      <c r="NBP51" s="12"/>
      <c r="NBQ51" s="12"/>
      <c r="NBR51" s="12"/>
      <c r="NBS51" s="12"/>
      <c r="NBT51" s="12"/>
      <c r="NBU51" s="12"/>
      <c r="NBV51" s="12"/>
      <c r="NBW51" s="12"/>
      <c r="NBX51" s="12"/>
      <c r="NBY51" s="12"/>
      <c r="NBZ51" s="12"/>
      <c r="NCA51" s="12"/>
      <c r="NCB51" s="12"/>
      <c r="NCC51" s="12"/>
      <c r="NCD51" s="12"/>
      <c r="NCE51" s="12"/>
      <c r="NCF51" s="12"/>
      <c r="NCG51" s="12"/>
      <c r="NCH51" s="12"/>
      <c r="NCI51" s="12"/>
      <c r="NCJ51" s="12"/>
      <c r="NCK51" s="12"/>
      <c r="NCL51" s="12"/>
      <c r="NCM51" s="12"/>
      <c r="NCN51" s="12"/>
      <c r="NCO51" s="12"/>
      <c r="NCP51" s="12"/>
      <c r="NCQ51" s="12"/>
      <c r="NCR51" s="12"/>
      <c r="NCS51" s="12"/>
      <c r="NCT51" s="12"/>
      <c r="NCU51" s="12"/>
      <c r="NCV51" s="12"/>
      <c r="NCW51" s="12"/>
      <c r="NCX51" s="12"/>
      <c r="NCY51" s="12"/>
      <c r="NCZ51" s="12"/>
      <c r="NDA51" s="12"/>
      <c r="NDB51" s="12"/>
      <c r="NDC51" s="12"/>
      <c r="NDD51" s="12"/>
      <c r="NDE51" s="12"/>
      <c r="NDF51" s="12"/>
      <c r="NDG51" s="12"/>
      <c r="NDH51" s="12"/>
      <c r="NDI51" s="12"/>
      <c r="NDJ51" s="12"/>
      <c r="NDK51" s="12"/>
      <c r="NDL51" s="12"/>
      <c r="NDM51" s="12"/>
      <c r="NDN51" s="12"/>
      <c r="NDO51" s="12"/>
      <c r="NDP51" s="12"/>
      <c r="NDQ51" s="12"/>
      <c r="NDR51" s="12"/>
      <c r="NDS51" s="12"/>
      <c r="NDT51" s="12"/>
      <c r="NDU51" s="12"/>
      <c r="NDV51" s="12"/>
      <c r="NDW51" s="12"/>
      <c r="NDX51" s="12"/>
      <c r="NDY51" s="12"/>
      <c r="NDZ51" s="12"/>
      <c r="NEA51" s="12"/>
      <c r="NEB51" s="12"/>
      <c r="NEC51" s="12"/>
      <c r="NED51" s="12"/>
      <c r="NEE51" s="12"/>
      <c r="NEF51" s="12"/>
      <c r="NEG51" s="12"/>
      <c r="NEH51" s="12"/>
      <c r="NEI51" s="12"/>
      <c r="NEJ51" s="12"/>
      <c r="NEK51" s="12"/>
      <c r="NEL51" s="12"/>
      <c r="NEM51" s="12"/>
      <c r="NEN51" s="12"/>
      <c r="NEO51" s="12"/>
      <c r="NEP51" s="12"/>
      <c r="NEQ51" s="12"/>
      <c r="NER51" s="12"/>
      <c r="NES51" s="12"/>
      <c r="NET51" s="12"/>
      <c r="NEU51" s="12"/>
      <c r="NEV51" s="12"/>
      <c r="NEW51" s="12"/>
      <c r="NEX51" s="12"/>
      <c r="NEY51" s="12"/>
      <c r="NEZ51" s="12"/>
      <c r="NFA51" s="12"/>
      <c r="NFB51" s="12"/>
      <c r="NFC51" s="12"/>
      <c r="NFD51" s="12"/>
      <c r="NFE51" s="12"/>
      <c r="NFF51" s="12"/>
      <c r="NFG51" s="12"/>
      <c r="NFH51" s="12"/>
      <c r="NFI51" s="12"/>
      <c r="NFJ51" s="12"/>
      <c r="NFK51" s="12"/>
      <c r="NFL51" s="12"/>
      <c r="NFM51" s="12"/>
      <c r="NFN51" s="12"/>
      <c r="NFO51" s="12"/>
      <c r="NFP51" s="12"/>
      <c r="NFQ51" s="12"/>
      <c r="NFR51" s="12"/>
      <c r="NFS51" s="12"/>
      <c r="NFT51" s="12"/>
      <c r="NFU51" s="12"/>
      <c r="NFV51" s="12"/>
      <c r="NFW51" s="12"/>
      <c r="NFX51" s="12"/>
      <c r="NFY51" s="12"/>
      <c r="NFZ51" s="12"/>
      <c r="NGA51" s="12"/>
      <c r="NGB51" s="12"/>
      <c r="NGC51" s="12"/>
      <c r="NGD51" s="12"/>
      <c r="NGE51" s="12"/>
      <c r="NGF51" s="12"/>
      <c r="NGG51" s="12"/>
      <c r="NGH51" s="12"/>
      <c r="NGI51" s="12"/>
      <c r="NGJ51" s="12"/>
      <c r="NGK51" s="12"/>
      <c r="NGL51" s="12"/>
      <c r="NGM51" s="12"/>
      <c r="NGN51" s="12"/>
      <c r="NGO51" s="12"/>
      <c r="NGP51" s="12"/>
      <c r="NGQ51" s="12"/>
      <c r="NGR51" s="12"/>
      <c r="NGS51" s="12"/>
      <c r="NGT51" s="12"/>
      <c r="NGU51" s="12"/>
      <c r="NGV51" s="12"/>
      <c r="NGW51" s="12"/>
      <c r="NGX51" s="12"/>
      <c r="NGY51" s="12"/>
      <c r="NGZ51" s="12"/>
      <c r="NHA51" s="12"/>
      <c r="NHB51" s="12"/>
      <c r="NHC51" s="12"/>
      <c r="NHD51" s="12"/>
      <c r="NHE51" s="12"/>
      <c r="NHF51" s="12"/>
      <c r="NHG51" s="12"/>
      <c r="NHH51" s="12"/>
      <c r="NHI51" s="12"/>
      <c r="NHJ51" s="12"/>
      <c r="NHK51" s="12"/>
      <c r="NHL51" s="12"/>
      <c r="NHM51" s="12"/>
      <c r="NHN51" s="12"/>
      <c r="NHO51" s="12"/>
      <c r="NHP51" s="12"/>
      <c r="NHQ51" s="12"/>
      <c r="NHR51" s="12"/>
      <c r="NHS51" s="12"/>
      <c r="NHT51" s="12"/>
      <c r="NHU51" s="12"/>
      <c r="NHV51" s="12"/>
      <c r="NHW51" s="12"/>
      <c r="NHX51" s="12"/>
      <c r="NHY51" s="12"/>
      <c r="NHZ51" s="12"/>
      <c r="NIA51" s="12"/>
      <c r="NIB51" s="12"/>
      <c r="NIC51" s="12"/>
      <c r="NID51" s="12"/>
      <c r="NIE51" s="12"/>
      <c r="NIF51" s="12"/>
      <c r="NIG51" s="12"/>
      <c r="NIH51" s="12"/>
      <c r="NII51" s="12"/>
      <c r="NIJ51" s="12"/>
      <c r="NIK51" s="12"/>
      <c r="NIL51" s="12"/>
      <c r="NIM51" s="12"/>
      <c r="NIN51" s="12"/>
      <c r="NIO51" s="12"/>
      <c r="NIP51" s="12"/>
      <c r="NIQ51" s="12"/>
      <c r="NIR51" s="12"/>
      <c r="NIS51" s="12"/>
      <c r="NIT51" s="12"/>
      <c r="NIU51" s="12"/>
      <c r="NIV51" s="12"/>
      <c r="NIW51" s="12"/>
      <c r="NIX51" s="12"/>
      <c r="NIY51" s="12"/>
      <c r="NIZ51" s="12"/>
      <c r="NJA51" s="12"/>
      <c r="NJB51" s="12"/>
      <c r="NJC51" s="12"/>
      <c r="NJD51" s="12"/>
      <c r="NJE51" s="12"/>
      <c r="NJF51" s="12"/>
      <c r="NJG51" s="12"/>
      <c r="NJH51" s="12"/>
      <c r="NJI51" s="12"/>
      <c r="NJJ51" s="12"/>
      <c r="NJK51" s="12"/>
      <c r="NJL51" s="12"/>
      <c r="NJM51" s="12"/>
      <c r="NJN51" s="12"/>
      <c r="NJO51" s="12"/>
      <c r="NJP51" s="12"/>
      <c r="NJQ51" s="12"/>
      <c r="NJR51" s="12"/>
      <c r="NJS51" s="12"/>
      <c r="NJT51" s="12"/>
      <c r="NJU51" s="12"/>
      <c r="NJV51" s="12"/>
      <c r="NJW51" s="12"/>
      <c r="NJX51" s="12"/>
      <c r="NJY51" s="12"/>
      <c r="NJZ51" s="12"/>
      <c r="NKA51" s="12"/>
      <c r="NKB51" s="12"/>
      <c r="NKC51" s="12"/>
      <c r="NKD51" s="12"/>
      <c r="NKE51" s="12"/>
      <c r="NKF51" s="12"/>
      <c r="NKG51" s="12"/>
      <c r="NKH51" s="12"/>
      <c r="NKI51" s="12"/>
      <c r="NKJ51" s="12"/>
      <c r="NKK51" s="12"/>
      <c r="NKL51" s="12"/>
      <c r="NKM51" s="12"/>
      <c r="NKN51" s="12"/>
      <c r="NKO51" s="12"/>
      <c r="NKP51" s="12"/>
      <c r="NKQ51" s="12"/>
      <c r="NKR51" s="12"/>
      <c r="NKS51" s="12"/>
      <c r="NKT51" s="12"/>
      <c r="NKU51" s="12"/>
      <c r="NKV51" s="12"/>
      <c r="NKW51" s="12"/>
      <c r="NKX51" s="12"/>
      <c r="NKY51" s="12"/>
      <c r="NKZ51" s="12"/>
      <c r="NLA51" s="12"/>
      <c r="NLB51" s="12"/>
      <c r="NLC51" s="12"/>
      <c r="NLD51" s="12"/>
      <c r="NLE51" s="12"/>
      <c r="NLF51" s="12"/>
      <c r="NLG51" s="12"/>
      <c r="NLH51" s="12"/>
      <c r="NLI51" s="12"/>
      <c r="NLJ51" s="12"/>
      <c r="NLK51" s="12"/>
      <c r="NLL51" s="12"/>
      <c r="NLM51" s="12"/>
      <c r="NLN51" s="12"/>
      <c r="NLO51" s="12"/>
      <c r="NLP51" s="12"/>
      <c r="NLQ51" s="12"/>
      <c r="NLR51" s="12"/>
      <c r="NLS51" s="12"/>
      <c r="NLT51" s="12"/>
      <c r="NLU51" s="12"/>
      <c r="NLV51" s="12"/>
      <c r="NLW51" s="12"/>
      <c r="NLX51" s="12"/>
      <c r="NLY51" s="12"/>
      <c r="NLZ51" s="12"/>
      <c r="NMA51" s="12"/>
      <c r="NMB51" s="12"/>
      <c r="NMC51" s="12"/>
      <c r="NMD51" s="12"/>
      <c r="NME51" s="12"/>
      <c r="NMF51" s="12"/>
      <c r="NMG51" s="12"/>
      <c r="NMH51" s="12"/>
      <c r="NMI51" s="12"/>
      <c r="NMJ51" s="12"/>
      <c r="NMK51" s="12"/>
      <c r="NML51" s="12"/>
      <c r="NMM51" s="12"/>
      <c r="NMN51" s="12"/>
      <c r="NMO51" s="12"/>
      <c r="NMP51" s="12"/>
      <c r="NMQ51" s="12"/>
      <c r="NMR51" s="12"/>
      <c r="NMS51" s="12"/>
      <c r="NMT51" s="12"/>
      <c r="NMU51" s="12"/>
      <c r="NMV51" s="12"/>
      <c r="NMW51" s="12"/>
      <c r="NMX51" s="12"/>
      <c r="NMY51" s="12"/>
      <c r="NMZ51" s="12"/>
      <c r="NNA51" s="12"/>
      <c r="NNB51" s="12"/>
      <c r="NNC51" s="12"/>
      <c r="NND51" s="12"/>
      <c r="NNE51" s="12"/>
      <c r="NNF51" s="12"/>
      <c r="NNG51" s="12"/>
      <c r="NNH51" s="12"/>
      <c r="NNI51" s="12"/>
      <c r="NNJ51" s="12"/>
      <c r="NNK51" s="12"/>
      <c r="NNL51" s="12"/>
      <c r="NNM51" s="12"/>
      <c r="NNN51" s="12"/>
      <c r="NNO51" s="12"/>
      <c r="NNP51" s="12"/>
      <c r="NNQ51" s="12"/>
      <c r="NNR51" s="12"/>
      <c r="NNS51" s="12"/>
      <c r="NNT51" s="12"/>
      <c r="NNU51" s="12"/>
      <c r="NNV51" s="12"/>
      <c r="NNW51" s="12"/>
      <c r="NNX51" s="12"/>
      <c r="NNY51" s="12"/>
      <c r="NNZ51" s="12"/>
      <c r="NOA51" s="12"/>
      <c r="NOB51" s="12"/>
      <c r="NOC51" s="12"/>
      <c r="NOD51" s="12"/>
      <c r="NOE51" s="12"/>
      <c r="NOF51" s="12"/>
      <c r="NOG51" s="12"/>
      <c r="NOH51" s="12"/>
      <c r="NOI51" s="12"/>
      <c r="NOJ51" s="12"/>
      <c r="NOK51" s="12"/>
      <c r="NOL51" s="12"/>
      <c r="NOM51" s="12"/>
      <c r="NON51" s="12"/>
      <c r="NOO51" s="12"/>
      <c r="NOP51" s="12"/>
      <c r="NOQ51" s="12"/>
      <c r="NOR51" s="12"/>
      <c r="NOS51" s="12"/>
      <c r="NOT51" s="12"/>
      <c r="NOU51" s="12"/>
      <c r="NOV51" s="12"/>
      <c r="NOW51" s="12"/>
      <c r="NOX51" s="12"/>
      <c r="NOY51" s="12"/>
      <c r="NOZ51" s="12"/>
      <c r="NPA51" s="12"/>
      <c r="NPB51" s="12"/>
      <c r="NPC51" s="12"/>
      <c r="NPD51" s="12"/>
      <c r="NPE51" s="12"/>
      <c r="NPF51" s="12"/>
      <c r="NPG51" s="12"/>
      <c r="NPH51" s="12"/>
      <c r="NPI51" s="12"/>
      <c r="NPJ51" s="12"/>
      <c r="NPK51" s="12"/>
      <c r="NPL51" s="12"/>
      <c r="NPM51" s="12"/>
      <c r="NPN51" s="12"/>
      <c r="NPO51" s="12"/>
      <c r="NPP51" s="12"/>
      <c r="NPQ51" s="12"/>
      <c r="NPR51" s="12"/>
      <c r="NPS51" s="12"/>
      <c r="NPT51" s="12"/>
      <c r="NPU51" s="12"/>
      <c r="NPV51" s="12"/>
      <c r="NPW51" s="12"/>
      <c r="NPX51" s="12"/>
      <c r="NPY51" s="12"/>
      <c r="NPZ51" s="12"/>
      <c r="NQA51" s="12"/>
      <c r="NQB51" s="12"/>
      <c r="NQC51" s="12"/>
      <c r="NQD51" s="12"/>
      <c r="NQE51" s="12"/>
      <c r="NQF51" s="12"/>
      <c r="NQG51" s="12"/>
      <c r="NQH51" s="12"/>
      <c r="NQI51" s="12"/>
      <c r="NQJ51" s="12"/>
      <c r="NQK51" s="12"/>
      <c r="NQL51" s="12"/>
      <c r="NQM51" s="12"/>
      <c r="NQN51" s="12"/>
      <c r="NQO51" s="12"/>
      <c r="NQP51" s="12"/>
      <c r="NQQ51" s="12"/>
      <c r="NQR51" s="12"/>
      <c r="NQS51" s="12"/>
      <c r="NQT51" s="12"/>
      <c r="NQU51" s="12"/>
      <c r="NQV51" s="12"/>
      <c r="NQW51" s="12"/>
      <c r="NQX51" s="12"/>
      <c r="NQY51" s="12"/>
      <c r="NQZ51" s="12"/>
      <c r="NRA51" s="12"/>
      <c r="NRB51" s="12"/>
      <c r="NRC51" s="12"/>
      <c r="NRD51" s="12"/>
      <c r="NRE51" s="12"/>
      <c r="NRF51" s="12"/>
      <c r="NRG51" s="12"/>
      <c r="NRH51" s="12"/>
      <c r="NRI51" s="12"/>
      <c r="NRJ51" s="12"/>
      <c r="NRK51" s="12"/>
      <c r="NRL51" s="12"/>
      <c r="NRM51" s="12"/>
      <c r="NRN51" s="12"/>
      <c r="NRO51" s="12"/>
      <c r="NRP51" s="12"/>
      <c r="NRQ51" s="12"/>
      <c r="NRR51" s="12"/>
      <c r="NRS51" s="12"/>
      <c r="NRT51" s="12"/>
      <c r="NRU51" s="12"/>
      <c r="NRV51" s="12"/>
      <c r="NRW51" s="12"/>
      <c r="NRX51" s="12"/>
      <c r="NRY51" s="12"/>
      <c r="NRZ51" s="12"/>
      <c r="NSA51" s="12"/>
      <c r="NSB51" s="12"/>
      <c r="NSC51" s="12"/>
      <c r="NSD51" s="12"/>
      <c r="NSE51" s="12"/>
      <c r="NSF51" s="12"/>
      <c r="NSG51" s="12"/>
      <c r="NSH51" s="12"/>
      <c r="NSI51" s="12"/>
      <c r="NSJ51" s="12"/>
      <c r="NSK51" s="12"/>
      <c r="NSL51" s="12"/>
      <c r="NSM51" s="12"/>
      <c r="NSN51" s="12"/>
      <c r="NSO51" s="12"/>
      <c r="NSP51" s="12"/>
      <c r="NSQ51" s="12"/>
      <c r="NSR51" s="12"/>
      <c r="NSS51" s="12"/>
      <c r="NST51" s="12"/>
      <c r="NSU51" s="12"/>
      <c r="NSV51" s="12"/>
      <c r="NSW51" s="12"/>
      <c r="NSX51" s="12"/>
      <c r="NSY51" s="12"/>
      <c r="NSZ51" s="12"/>
      <c r="NTA51" s="12"/>
      <c r="NTB51" s="12"/>
      <c r="NTC51" s="12"/>
      <c r="NTD51" s="12"/>
      <c r="NTE51" s="12"/>
      <c r="NTF51" s="12"/>
      <c r="NTG51" s="12"/>
      <c r="NTH51" s="12"/>
      <c r="NTI51" s="12"/>
      <c r="NTJ51" s="12"/>
      <c r="NTK51" s="12"/>
      <c r="NTL51" s="12"/>
      <c r="NTM51" s="12"/>
      <c r="NTN51" s="12"/>
      <c r="NTO51" s="12"/>
      <c r="NTP51" s="12"/>
      <c r="NTQ51" s="12"/>
      <c r="NTR51" s="12"/>
      <c r="NTS51" s="12"/>
      <c r="NTT51" s="12"/>
      <c r="NTU51" s="12"/>
      <c r="NTV51" s="12"/>
      <c r="NTW51" s="12"/>
      <c r="NTX51" s="12"/>
      <c r="NTY51" s="12"/>
      <c r="NTZ51" s="12"/>
      <c r="NUA51" s="12"/>
      <c r="NUB51" s="12"/>
      <c r="NUC51" s="12"/>
      <c r="NUD51" s="12"/>
      <c r="NUE51" s="12"/>
      <c r="NUF51" s="12"/>
      <c r="NUG51" s="12"/>
      <c r="NUH51" s="12"/>
      <c r="NUI51" s="12"/>
      <c r="NUJ51" s="12"/>
      <c r="NUK51" s="12"/>
      <c r="NUL51" s="12"/>
      <c r="NUM51" s="12"/>
      <c r="NUN51" s="12"/>
      <c r="NUO51" s="12"/>
      <c r="NUP51" s="12"/>
      <c r="NUQ51" s="12"/>
      <c r="NUR51" s="12"/>
      <c r="NUS51" s="12"/>
      <c r="NUT51" s="12"/>
      <c r="NUU51" s="12"/>
      <c r="NUV51" s="12"/>
      <c r="NUW51" s="12"/>
      <c r="NUX51" s="12"/>
      <c r="NUY51" s="12"/>
      <c r="NUZ51" s="12"/>
      <c r="NVA51" s="12"/>
      <c r="NVB51" s="12"/>
      <c r="NVC51" s="12"/>
      <c r="NVD51" s="12"/>
      <c r="NVE51" s="12"/>
      <c r="NVF51" s="12"/>
      <c r="NVG51" s="12"/>
      <c r="NVH51" s="12"/>
      <c r="NVI51" s="12"/>
      <c r="NVJ51" s="12"/>
      <c r="NVK51" s="12"/>
      <c r="NVL51" s="12"/>
      <c r="NVM51" s="12"/>
      <c r="NVN51" s="12"/>
      <c r="NVO51" s="12"/>
      <c r="NVP51" s="12"/>
      <c r="NVQ51" s="12"/>
      <c r="NVR51" s="12"/>
      <c r="NVS51" s="12"/>
      <c r="NVT51" s="12"/>
      <c r="NVU51" s="12"/>
      <c r="NVV51" s="12"/>
      <c r="NVW51" s="12"/>
      <c r="NVX51" s="12"/>
      <c r="NVY51" s="12"/>
      <c r="NVZ51" s="12"/>
      <c r="NWA51" s="12"/>
      <c r="NWB51" s="12"/>
      <c r="NWC51" s="12"/>
      <c r="NWD51" s="12"/>
      <c r="NWE51" s="12"/>
      <c r="NWF51" s="12"/>
      <c r="NWG51" s="12"/>
      <c r="NWH51" s="12"/>
      <c r="NWI51" s="12"/>
      <c r="NWJ51" s="12"/>
      <c r="NWK51" s="12"/>
      <c r="NWL51" s="12"/>
      <c r="NWM51" s="12"/>
      <c r="NWN51" s="12"/>
      <c r="NWO51" s="12"/>
      <c r="NWP51" s="12"/>
      <c r="NWQ51" s="12"/>
      <c r="NWR51" s="12"/>
      <c r="NWS51" s="12"/>
      <c r="NWT51" s="12"/>
      <c r="NWU51" s="12"/>
      <c r="NWV51" s="12"/>
      <c r="NWW51" s="12"/>
      <c r="NWX51" s="12"/>
      <c r="NWY51" s="12"/>
      <c r="NWZ51" s="12"/>
      <c r="NXA51" s="12"/>
      <c r="NXB51" s="12"/>
      <c r="NXC51" s="12"/>
      <c r="NXD51" s="12"/>
      <c r="NXE51" s="12"/>
      <c r="NXF51" s="12"/>
      <c r="NXG51" s="12"/>
      <c r="NXH51" s="12"/>
      <c r="NXI51" s="12"/>
      <c r="NXJ51" s="12"/>
      <c r="NXK51" s="12"/>
      <c r="NXL51" s="12"/>
      <c r="NXM51" s="12"/>
      <c r="NXN51" s="12"/>
      <c r="NXO51" s="12"/>
      <c r="NXP51" s="12"/>
      <c r="NXQ51" s="12"/>
      <c r="NXR51" s="12"/>
      <c r="NXS51" s="12"/>
      <c r="NXT51" s="12"/>
      <c r="NXU51" s="12"/>
      <c r="NXV51" s="12"/>
      <c r="NXW51" s="12"/>
      <c r="NXX51" s="12"/>
      <c r="NXY51" s="12"/>
      <c r="NXZ51" s="12"/>
      <c r="NYA51" s="12"/>
      <c r="NYB51" s="12"/>
      <c r="NYC51" s="12"/>
      <c r="NYD51" s="12"/>
      <c r="NYE51" s="12"/>
      <c r="NYF51" s="12"/>
      <c r="NYG51" s="12"/>
      <c r="NYH51" s="12"/>
      <c r="NYI51" s="12"/>
      <c r="NYJ51" s="12"/>
      <c r="NYK51" s="12"/>
      <c r="NYL51" s="12"/>
      <c r="NYM51" s="12"/>
      <c r="NYN51" s="12"/>
      <c r="NYO51" s="12"/>
      <c r="NYP51" s="12"/>
      <c r="NYQ51" s="12"/>
      <c r="NYR51" s="12"/>
      <c r="NYS51" s="12"/>
      <c r="NYT51" s="12"/>
      <c r="NYU51" s="12"/>
      <c r="NYV51" s="12"/>
      <c r="NYW51" s="12"/>
      <c r="NYX51" s="12"/>
      <c r="NYY51" s="12"/>
      <c r="NYZ51" s="12"/>
      <c r="NZA51" s="12"/>
      <c r="NZB51" s="12"/>
      <c r="NZC51" s="12"/>
      <c r="NZD51" s="12"/>
      <c r="NZE51" s="12"/>
      <c r="NZF51" s="12"/>
      <c r="NZG51" s="12"/>
      <c r="NZH51" s="12"/>
      <c r="NZI51" s="12"/>
      <c r="NZJ51" s="12"/>
      <c r="NZK51" s="12"/>
      <c r="NZL51" s="12"/>
      <c r="NZM51" s="12"/>
      <c r="NZN51" s="12"/>
      <c r="NZO51" s="12"/>
      <c r="NZP51" s="12"/>
      <c r="NZQ51" s="12"/>
      <c r="NZR51" s="12"/>
      <c r="NZS51" s="12"/>
      <c r="NZT51" s="12"/>
      <c r="NZU51" s="12"/>
      <c r="NZV51" s="12"/>
      <c r="NZW51" s="12"/>
      <c r="NZX51" s="12"/>
      <c r="NZY51" s="12"/>
      <c r="NZZ51" s="12"/>
      <c r="OAA51" s="12"/>
      <c r="OAB51" s="12"/>
      <c r="OAC51" s="12"/>
      <c r="OAD51" s="12"/>
      <c r="OAE51" s="12"/>
      <c r="OAF51" s="12"/>
      <c r="OAG51" s="12"/>
      <c r="OAH51" s="12"/>
      <c r="OAI51" s="12"/>
      <c r="OAJ51" s="12"/>
      <c r="OAK51" s="12"/>
      <c r="OAL51" s="12"/>
      <c r="OAM51" s="12"/>
      <c r="OAN51" s="12"/>
      <c r="OAO51" s="12"/>
      <c r="OAP51" s="12"/>
      <c r="OAQ51" s="12"/>
      <c r="OAR51" s="12"/>
      <c r="OAS51" s="12"/>
      <c r="OAT51" s="12"/>
      <c r="OAU51" s="12"/>
      <c r="OAV51" s="12"/>
      <c r="OAW51" s="12"/>
      <c r="OAX51" s="12"/>
      <c r="OAY51" s="12"/>
      <c r="OAZ51" s="12"/>
      <c r="OBA51" s="12"/>
      <c r="OBB51" s="12"/>
      <c r="OBC51" s="12"/>
      <c r="OBD51" s="12"/>
      <c r="OBE51" s="12"/>
      <c r="OBF51" s="12"/>
      <c r="OBG51" s="12"/>
      <c r="OBH51" s="12"/>
      <c r="OBI51" s="12"/>
      <c r="OBJ51" s="12"/>
      <c r="OBK51" s="12"/>
      <c r="OBL51" s="12"/>
      <c r="OBM51" s="12"/>
      <c r="OBN51" s="12"/>
      <c r="OBO51" s="12"/>
      <c r="OBP51" s="12"/>
      <c r="OBQ51" s="12"/>
      <c r="OBR51" s="12"/>
      <c r="OBS51" s="12"/>
      <c r="OBT51" s="12"/>
      <c r="OBU51" s="12"/>
      <c r="OBV51" s="12"/>
      <c r="OBW51" s="12"/>
      <c r="OBX51" s="12"/>
      <c r="OBY51" s="12"/>
      <c r="OBZ51" s="12"/>
      <c r="OCA51" s="12"/>
      <c r="OCB51" s="12"/>
      <c r="OCC51" s="12"/>
      <c r="OCD51" s="12"/>
      <c r="OCE51" s="12"/>
      <c r="OCF51" s="12"/>
      <c r="OCG51" s="12"/>
      <c r="OCH51" s="12"/>
      <c r="OCI51" s="12"/>
      <c r="OCJ51" s="12"/>
      <c r="OCK51" s="12"/>
      <c r="OCL51" s="12"/>
      <c r="OCM51" s="12"/>
      <c r="OCN51" s="12"/>
      <c r="OCO51" s="12"/>
      <c r="OCP51" s="12"/>
      <c r="OCQ51" s="12"/>
      <c r="OCR51" s="12"/>
      <c r="OCS51" s="12"/>
      <c r="OCT51" s="12"/>
      <c r="OCU51" s="12"/>
      <c r="OCV51" s="12"/>
      <c r="OCW51" s="12"/>
      <c r="OCX51" s="12"/>
      <c r="OCY51" s="12"/>
      <c r="OCZ51" s="12"/>
      <c r="ODA51" s="12"/>
      <c r="ODB51" s="12"/>
      <c r="ODC51" s="12"/>
      <c r="ODD51" s="12"/>
      <c r="ODE51" s="12"/>
      <c r="ODF51" s="12"/>
      <c r="ODG51" s="12"/>
      <c r="ODH51" s="12"/>
      <c r="ODI51" s="12"/>
      <c r="ODJ51" s="12"/>
      <c r="ODK51" s="12"/>
      <c r="ODL51" s="12"/>
      <c r="ODM51" s="12"/>
      <c r="ODN51" s="12"/>
      <c r="ODO51" s="12"/>
      <c r="ODP51" s="12"/>
      <c r="ODQ51" s="12"/>
      <c r="ODR51" s="12"/>
      <c r="ODS51" s="12"/>
      <c r="ODT51" s="12"/>
      <c r="ODU51" s="12"/>
      <c r="ODV51" s="12"/>
      <c r="ODW51" s="12"/>
      <c r="ODX51" s="12"/>
      <c r="ODY51" s="12"/>
      <c r="ODZ51" s="12"/>
      <c r="OEA51" s="12"/>
      <c r="OEB51" s="12"/>
      <c r="OEC51" s="12"/>
      <c r="OED51" s="12"/>
      <c r="OEE51" s="12"/>
      <c r="OEF51" s="12"/>
      <c r="OEG51" s="12"/>
      <c r="OEH51" s="12"/>
      <c r="OEI51" s="12"/>
      <c r="OEJ51" s="12"/>
      <c r="OEK51" s="12"/>
      <c r="OEL51" s="12"/>
      <c r="OEM51" s="12"/>
      <c r="OEN51" s="12"/>
      <c r="OEO51" s="12"/>
      <c r="OEP51" s="12"/>
      <c r="OEQ51" s="12"/>
      <c r="OER51" s="12"/>
      <c r="OES51" s="12"/>
      <c r="OET51" s="12"/>
      <c r="OEU51" s="12"/>
      <c r="OEV51" s="12"/>
      <c r="OEW51" s="12"/>
      <c r="OEX51" s="12"/>
      <c r="OEY51" s="12"/>
      <c r="OEZ51" s="12"/>
      <c r="OFA51" s="12"/>
      <c r="OFB51" s="12"/>
      <c r="OFC51" s="12"/>
      <c r="OFD51" s="12"/>
      <c r="OFE51" s="12"/>
      <c r="OFF51" s="12"/>
      <c r="OFG51" s="12"/>
      <c r="OFH51" s="12"/>
      <c r="OFI51" s="12"/>
      <c r="OFJ51" s="12"/>
      <c r="OFK51" s="12"/>
      <c r="OFL51" s="12"/>
      <c r="OFM51" s="12"/>
      <c r="OFN51" s="12"/>
      <c r="OFO51" s="12"/>
      <c r="OFP51" s="12"/>
      <c r="OFQ51" s="12"/>
      <c r="OFR51" s="12"/>
      <c r="OFS51" s="12"/>
      <c r="OFT51" s="12"/>
      <c r="OFU51" s="12"/>
      <c r="OFV51" s="12"/>
      <c r="OFW51" s="12"/>
      <c r="OFX51" s="12"/>
      <c r="OFY51" s="12"/>
      <c r="OFZ51" s="12"/>
      <c r="OGA51" s="12"/>
      <c r="OGB51" s="12"/>
      <c r="OGC51" s="12"/>
      <c r="OGD51" s="12"/>
      <c r="OGE51" s="12"/>
      <c r="OGF51" s="12"/>
      <c r="OGG51" s="12"/>
      <c r="OGH51" s="12"/>
      <c r="OGI51" s="12"/>
      <c r="OGJ51" s="12"/>
      <c r="OGK51" s="12"/>
      <c r="OGL51" s="12"/>
      <c r="OGM51" s="12"/>
      <c r="OGN51" s="12"/>
      <c r="OGO51" s="12"/>
      <c r="OGP51" s="12"/>
      <c r="OGQ51" s="12"/>
      <c r="OGR51" s="12"/>
      <c r="OGS51" s="12"/>
      <c r="OGT51" s="12"/>
      <c r="OGU51" s="12"/>
      <c r="OGV51" s="12"/>
      <c r="OGW51" s="12"/>
      <c r="OGX51" s="12"/>
      <c r="OGY51" s="12"/>
      <c r="OGZ51" s="12"/>
      <c r="OHA51" s="12"/>
      <c r="OHB51" s="12"/>
      <c r="OHC51" s="12"/>
      <c r="OHD51" s="12"/>
      <c r="OHE51" s="12"/>
      <c r="OHF51" s="12"/>
      <c r="OHG51" s="12"/>
      <c r="OHH51" s="12"/>
      <c r="OHI51" s="12"/>
      <c r="OHJ51" s="12"/>
      <c r="OHK51" s="12"/>
      <c r="OHL51" s="12"/>
      <c r="OHM51" s="12"/>
      <c r="OHN51" s="12"/>
      <c r="OHO51" s="12"/>
      <c r="OHP51" s="12"/>
      <c r="OHQ51" s="12"/>
      <c r="OHR51" s="12"/>
      <c r="OHS51" s="12"/>
      <c r="OHT51" s="12"/>
      <c r="OHU51" s="12"/>
      <c r="OHV51" s="12"/>
      <c r="OHW51" s="12"/>
      <c r="OHX51" s="12"/>
      <c r="OHY51" s="12"/>
      <c r="OHZ51" s="12"/>
      <c r="OIA51" s="12"/>
      <c r="OIB51" s="12"/>
      <c r="OIC51" s="12"/>
      <c r="OID51" s="12"/>
      <c r="OIE51" s="12"/>
      <c r="OIF51" s="12"/>
      <c r="OIG51" s="12"/>
      <c r="OIH51" s="12"/>
      <c r="OII51" s="12"/>
      <c r="OIJ51" s="12"/>
      <c r="OIK51" s="12"/>
      <c r="OIL51" s="12"/>
      <c r="OIM51" s="12"/>
      <c r="OIN51" s="12"/>
      <c r="OIO51" s="12"/>
      <c r="OIP51" s="12"/>
      <c r="OIQ51" s="12"/>
      <c r="OIR51" s="12"/>
      <c r="OIS51" s="12"/>
      <c r="OIT51" s="12"/>
      <c r="OIU51" s="12"/>
      <c r="OIV51" s="12"/>
      <c r="OIW51" s="12"/>
      <c r="OIX51" s="12"/>
      <c r="OIY51" s="12"/>
      <c r="OIZ51" s="12"/>
      <c r="OJA51" s="12"/>
      <c r="OJB51" s="12"/>
      <c r="OJC51" s="12"/>
      <c r="OJD51" s="12"/>
      <c r="OJE51" s="12"/>
      <c r="OJF51" s="12"/>
      <c r="OJG51" s="12"/>
      <c r="OJH51" s="12"/>
      <c r="OJI51" s="12"/>
      <c r="OJJ51" s="12"/>
      <c r="OJK51" s="12"/>
      <c r="OJL51" s="12"/>
      <c r="OJM51" s="12"/>
      <c r="OJN51" s="12"/>
      <c r="OJO51" s="12"/>
      <c r="OJP51" s="12"/>
      <c r="OJQ51" s="12"/>
      <c r="OJR51" s="12"/>
      <c r="OJS51" s="12"/>
      <c r="OJT51" s="12"/>
      <c r="OJU51" s="12"/>
      <c r="OJV51" s="12"/>
      <c r="OJW51" s="12"/>
      <c r="OJX51" s="12"/>
      <c r="OJY51" s="12"/>
      <c r="OJZ51" s="12"/>
      <c r="OKA51" s="12"/>
      <c r="OKB51" s="12"/>
      <c r="OKC51" s="12"/>
      <c r="OKD51" s="12"/>
      <c r="OKE51" s="12"/>
      <c r="OKF51" s="12"/>
      <c r="OKG51" s="12"/>
      <c r="OKH51" s="12"/>
      <c r="OKI51" s="12"/>
      <c r="OKJ51" s="12"/>
      <c r="OKK51" s="12"/>
      <c r="OKL51" s="12"/>
      <c r="OKM51" s="12"/>
      <c r="OKN51" s="12"/>
      <c r="OKO51" s="12"/>
      <c r="OKP51" s="12"/>
      <c r="OKQ51" s="12"/>
      <c r="OKR51" s="12"/>
      <c r="OKS51" s="12"/>
      <c r="OKT51" s="12"/>
      <c r="OKU51" s="12"/>
      <c r="OKV51" s="12"/>
      <c r="OKW51" s="12"/>
      <c r="OKX51" s="12"/>
      <c r="OKY51" s="12"/>
      <c r="OKZ51" s="12"/>
      <c r="OLA51" s="12"/>
      <c r="OLB51" s="12"/>
      <c r="OLC51" s="12"/>
      <c r="OLD51" s="12"/>
      <c r="OLE51" s="12"/>
      <c r="OLF51" s="12"/>
      <c r="OLG51" s="12"/>
      <c r="OLH51" s="12"/>
      <c r="OLI51" s="12"/>
      <c r="OLJ51" s="12"/>
      <c r="OLK51" s="12"/>
      <c r="OLL51" s="12"/>
      <c r="OLM51" s="12"/>
      <c r="OLN51" s="12"/>
      <c r="OLO51" s="12"/>
      <c r="OLP51" s="12"/>
      <c r="OLQ51" s="12"/>
      <c r="OLR51" s="12"/>
      <c r="OLS51" s="12"/>
      <c r="OLT51" s="12"/>
      <c r="OLU51" s="12"/>
      <c r="OLV51" s="12"/>
      <c r="OLW51" s="12"/>
      <c r="OLX51" s="12"/>
      <c r="OLY51" s="12"/>
      <c r="OLZ51" s="12"/>
      <c r="OMA51" s="12"/>
      <c r="OMB51" s="12"/>
      <c r="OMC51" s="12"/>
      <c r="OMD51" s="12"/>
      <c r="OME51" s="12"/>
      <c r="OMF51" s="12"/>
      <c r="OMG51" s="12"/>
      <c r="OMH51" s="12"/>
      <c r="OMI51" s="12"/>
      <c r="OMJ51" s="12"/>
      <c r="OMK51" s="12"/>
      <c r="OML51" s="12"/>
      <c r="OMM51" s="12"/>
      <c r="OMN51" s="12"/>
      <c r="OMO51" s="12"/>
      <c r="OMP51" s="12"/>
      <c r="OMQ51" s="12"/>
      <c r="OMR51" s="12"/>
      <c r="OMS51" s="12"/>
      <c r="OMT51" s="12"/>
      <c r="OMU51" s="12"/>
      <c r="OMV51" s="12"/>
      <c r="OMW51" s="12"/>
      <c r="OMX51" s="12"/>
      <c r="OMY51" s="12"/>
      <c r="OMZ51" s="12"/>
      <c r="ONA51" s="12"/>
      <c r="ONB51" s="12"/>
      <c r="ONC51" s="12"/>
      <c r="OND51" s="12"/>
      <c r="ONE51" s="12"/>
      <c r="ONF51" s="12"/>
      <c r="ONG51" s="12"/>
      <c r="ONH51" s="12"/>
      <c r="ONI51" s="12"/>
      <c r="ONJ51" s="12"/>
      <c r="ONK51" s="12"/>
      <c r="ONL51" s="12"/>
      <c r="ONM51" s="12"/>
      <c r="ONN51" s="12"/>
      <c r="ONO51" s="12"/>
      <c r="ONP51" s="12"/>
      <c r="ONQ51" s="12"/>
      <c r="ONR51" s="12"/>
      <c r="ONS51" s="12"/>
      <c r="ONT51" s="12"/>
      <c r="ONU51" s="12"/>
      <c r="ONV51" s="12"/>
      <c r="ONW51" s="12"/>
      <c r="ONX51" s="12"/>
      <c r="ONY51" s="12"/>
      <c r="ONZ51" s="12"/>
      <c r="OOA51" s="12"/>
      <c r="OOB51" s="12"/>
      <c r="OOC51" s="12"/>
      <c r="OOD51" s="12"/>
      <c r="OOE51" s="12"/>
      <c r="OOF51" s="12"/>
      <c r="OOG51" s="12"/>
      <c r="OOH51" s="12"/>
      <c r="OOI51" s="12"/>
      <c r="OOJ51" s="12"/>
      <c r="OOK51" s="12"/>
      <c r="OOL51" s="12"/>
      <c r="OOM51" s="12"/>
      <c r="OON51" s="12"/>
      <c r="OOO51" s="12"/>
      <c r="OOP51" s="12"/>
      <c r="OOQ51" s="12"/>
      <c r="OOR51" s="12"/>
      <c r="OOS51" s="12"/>
      <c r="OOT51" s="12"/>
      <c r="OOU51" s="12"/>
      <c r="OOV51" s="12"/>
      <c r="OOW51" s="12"/>
      <c r="OOX51" s="12"/>
      <c r="OOY51" s="12"/>
      <c r="OOZ51" s="12"/>
      <c r="OPA51" s="12"/>
      <c r="OPB51" s="12"/>
      <c r="OPC51" s="12"/>
      <c r="OPD51" s="12"/>
      <c r="OPE51" s="12"/>
      <c r="OPF51" s="12"/>
      <c r="OPG51" s="12"/>
      <c r="OPH51" s="12"/>
      <c r="OPI51" s="12"/>
      <c r="OPJ51" s="12"/>
      <c r="OPK51" s="12"/>
      <c r="OPL51" s="12"/>
      <c r="OPM51" s="12"/>
      <c r="OPN51" s="12"/>
      <c r="OPO51" s="12"/>
      <c r="OPP51" s="12"/>
      <c r="OPQ51" s="12"/>
      <c r="OPR51" s="12"/>
      <c r="OPS51" s="12"/>
      <c r="OPT51" s="12"/>
      <c r="OPU51" s="12"/>
      <c r="OPV51" s="12"/>
      <c r="OPW51" s="12"/>
      <c r="OPX51" s="12"/>
      <c r="OPY51" s="12"/>
      <c r="OPZ51" s="12"/>
      <c r="OQA51" s="12"/>
      <c r="OQB51" s="12"/>
      <c r="OQC51" s="12"/>
      <c r="OQD51" s="12"/>
      <c r="OQE51" s="12"/>
      <c r="OQF51" s="12"/>
      <c r="OQG51" s="12"/>
      <c r="OQH51" s="12"/>
      <c r="OQI51" s="12"/>
      <c r="OQJ51" s="12"/>
      <c r="OQK51" s="12"/>
      <c r="OQL51" s="12"/>
      <c r="OQM51" s="12"/>
      <c r="OQN51" s="12"/>
      <c r="OQO51" s="12"/>
      <c r="OQP51" s="12"/>
      <c r="OQQ51" s="12"/>
      <c r="OQR51" s="12"/>
      <c r="OQS51" s="12"/>
      <c r="OQT51" s="12"/>
      <c r="OQU51" s="12"/>
      <c r="OQV51" s="12"/>
      <c r="OQW51" s="12"/>
      <c r="OQX51" s="12"/>
      <c r="OQY51" s="12"/>
      <c r="OQZ51" s="12"/>
      <c r="ORA51" s="12"/>
      <c r="ORB51" s="12"/>
      <c r="ORC51" s="12"/>
      <c r="ORD51" s="12"/>
      <c r="ORE51" s="12"/>
      <c r="ORF51" s="12"/>
      <c r="ORG51" s="12"/>
      <c r="ORH51" s="12"/>
      <c r="ORI51" s="12"/>
      <c r="ORJ51" s="12"/>
      <c r="ORK51" s="12"/>
      <c r="ORL51" s="12"/>
      <c r="ORM51" s="12"/>
      <c r="ORN51" s="12"/>
      <c r="ORO51" s="12"/>
      <c r="ORP51" s="12"/>
      <c r="ORQ51" s="12"/>
      <c r="ORR51" s="12"/>
      <c r="ORS51" s="12"/>
      <c r="ORT51" s="12"/>
      <c r="ORU51" s="12"/>
      <c r="ORV51" s="12"/>
      <c r="ORW51" s="12"/>
      <c r="ORX51" s="12"/>
      <c r="ORY51" s="12"/>
      <c r="ORZ51" s="12"/>
      <c r="OSA51" s="12"/>
      <c r="OSB51" s="12"/>
      <c r="OSC51" s="12"/>
      <c r="OSD51" s="12"/>
      <c r="OSE51" s="12"/>
      <c r="OSF51" s="12"/>
      <c r="OSG51" s="12"/>
      <c r="OSH51" s="12"/>
      <c r="OSI51" s="12"/>
      <c r="OSJ51" s="12"/>
      <c r="OSK51" s="12"/>
      <c r="OSL51" s="12"/>
      <c r="OSM51" s="12"/>
      <c r="OSN51" s="12"/>
      <c r="OSO51" s="12"/>
      <c r="OSP51" s="12"/>
      <c r="OSQ51" s="12"/>
      <c r="OSR51" s="12"/>
      <c r="OSS51" s="12"/>
      <c r="OST51" s="12"/>
      <c r="OSU51" s="12"/>
      <c r="OSV51" s="12"/>
      <c r="OSW51" s="12"/>
      <c r="OSX51" s="12"/>
      <c r="OSY51" s="12"/>
      <c r="OSZ51" s="12"/>
      <c r="OTA51" s="12"/>
      <c r="OTB51" s="12"/>
      <c r="OTC51" s="12"/>
      <c r="OTD51" s="12"/>
      <c r="OTE51" s="12"/>
      <c r="OTF51" s="12"/>
      <c r="OTG51" s="12"/>
      <c r="OTH51" s="12"/>
      <c r="OTI51" s="12"/>
      <c r="OTJ51" s="12"/>
      <c r="OTK51" s="12"/>
      <c r="OTL51" s="12"/>
      <c r="OTM51" s="12"/>
      <c r="OTN51" s="12"/>
      <c r="OTO51" s="12"/>
      <c r="OTP51" s="12"/>
      <c r="OTQ51" s="12"/>
      <c r="OTR51" s="12"/>
      <c r="OTS51" s="12"/>
      <c r="OTT51" s="12"/>
      <c r="OTU51" s="12"/>
      <c r="OTV51" s="12"/>
      <c r="OTW51" s="12"/>
      <c r="OTX51" s="12"/>
      <c r="OTY51" s="12"/>
      <c r="OTZ51" s="12"/>
      <c r="OUA51" s="12"/>
      <c r="OUB51" s="12"/>
      <c r="OUC51" s="12"/>
      <c r="OUD51" s="12"/>
      <c r="OUE51" s="12"/>
      <c r="OUF51" s="12"/>
      <c r="OUG51" s="12"/>
      <c r="OUH51" s="12"/>
      <c r="OUI51" s="12"/>
      <c r="OUJ51" s="12"/>
      <c r="OUK51" s="12"/>
      <c r="OUL51" s="12"/>
      <c r="OUM51" s="12"/>
      <c r="OUN51" s="12"/>
      <c r="OUO51" s="12"/>
      <c r="OUP51" s="12"/>
      <c r="OUQ51" s="12"/>
      <c r="OUR51" s="12"/>
      <c r="OUS51" s="12"/>
      <c r="OUT51" s="12"/>
      <c r="OUU51" s="12"/>
      <c r="OUV51" s="12"/>
      <c r="OUW51" s="12"/>
      <c r="OUX51" s="12"/>
      <c r="OUY51" s="12"/>
      <c r="OUZ51" s="12"/>
      <c r="OVA51" s="12"/>
      <c r="OVB51" s="12"/>
      <c r="OVC51" s="12"/>
      <c r="OVD51" s="12"/>
      <c r="OVE51" s="12"/>
      <c r="OVF51" s="12"/>
      <c r="OVG51" s="12"/>
      <c r="OVH51" s="12"/>
      <c r="OVI51" s="12"/>
      <c r="OVJ51" s="12"/>
      <c r="OVK51" s="12"/>
      <c r="OVL51" s="12"/>
      <c r="OVM51" s="12"/>
      <c r="OVN51" s="12"/>
      <c r="OVO51" s="12"/>
      <c r="OVP51" s="12"/>
      <c r="OVQ51" s="12"/>
      <c r="OVR51" s="12"/>
      <c r="OVS51" s="12"/>
      <c r="OVT51" s="12"/>
      <c r="OVU51" s="12"/>
      <c r="OVV51" s="12"/>
      <c r="OVW51" s="12"/>
      <c r="OVX51" s="12"/>
      <c r="OVY51" s="12"/>
      <c r="OVZ51" s="12"/>
      <c r="OWA51" s="12"/>
      <c r="OWB51" s="12"/>
      <c r="OWC51" s="12"/>
      <c r="OWD51" s="12"/>
      <c r="OWE51" s="12"/>
      <c r="OWF51" s="12"/>
      <c r="OWG51" s="12"/>
      <c r="OWH51" s="12"/>
      <c r="OWI51" s="12"/>
      <c r="OWJ51" s="12"/>
      <c r="OWK51" s="12"/>
      <c r="OWL51" s="12"/>
      <c r="OWM51" s="12"/>
      <c r="OWN51" s="12"/>
      <c r="OWO51" s="12"/>
      <c r="OWP51" s="12"/>
      <c r="OWQ51" s="12"/>
      <c r="OWR51" s="12"/>
      <c r="OWS51" s="12"/>
      <c r="OWT51" s="12"/>
      <c r="OWU51" s="12"/>
      <c r="OWV51" s="12"/>
      <c r="OWW51" s="12"/>
      <c r="OWX51" s="12"/>
      <c r="OWY51" s="12"/>
      <c r="OWZ51" s="12"/>
      <c r="OXA51" s="12"/>
      <c r="OXB51" s="12"/>
      <c r="OXC51" s="12"/>
      <c r="OXD51" s="12"/>
      <c r="OXE51" s="12"/>
      <c r="OXF51" s="12"/>
      <c r="OXG51" s="12"/>
      <c r="OXH51" s="12"/>
      <c r="OXI51" s="12"/>
      <c r="OXJ51" s="12"/>
      <c r="OXK51" s="12"/>
      <c r="OXL51" s="12"/>
      <c r="OXM51" s="12"/>
      <c r="OXN51" s="12"/>
      <c r="OXO51" s="12"/>
      <c r="OXP51" s="12"/>
      <c r="OXQ51" s="12"/>
      <c r="OXR51" s="12"/>
      <c r="OXS51" s="12"/>
      <c r="OXT51" s="12"/>
      <c r="OXU51" s="12"/>
      <c r="OXV51" s="12"/>
      <c r="OXW51" s="12"/>
      <c r="OXX51" s="12"/>
      <c r="OXY51" s="12"/>
      <c r="OXZ51" s="12"/>
      <c r="OYA51" s="12"/>
      <c r="OYB51" s="12"/>
      <c r="OYC51" s="12"/>
      <c r="OYD51" s="12"/>
      <c r="OYE51" s="12"/>
      <c r="OYF51" s="12"/>
      <c r="OYG51" s="12"/>
      <c r="OYH51" s="12"/>
      <c r="OYI51" s="12"/>
      <c r="OYJ51" s="12"/>
      <c r="OYK51" s="12"/>
      <c r="OYL51" s="12"/>
      <c r="OYM51" s="12"/>
      <c r="OYN51" s="12"/>
      <c r="OYO51" s="12"/>
      <c r="OYP51" s="12"/>
      <c r="OYQ51" s="12"/>
      <c r="OYR51" s="12"/>
      <c r="OYS51" s="12"/>
      <c r="OYT51" s="12"/>
      <c r="OYU51" s="12"/>
      <c r="OYV51" s="12"/>
      <c r="OYW51" s="12"/>
      <c r="OYX51" s="12"/>
      <c r="OYY51" s="12"/>
      <c r="OYZ51" s="12"/>
      <c r="OZA51" s="12"/>
      <c r="OZB51" s="12"/>
      <c r="OZC51" s="12"/>
      <c r="OZD51" s="12"/>
      <c r="OZE51" s="12"/>
      <c r="OZF51" s="12"/>
      <c r="OZG51" s="12"/>
      <c r="OZH51" s="12"/>
      <c r="OZI51" s="12"/>
      <c r="OZJ51" s="12"/>
      <c r="OZK51" s="12"/>
      <c r="OZL51" s="12"/>
      <c r="OZM51" s="12"/>
      <c r="OZN51" s="12"/>
      <c r="OZO51" s="12"/>
      <c r="OZP51" s="12"/>
      <c r="OZQ51" s="12"/>
      <c r="OZR51" s="12"/>
      <c r="OZS51" s="12"/>
      <c r="OZT51" s="12"/>
      <c r="OZU51" s="12"/>
      <c r="OZV51" s="12"/>
      <c r="OZW51" s="12"/>
      <c r="OZX51" s="12"/>
      <c r="OZY51" s="12"/>
      <c r="OZZ51" s="12"/>
      <c r="PAA51" s="12"/>
      <c r="PAB51" s="12"/>
      <c r="PAC51" s="12"/>
      <c r="PAD51" s="12"/>
      <c r="PAE51" s="12"/>
      <c r="PAF51" s="12"/>
      <c r="PAG51" s="12"/>
      <c r="PAH51" s="12"/>
      <c r="PAI51" s="12"/>
      <c r="PAJ51" s="12"/>
      <c r="PAK51" s="12"/>
      <c r="PAL51" s="12"/>
      <c r="PAM51" s="12"/>
      <c r="PAN51" s="12"/>
      <c r="PAO51" s="12"/>
      <c r="PAP51" s="12"/>
      <c r="PAQ51" s="12"/>
      <c r="PAR51" s="12"/>
      <c r="PAS51" s="12"/>
      <c r="PAT51" s="12"/>
      <c r="PAU51" s="12"/>
      <c r="PAV51" s="12"/>
      <c r="PAW51" s="12"/>
      <c r="PAX51" s="12"/>
      <c r="PAY51" s="12"/>
      <c r="PAZ51" s="12"/>
      <c r="PBA51" s="12"/>
      <c r="PBB51" s="12"/>
      <c r="PBC51" s="12"/>
      <c r="PBD51" s="12"/>
      <c r="PBE51" s="12"/>
      <c r="PBF51" s="12"/>
      <c r="PBG51" s="12"/>
      <c r="PBH51" s="12"/>
      <c r="PBI51" s="12"/>
      <c r="PBJ51" s="12"/>
      <c r="PBK51" s="12"/>
      <c r="PBL51" s="12"/>
      <c r="PBM51" s="12"/>
      <c r="PBN51" s="12"/>
      <c r="PBO51" s="12"/>
      <c r="PBP51" s="12"/>
      <c r="PBQ51" s="12"/>
      <c r="PBR51" s="12"/>
      <c r="PBS51" s="12"/>
      <c r="PBT51" s="12"/>
      <c r="PBU51" s="12"/>
      <c r="PBV51" s="12"/>
      <c r="PBW51" s="12"/>
      <c r="PBX51" s="12"/>
      <c r="PBY51" s="12"/>
      <c r="PBZ51" s="12"/>
      <c r="PCA51" s="12"/>
      <c r="PCB51" s="12"/>
      <c r="PCC51" s="12"/>
      <c r="PCD51" s="12"/>
      <c r="PCE51" s="12"/>
      <c r="PCF51" s="12"/>
      <c r="PCG51" s="12"/>
      <c r="PCH51" s="12"/>
      <c r="PCI51" s="12"/>
      <c r="PCJ51" s="12"/>
      <c r="PCK51" s="12"/>
      <c r="PCL51" s="12"/>
      <c r="PCM51" s="12"/>
      <c r="PCN51" s="12"/>
      <c r="PCO51" s="12"/>
      <c r="PCP51" s="12"/>
      <c r="PCQ51" s="12"/>
      <c r="PCR51" s="12"/>
      <c r="PCS51" s="12"/>
      <c r="PCT51" s="12"/>
      <c r="PCU51" s="12"/>
      <c r="PCV51" s="12"/>
      <c r="PCW51" s="12"/>
      <c r="PCX51" s="12"/>
      <c r="PCY51" s="12"/>
      <c r="PCZ51" s="12"/>
      <c r="PDA51" s="12"/>
      <c r="PDB51" s="12"/>
      <c r="PDC51" s="12"/>
      <c r="PDD51" s="12"/>
      <c r="PDE51" s="12"/>
      <c r="PDF51" s="12"/>
      <c r="PDG51" s="12"/>
      <c r="PDH51" s="12"/>
      <c r="PDI51" s="12"/>
      <c r="PDJ51" s="12"/>
      <c r="PDK51" s="12"/>
      <c r="PDL51" s="12"/>
      <c r="PDM51" s="12"/>
      <c r="PDN51" s="12"/>
      <c r="PDO51" s="12"/>
      <c r="PDP51" s="12"/>
      <c r="PDQ51" s="12"/>
      <c r="PDR51" s="12"/>
      <c r="PDS51" s="12"/>
      <c r="PDT51" s="12"/>
      <c r="PDU51" s="12"/>
      <c r="PDV51" s="12"/>
      <c r="PDW51" s="12"/>
      <c r="PDX51" s="12"/>
      <c r="PDY51" s="12"/>
      <c r="PDZ51" s="12"/>
      <c r="PEA51" s="12"/>
      <c r="PEB51" s="12"/>
      <c r="PEC51" s="12"/>
      <c r="PED51" s="12"/>
      <c r="PEE51" s="12"/>
      <c r="PEF51" s="12"/>
      <c r="PEG51" s="12"/>
      <c r="PEH51" s="12"/>
      <c r="PEI51" s="12"/>
      <c r="PEJ51" s="12"/>
      <c r="PEK51" s="12"/>
      <c r="PEL51" s="12"/>
      <c r="PEM51" s="12"/>
      <c r="PEN51" s="12"/>
      <c r="PEO51" s="12"/>
      <c r="PEP51" s="12"/>
      <c r="PEQ51" s="12"/>
      <c r="PER51" s="12"/>
      <c r="PES51" s="12"/>
      <c r="PET51" s="12"/>
      <c r="PEU51" s="12"/>
      <c r="PEV51" s="12"/>
      <c r="PEW51" s="12"/>
      <c r="PEX51" s="12"/>
      <c r="PEY51" s="12"/>
      <c r="PEZ51" s="12"/>
      <c r="PFA51" s="12"/>
      <c r="PFB51" s="12"/>
      <c r="PFC51" s="12"/>
      <c r="PFD51" s="12"/>
      <c r="PFE51" s="12"/>
      <c r="PFF51" s="12"/>
      <c r="PFG51" s="12"/>
      <c r="PFH51" s="12"/>
      <c r="PFI51" s="12"/>
      <c r="PFJ51" s="12"/>
      <c r="PFK51" s="12"/>
      <c r="PFL51" s="12"/>
      <c r="PFM51" s="12"/>
      <c r="PFN51" s="12"/>
      <c r="PFO51" s="12"/>
      <c r="PFP51" s="12"/>
      <c r="PFQ51" s="12"/>
      <c r="PFR51" s="12"/>
      <c r="PFS51" s="12"/>
      <c r="PFT51" s="12"/>
      <c r="PFU51" s="12"/>
      <c r="PFV51" s="12"/>
      <c r="PFW51" s="12"/>
      <c r="PFX51" s="12"/>
      <c r="PFY51" s="12"/>
      <c r="PFZ51" s="12"/>
      <c r="PGA51" s="12"/>
      <c r="PGB51" s="12"/>
      <c r="PGC51" s="12"/>
      <c r="PGD51" s="12"/>
      <c r="PGE51" s="12"/>
      <c r="PGF51" s="12"/>
      <c r="PGG51" s="12"/>
      <c r="PGH51" s="12"/>
      <c r="PGI51" s="12"/>
      <c r="PGJ51" s="12"/>
      <c r="PGK51" s="12"/>
      <c r="PGL51" s="12"/>
      <c r="PGM51" s="12"/>
      <c r="PGN51" s="12"/>
      <c r="PGO51" s="12"/>
      <c r="PGP51" s="12"/>
      <c r="PGQ51" s="12"/>
      <c r="PGR51" s="12"/>
      <c r="PGS51" s="12"/>
      <c r="PGT51" s="12"/>
      <c r="PGU51" s="12"/>
      <c r="PGV51" s="12"/>
      <c r="PGW51" s="12"/>
      <c r="PGX51" s="12"/>
      <c r="PGY51" s="12"/>
      <c r="PGZ51" s="12"/>
      <c r="PHA51" s="12"/>
      <c r="PHB51" s="12"/>
      <c r="PHC51" s="12"/>
      <c r="PHD51" s="12"/>
      <c r="PHE51" s="12"/>
      <c r="PHF51" s="12"/>
      <c r="PHG51" s="12"/>
      <c r="PHH51" s="12"/>
      <c r="PHI51" s="12"/>
      <c r="PHJ51" s="12"/>
      <c r="PHK51" s="12"/>
      <c r="PHL51" s="12"/>
      <c r="PHM51" s="12"/>
      <c r="PHN51" s="12"/>
      <c r="PHO51" s="12"/>
      <c r="PHP51" s="12"/>
      <c r="PHQ51" s="12"/>
      <c r="PHR51" s="12"/>
      <c r="PHS51" s="12"/>
      <c r="PHT51" s="12"/>
      <c r="PHU51" s="12"/>
      <c r="PHV51" s="12"/>
      <c r="PHW51" s="12"/>
      <c r="PHX51" s="12"/>
      <c r="PHY51" s="12"/>
      <c r="PHZ51" s="12"/>
      <c r="PIA51" s="12"/>
      <c r="PIB51" s="12"/>
      <c r="PIC51" s="12"/>
      <c r="PID51" s="12"/>
      <c r="PIE51" s="12"/>
      <c r="PIF51" s="12"/>
      <c r="PIG51" s="12"/>
      <c r="PIH51" s="12"/>
      <c r="PII51" s="12"/>
      <c r="PIJ51" s="12"/>
      <c r="PIK51" s="12"/>
      <c r="PIL51" s="12"/>
      <c r="PIM51" s="12"/>
      <c r="PIN51" s="12"/>
      <c r="PIO51" s="12"/>
      <c r="PIP51" s="12"/>
      <c r="PIQ51" s="12"/>
      <c r="PIR51" s="12"/>
      <c r="PIS51" s="12"/>
      <c r="PIT51" s="12"/>
      <c r="PIU51" s="12"/>
      <c r="PIV51" s="12"/>
      <c r="PIW51" s="12"/>
      <c r="PIX51" s="12"/>
      <c r="PIY51" s="12"/>
      <c r="PIZ51" s="12"/>
      <c r="PJA51" s="12"/>
      <c r="PJB51" s="12"/>
      <c r="PJC51" s="12"/>
      <c r="PJD51" s="12"/>
      <c r="PJE51" s="12"/>
      <c r="PJF51" s="12"/>
      <c r="PJG51" s="12"/>
      <c r="PJH51" s="12"/>
      <c r="PJI51" s="12"/>
      <c r="PJJ51" s="12"/>
      <c r="PJK51" s="12"/>
      <c r="PJL51" s="12"/>
      <c r="PJM51" s="12"/>
      <c r="PJN51" s="12"/>
      <c r="PJO51" s="12"/>
      <c r="PJP51" s="12"/>
      <c r="PJQ51" s="12"/>
      <c r="PJR51" s="12"/>
      <c r="PJS51" s="12"/>
      <c r="PJT51" s="12"/>
      <c r="PJU51" s="12"/>
      <c r="PJV51" s="12"/>
      <c r="PJW51" s="12"/>
      <c r="PJX51" s="12"/>
      <c r="PJY51" s="12"/>
      <c r="PJZ51" s="12"/>
      <c r="PKA51" s="12"/>
      <c r="PKB51" s="12"/>
      <c r="PKC51" s="12"/>
      <c r="PKD51" s="12"/>
      <c r="PKE51" s="12"/>
      <c r="PKF51" s="12"/>
      <c r="PKG51" s="12"/>
      <c r="PKH51" s="12"/>
      <c r="PKI51" s="12"/>
      <c r="PKJ51" s="12"/>
      <c r="PKK51" s="12"/>
      <c r="PKL51" s="12"/>
      <c r="PKM51" s="12"/>
      <c r="PKN51" s="12"/>
      <c r="PKO51" s="12"/>
      <c r="PKP51" s="12"/>
      <c r="PKQ51" s="12"/>
      <c r="PKR51" s="12"/>
      <c r="PKS51" s="12"/>
      <c r="PKT51" s="12"/>
      <c r="PKU51" s="12"/>
      <c r="PKV51" s="12"/>
      <c r="PKW51" s="12"/>
      <c r="PKX51" s="12"/>
      <c r="PKY51" s="12"/>
      <c r="PKZ51" s="12"/>
      <c r="PLA51" s="12"/>
      <c r="PLB51" s="12"/>
      <c r="PLC51" s="12"/>
      <c r="PLD51" s="12"/>
      <c r="PLE51" s="12"/>
      <c r="PLF51" s="12"/>
      <c r="PLG51" s="12"/>
      <c r="PLH51" s="12"/>
      <c r="PLI51" s="12"/>
      <c r="PLJ51" s="12"/>
      <c r="PLK51" s="12"/>
      <c r="PLL51" s="12"/>
      <c r="PLM51" s="12"/>
      <c r="PLN51" s="12"/>
      <c r="PLO51" s="12"/>
      <c r="PLP51" s="12"/>
      <c r="PLQ51" s="12"/>
      <c r="PLR51" s="12"/>
      <c r="PLS51" s="12"/>
      <c r="PLT51" s="12"/>
      <c r="PLU51" s="12"/>
      <c r="PLV51" s="12"/>
      <c r="PLW51" s="12"/>
      <c r="PLX51" s="12"/>
      <c r="PLY51" s="12"/>
      <c r="PLZ51" s="12"/>
      <c r="PMA51" s="12"/>
      <c r="PMB51" s="12"/>
      <c r="PMC51" s="12"/>
      <c r="PMD51" s="12"/>
      <c r="PME51" s="12"/>
      <c r="PMF51" s="12"/>
      <c r="PMG51" s="12"/>
      <c r="PMH51" s="12"/>
      <c r="PMI51" s="12"/>
      <c r="PMJ51" s="12"/>
      <c r="PMK51" s="12"/>
      <c r="PML51" s="12"/>
      <c r="PMM51" s="12"/>
      <c r="PMN51" s="12"/>
      <c r="PMO51" s="12"/>
      <c r="PMP51" s="12"/>
      <c r="PMQ51" s="12"/>
      <c r="PMR51" s="12"/>
      <c r="PMS51" s="12"/>
      <c r="PMT51" s="12"/>
      <c r="PMU51" s="12"/>
      <c r="PMV51" s="12"/>
      <c r="PMW51" s="12"/>
      <c r="PMX51" s="12"/>
      <c r="PMY51" s="12"/>
      <c r="PMZ51" s="12"/>
      <c r="PNA51" s="12"/>
      <c r="PNB51" s="12"/>
      <c r="PNC51" s="12"/>
      <c r="PND51" s="12"/>
      <c r="PNE51" s="12"/>
      <c r="PNF51" s="12"/>
      <c r="PNG51" s="12"/>
      <c r="PNH51" s="12"/>
      <c r="PNI51" s="12"/>
      <c r="PNJ51" s="12"/>
      <c r="PNK51" s="12"/>
      <c r="PNL51" s="12"/>
      <c r="PNM51" s="12"/>
      <c r="PNN51" s="12"/>
      <c r="PNO51" s="12"/>
      <c r="PNP51" s="12"/>
      <c r="PNQ51" s="12"/>
      <c r="PNR51" s="12"/>
      <c r="PNS51" s="12"/>
      <c r="PNT51" s="12"/>
      <c r="PNU51" s="12"/>
      <c r="PNV51" s="12"/>
      <c r="PNW51" s="12"/>
      <c r="PNX51" s="12"/>
      <c r="PNY51" s="12"/>
      <c r="PNZ51" s="12"/>
      <c r="POA51" s="12"/>
      <c r="POB51" s="12"/>
      <c r="POC51" s="12"/>
      <c r="POD51" s="12"/>
      <c r="POE51" s="12"/>
      <c r="POF51" s="12"/>
      <c r="POG51" s="12"/>
      <c r="POH51" s="12"/>
      <c r="POI51" s="12"/>
      <c r="POJ51" s="12"/>
      <c r="POK51" s="12"/>
      <c r="POL51" s="12"/>
      <c r="POM51" s="12"/>
      <c r="PON51" s="12"/>
      <c r="POO51" s="12"/>
      <c r="POP51" s="12"/>
      <c r="POQ51" s="12"/>
      <c r="POR51" s="12"/>
      <c r="POS51" s="12"/>
      <c r="POT51" s="12"/>
      <c r="POU51" s="12"/>
      <c r="POV51" s="12"/>
      <c r="POW51" s="12"/>
      <c r="POX51" s="12"/>
      <c r="POY51" s="12"/>
      <c r="POZ51" s="12"/>
      <c r="PPA51" s="12"/>
      <c r="PPB51" s="12"/>
      <c r="PPC51" s="12"/>
      <c r="PPD51" s="12"/>
      <c r="PPE51" s="12"/>
      <c r="PPF51" s="12"/>
      <c r="PPG51" s="12"/>
      <c r="PPH51" s="12"/>
      <c r="PPI51" s="12"/>
      <c r="PPJ51" s="12"/>
      <c r="PPK51" s="12"/>
      <c r="PPL51" s="12"/>
      <c r="PPM51" s="12"/>
      <c r="PPN51" s="12"/>
      <c r="PPO51" s="12"/>
      <c r="PPP51" s="12"/>
      <c r="PPQ51" s="12"/>
      <c r="PPR51" s="12"/>
      <c r="PPS51" s="12"/>
      <c r="PPT51" s="12"/>
      <c r="PPU51" s="12"/>
      <c r="PPV51" s="12"/>
      <c r="PPW51" s="12"/>
      <c r="PPX51" s="12"/>
      <c r="PPY51" s="12"/>
      <c r="PPZ51" s="12"/>
      <c r="PQA51" s="12"/>
      <c r="PQB51" s="12"/>
      <c r="PQC51" s="12"/>
      <c r="PQD51" s="12"/>
      <c r="PQE51" s="12"/>
      <c r="PQF51" s="12"/>
      <c r="PQG51" s="12"/>
      <c r="PQH51" s="12"/>
      <c r="PQI51" s="12"/>
      <c r="PQJ51" s="12"/>
      <c r="PQK51" s="12"/>
      <c r="PQL51" s="12"/>
      <c r="PQM51" s="12"/>
      <c r="PQN51" s="12"/>
      <c r="PQO51" s="12"/>
      <c r="PQP51" s="12"/>
      <c r="PQQ51" s="12"/>
      <c r="PQR51" s="12"/>
      <c r="PQS51" s="12"/>
      <c r="PQT51" s="12"/>
      <c r="PQU51" s="12"/>
      <c r="PQV51" s="12"/>
      <c r="PQW51" s="12"/>
      <c r="PQX51" s="12"/>
      <c r="PQY51" s="12"/>
      <c r="PQZ51" s="12"/>
      <c r="PRA51" s="12"/>
      <c r="PRB51" s="12"/>
      <c r="PRC51" s="12"/>
      <c r="PRD51" s="12"/>
      <c r="PRE51" s="12"/>
      <c r="PRF51" s="12"/>
      <c r="PRG51" s="12"/>
      <c r="PRH51" s="12"/>
      <c r="PRI51" s="12"/>
      <c r="PRJ51" s="12"/>
      <c r="PRK51" s="12"/>
      <c r="PRL51" s="12"/>
      <c r="PRM51" s="12"/>
      <c r="PRN51" s="12"/>
      <c r="PRO51" s="12"/>
      <c r="PRP51" s="12"/>
      <c r="PRQ51" s="12"/>
      <c r="PRR51" s="12"/>
      <c r="PRS51" s="12"/>
      <c r="PRT51" s="12"/>
      <c r="PRU51" s="12"/>
      <c r="PRV51" s="12"/>
      <c r="PRW51" s="12"/>
      <c r="PRX51" s="12"/>
      <c r="PRY51" s="12"/>
      <c r="PRZ51" s="12"/>
      <c r="PSA51" s="12"/>
      <c r="PSB51" s="12"/>
      <c r="PSC51" s="12"/>
      <c r="PSD51" s="12"/>
      <c r="PSE51" s="12"/>
      <c r="PSF51" s="12"/>
      <c r="PSG51" s="12"/>
      <c r="PSH51" s="12"/>
      <c r="PSI51" s="12"/>
      <c r="PSJ51" s="12"/>
      <c r="PSK51" s="12"/>
      <c r="PSL51" s="12"/>
      <c r="PSM51" s="12"/>
      <c r="PSN51" s="12"/>
      <c r="PSO51" s="12"/>
      <c r="PSP51" s="12"/>
      <c r="PSQ51" s="12"/>
      <c r="PSR51" s="12"/>
      <c r="PSS51" s="12"/>
      <c r="PST51" s="12"/>
      <c r="PSU51" s="12"/>
      <c r="PSV51" s="12"/>
      <c r="PSW51" s="12"/>
      <c r="PSX51" s="12"/>
      <c r="PSY51" s="12"/>
      <c r="PSZ51" s="12"/>
      <c r="PTA51" s="12"/>
      <c r="PTB51" s="12"/>
      <c r="PTC51" s="12"/>
      <c r="PTD51" s="12"/>
      <c r="PTE51" s="12"/>
      <c r="PTF51" s="12"/>
      <c r="PTG51" s="12"/>
      <c r="PTH51" s="12"/>
      <c r="PTI51" s="12"/>
      <c r="PTJ51" s="12"/>
      <c r="PTK51" s="12"/>
      <c r="PTL51" s="12"/>
      <c r="PTM51" s="12"/>
      <c r="PTN51" s="12"/>
      <c r="PTO51" s="12"/>
      <c r="PTP51" s="12"/>
      <c r="PTQ51" s="12"/>
      <c r="PTR51" s="12"/>
      <c r="PTS51" s="12"/>
      <c r="PTT51" s="12"/>
      <c r="PTU51" s="12"/>
      <c r="PTV51" s="12"/>
      <c r="PTW51" s="12"/>
      <c r="PTX51" s="12"/>
      <c r="PTY51" s="12"/>
      <c r="PTZ51" s="12"/>
      <c r="PUA51" s="12"/>
      <c r="PUB51" s="12"/>
      <c r="PUC51" s="12"/>
      <c r="PUD51" s="12"/>
      <c r="PUE51" s="12"/>
      <c r="PUF51" s="12"/>
      <c r="PUG51" s="12"/>
      <c r="PUH51" s="12"/>
      <c r="PUI51" s="12"/>
      <c r="PUJ51" s="12"/>
      <c r="PUK51" s="12"/>
      <c r="PUL51" s="12"/>
      <c r="PUM51" s="12"/>
      <c r="PUN51" s="12"/>
      <c r="PUO51" s="12"/>
      <c r="PUP51" s="12"/>
      <c r="PUQ51" s="12"/>
      <c r="PUR51" s="12"/>
      <c r="PUS51" s="12"/>
      <c r="PUT51" s="12"/>
      <c r="PUU51" s="12"/>
      <c r="PUV51" s="12"/>
      <c r="PUW51" s="12"/>
      <c r="PUX51" s="12"/>
      <c r="PUY51" s="12"/>
      <c r="PUZ51" s="12"/>
      <c r="PVA51" s="12"/>
      <c r="PVB51" s="12"/>
      <c r="PVC51" s="12"/>
      <c r="PVD51" s="12"/>
      <c r="PVE51" s="12"/>
      <c r="PVF51" s="12"/>
      <c r="PVG51" s="12"/>
      <c r="PVH51" s="12"/>
      <c r="PVI51" s="12"/>
      <c r="PVJ51" s="12"/>
      <c r="PVK51" s="12"/>
      <c r="PVL51" s="12"/>
      <c r="PVM51" s="12"/>
      <c r="PVN51" s="12"/>
      <c r="PVO51" s="12"/>
      <c r="PVP51" s="12"/>
      <c r="PVQ51" s="12"/>
      <c r="PVR51" s="12"/>
      <c r="PVS51" s="12"/>
      <c r="PVT51" s="12"/>
      <c r="PVU51" s="12"/>
      <c r="PVV51" s="12"/>
      <c r="PVW51" s="12"/>
      <c r="PVX51" s="12"/>
      <c r="PVY51" s="12"/>
      <c r="PVZ51" s="12"/>
      <c r="PWA51" s="12"/>
      <c r="PWB51" s="12"/>
      <c r="PWC51" s="12"/>
      <c r="PWD51" s="12"/>
      <c r="PWE51" s="12"/>
      <c r="PWF51" s="12"/>
      <c r="PWG51" s="12"/>
      <c r="PWH51" s="12"/>
      <c r="PWI51" s="12"/>
      <c r="PWJ51" s="12"/>
      <c r="PWK51" s="12"/>
      <c r="PWL51" s="12"/>
      <c r="PWM51" s="12"/>
      <c r="PWN51" s="12"/>
      <c r="PWO51" s="12"/>
      <c r="PWP51" s="12"/>
      <c r="PWQ51" s="12"/>
      <c r="PWR51" s="12"/>
      <c r="PWS51" s="12"/>
      <c r="PWT51" s="12"/>
      <c r="PWU51" s="12"/>
      <c r="PWV51" s="12"/>
      <c r="PWW51" s="12"/>
      <c r="PWX51" s="12"/>
      <c r="PWY51" s="12"/>
      <c r="PWZ51" s="12"/>
      <c r="PXA51" s="12"/>
      <c r="PXB51" s="12"/>
      <c r="PXC51" s="12"/>
      <c r="PXD51" s="12"/>
      <c r="PXE51" s="12"/>
      <c r="PXF51" s="12"/>
      <c r="PXG51" s="12"/>
      <c r="PXH51" s="12"/>
      <c r="PXI51" s="12"/>
      <c r="PXJ51" s="12"/>
      <c r="PXK51" s="12"/>
      <c r="PXL51" s="12"/>
      <c r="PXM51" s="12"/>
      <c r="PXN51" s="12"/>
      <c r="PXO51" s="12"/>
      <c r="PXP51" s="12"/>
      <c r="PXQ51" s="12"/>
      <c r="PXR51" s="12"/>
      <c r="PXS51" s="12"/>
      <c r="PXT51" s="12"/>
      <c r="PXU51" s="12"/>
      <c r="PXV51" s="12"/>
      <c r="PXW51" s="12"/>
      <c r="PXX51" s="12"/>
      <c r="PXY51" s="12"/>
      <c r="PXZ51" s="12"/>
      <c r="PYA51" s="12"/>
      <c r="PYB51" s="12"/>
      <c r="PYC51" s="12"/>
      <c r="PYD51" s="12"/>
      <c r="PYE51" s="12"/>
      <c r="PYF51" s="12"/>
      <c r="PYG51" s="12"/>
      <c r="PYH51" s="12"/>
      <c r="PYI51" s="12"/>
      <c r="PYJ51" s="12"/>
      <c r="PYK51" s="12"/>
      <c r="PYL51" s="12"/>
      <c r="PYM51" s="12"/>
      <c r="PYN51" s="12"/>
      <c r="PYO51" s="12"/>
      <c r="PYP51" s="12"/>
      <c r="PYQ51" s="12"/>
      <c r="PYR51" s="12"/>
      <c r="PYS51" s="12"/>
      <c r="PYT51" s="12"/>
      <c r="PYU51" s="12"/>
      <c r="PYV51" s="12"/>
      <c r="PYW51" s="12"/>
      <c r="PYX51" s="12"/>
      <c r="PYY51" s="12"/>
      <c r="PYZ51" s="12"/>
      <c r="PZA51" s="12"/>
      <c r="PZB51" s="12"/>
      <c r="PZC51" s="12"/>
      <c r="PZD51" s="12"/>
      <c r="PZE51" s="12"/>
      <c r="PZF51" s="12"/>
      <c r="PZG51" s="12"/>
      <c r="PZH51" s="12"/>
      <c r="PZI51" s="12"/>
      <c r="PZJ51" s="12"/>
      <c r="PZK51" s="12"/>
      <c r="PZL51" s="12"/>
      <c r="PZM51" s="12"/>
      <c r="PZN51" s="12"/>
      <c r="PZO51" s="12"/>
      <c r="PZP51" s="12"/>
      <c r="PZQ51" s="12"/>
      <c r="PZR51" s="12"/>
      <c r="PZS51" s="12"/>
      <c r="PZT51" s="12"/>
      <c r="PZU51" s="12"/>
      <c r="PZV51" s="12"/>
      <c r="PZW51" s="12"/>
      <c r="PZX51" s="12"/>
      <c r="PZY51" s="12"/>
      <c r="PZZ51" s="12"/>
      <c r="QAA51" s="12"/>
      <c r="QAB51" s="12"/>
      <c r="QAC51" s="12"/>
      <c r="QAD51" s="12"/>
      <c r="QAE51" s="12"/>
      <c r="QAF51" s="12"/>
      <c r="QAG51" s="12"/>
      <c r="QAH51" s="12"/>
      <c r="QAI51" s="12"/>
      <c r="QAJ51" s="12"/>
      <c r="QAK51" s="12"/>
      <c r="QAL51" s="12"/>
      <c r="QAM51" s="12"/>
      <c r="QAN51" s="12"/>
      <c r="QAO51" s="12"/>
      <c r="QAP51" s="12"/>
      <c r="QAQ51" s="12"/>
      <c r="QAR51" s="12"/>
      <c r="QAS51" s="12"/>
      <c r="QAT51" s="12"/>
      <c r="QAU51" s="12"/>
      <c r="QAV51" s="12"/>
      <c r="QAW51" s="12"/>
      <c r="QAX51" s="12"/>
      <c r="QAY51" s="12"/>
      <c r="QAZ51" s="12"/>
      <c r="QBA51" s="12"/>
      <c r="QBB51" s="12"/>
      <c r="QBC51" s="12"/>
      <c r="QBD51" s="12"/>
      <c r="QBE51" s="12"/>
      <c r="QBF51" s="12"/>
      <c r="QBG51" s="12"/>
      <c r="QBH51" s="12"/>
      <c r="QBI51" s="12"/>
      <c r="QBJ51" s="12"/>
      <c r="QBK51" s="12"/>
      <c r="QBL51" s="12"/>
      <c r="QBM51" s="12"/>
      <c r="QBN51" s="12"/>
      <c r="QBO51" s="12"/>
      <c r="QBP51" s="12"/>
      <c r="QBQ51" s="12"/>
      <c r="QBR51" s="12"/>
      <c r="QBS51" s="12"/>
      <c r="QBT51" s="12"/>
      <c r="QBU51" s="12"/>
      <c r="QBV51" s="12"/>
      <c r="QBW51" s="12"/>
      <c r="QBX51" s="12"/>
      <c r="QBY51" s="12"/>
      <c r="QBZ51" s="12"/>
      <c r="QCA51" s="12"/>
      <c r="QCB51" s="12"/>
      <c r="QCC51" s="12"/>
      <c r="QCD51" s="12"/>
      <c r="QCE51" s="12"/>
      <c r="QCF51" s="12"/>
      <c r="QCG51" s="12"/>
      <c r="QCH51" s="12"/>
      <c r="QCI51" s="12"/>
      <c r="QCJ51" s="12"/>
      <c r="QCK51" s="12"/>
      <c r="QCL51" s="12"/>
      <c r="QCM51" s="12"/>
      <c r="QCN51" s="12"/>
      <c r="QCO51" s="12"/>
      <c r="QCP51" s="12"/>
      <c r="QCQ51" s="12"/>
      <c r="QCR51" s="12"/>
      <c r="QCS51" s="12"/>
      <c r="QCT51" s="12"/>
      <c r="QCU51" s="12"/>
      <c r="QCV51" s="12"/>
      <c r="QCW51" s="12"/>
      <c r="QCX51" s="12"/>
      <c r="QCY51" s="12"/>
      <c r="QCZ51" s="12"/>
      <c r="QDA51" s="12"/>
      <c r="QDB51" s="12"/>
      <c r="QDC51" s="12"/>
      <c r="QDD51" s="12"/>
      <c r="QDE51" s="12"/>
      <c r="QDF51" s="12"/>
      <c r="QDG51" s="12"/>
      <c r="QDH51" s="12"/>
      <c r="QDI51" s="12"/>
      <c r="QDJ51" s="12"/>
      <c r="QDK51" s="12"/>
      <c r="QDL51" s="12"/>
      <c r="QDM51" s="12"/>
      <c r="QDN51" s="12"/>
      <c r="QDO51" s="12"/>
      <c r="QDP51" s="12"/>
      <c r="QDQ51" s="12"/>
      <c r="QDR51" s="12"/>
      <c r="QDS51" s="12"/>
      <c r="QDT51" s="12"/>
      <c r="QDU51" s="12"/>
      <c r="QDV51" s="12"/>
      <c r="QDW51" s="12"/>
      <c r="QDX51" s="12"/>
      <c r="QDY51" s="12"/>
      <c r="QDZ51" s="12"/>
      <c r="QEA51" s="12"/>
      <c r="QEB51" s="12"/>
      <c r="QEC51" s="12"/>
      <c r="QED51" s="12"/>
      <c r="QEE51" s="12"/>
      <c r="QEF51" s="12"/>
      <c r="QEG51" s="12"/>
      <c r="QEH51" s="12"/>
      <c r="QEI51" s="12"/>
      <c r="QEJ51" s="12"/>
      <c r="QEK51" s="12"/>
      <c r="QEL51" s="12"/>
      <c r="QEM51" s="12"/>
      <c r="QEN51" s="12"/>
      <c r="QEO51" s="12"/>
      <c r="QEP51" s="12"/>
      <c r="QEQ51" s="12"/>
      <c r="QER51" s="12"/>
      <c r="QES51" s="12"/>
      <c r="QET51" s="12"/>
      <c r="QEU51" s="12"/>
      <c r="QEV51" s="12"/>
      <c r="QEW51" s="12"/>
      <c r="QEX51" s="12"/>
      <c r="QEY51" s="12"/>
      <c r="QEZ51" s="12"/>
      <c r="QFA51" s="12"/>
      <c r="QFB51" s="12"/>
      <c r="QFC51" s="12"/>
      <c r="QFD51" s="12"/>
      <c r="QFE51" s="12"/>
      <c r="QFF51" s="12"/>
      <c r="QFG51" s="12"/>
      <c r="QFH51" s="12"/>
      <c r="QFI51" s="12"/>
      <c r="QFJ51" s="12"/>
      <c r="QFK51" s="12"/>
      <c r="QFL51" s="12"/>
      <c r="QFM51" s="12"/>
      <c r="QFN51" s="12"/>
      <c r="QFO51" s="12"/>
      <c r="QFP51" s="12"/>
      <c r="QFQ51" s="12"/>
      <c r="QFR51" s="12"/>
      <c r="QFS51" s="12"/>
      <c r="QFT51" s="12"/>
      <c r="QFU51" s="12"/>
      <c r="QFV51" s="12"/>
      <c r="QFW51" s="12"/>
      <c r="QFX51" s="12"/>
      <c r="QFY51" s="12"/>
      <c r="QFZ51" s="12"/>
      <c r="QGA51" s="12"/>
      <c r="QGB51" s="12"/>
      <c r="QGC51" s="12"/>
      <c r="QGD51" s="12"/>
      <c r="QGE51" s="12"/>
      <c r="QGF51" s="12"/>
      <c r="QGG51" s="12"/>
      <c r="QGH51" s="12"/>
      <c r="QGI51" s="12"/>
      <c r="QGJ51" s="12"/>
      <c r="QGK51" s="12"/>
      <c r="QGL51" s="12"/>
      <c r="QGM51" s="12"/>
      <c r="QGN51" s="12"/>
      <c r="QGO51" s="12"/>
      <c r="QGP51" s="12"/>
      <c r="QGQ51" s="12"/>
      <c r="QGR51" s="12"/>
      <c r="QGS51" s="12"/>
      <c r="QGT51" s="12"/>
      <c r="QGU51" s="12"/>
      <c r="QGV51" s="12"/>
      <c r="QGW51" s="12"/>
      <c r="QGX51" s="12"/>
      <c r="QGY51" s="12"/>
      <c r="QGZ51" s="12"/>
      <c r="QHA51" s="12"/>
      <c r="QHB51" s="12"/>
      <c r="QHC51" s="12"/>
      <c r="QHD51" s="12"/>
      <c r="QHE51" s="12"/>
      <c r="QHF51" s="12"/>
      <c r="QHG51" s="12"/>
      <c r="QHH51" s="12"/>
      <c r="QHI51" s="12"/>
      <c r="QHJ51" s="12"/>
      <c r="QHK51" s="12"/>
      <c r="QHL51" s="12"/>
      <c r="QHM51" s="12"/>
      <c r="QHN51" s="12"/>
      <c r="QHO51" s="12"/>
      <c r="QHP51" s="12"/>
      <c r="QHQ51" s="12"/>
      <c r="QHR51" s="12"/>
      <c r="QHS51" s="12"/>
      <c r="QHT51" s="12"/>
      <c r="QHU51" s="12"/>
      <c r="QHV51" s="12"/>
      <c r="QHW51" s="12"/>
      <c r="QHX51" s="12"/>
      <c r="QHY51" s="12"/>
      <c r="QHZ51" s="12"/>
      <c r="QIA51" s="12"/>
      <c r="QIB51" s="12"/>
      <c r="QIC51" s="12"/>
      <c r="QID51" s="12"/>
      <c r="QIE51" s="12"/>
      <c r="QIF51" s="12"/>
      <c r="QIG51" s="12"/>
      <c r="QIH51" s="12"/>
      <c r="QII51" s="12"/>
      <c r="QIJ51" s="12"/>
      <c r="QIK51" s="12"/>
      <c r="QIL51" s="12"/>
      <c r="QIM51" s="12"/>
      <c r="QIN51" s="12"/>
      <c r="QIO51" s="12"/>
      <c r="QIP51" s="12"/>
      <c r="QIQ51" s="12"/>
      <c r="QIR51" s="12"/>
      <c r="QIS51" s="12"/>
      <c r="QIT51" s="12"/>
      <c r="QIU51" s="12"/>
      <c r="QIV51" s="12"/>
      <c r="QIW51" s="12"/>
      <c r="QIX51" s="12"/>
      <c r="QIY51" s="12"/>
      <c r="QIZ51" s="12"/>
      <c r="QJA51" s="12"/>
      <c r="QJB51" s="12"/>
      <c r="QJC51" s="12"/>
      <c r="QJD51" s="12"/>
      <c r="QJE51" s="12"/>
      <c r="QJF51" s="12"/>
      <c r="QJG51" s="12"/>
      <c r="QJH51" s="12"/>
      <c r="QJI51" s="12"/>
      <c r="QJJ51" s="12"/>
      <c r="QJK51" s="12"/>
      <c r="QJL51" s="12"/>
      <c r="QJM51" s="12"/>
      <c r="QJN51" s="12"/>
      <c r="QJO51" s="12"/>
      <c r="QJP51" s="12"/>
      <c r="QJQ51" s="12"/>
      <c r="QJR51" s="12"/>
      <c r="QJS51" s="12"/>
      <c r="QJT51" s="12"/>
      <c r="QJU51" s="12"/>
      <c r="QJV51" s="12"/>
      <c r="QJW51" s="12"/>
      <c r="QJX51" s="12"/>
      <c r="QJY51" s="12"/>
      <c r="QJZ51" s="12"/>
      <c r="QKA51" s="12"/>
      <c r="QKB51" s="12"/>
      <c r="QKC51" s="12"/>
      <c r="QKD51" s="12"/>
      <c r="QKE51" s="12"/>
      <c r="QKF51" s="12"/>
      <c r="QKG51" s="12"/>
      <c r="QKH51" s="12"/>
      <c r="QKI51" s="12"/>
      <c r="QKJ51" s="12"/>
      <c r="QKK51" s="12"/>
      <c r="QKL51" s="12"/>
      <c r="QKM51" s="12"/>
      <c r="QKN51" s="12"/>
      <c r="QKO51" s="12"/>
      <c r="QKP51" s="12"/>
      <c r="QKQ51" s="12"/>
      <c r="QKR51" s="12"/>
      <c r="QKS51" s="12"/>
      <c r="QKT51" s="12"/>
      <c r="QKU51" s="12"/>
      <c r="QKV51" s="12"/>
      <c r="QKW51" s="12"/>
      <c r="QKX51" s="12"/>
      <c r="QKY51" s="12"/>
      <c r="QKZ51" s="12"/>
      <c r="QLA51" s="12"/>
      <c r="QLB51" s="12"/>
      <c r="QLC51" s="12"/>
      <c r="QLD51" s="12"/>
      <c r="QLE51" s="12"/>
      <c r="QLF51" s="12"/>
      <c r="QLG51" s="12"/>
      <c r="QLH51" s="12"/>
      <c r="QLI51" s="12"/>
      <c r="QLJ51" s="12"/>
      <c r="QLK51" s="12"/>
      <c r="QLL51" s="12"/>
      <c r="QLM51" s="12"/>
      <c r="QLN51" s="12"/>
      <c r="QLO51" s="12"/>
      <c r="QLP51" s="12"/>
      <c r="QLQ51" s="12"/>
      <c r="QLR51" s="12"/>
      <c r="QLS51" s="12"/>
      <c r="QLT51" s="12"/>
      <c r="QLU51" s="12"/>
      <c r="QLV51" s="12"/>
      <c r="QLW51" s="12"/>
      <c r="QLX51" s="12"/>
      <c r="QLY51" s="12"/>
      <c r="QLZ51" s="12"/>
      <c r="QMA51" s="12"/>
      <c r="QMB51" s="12"/>
      <c r="QMC51" s="12"/>
      <c r="QMD51" s="12"/>
      <c r="QME51" s="12"/>
      <c r="QMF51" s="12"/>
      <c r="QMG51" s="12"/>
      <c r="QMH51" s="12"/>
      <c r="QMI51" s="12"/>
      <c r="QMJ51" s="12"/>
      <c r="QMK51" s="12"/>
      <c r="QML51" s="12"/>
      <c r="QMM51" s="12"/>
      <c r="QMN51" s="12"/>
      <c r="QMO51" s="12"/>
      <c r="QMP51" s="12"/>
      <c r="QMQ51" s="12"/>
      <c r="QMR51" s="12"/>
      <c r="QMS51" s="12"/>
      <c r="QMT51" s="12"/>
      <c r="QMU51" s="12"/>
      <c r="QMV51" s="12"/>
      <c r="QMW51" s="12"/>
      <c r="QMX51" s="12"/>
      <c r="QMY51" s="12"/>
      <c r="QMZ51" s="12"/>
      <c r="QNA51" s="12"/>
      <c r="QNB51" s="12"/>
      <c r="QNC51" s="12"/>
      <c r="QND51" s="12"/>
      <c r="QNE51" s="12"/>
      <c r="QNF51" s="12"/>
      <c r="QNG51" s="12"/>
      <c r="QNH51" s="12"/>
      <c r="QNI51" s="12"/>
      <c r="QNJ51" s="12"/>
      <c r="QNK51" s="12"/>
      <c r="QNL51" s="12"/>
      <c r="QNM51" s="12"/>
      <c r="QNN51" s="12"/>
      <c r="QNO51" s="12"/>
      <c r="QNP51" s="12"/>
      <c r="QNQ51" s="12"/>
      <c r="QNR51" s="12"/>
      <c r="QNS51" s="12"/>
      <c r="QNT51" s="12"/>
      <c r="QNU51" s="12"/>
      <c r="QNV51" s="12"/>
      <c r="QNW51" s="12"/>
      <c r="QNX51" s="12"/>
      <c r="QNY51" s="12"/>
      <c r="QNZ51" s="12"/>
      <c r="QOA51" s="12"/>
      <c r="QOB51" s="12"/>
      <c r="QOC51" s="12"/>
      <c r="QOD51" s="12"/>
      <c r="QOE51" s="12"/>
      <c r="QOF51" s="12"/>
      <c r="QOG51" s="12"/>
      <c r="QOH51" s="12"/>
      <c r="QOI51" s="12"/>
      <c r="QOJ51" s="12"/>
      <c r="QOK51" s="12"/>
      <c r="QOL51" s="12"/>
      <c r="QOM51" s="12"/>
      <c r="QON51" s="12"/>
      <c r="QOO51" s="12"/>
      <c r="QOP51" s="12"/>
      <c r="QOQ51" s="12"/>
      <c r="QOR51" s="12"/>
      <c r="QOS51" s="12"/>
      <c r="QOT51" s="12"/>
      <c r="QOU51" s="12"/>
      <c r="QOV51" s="12"/>
      <c r="QOW51" s="12"/>
      <c r="QOX51" s="12"/>
      <c r="QOY51" s="12"/>
      <c r="QOZ51" s="12"/>
      <c r="QPA51" s="12"/>
      <c r="QPB51" s="12"/>
      <c r="QPC51" s="12"/>
      <c r="QPD51" s="12"/>
      <c r="QPE51" s="12"/>
      <c r="QPF51" s="12"/>
      <c r="QPG51" s="12"/>
      <c r="QPH51" s="12"/>
      <c r="QPI51" s="12"/>
      <c r="QPJ51" s="12"/>
      <c r="QPK51" s="12"/>
      <c r="QPL51" s="12"/>
      <c r="QPM51" s="12"/>
      <c r="QPN51" s="12"/>
      <c r="QPO51" s="12"/>
      <c r="QPP51" s="12"/>
      <c r="QPQ51" s="12"/>
      <c r="QPR51" s="12"/>
      <c r="QPS51" s="12"/>
      <c r="QPT51" s="12"/>
      <c r="QPU51" s="12"/>
      <c r="QPV51" s="12"/>
      <c r="QPW51" s="12"/>
      <c r="QPX51" s="12"/>
      <c r="QPY51" s="12"/>
      <c r="QPZ51" s="12"/>
      <c r="QQA51" s="12"/>
      <c r="QQB51" s="12"/>
      <c r="QQC51" s="12"/>
      <c r="QQD51" s="12"/>
      <c r="QQE51" s="12"/>
      <c r="QQF51" s="12"/>
      <c r="QQG51" s="12"/>
      <c r="QQH51" s="12"/>
      <c r="QQI51" s="12"/>
      <c r="QQJ51" s="12"/>
      <c r="QQK51" s="12"/>
      <c r="QQL51" s="12"/>
      <c r="QQM51" s="12"/>
      <c r="QQN51" s="12"/>
      <c r="QQO51" s="12"/>
      <c r="QQP51" s="12"/>
      <c r="QQQ51" s="12"/>
      <c r="QQR51" s="12"/>
      <c r="QQS51" s="12"/>
      <c r="QQT51" s="12"/>
      <c r="QQU51" s="12"/>
      <c r="QQV51" s="12"/>
      <c r="QQW51" s="12"/>
      <c r="QQX51" s="12"/>
      <c r="QQY51" s="12"/>
      <c r="QQZ51" s="12"/>
      <c r="QRA51" s="12"/>
      <c r="QRB51" s="12"/>
      <c r="QRC51" s="12"/>
      <c r="QRD51" s="12"/>
      <c r="QRE51" s="12"/>
      <c r="QRF51" s="12"/>
      <c r="QRG51" s="12"/>
      <c r="QRH51" s="12"/>
      <c r="QRI51" s="12"/>
      <c r="QRJ51" s="12"/>
      <c r="QRK51" s="12"/>
      <c r="QRL51" s="12"/>
      <c r="QRM51" s="12"/>
      <c r="QRN51" s="12"/>
      <c r="QRO51" s="12"/>
      <c r="QRP51" s="12"/>
      <c r="QRQ51" s="12"/>
      <c r="QRR51" s="12"/>
      <c r="QRS51" s="12"/>
      <c r="QRT51" s="12"/>
      <c r="QRU51" s="12"/>
      <c r="QRV51" s="12"/>
      <c r="QRW51" s="12"/>
      <c r="QRX51" s="12"/>
      <c r="QRY51" s="12"/>
      <c r="QRZ51" s="12"/>
      <c r="QSA51" s="12"/>
      <c r="QSB51" s="12"/>
      <c r="QSC51" s="12"/>
      <c r="QSD51" s="12"/>
      <c r="QSE51" s="12"/>
      <c r="QSF51" s="12"/>
      <c r="QSG51" s="12"/>
      <c r="QSH51" s="12"/>
      <c r="QSI51" s="12"/>
      <c r="QSJ51" s="12"/>
      <c r="QSK51" s="12"/>
      <c r="QSL51" s="12"/>
      <c r="QSM51" s="12"/>
      <c r="QSN51" s="12"/>
      <c r="QSO51" s="12"/>
      <c r="QSP51" s="12"/>
      <c r="QSQ51" s="12"/>
      <c r="QSR51" s="12"/>
      <c r="QSS51" s="12"/>
      <c r="QST51" s="12"/>
      <c r="QSU51" s="12"/>
      <c r="QSV51" s="12"/>
      <c r="QSW51" s="12"/>
      <c r="QSX51" s="12"/>
      <c r="QSY51" s="12"/>
      <c r="QSZ51" s="12"/>
      <c r="QTA51" s="12"/>
      <c r="QTB51" s="12"/>
      <c r="QTC51" s="12"/>
      <c r="QTD51" s="12"/>
      <c r="QTE51" s="12"/>
      <c r="QTF51" s="12"/>
      <c r="QTG51" s="12"/>
      <c r="QTH51" s="12"/>
      <c r="QTI51" s="12"/>
      <c r="QTJ51" s="12"/>
      <c r="QTK51" s="12"/>
      <c r="QTL51" s="12"/>
      <c r="QTM51" s="12"/>
      <c r="QTN51" s="12"/>
      <c r="QTO51" s="12"/>
      <c r="QTP51" s="12"/>
      <c r="QTQ51" s="12"/>
      <c r="QTR51" s="12"/>
      <c r="QTS51" s="12"/>
      <c r="QTT51" s="12"/>
      <c r="QTU51" s="12"/>
      <c r="QTV51" s="12"/>
      <c r="QTW51" s="12"/>
      <c r="QTX51" s="12"/>
      <c r="QTY51" s="12"/>
      <c r="QTZ51" s="12"/>
      <c r="QUA51" s="12"/>
      <c r="QUB51" s="12"/>
      <c r="QUC51" s="12"/>
      <c r="QUD51" s="12"/>
      <c r="QUE51" s="12"/>
      <c r="QUF51" s="12"/>
      <c r="QUG51" s="12"/>
      <c r="QUH51" s="12"/>
      <c r="QUI51" s="12"/>
      <c r="QUJ51" s="12"/>
      <c r="QUK51" s="12"/>
      <c r="QUL51" s="12"/>
      <c r="QUM51" s="12"/>
      <c r="QUN51" s="12"/>
      <c r="QUO51" s="12"/>
      <c r="QUP51" s="12"/>
      <c r="QUQ51" s="12"/>
      <c r="QUR51" s="12"/>
      <c r="QUS51" s="12"/>
      <c r="QUT51" s="12"/>
      <c r="QUU51" s="12"/>
      <c r="QUV51" s="12"/>
      <c r="QUW51" s="12"/>
      <c r="QUX51" s="12"/>
      <c r="QUY51" s="12"/>
      <c r="QUZ51" s="12"/>
      <c r="QVA51" s="12"/>
      <c r="QVB51" s="12"/>
      <c r="QVC51" s="12"/>
      <c r="QVD51" s="12"/>
      <c r="QVE51" s="12"/>
      <c r="QVF51" s="12"/>
      <c r="QVG51" s="12"/>
      <c r="QVH51" s="12"/>
      <c r="QVI51" s="12"/>
      <c r="QVJ51" s="12"/>
      <c r="QVK51" s="12"/>
      <c r="QVL51" s="12"/>
      <c r="QVM51" s="12"/>
      <c r="QVN51" s="12"/>
      <c r="QVO51" s="12"/>
      <c r="QVP51" s="12"/>
      <c r="QVQ51" s="12"/>
      <c r="QVR51" s="12"/>
      <c r="QVS51" s="12"/>
      <c r="QVT51" s="12"/>
      <c r="QVU51" s="12"/>
      <c r="QVV51" s="12"/>
      <c r="QVW51" s="12"/>
      <c r="QVX51" s="12"/>
      <c r="QVY51" s="12"/>
      <c r="QVZ51" s="12"/>
      <c r="QWA51" s="12"/>
      <c r="QWB51" s="12"/>
      <c r="QWC51" s="12"/>
      <c r="QWD51" s="12"/>
      <c r="QWE51" s="12"/>
      <c r="QWF51" s="12"/>
      <c r="QWG51" s="12"/>
      <c r="QWH51" s="12"/>
      <c r="QWI51" s="12"/>
      <c r="QWJ51" s="12"/>
      <c r="QWK51" s="12"/>
      <c r="QWL51" s="12"/>
      <c r="QWM51" s="12"/>
      <c r="QWN51" s="12"/>
      <c r="QWO51" s="12"/>
      <c r="QWP51" s="12"/>
      <c r="QWQ51" s="12"/>
      <c r="QWR51" s="12"/>
      <c r="QWS51" s="12"/>
      <c r="QWT51" s="12"/>
      <c r="QWU51" s="12"/>
      <c r="QWV51" s="12"/>
      <c r="QWW51" s="12"/>
      <c r="QWX51" s="12"/>
      <c r="QWY51" s="12"/>
      <c r="QWZ51" s="12"/>
      <c r="QXA51" s="12"/>
      <c r="QXB51" s="12"/>
      <c r="QXC51" s="12"/>
      <c r="QXD51" s="12"/>
      <c r="QXE51" s="12"/>
      <c r="QXF51" s="12"/>
      <c r="QXG51" s="12"/>
      <c r="QXH51" s="12"/>
      <c r="QXI51" s="12"/>
      <c r="QXJ51" s="12"/>
      <c r="QXK51" s="12"/>
      <c r="QXL51" s="12"/>
      <c r="QXM51" s="12"/>
      <c r="QXN51" s="12"/>
      <c r="QXO51" s="12"/>
      <c r="QXP51" s="12"/>
      <c r="QXQ51" s="12"/>
      <c r="QXR51" s="12"/>
      <c r="QXS51" s="12"/>
      <c r="QXT51" s="12"/>
      <c r="QXU51" s="12"/>
      <c r="QXV51" s="12"/>
      <c r="QXW51" s="12"/>
      <c r="QXX51" s="12"/>
      <c r="QXY51" s="12"/>
      <c r="QXZ51" s="12"/>
      <c r="QYA51" s="12"/>
      <c r="QYB51" s="12"/>
      <c r="QYC51" s="12"/>
      <c r="QYD51" s="12"/>
      <c r="QYE51" s="12"/>
      <c r="QYF51" s="12"/>
      <c r="QYG51" s="12"/>
      <c r="QYH51" s="12"/>
      <c r="QYI51" s="12"/>
      <c r="QYJ51" s="12"/>
      <c r="QYK51" s="12"/>
      <c r="QYL51" s="12"/>
      <c r="QYM51" s="12"/>
      <c r="QYN51" s="12"/>
      <c r="QYO51" s="12"/>
      <c r="QYP51" s="12"/>
      <c r="QYQ51" s="12"/>
      <c r="QYR51" s="12"/>
      <c r="QYS51" s="12"/>
      <c r="QYT51" s="12"/>
      <c r="QYU51" s="12"/>
      <c r="QYV51" s="12"/>
      <c r="QYW51" s="12"/>
      <c r="QYX51" s="12"/>
      <c r="QYY51" s="12"/>
      <c r="QYZ51" s="12"/>
      <c r="QZA51" s="12"/>
      <c r="QZB51" s="12"/>
      <c r="QZC51" s="12"/>
      <c r="QZD51" s="12"/>
      <c r="QZE51" s="12"/>
      <c r="QZF51" s="12"/>
      <c r="QZG51" s="12"/>
      <c r="QZH51" s="12"/>
      <c r="QZI51" s="12"/>
      <c r="QZJ51" s="12"/>
      <c r="QZK51" s="12"/>
      <c r="QZL51" s="12"/>
      <c r="QZM51" s="12"/>
      <c r="QZN51" s="12"/>
      <c r="QZO51" s="12"/>
      <c r="QZP51" s="12"/>
      <c r="QZQ51" s="12"/>
      <c r="QZR51" s="12"/>
      <c r="QZS51" s="12"/>
      <c r="QZT51" s="12"/>
      <c r="QZU51" s="12"/>
      <c r="QZV51" s="12"/>
      <c r="QZW51" s="12"/>
      <c r="QZX51" s="12"/>
      <c r="QZY51" s="12"/>
      <c r="QZZ51" s="12"/>
      <c r="RAA51" s="12"/>
      <c r="RAB51" s="12"/>
      <c r="RAC51" s="12"/>
      <c r="RAD51" s="12"/>
      <c r="RAE51" s="12"/>
      <c r="RAF51" s="12"/>
      <c r="RAG51" s="12"/>
      <c r="RAH51" s="12"/>
      <c r="RAI51" s="12"/>
      <c r="RAJ51" s="12"/>
      <c r="RAK51" s="12"/>
      <c r="RAL51" s="12"/>
      <c r="RAM51" s="12"/>
      <c r="RAN51" s="12"/>
      <c r="RAO51" s="12"/>
      <c r="RAP51" s="12"/>
      <c r="RAQ51" s="12"/>
      <c r="RAR51" s="12"/>
      <c r="RAS51" s="12"/>
      <c r="RAT51" s="12"/>
      <c r="RAU51" s="12"/>
      <c r="RAV51" s="12"/>
      <c r="RAW51" s="12"/>
      <c r="RAX51" s="12"/>
      <c r="RAY51" s="12"/>
      <c r="RAZ51" s="12"/>
      <c r="RBA51" s="12"/>
      <c r="RBB51" s="12"/>
      <c r="RBC51" s="12"/>
      <c r="RBD51" s="12"/>
      <c r="RBE51" s="12"/>
      <c r="RBF51" s="12"/>
      <c r="RBG51" s="12"/>
      <c r="RBH51" s="12"/>
      <c r="RBI51" s="12"/>
      <c r="RBJ51" s="12"/>
      <c r="RBK51" s="12"/>
      <c r="RBL51" s="12"/>
      <c r="RBM51" s="12"/>
      <c r="RBN51" s="12"/>
      <c r="RBO51" s="12"/>
      <c r="RBP51" s="12"/>
      <c r="RBQ51" s="12"/>
      <c r="RBR51" s="12"/>
      <c r="RBS51" s="12"/>
      <c r="RBT51" s="12"/>
      <c r="RBU51" s="12"/>
      <c r="RBV51" s="12"/>
      <c r="RBW51" s="12"/>
      <c r="RBX51" s="12"/>
      <c r="RBY51" s="12"/>
      <c r="RBZ51" s="12"/>
      <c r="RCA51" s="12"/>
      <c r="RCB51" s="12"/>
      <c r="RCC51" s="12"/>
      <c r="RCD51" s="12"/>
      <c r="RCE51" s="12"/>
      <c r="RCF51" s="12"/>
      <c r="RCG51" s="12"/>
      <c r="RCH51" s="12"/>
      <c r="RCI51" s="12"/>
      <c r="RCJ51" s="12"/>
      <c r="RCK51" s="12"/>
      <c r="RCL51" s="12"/>
      <c r="RCM51" s="12"/>
      <c r="RCN51" s="12"/>
      <c r="RCO51" s="12"/>
      <c r="RCP51" s="12"/>
      <c r="RCQ51" s="12"/>
      <c r="RCR51" s="12"/>
      <c r="RCS51" s="12"/>
      <c r="RCT51" s="12"/>
      <c r="RCU51" s="12"/>
      <c r="RCV51" s="12"/>
      <c r="RCW51" s="12"/>
      <c r="RCX51" s="12"/>
      <c r="RCY51" s="12"/>
      <c r="RCZ51" s="12"/>
      <c r="RDA51" s="12"/>
      <c r="RDB51" s="12"/>
      <c r="RDC51" s="12"/>
      <c r="RDD51" s="12"/>
      <c r="RDE51" s="12"/>
      <c r="RDF51" s="12"/>
      <c r="RDG51" s="12"/>
      <c r="RDH51" s="12"/>
      <c r="RDI51" s="12"/>
      <c r="RDJ51" s="12"/>
      <c r="RDK51" s="12"/>
      <c r="RDL51" s="12"/>
      <c r="RDM51" s="12"/>
      <c r="RDN51" s="12"/>
      <c r="RDO51" s="12"/>
      <c r="RDP51" s="12"/>
      <c r="RDQ51" s="12"/>
      <c r="RDR51" s="12"/>
      <c r="RDS51" s="12"/>
      <c r="RDT51" s="12"/>
      <c r="RDU51" s="12"/>
      <c r="RDV51" s="12"/>
      <c r="RDW51" s="12"/>
      <c r="RDX51" s="12"/>
      <c r="RDY51" s="12"/>
      <c r="RDZ51" s="12"/>
      <c r="REA51" s="12"/>
      <c r="REB51" s="12"/>
      <c r="REC51" s="12"/>
      <c r="RED51" s="12"/>
      <c r="REE51" s="12"/>
      <c r="REF51" s="12"/>
      <c r="REG51" s="12"/>
      <c r="REH51" s="12"/>
      <c r="REI51" s="12"/>
      <c r="REJ51" s="12"/>
      <c r="REK51" s="12"/>
      <c r="REL51" s="12"/>
      <c r="REM51" s="12"/>
      <c r="REN51" s="12"/>
      <c r="REO51" s="12"/>
      <c r="REP51" s="12"/>
      <c r="REQ51" s="12"/>
      <c r="RER51" s="12"/>
      <c r="RES51" s="12"/>
      <c r="RET51" s="12"/>
      <c r="REU51" s="12"/>
      <c r="REV51" s="12"/>
      <c r="REW51" s="12"/>
      <c r="REX51" s="12"/>
      <c r="REY51" s="12"/>
      <c r="REZ51" s="12"/>
      <c r="RFA51" s="12"/>
      <c r="RFB51" s="12"/>
      <c r="RFC51" s="12"/>
      <c r="RFD51" s="12"/>
      <c r="RFE51" s="12"/>
      <c r="RFF51" s="12"/>
      <c r="RFG51" s="12"/>
      <c r="RFH51" s="12"/>
      <c r="RFI51" s="12"/>
      <c r="RFJ51" s="12"/>
      <c r="RFK51" s="12"/>
      <c r="RFL51" s="12"/>
      <c r="RFM51" s="12"/>
      <c r="RFN51" s="12"/>
      <c r="RFO51" s="12"/>
      <c r="RFP51" s="12"/>
      <c r="RFQ51" s="12"/>
      <c r="RFR51" s="12"/>
      <c r="RFS51" s="12"/>
      <c r="RFT51" s="12"/>
      <c r="RFU51" s="12"/>
      <c r="RFV51" s="12"/>
      <c r="RFW51" s="12"/>
      <c r="RFX51" s="12"/>
      <c r="RFY51" s="12"/>
      <c r="RFZ51" s="12"/>
      <c r="RGA51" s="12"/>
      <c r="RGB51" s="12"/>
      <c r="RGC51" s="12"/>
      <c r="RGD51" s="12"/>
      <c r="RGE51" s="12"/>
      <c r="RGF51" s="12"/>
      <c r="RGG51" s="12"/>
      <c r="RGH51" s="12"/>
      <c r="RGI51" s="12"/>
      <c r="RGJ51" s="12"/>
      <c r="RGK51" s="12"/>
      <c r="RGL51" s="12"/>
      <c r="RGM51" s="12"/>
      <c r="RGN51" s="12"/>
      <c r="RGO51" s="12"/>
      <c r="RGP51" s="12"/>
      <c r="RGQ51" s="12"/>
      <c r="RGR51" s="12"/>
      <c r="RGS51" s="12"/>
      <c r="RGT51" s="12"/>
      <c r="RGU51" s="12"/>
      <c r="RGV51" s="12"/>
      <c r="RGW51" s="12"/>
      <c r="RGX51" s="12"/>
      <c r="RGY51" s="12"/>
      <c r="RGZ51" s="12"/>
      <c r="RHA51" s="12"/>
      <c r="RHB51" s="12"/>
      <c r="RHC51" s="12"/>
      <c r="RHD51" s="12"/>
      <c r="RHE51" s="12"/>
      <c r="RHF51" s="12"/>
      <c r="RHG51" s="12"/>
      <c r="RHH51" s="12"/>
      <c r="RHI51" s="12"/>
      <c r="RHJ51" s="12"/>
      <c r="RHK51" s="12"/>
      <c r="RHL51" s="12"/>
      <c r="RHM51" s="12"/>
      <c r="RHN51" s="12"/>
      <c r="RHO51" s="12"/>
      <c r="RHP51" s="12"/>
      <c r="RHQ51" s="12"/>
      <c r="RHR51" s="12"/>
      <c r="RHS51" s="12"/>
      <c r="RHT51" s="12"/>
      <c r="RHU51" s="12"/>
      <c r="RHV51" s="12"/>
      <c r="RHW51" s="12"/>
      <c r="RHX51" s="12"/>
      <c r="RHY51" s="12"/>
      <c r="RHZ51" s="12"/>
      <c r="RIA51" s="12"/>
      <c r="RIB51" s="12"/>
      <c r="RIC51" s="12"/>
      <c r="RID51" s="12"/>
      <c r="RIE51" s="12"/>
      <c r="RIF51" s="12"/>
      <c r="RIG51" s="12"/>
      <c r="RIH51" s="12"/>
      <c r="RII51" s="12"/>
      <c r="RIJ51" s="12"/>
      <c r="RIK51" s="12"/>
      <c r="RIL51" s="12"/>
      <c r="RIM51" s="12"/>
      <c r="RIN51" s="12"/>
      <c r="RIO51" s="12"/>
      <c r="RIP51" s="12"/>
      <c r="RIQ51" s="12"/>
      <c r="RIR51" s="12"/>
      <c r="RIS51" s="12"/>
      <c r="RIT51" s="12"/>
      <c r="RIU51" s="12"/>
      <c r="RIV51" s="12"/>
      <c r="RIW51" s="12"/>
      <c r="RIX51" s="12"/>
      <c r="RIY51" s="12"/>
      <c r="RIZ51" s="12"/>
      <c r="RJA51" s="12"/>
      <c r="RJB51" s="12"/>
      <c r="RJC51" s="12"/>
      <c r="RJD51" s="12"/>
      <c r="RJE51" s="12"/>
      <c r="RJF51" s="12"/>
      <c r="RJG51" s="12"/>
      <c r="RJH51" s="12"/>
      <c r="RJI51" s="12"/>
      <c r="RJJ51" s="12"/>
      <c r="RJK51" s="12"/>
      <c r="RJL51" s="12"/>
      <c r="RJM51" s="12"/>
      <c r="RJN51" s="12"/>
      <c r="RJO51" s="12"/>
      <c r="RJP51" s="12"/>
      <c r="RJQ51" s="12"/>
      <c r="RJR51" s="12"/>
      <c r="RJS51" s="12"/>
      <c r="RJT51" s="12"/>
      <c r="RJU51" s="12"/>
      <c r="RJV51" s="12"/>
      <c r="RJW51" s="12"/>
      <c r="RJX51" s="12"/>
      <c r="RJY51" s="12"/>
      <c r="RJZ51" s="12"/>
      <c r="RKA51" s="12"/>
      <c r="RKB51" s="12"/>
      <c r="RKC51" s="12"/>
      <c r="RKD51" s="12"/>
      <c r="RKE51" s="12"/>
      <c r="RKF51" s="12"/>
      <c r="RKG51" s="12"/>
      <c r="RKH51" s="12"/>
      <c r="RKI51" s="12"/>
      <c r="RKJ51" s="12"/>
      <c r="RKK51" s="12"/>
      <c r="RKL51" s="12"/>
      <c r="RKM51" s="12"/>
      <c r="RKN51" s="12"/>
      <c r="RKO51" s="12"/>
      <c r="RKP51" s="12"/>
      <c r="RKQ51" s="12"/>
      <c r="RKR51" s="12"/>
      <c r="RKS51" s="12"/>
      <c r="RKT51" s="12"/>
      <c r="RKU51" s="12"/>
      <c r="RKV51" s="12"/>
      <c r="RKW51" s="12"/>
      <c r="RKX51" s="12"/>
      <c r="RKY51" s="12"/>
      <c r="RKZ51" s="12"/>
      <c r="RLA51" s="12"/>
      <c r="RLB51" s="12"/>
      <c r="RLC51" s="12"/>
      <c r="RLD51" s="12"/>
      <c r="RLE51" s="12"/>
      <c r="RLF51" s="12"/>
      <c r="RLG51" s="12"/>
      <c r="RLH51" s="12"/>
      <c r="RLI51" s="12"/>
      <c r="RLJ51" s="12"/>
      <c r="RLK51" s="12"/>
      <c r="RLL51" s="12"/>
      <c r="RLM51" s="12"/>
      <c r="RLN51" s="12"/>
      <c r="RLO51" s="12"/>
      <c r="RLP51" s="12"/>
      <c r="RLQ51" s="12"/>
      <c r="RLR51" s="12"/>
      <c r="RLS51" s="12"/>
      <c r="RLT51" s="12"/>
      <c r="RLU51" s="12"/>
      <c r="RLV51" s="12"/>
      <c r="RLW51" s="12"/>
      <c r="RLX51" s="12"/>
      <c r="RLY51" s="12"/>
      <c r="RLZ51" s="12"/>
      <c r="RMA51" s="12"/>
      <c r="RMB51" s="12"/>
      <c r="RMC51" s="12"/>
      <c r="RMD51" s="12"/>
      <c r="RME51" s="12"/>
      <c r="RMF51" s="12"/>
      <c r="RMG51" s="12"/>
      <c r="RMH51" s="12"/>
      <c r="RMI51" s="12"/>
      <c r="RMJ51" s="12"/>
      <c r="RMK51" s="12"/>
      <c r="RML51" s="12"/>
      <c r="RMM51" s="12"/>
      <c r="RMN51" s="12"/>
      <c r="RMO51" s="12"/>
      <c r="RMP51" s="12"/>
      <c r="RMQ51" s="12"/>
      <c r="RMR51" s="12"/>
      <c r="RMS51" s="12"/>
      <c r="RMT51" s="12"/>
      <c r="RMU51" s="12"/>
      <c r="RMV51" s="12"/>
      <c r="RMW51" s="12"/>
      <c r="RMX51" s="12"/>
      <c r="RMY51" s="12"/>
      <c r="RMZ51" s="12"/>
      <c r="RNA51" s="12"/>
      <c r="RNB51" s="12"/>
      <c r="RNC51" s="12"/>
      <c r="RND51" s="12"/>
      <c r="RNE51" s="12"/>
      <c r="RNF51" s="12"/>
      <c r="RNG51" s="12"/>
      <c r="RNH51" s="12"/>
      <c r="RNI51" s="12"/>
      <c r="RNJ51" s="12"/>
      <c r="RNK51" s="12"/>
      <c r="RNL51" s="12"/>
      <c r="RNM51" s="12"/>
      <c r="RNN51" s="12"/>
      <c r="RNO51" s="12"/>
      <c r="RNP51" s="12"/>
      <c r="RNQ51" s="12"/>
      <c r="RNR51" s="12"/>
      <c r="RNS51" s="12"/>
      <c r="RNT51" s="12"/>
      <c r="RNU51" s="12"/>
      <c r="RNV51" s="12"/>
      <c r="RNW51" s="12"/>
      <c r="RNX51" s="12"/>
      <c r="RNY51" s="12"/>
      <c r="RNZ51" s="12"/>
      <c r="ROA51" s="12"/>
      <c r="ROB51" s="12"/>
      <c r="ROC51" s="12"/>
      <c r="ROD51" s="12"/>
      <c r="ROE51" s="12"/>
      <c r="ROF51" s="12"/>
      <c r="ROG51" s="12"/>
      <c r="ROH51" s="12"/>
      <c r="ROI51" s="12"/>
      <c r="ROJ51" s="12"/>
      <c r="ROK51" s="12"/>
      <c r="ROL51" s="12"/>
      <c r="ROM51" s="12"/>
      <c r="RON51" s="12"/>
      <c r="ROO51" s="12"/>
      <c r="ROP51" s="12"/>
      <c r="ROQ51" s="12"/>
      <c r="ROR51" s="12"/>
      <c r="ROS51" s="12"/>
      <c r="ROT51" s="12"/>
      <c r="ROU51" s="12"/>
      <c r="ROV51" s="12"/>
      <c r="ROW51" s="12"/>
      <c r="ROX51" s="12"/>
      <c r="ROY51" s="12"/>
      <c r="ROZ51" s="12"/>
      <c r="RPA51" s="12"/>
      <c r="RPB51" s="12"/>
      <c r="RPC51" s="12"/>
      <c r="RPD51" s="12"/>
      <c r="RPE51" s="12"/>
      <c r="RPF51" s="12"/>
      <c r="RPG51" s="12"/>
      <c r="RPH51" s="12"/>
      <c r="RPI51" s="12"/>
      <c r="RPJ51" s="12"/>
      <c r="RPK51" s="12"/>
      <c r="RPL51" s="12"/>
      <c r="RPM51" s="12"/>
      <c r="RPN51" s="12"/>
      <c r="RPO51" s="12"/>
      <c r="RPP51" s="12"/>
      <c r="RPQ51" s="12"/>
      <c r="RPR51" s="12"/>
      <c r="RPS51" s="12"/>
      <c r="RPT51" s="12"/>
      <c r="RPU51" s="12"/>
      <c r="RPV51" s="12"/>
      <c r="RPW51" s="12"/>
      <c r="RPX51" s="12"/>
      <c r="RPY51" s="12"/>
      <c r="RPZ51" s="12"/>
      <c r="RQA51" s="12"/>
      <c r="RQB51" s="12"/>
      <c r="RQC51" s="12"/>
      <c r="RQD51" s="12"/>
      <c r="RQE51" s="12"/>
      <c r="RQF51" s="12"/>
      <c r="RQG51" s="12"/>
      <c r="RQH51" s="12"/>
      <c r="RQI51" s="12"/>
      <c r="RQJ51" s="12"/>
      <c r="RQK51" s="12"/>
      <c r="RQL51" s="12"/>
      <c r="RQM51" s="12"/>
      <c r="RQN51" s="12"/>
      <c r="RQO51" s="12"/>
      <c r="RQP51" s="12"/>
      <c r="RQQ51" s="12"/>
      <c r="RQR51" s="12"/>
      <c r="RQS51" s="12"/>
      <c r="RQT51" s="12"/>
      <c r="RQU51" s="12"/>
      <c r="RQV51" s="12"/>
      <c r="RQW51" s="12"/>
      <c r="RQX51" s="12"/>
      <c r="RQY51" s="12"/>
      <c r="RQZ51" s="12"/>
      <c r="RRA51" s="12"/>
      <c r="RRB51" s="12"/>
      <c r="RRC51" s="12"/>
      <c r="RRD51" s="12"/>
      <c r="RRE51" s="12"/>
      <c r="RRF51" s="12"/>
      <c r="RRG51" s="12"/>
      <c r="RRH51" s="12"/>
      <c r="RRI51" s="12"/>
      <c r="RRJ51" s="12"/>
      <c r="RRK51" s="12"/>
      <c r="RRL51" s="12"/>
      <c r="RRM51" s="12"/>
      <c r="RRN51" s="12"/>
      <c r="RRO51" s="12"/>
      <c r="RRP51" s="12"/>
      <c r="RRQ51" s="12"/>
      <c r="RRR51" s="12"/>
      <c r="RRS51" s="12"/>
      <c r="RRT51" s="12"/>
      <c r="RRU51" s="12"/>
      <c r="RRV51" s="12"/>
      <c r="RRW51" s="12"/>
      <c r="RRX51" s="12"/>
      <c r="RRY51" s="12"/>
      <c r="RRZ51" s="12"/>
      <c r="RSA51" s="12"/>
      <c r="RSB51" s="12"/>
      <c r="RSC51" s="12"/>
      <c r="RSD51" s="12"/>
      <c r="RSE51" s="12"/>
      <c r="RSF51" s="12"/>
      <c r="RSG51" s="12"/>
      <c r="RSH51" s="12"/>
      <c r="RSI51" s="12"/>
      <c r="RSJ51" s="12"/>
      <c r="RSK51" s="12"/>
      <c r="RSL51" s="12"/>
      <c r="RSM51" s="12"/>
      <c r="RSN51" s="12"/>
      <c r="RSO51" s="12"/>
      <c r="RSP51" s="12"/>
      <c r="RSQ51" s="12"/>
      <c r="RSR51" s="12"/>
      <c r="RSS51" s="12"/>
      <c r="RST51" s="12"/>
      <c r="RSU51" s="12"/>
      <c r="RSV51" s="12"/>
      <c r="RSW51" s="12"/>
      <c r="RSX51" s="12"/>
      <c r="RSY51" s="12"/>
      <c r="RSZ51" s="12"/>
      <c r="RTA51" s="12"/>
      <c r="RTB51" s="12"/>
      <c r="RTC51" s="12"/>
      <c r="RTD51" s="12"/>
      <c r="RTE51" s="12"/>
      <c r="RTF51" s="12"/>
      <c r="RTG51" s="12"/>
      <c r="RTH51" s="12"/>
      <c r="RTI51" s="12"/>
      <c r="RTJ51" s="12"/>
      <c r="RTK51" s="12"/>
      <c r="RTL51" s="12"/>
      <c r="RTM51" s="12"/>
      <c r="RTN51" s="12"/>
      <c r="RTO51" s="12"/>
      <c r="RTP51" s="12"/>
      <c r="RTQ51" s="12"/>
      <c r="RTR51" s="12"/>
      <c r="RTS51" s="12"/>
      <c r="RTT51" s="12"/>
      <c r="RTU51" s="12"/>
      <c r="RTV51" s="12"/>
      <c r="RTW51" s="12"/>
      <c r="RTX51" s="12"/>
      <c r="RTY51" s="12"/>
      <c r="RTZ51" s="12"/>
      <c r="RUA51" s="12"/>
      <c r="RUB51" s="12"/>
      <c r="RUC51" s="12"/>
      <c r="RUD51" s="12"/>
      <c r="RUE51" s="12"/>
      <c r="RUF51" s="12"/>
      <c r="RUG51" s="12"/>
      <c r="RUH51" s="12"/>
      <c r="RUI51" s="12"/>
      <c r="RUJ51" s="12"/>
      <c r="RUK51" s="12"/>
      <c r="RUL51" s="12"/>
      <c r="RUM51" s="12"/>
      <c r="RUN51" s="12"/>
      <c r="RUO51" s="12"/>
      <c r="RUP51" s="12"/>
      <c r="RUQ51" s="12"/>
      <c r="RUR51" s="12"/>
      <c r="RUS51" s="12"/>
      <c r="RUT51" s="12"/>
      <c r="RUU51" s="12"/>
      <c r="RUV51" s="12"/>
      <c r="RUW51" s="12"/>
      <c r="RUX51" s="12"/>
      <c r="RUY51" s="12"/>
      <c r="RUZ51" s="12"/>
      <c r="RVA51" s="12"/>
      <c r="RVB51" s="12"/>
      <c r="RVC51" s="12"/>
      <c r="RVD51" s="12"/>
      <c r="RVE51" s="12"/>
      <c r="RVF51" s="12"/>
      <c r="RVG51" s="12"/>
      <c r="RVH51" s="12"/>
      <c r="RVI51" s="12"/>
      <c r="RVJ51" s="12"/>
      <c r="RVK51" s="12"/>
      <c r="RVL51" s="12"/>
      <c r="RVM51" s="12"/>
      <c r="RVN51" s="12"/>
      <c r="RVO51" s="12"/>
      <c r="RVP51" s="12"/>
      <c r="RVQ51" s="12"/>
      <c r="RVR51" s="12"/>
      <c r="RVS51" s="12"/>
      <c r="RVT51" s="12"/>
      <c r="RVU51" s="12"/>
      <c r="RVV51" s="12"/>
      <c r="RVW51" s="12"/>
      <c r="RVX51" s="12"/>
      <c r="RVY51" s="12"/>
      <c r="RVZ51" s="12"/>
      <c r="RWA51" s="12"/>
      <c r="RWB51" s="12"/>
      <c r="RWC51" s="12"/>
      <c r="RWD51" s="12"/>
      <c r="RWE51" s="12"/>
      <c r="RWF51" s="12"/>
      <c r="RWG51" s="12"/>
      <c r="RWH51" s="12"/>
      <c r="RWI51" s="12"/>
      <c r="RWJ51" s="12"/>
      <c r="RWK51" s="12"/>
      <c r="RWL51" s="12"/>
      <c r="RWM51" s="12"/>
      <c r="RWN51" s="12"/>
      <c r="RWO51" s="12"/>
      <c r="RWP51" s="12"/>
      <c r="RWQ51" s="12"/>
      <c r="RWR51" s="12"/>
      <c r="RWS51" s="12"/>
      <c r="RWT51" s="12"/>
      <c r="RWU51" s="12"/>
      <c r="RWV51" s="12"/>
      <c r="RWW51" s="12"/>
      <c r="RWX51" s="12"/>
      <c r="RWY51" s="12"/>
      <c r="RWZ51" s="12"/>
      <c r="RXA51" s="12"/>
      <c r="RXB51" s="12"/>
      <c r="RXC51" s="12"/>
      <c r="RXD51" s="12"/>
      <c r="RXE51" s="12"/>
      <c r="RXF51" s="12"/>
      <c r="RXG51" s="12"/>
      <c r="RXH51" s="12"/>
      <c r="RXI51" s="12"/>
      <c r="RXJ51" s="12"/>
      <c r="RXK51" s="12"/>
      <c r="RXL51" s="12"/>
      <c r="RXM51" s="12"/>
      <c r="RXN51" s="12"/>
      <c r="RXO51" s="12"/>
      <c r="RXP51" s="12"/>
      <c r="RXQ51" s="12"/>
      <c r="RXR51" s="12"/>
      <c r="RXS51" s="12"/>
      <c r="RXT51" s="12"/>
      <c r="RXU51" s="12"/>
      <c r="RXV51" s="12"/>
      <c r="RXW51" s="12"/>
      <c r="RXX51" s="12"/>
      <c r="RXY51" s="12"/>
      <c r="RXZ51" s="12"/>
      <c r="RYA51" s="12"/>
      <c r="RYB51" s="12"/>
      <c r="RYC51" s="12"/>
      <c r="RYD51" s="12"/>
      <c r="RYE51" s="12"/>
      <c r="RYF51" s="12"/>
      <c r="RYG51" s="12"/>
      <c r="RYH51" s="12"/>
      <c r="RYI51" s="12"/>
      <c r="RYJ51" s="12"/>
      <c r="RYK51" s="12"/>
      <c r="RYL51" s="12"/>
      <c r="RYM51" s="12"/>
      <c r="RYN51" s="12"/>
      <c r="RYO51" s="12"/>
      <c r="RYP51" s="12"/>
      <c r="RYQ51" s="12"/>
      <c r="RYR51" s="12"/>
      <c r="RYS51" s="12"/>
      <c r="RYT51" s="12"/>
      <c r="RYU51" s="12"/>
      <c r="RYV51" s="12"/>
      <c r="RYW51" s="12"/>
      <c r="RYX51" s="12"/>
      <c r="RYY51" s="12"/>
      <c r="RYZ51" s="12"/>
      <c r="RZA51" s="12"/>
      <c r="RZB51" s="12"/>
      <c r="RZC51" s="12"/>
      <c r="RZD51" s="12"/>
      <c r="RZE51" s="12"/>
      <c r="RZF51" s="12"/>
      <c r="RZG51" s="12"/>
      <c r="RZH51" s="12"/>
      <c r="RZI51" s="12"/>
      <c r="RZJ51" s="12"/>
      <c r="RZK51" s="12"/>
      <c r="RZL51" s="12"/>
      <c r="RZM51" s="12"/>
      <c r="RZN51" s="12"/>
      <c r="RZO51" s="12"/>
      <c r="RZP51" s="12"/>
      <c r="RZQ51" s="12"/>
      <c r="RZR51" s="12"/>
      <c r="RZS51" s="12"/>
      <c r="RZT51" s="12"/>
      <c r="RZU51" s="12"/>
      <c r="RZV51" s="12"/>
      <c r="RZW51" s="12"/>
      <c r="RZX51" s="12"/>
      <c r="RZY51" s="12"/>
      <c r="RZZ51" s="12"/>
      <c r="SAA51" s="12"/>
      <c r="SAB51" s="12"/>
      <c r="SAC51" s="12"/>
      <c r="SAD51" s="12"/>
      <c r="SAE51" s="12"/>
      <c r="SAF51" s="12"/>
      <c r="SAG51" s="12"/>
      <c r="SAH51" s="12"/>
      <c r="SAI51" s="12"/>
      <c r="SAJ51" s="12"/>
      <c r="SAK51" s="12"/>
      <c r="SAL51" s="12"/>
      <c r="SAM51" s="12"/>
      <c r="SAN51" s="12"/>
      <c r="SAO51" s="12"/>
      <c r="SAP51" s="12"/>
      <c r="SAQ51" s="12"/>
      <c r="SAR51" s="12"/>
      <c r="SAS51" s="12"/>
      <c r="SAT51" s="12"/>
      <c r="SAU51" s="12"/>
      <c r="SAV51" s="12"/>
      <c r="SAW51" s="12"/>
      <c r="SAX51" s="12"/>
      <c r="SAY51" s="12"/>
      <c r="SAZ51" s="12"/>
      <c r="SBA51" s="12"/>
      <c r="SBB51" s="12"/>
      <c r="SBC51" s="12"/>
      <c r="SBD51" s="12"/>
      <c r="SBE51" s="12"/>
      <c r="SBF51" s="12"/>
      <c r="SBG51" s="12"/>
      <c r="SBH51" s="12"/>
      <c r="SBI51" s="12"/>
      <c r="SBJ51" s="12"/>
      <c r="SBK51" s="12"/>
      <c r="SBL51" s="12"/>
      <c r="SBM51" s="12"/>
      <c r="SBN51" s="12"/>
      <c r="SBO51" s="12"/>
      <c r="SBP51" s="12"/>
      <c r="SBQ51" s="12"/>
      <c r="SBR51" s="12"/>
      <c r="SBS51" s="12"/>
      <c r="SBT51" s="12"/>
      <c r="SBU51" s="12"/>
      <c r="SBV51" s="12"/>
      <c r="SBW51" s="12"/>
      <c r="SBX51" s="12"/>
      <c r="SBY51" s="12"/>
      <c r="SBZ51" s="12"/>
      <c r="SCA51" s="12"/>
      <c r="SCB51" s="12"/>
      <c r="SCC51" s="12"/>
      <c r="SCD51" s="12"/>
      <c r="SCE51" s="12"/>
      <c r="SCF51" s="12"/>
      <c r="SCG51" s="12"/>
      <c r="SCH51" s="12"/>
      <c r="SCI51" s="12"/>
      <c r="SCJ51" s="12"/>
      <c r="SCK51" s="12"/>
      <c r="SCL51" s="12"/>
      <c r="SCM51" s="12"/>
      <c r="SCN51" s="12"/>
      <c r="SCO51" s="12"/>
      <c r="SCP51" s="12"/>
      <c r="SCQ51" s="12"/>
      <c r="SCR51" s="12"/>
      <c r="SCS51" s="12"/>
      <c r="SCT51" s="12"/>
      <c r="SCU51" s="12"/>
      <c r="SCV51" s="12"/>
      <c r="SCW51" s="12"/>
      <c r="SCX51" s="12"/>
      <c r="SCY51" s="12"/>
      <c r="SCZ51" s="12"/>
      <c r="SDA51" s="12"/>
      <c r="SDB51" s="12"/>
      <c r="SDC51" s="12"/>
      <c r="SDD51" s="12"/>
      <c r="SDE51" s="12"/>
      <c r="SDF51" s="12"/>
      <c r="SDG51" s="12"/>
      <c r="SDH51" s="12"/>
      <c r="SDI51" s="12"/>
      <c r="SDJ51" s="12"/>
      <c r="SDK51" s="12"/>
      <c r="SDL51" s="12"/>
      <c r="SDM51" s="12"/>
      <c r="SDN51" s="12"/>
      <c r="SDO51" s="12"/>
      <c r="SDP51" s="12"/>
      <c r="SDQ51" s="12"/>
      <c r="SDR51" s="12"/>
      <c r="SDS51" s="12"/>
      <c r="SDT51" s="12"/>
      <c r="SDU51" s="12"/>
      <c r="SDV51" s="12"/>
      <c r="SDW51" s="12"/>
      <c r="SDX51" s="12"/>
      <c r="SDY51" s="12"/>
      <c r="SDZ51" s="12"/>
      <c r="SEA51" s="12"/>
      <c r="SEB51" s="12"/>
      <c r="SEC51" s="12"/>
      <c r="SED51" s="12"/>
      <c r="SEE51" s="12"/>
      <c r="SEF51" s="12"/>
      <c r="SEG51" s="12"/>
      <c r="SEH51" s="12"/>
      <c r="SEI51" s="12"/>
      <c r="SEJ51" s="12"/>
      <c r="SEK51" s="12"/>
      <c r="SEL51" s="12"/>
      <c r="SEM51" s="12"/>
      <c r="SEN51" s="12"/>
      <c r="SEO51" s="12"/>
      <c r="SEP51" s="12"/>
      <c r="SEQ51" s="12"/>
      <c r="SER51" s="12"/>
      <c r="SES51" s="12"/>
      <c r="SET51" s="12"/>
      <c r="SEU51" s="12"/>
      <c r="SEV51" s="12"/>
      <c r="SEW51" s="12"/>
      <c r="SEX51" s="12"/>
      <c r="SEY51" s="12"/>
      <c r="SEZ51" s="12"/>
      <c r="SFA51" s="12"/>
      <c r="SFB51" s="12"/>
      <c r="SFC51" s="12"/>
      <c r="SFD51" s="12"/>
      <c r="SFE51" s="12"/>
      <c r="SFF51" s="12"/>
      <c r="SFG51" s="12"/>
      <c r="SFH51" s="12"/>
      <c r="SFI51" s="12"/>
      <c r="SFJ51" s="12"/>
      <c r="SFK51" s="12"/>
      <c r="SFL51" s="12"/>
      <c r="SFM51" s="12"/>
      <c r="SFN51" s="12"/>
      <c r="SFO51" s="12"/>
      <c r="SFP51" s="12"/>
      <c r="SFQ51" s="12"/>
      <c r="SFR51" s="12"/>
      <c r="SFS51" s="12"/>
      <c r="SFT51" s="12"/>
      <c r="SFU51" s="12"/>
      <c r="SFV51" s="12"/>
      <c r="SFW51" s="12"/>
      <c r="SFX51" s="12"/>
      <c r="SFY51" s="12"/>
      <c r="SFZ51" s="12"/>
      <c r="SGA51" s="12"/>
      <c r="SGB51" s="12"/>
      <c r="SGC51" s="12"/>
      <c r="SGD51" s="12"/>
      <c r="SGE51" s="12"/>
      <c r="SGF51" s="12"/>
      <c r="SGG51" s="12"/>
      <c r="SGH51" s="12"/>
      <c r="SGI51" s="12"/>
      <c r="SGJ51" s="12"/>
      <c r="SGK51" s="12"/>
      <c r="SGL51" s="12"/>
      <c r="SGM51" s="12"/>
      <c r="SGN51" s="12"/>
      <c r="SGO51" s="12"/>
      <c r="SGP51" s="12"/>
      <c r="SGQ51" s="12"/>
      <c r="SGR51" s="12"/>
      <c r="SGS51" s="12"/>
      <c r="SGT51" s="12"/>
      <c r="SGU51" s="12"/>
      <c r="SGV51" s="12"/>
      <c r="SGW51" s="12"/>
      <c r="SGX51" s="12"/>
      <c r="SGY51" s="12"/>
      <c r="SGZ51" s="12"/>
      <c r="SHA51" s="12"/>
      <c r="SHB51" s="12"/>
      <c r="SHC51" s="12"/>
      <c r="SHD51" s="12"/>
      <c r="SHE51" s="12"/>
      <c r="SHF51" s="12"/>
      <c r="SHG51" s="12"/>
      <c r="SHH51" s="12"/>
      <c r="SHI51" s="12"/>
      <c r="SHJ51" s="12"/>
      <c r="SHK51" s="12"/>
      <c r="SHL51" s="12"/>
      <c r="SHM51" s="12"/>
      <c r="SHN51" s="12"/>
      <c r="SHO51" s="12"/>
      <c r="SHP51" s="12"/>
      <c r="SHQ51" s="12"/>
      <c r="SHR51" s="12"/>
      <c r="SHS51" s="12"/>
      <c r="SHT51" s="12"/>
      <c r="SHU51" s="12"/>
      <c r="SHV51" s="12"/>
      <c r="SHW51" s="12"/>
      <c r="SHX51" s="12"/>
      <c r="SHY51" s="12"/>
      <c r="SHZ51" s="12"/>
      <c r="SIA51" s="12"/>
      <c r="SIB51" s="12"/>
      <c r="SIC51" s="12"/>
      <c r="SID51" s="12"/>
      <c r="SIE51" s="12"/>
      <c r="SIF51" s="12"/>
      <c r="SIG51" s="12"/>
      <c r="SIH51" s="12"/>
      <c r="SII51" s="12"/>
      <c r="SIJ51" s="12"/>
      <c r="SIK51" s="12"/>
      <c r="SIL51" s="12"/>
      <c r="SIM51" s="12"/>
      <c r="SIN51" s="12"/>
      <c r="SIO51" s="12"/>
      <c r="SIP51" s="12"/>
      <c r="SIQ51" s="12"/>
      <c r="SIR51" s="12"/>
      <c r="SIS51" s="12"/>
      <c r="SIT51" s="12"/>
      <c r="SIU51" s="12"/>
      <c r="SIV51" s="12"/>
      <c r="SIW51" s="12"/>
      <c r="SIX51" s="12"/>
      <c r="SIY51" s="12"/>
      <c r="SIZ51" s="12"/>
      <c r="SJA51" s="12"/>
      <c r="SJB51" s="12"/>
      <c r="SJC51" s="12"/>
      <c r="SJD51" s="12"/>
      <c r="SJE51" s="12"/>
      <c r="SJF51" s="12"/>
      <c r="SJG51" s="12"/>
      <c r="SJH51" s="12"/>
      <c r="SJI51" s="12"/>
      <c r="SJJ51" s="12"/>
      <c r="SJK51" s="12"/>
      <c r="SJL51" s="12"/>
      <c r="SJM51" s="12"/>
      <c r="SJN51" s="12"/>
      <c r="SJO51" s="12"/>
      <c r="SJP51" s="12"/>
      <c r="SJQ51" s="12"/>
      <c r="SJR51" s="12"/>
      <c r="SJS51" s="12"/>
      <c r="SJT51" s="12"/>
      <c r="SJU51" s="12"/>
      <c r="SJV51" s="12"/>
      <c r="SJW51" s="12"/>
      <c r="SJX51" s="12"/>
      <c r="SJY51" s="12"/>
      <c r="SJZ51" s="12"/>
      <c r="SKA51" s="12"/>
      <c r="SKB51" s="12"/>
      <c r="SKC51" s="12"/>
      <c r="SKD51" s="12"/>
      <c r="SKE51" s="12"/>
      <c r="SKF51" s="12"/>
      <c r="SKG51" s="12"/>
      <c r="SKH51" s="12"/>
      <c r="SKI51" s="12"/>
      <c r="SKJ51" s="12"/>
      <c r="SKK51" s="12"/>
      <c r="SKL51" s="12"/>
      <c r="SKM51" s="12"/>
      <c r="SKN51" s="12"/>
      <c r="SKO51" s="12"/>
      <c r="SKP51" s="12"/>
      <c r="SKQ51" s="12"/>
      <c r="SKR51" s="12"/>
      <c r="SKS51" s="12"/>
      <c r="SKT51" s="12"/>
      <c r="SKU51" s="12"/>
      <c r="SKV51" s="12"/>
      <c r="SKW51" s="12"/>
      <c r="SKX51" s="12"/>
      <c r="SKY51" s="12"/>
      <c r="SKZ51" s="12"/>
      <c r="SLA51" s="12"/>
      <c r="SLB51" s="12"/>
      <c r="SLC51" s="12"/>
      <c r="SLD51" s="12"/>
      <c r="SLE51" s="12"/>
      <c r="SLF51" s="12"/>
      <c r="SLG51" s="12"/>
      <c r="SLH51" s="12"/>
      <c r="SLI51" s="12"/>
      <c r="SLJ51" s="12"/>
      <c r="SLK51" s="12"/>
      <c r="SLL51" s="12"/>
      <c r="SLM51" s="12"/>
      <c r="SLN51" s="12"/>
      <c r="SLO51" s="12"/>
      <c r="SLP51" s="12"/>
      <c r="SLQ51" s="12"/>
      <c r="SLR51" s="12"/>
      <c r="SLS51" s="12"/>
      <c r="SLT51" s="12"/>
      <c r="SLU51" s="12"/>
      <c r="SLV51" s="12"/>
      <c r="SLW51" s="12"/>
      <c r="SLX51" s="12"/>
      <c r="SLY51" s="12"/>
      <c r="SLZ51" s="12"/>
      <c r="SMA51" s="12"/>
      <c r="SMB51" s="12"/>
      <c r="SMC51" s="12"/>
      <c r="SMD51" s="12"/>
      <c r="SME51" s="12"/>
      <c r="SMF51" s="12"/>
      <c r="SMG51" s="12"/>
      <c r="SMH51" s="12"/>
      <c r="SMI51" s="12"/>
      <c r="SMJ51" s="12"/>
      <c r="SMK51" s="12"/>
      <c r="SML51" s="12"/>
      <c r="SMM51" s="12"/>
      <c r="SMN51" s="12"/>
      <c r="SMO51" s="12"/>
      <c r="SMP51" s="12"/>
      <c r="SMQ51" s="12"/>
      <c r="SMR51" s="12"/>
      <c r="SMS51" s="12"/>
      <c r="SMT51" s="12"/>
      <c r="SMU51" s="12"/>
      <c r="SMV51" s="12"/>
      <c r="SMW51" s="12"/>
      <c r="SMX51" s="12"/>
      <c r="SMY51" s="12"/>
      <c r="SMZ51" s="12"/>
      <c r="SNA51" s="12"/>
      <c r="SNB51" s="12"/>
      <c r="SNC51" s="12"/>
      <c r="SND51" s="12"/>
      <c r="SNE51" s="12"/>
      <c r="SNF51" s="12"/>
      <c r="SNG51" s="12"/>
      <c r="SNH51" s="12"/>
      <c r="SNI51" s="12"/>
      <c r="SNJ51" s="12"/>
      <c r="SNK51" s="12"/>
      <c r="SNL51" s="12"/>
      <c r="SNM51" s="12"/>
      <c r="SNN51" s="12"/>
      <c r="SNO51" s="12"/>
      <c r="SNP51" s="12"/>
      <c r="SNQ51" s="12"/>
      <c r="SNR51" s="12"/>
      <c r="SNS51" s="12"/>
      <c r="SNT51" s="12"/>
      <c r="SNU51" s="12"/>
      <c r="SNV51" s="12"/>
      <c r="SNW51" s="12"/>
      <c r="SNX51" s="12"/>
      <c r="SNY51" s="12"/>
      <c r="SNZ51" s="12"/>
      <c r="SOA51" s="12"/>
      <c r="SOB51" s="12"/>
      <c r="SOC51" s="12"/>
      <c r="SOD51" s="12"/>
      <c r="SOE51" s="12"/>
      <c r="SOF51" s="12"/>
      <c r="SOG51" s="12"/>
      <c r="SOH51" s="12"/>
      <c r="SOI51" s="12"/>
      <c r="SOJ51" s="12"/>
      <c r="SOK51" s="12"/>
      <c r="SOL51" s="12"/>
      <c r="SOM51" s="12"/>
      <c r="SON51" s="12"/>
      <c r="SOO51" s="12"/>
      <c r="SOP51" s="12"/>
      <c r="SOQ51" s="12"/>
      <c r="SOR51" s="12"/>
      <c r="SOS51" s="12"/>
      <c r="SOT51" s="12"/>
      <c r="SOU51" s="12"/>
      <c r="SOV51" s="12"/>
      <c r="SOW51" s="12"/>
      <c r="SOX51" s="12"/>
      <c r="SOY51" s="12"/>
      <c r="SOZ51" s="12"/>
      <c r="SPA51" s="12"/>
      <c r="SPB51" s="12"/>
      <c r="SPC51" s="12"/>
      <c r="SPD51" s="12"/>
      <c r="SPE51" s="12"/>
      <c r="SPF51" s="12"/>
      <c r="SPG51" s="12"/>
      <c r="SPH51" s="12"/>
      <c r="SPI51" s="12"/>
      <c r="SPJ51" s="12"/>
      <c r="SPK51" s="12"/>
      <c r="SPL51" s="12"/>
      <c r="SPM51" s="12"/>
      <c r="SPN51" s="12"/>
      <c r="SPO51" s="12"/>
      <c r="SPP51" s="12"/>
      <c r="SPQ51" s="12"/>
      <c r="SPR51" s="12"/>
      <c r="SPS51" s="12"/>
      <c r="SPT51" s="12"/>
      <c r="SPU51" s="12"/>
      <c r="SPV51" s="12"/>
      <c r="SPW51" s="12"/>
      <c r="SPX51" s="12"/>
      <c r="SPY51" s="12"/>
      <c r="SPZ51" s="12"/>
      <c r="SQA51" s="12"/>
      <c r="SQB51" s="12"/>
      <c r="SQC51" s="12"/>
      <c r="SQD51" s="12"/>
      <c r="SQE51" s="12"/>
      <c r="SQF51" s="12"/>
      <c r="SQG51" s="12"/>
      <c r="SQH51" s="12"/>
      <c r="SQI51" s="12"/>
      <c r="SQJ51" s="12"/>
      <c r="SQK51" s="12"/>
      <c r="SQL51" s="12"/>
      <c r="SQM51" s="12"/>
      <c r="SQN51" s="12"/>
      <c r="SQO51" s="12"/>
      <c r="SQP51" s="12"/>
      <c r="SQQ51" s="12"/>
      <c r="SQR51" s="12"/>
      <c r="SQS51" s="12"/>
      <c r="SQT51" s="12"/>
      <c r="SQU51" s="12"/>
      <c r="SQV51" s="12"/>
      <c r="SQW51" s="12"/>
      <c r="SQX51" s="12"/>
      <c r="SQY51" s="12"/>
      <c r="SQZ51" s="12"/>
      <c r="SRA51" s="12"/>
      <c r="SRB51" s="12"/>
      <c r="SRC51" s="12"/>
      <c r="SRD51" s="12"/>
      <c r="SRE51" s="12"/>
      <c r="SRF51" s="12"/>
      <c r="SRG51" s="12"/>
      <c r="SRH51" s="12"/>
      <c r="SRI51" s="12"/>
      <c r="SRJ51" s="12"/>
      <c r="SRK51" s="12"/>
      <c r="SRL51" s="12"/>
      <c r="SRM51" s="12"/>
      <c r="SRN51" s="12"/>
      <c r="SRO51" s="12"/>
      <c r="SRP51" s="12"/>
      <c r="SRQ51" s="12"/>
      <c r="SRR51" s="12"/>
      <c r="SRS51" s="12"/>
      <c r="SRT51" s="12"/>
      <c r="SRU51" s="12"/>
      <c r="SRV51" s="12"/>
      <c r="SRW51" s="12"/>
      <c r="SRX51" s="12"/>
      <c r="SRY51" s="12"/>
      <c r="SRZ51" s="12"/>
      <c r="SSA51" s="12"/>
      <c r="SSB51" s="12"/>
      <c r="SSC51" s="12"/>
      <c r="SSD51" s="12"/>
      <c r="SSE51" s="12"/>
      <c r="SSF51" s="12"/>
      <c r="SSG51" s="12"/>
      <c r="SSH51" s="12"/>
      <c r="SSI51" s="12"/>
      <c r="SSJ51" s="12"/>
      <c r="SSK51" s="12"/>
      <c r="SSL51" s="12"/>
      <c r="SSM51" s="12"/>
      <c r="SSN51" s="12"/>
      <c r="SSO51" s="12"/>
      <c r="SSP51" s="12"/>
      <c r="SSQ51" s="12"/>
      <c r="SSR51" s="12"/>
      <c r="SSS51" s="12"/>
      <c r="SST51" s="12"/>
      <c r="SSU51" s="12"/>
      <c r="SSV51" s="12"/>
      <c r="SSW51" s="12"/>
      <c r="SSX51" s="12"/>
      <c r="SSY51" s="12"/>
      <c r="SSZ51" s="12"/>
      <c r="STA51" s="12"/>
      <c r="STB51" s="12"/>
      <c r="STC51" s="12"/>
      <c r="STD51" s="12"/>
      <c r="STE51" s="12"/>
      <c r="STF51" s="12"/>
      <c r="STG51" s="12"/>
      <c r="STH51" s="12"/>
      <c r="STI51" s="12"/>
      <c r="STJ51" s="12"/>
      <c r="STK51" s="12"/>
      <c r="STL51" s="12"/>
      <c r="STM51" s="12"/>
      <c r="STN51" s="12"/>
      <c r="STO51" s="12"/>
      <c r="STP51" s="12"/>
      <c r="STQ51" s="12"/>
      <c r="STR51" s="12"/>
      <c r="STS51" s="12"/>
      <c r="STT51" s="12"/>
      <c r="STU51" s="12"/>
      <c r="STV51" s="12"/>
      <c r="STW51" s="12"/>
      <c r="STX51" s="12"/>
      <c r="STY51" s="12"/>
      <c r="STZ51" s="12"/>
      <c r="SUA51" s="12"/>
      <c r="SUB51" s="12"/>
      <c r="SUC51" s="12"/>
      <c r="SUD51" s="12"/>
      <c r="SUE51" s="12"/>
      <c r="SUF51" s="12"/>
      <c r="SUG51" s="12"/>
      <c r="SUH51" s="12"/>
      <c r="SUI51" s="12"/>
      <c r="SUJ51" s="12"/>
      <c r="SUK51" s="12"/>
      <c r="SUL51" s="12"/>
      <c r="SUM51" s="12"/>
      <c r="SUN51" s="12"/>
      <c r="SUO51" s="12"/>
      <c r="SUP51" s="12"/>
      <c r="SUQ51" s="12"/>
      <c r="SUR51" s="12"/>
      <c r="SUS51" s="12"/>
      <c r="SUT51" s="12"/>
      <c r="SUU51" s="12"/>
      <c r="SUV51" s="12"/>
      <c r="SUW51" s="12"/>
      <c r="SUX51" s="12"/>
      <c r="SUY51" s="12"/>
      <c r="SUZ51" s="12"/>
      <c r="SVA51" s="12"/>
      <c r="SVB51" s="12"/>
      <c r="SVC51" s="12"/>
      <c r="SVD51" s="12"/>
      <c r="SVE51" s="12"/>
      <c r="SVF51" s="12"/>
      <c r="SVG51" s="12"/>
      <c r="SVH51" s="12"/>
      <c r="SVI51" s="12"/>
      <c r="SVJ51" s="12"/>
      <c r="SVK51" s="12"/>
      <c r="SVL51" s="12"/>
      <c r="SVM51" s="12"/>
      <c r="SVN51" s="12"/>
      <c r="SVO51" s="12"/>
      <c r="SVP51" s="12"/>
      <c r="SVQ51" s="12"/>
      <c r="SVR51" s="12"/>
      <c r="SVS51" s="12"/>
      <c r="SVT51" s="12"/>
      <c r="SVU51" s="12"/>
      <c r="SVV51" s="12"/>
      <c r="SVW51" s="12"/>
      <c r="SVX51" s="12"/>
      <c r="SVY51" s="12"/>
      <c r="SVZ51" s="12"/>
      <c r="SWA51" s="12"/>
      <c r="SWB51" s="12"/>
      <c r="SWC51" s="12"/>
      <c r="SWD51" s="12"/>
      <c r="SWE51" s="12"/>
      <c r="SWF51" s="12"/>
      <c r="SWG51" s="12"/>
      <c r="SWH51" s="12"/>
      <c r="SWI51" s="12"/>
      <c r="SWJ51" s="12"/>
      <c r="SWK51" s="12"/>
      <c r="SWL51" s="12"/>
      <c r="SWM51" s="12"/>
      <c r="SWN51" s="12"/>
      <c r="SWO51" s="12"/>
      <c r="SWP51" s="12"/>
      <c r="SWQ51" s="12"/>
      <c r="SWR51" s="12"/>
      <c r="SWS51" s="12"/>
      <c r="SWT51" s="12"/>
      <c r="SWU51" s="12"/>
      <c r="SWV51" s="12"/>
      <c r="SWW51" s="12"/>
      <c r="SWX51" s="12"/>
      <c r="SWY51" s="12"/>
      <c r="SWZ51" s="12"/>
      <c r="SXA51" s="12"/>
      <c r="SXB51" s="12"/>
      <c r="SXC51" s="12"/>
      <c r="SXD51" s="12"/>
      <c r="SXE51" s="12"/>
      <c r="SXF51" s="12"/>
      <c r="SXG51" s="12"/>
      <c r="SXH51" s="12"/>
      <c r="SXI51" s="12"/>
      <c r="SXJ51" s="12"/>
      <c r="SXK51" s="12"/>
      <c r="SXL51" s="12"/>
      <c r="SXM51" s="12"/>
      <c r="SXN51" s="12"/>
      <c r="SXO51" s="12"/>
      <c r="SXP51" s="12"/>
      <c r="SXQ51" s="12"/>
      <c r="SXR51" s="12"/>
      <c r="SXS51" s="12"/>
      <c r="SXT51" s="12"/>
      <c r="SXU51" s="12"/>
      <c r="SXV51" s="12"/>
      <c r="SXW51" s="12"/>
      <c r="SXX51" s="12"/>
      <c r="SXY51" s="12"/>
      <c r="SXZ51" s="12"/>
      <c r="SYA51" s="12"/>
      <c r="SYB51" s="12"/>
      <c r="SYC51" s="12"/>
      <c r="SYD51" s="12"/>
      <c r="SYE51" s="12"/>
      <c r="SYF51" s="12"/>
      <c r="SYG51" s="12"/>
      <c r="SYH51" s="12"/>
      <c r="SYI51" s="12"/>
      <c r="SYJ51" s="12"/>
      <c r="SYK51" s="12"/>
      <c r="SYL51" s="12"/>
      <c r="SYM51" s="12"/>
      <c r="SYN51" s="12"/>
      <c r="SYO51" s="12"/>
      <c r="SYP51" s="12"/>
      <c r="SYQ51" s="12"/>
      <c r="SYR51" s="12"/>
      <c r="SYS51" s="12"/>
      <c r="SYT51" s="12"/>
      <c r="SYU51" s="12"/>
      <c r="SYV51" s="12"/>
      <c r="SYW51" s="12"/>
      <c r="SYX51" s="12"/>
      <c r="SYY51" s="12"/>
      <c r="SYZ51" s="12"/>
      <c r="SZA51" s="12"/>
      <c r="SZB51" s="12"/>
      <c r="SZC51" s="12"/>
      <c r="SZD51" s="12"/>
      <c r="SZE51" s="12"/>
      <c r="SZF51" s="12"/>
      <c r="SZG51" s="12"/>
      <c r="SZH51" s="12"/>
      <c r="SZI51" s="12"/>
      <c r="SZJ51" s="12"/>
      <c r="SZK51" s="12"/>
      <c r="SZL51" s="12"/>
      <c r="SZM51" s="12"/>
      <c r="SZN51" s="12"/>
      <c r="SZO51" s="12"/>
      <c r="SZP51" s="12"/>
      <c r="SZQ51" s="12"/>
      <c r="SZR51" s="12"/>
      <c r="SZS51" s="12"/>
      <c r="SZT51" s="12"/>
      <c r="SZU51" s="12"/>
      <c r="SZV51" s="12"/>
      <c r="SZW51" s="12"/>
      <c r="SZX51" s="12"/>
      <c r="SZY51" s="12"/>
      <c r="SZZ51" s="12"/>
      <c r="TAA51" s="12"/>
      <c r="TAB51" s="12"/>
      <c r="TAC51" s="12"/>
      <c r="TAD51" s="12"/>
      <c r="TAE51" s="12"/>
      <c r="TAF51" s="12"/>
      <c r="TAG51" s="12"/>
      <c r="TAH51" s="12"/>
      <c r="TAI51" s="12"/>
      <c r="TAJ51" s="12"/>
      <c r="TAK51" s="12"/>
      <c r="TAL51" s="12"/>
      <c r="TAM51" s="12"/>
      <c r="TAN51" s="12"/>
      <c r="TAO51" s="12"/>
      <c r="TAP51" s="12"/>
      <c r="TAQ51" s="12"/>
      <c r="TAR51" s="12"/>
      <c r="TAS51" s="12"/>
      <c r="TAT51" s="12"/>
      <c r="TAU51" s="12"/>
      <c r="TAV51" s="12"/>
      <c r="TAW51" s="12"/>
      <c r="TAX51" s="12"/>
      <c r="TAY51" s="12"/>
      <c r="TAZ51" s="12"/>
      <c r="TBA51" s="12"/>
      <c r="TBB51" s="12"/>
      <c r="TBC51" s="12"/>
      <c r="TBD51" s="12"/>
      <c r="TBE51" s="12"/>
      <c r="TBF51" s="12"/>
      <c r="TBG51" s="12"/>
      <c r="TBH51" s="12"/>
      <c r="TBI51" s="12"/>
      <c r="TBJ51" s="12"/>
      <c r="TBK51" s="12"/>
      <c r="TBL51" s="12"/>
      <c r="TBM51" s="12"/>
      <c r="TBN51" s="12"/>
      <c r="TBO51" s="12"/>
      <c r="TBP51" s="12"/>
      <c r="TBQ51" s="12"/>
      <c r="TBR51" s="12"/>
      <c r="TBS51" s="12"/>
      <c r="TBT51" s="12"/>
      <c r="TBU51" s="12"/>
      <c r="TBV51" s="12"/>
      <c r="TBW51" s="12"/>
      <c r="TBX51" s="12"/>
      <c r="TBY51" s="12"/>
      <c r="TBZ51" s="12"/>
      <c r="TCA51" s="12"/>
      <c r="TCB51" s="12"/>
      <c r="TCC51" s="12"/>
      <c r="TCD51" s="12"/>
      <c r="TCE51" s="12"/>
      <c r="TCF51" s="12"/>
      <c r="TCG51" s="12"/>
      <c r="TCH51" s="12"/>
      <c r="TCI51" s="12"/>
      <c r="TCJ51" s="12"/>
      <c r="TCK51" s="12"/>
      <c r="TCL51" s="12"/>
      <c r="TCM51" s="12"/>
      <c r="TCN51" s="12"/>
      <c r="TCO51" s="12"/>
      <c r="TCP51" s="12"/>
      <c r="TCQ51" s="12"/>
      <c r="TCR51" s="12"/>
      <c r="TCS51" s="12"/>
      <c r="TCT51" s="12"/>
      <c r="TCU51" s="12"/>
      <c r="TCV51" s="12"/>
      <c r="TCW51" s="12"/>
      <c r="TCX51" s="12"/>
      <c r="TCY51" s="12"/>
      <c r="TCZ51" s="12"/>
      <c r="TDA51" s="12"/>
      <c r="TDB51" s="12"/>
      <c r="TDC51" s="12"/>
      <c r="TDD51" s="12"/>
      <c r="TDE51" s="12"/>
      <c r="TDF51" s="12"/>
      <c r="TDG51" s="12"/>
      <c r="TDH51" s="12"/>
      <c r="TDI51" s="12"/>
      <c r="TDJ51" s="12"/>
      <c r="TDK51" s="12"/>
      <c r="TDL51" s="12"/>
      <c r="TDM51" s="12"/>
      <c r="TDN51" s="12"/>
      <c r="TDO51" s="12"/>
      <c r="TDP51" s="12"/>
      <c r="TDQ51" s="12"/>
      <c r="TDR51" s="12"/>
      <c r="TDS51" s="12"/>
      <c r="TDT51" s="12"/>
      <c r="TDU51" s="12"/>
      <c r="TDV51" s="12"/>
      <c r="TDW51" s="12"/>
      <c r="TDX51" s="12"/>
      <c r="TDY51" s="12"/>
      <c r="TDZ51" s="12"/>
      <c r="TEA51" s="12"/>
      <c r="TEB51" s="12"/>
      <c r="TEC51" s="12"/>
      <c r="TED51" s="12"/>
      <c r="TEE51" s="12"/>
      <c r="TEF51" s="12"/>
      <c r="TEG51" s="12"/>
      <c r="TEH51" s="12"/>
      <c r="TEI51" s="12"/>
      <c r="TEJ51" s="12"/>
      <c r="TEK51" s="12"/>
      <c r="TEL51" s="12"/>
      <c r="TEM51" s="12"/>
      <c r="TEN51" s="12"/>
      <c r="TEO51" s="12"/>
      <c r="TEP51" s="12"/>
      <c r="TEQ51" s="12"/>
      <c r="TER51" s="12"/>
      <c r="TES51" s="12"/>
      <c r="TET51" s="12"/>
      <c r="TEU51" s="12"/>
      <c r="TEV51" s="12"/>
      <c r="TEW51" s="12"/>
      <c r="TEX51" s="12"/>
      <c r="TEY51" s="12"/>
      <c r="TEZ51" s="12"/>
      <c r="TFA51" s="12"/>
      <c r="TFB51" s="12"/>
      <c r="TFC51" s="12"/>
      <c r="TFD51" s="12"/>
      <c r="TFE51" s="12"/>
      <c r="TFF51" s="12"/>
      <c r="TFG51" s="12"/>
      <c r="TFH51" s="12"/>
      <c r="TFI51" s="12"/>
      <c r="TFJ51" s="12"/>
      <c r="TFK51" s="12"/>
      <c r="TFL51" s="12"/>
      <c r="TFM51" s="12"/>
      <c r="TFN51" s="12"/>
      <c r="TFO51" s="12"/>
      <c r="TFP51" s="12"/>
      <c r="TFQ51" s="12"/>
      <c r="TFR51" s="12"/>
      <c r="TFS51" s="12"/>
      <c r="TFT51" s="12"/>
      <c r="TFU51" s="12"/>
      <c r="TFV51" s="12"/>
      <c r="TFW51" s="12"/>
      <c r="TFX51" s="12"/>
      <c r="TFY51" s="12"/>
      <c r="TFZ51" s="12"/>
      <c r="TGA51" s="12"/>
      <c r="TGB51" s="12"/>
      <c r="TGC51" s="12"/>
      <c r="TGD51" s="12"/>
      <c r="TGE51" s="12"/>
      <c r="TGF51" s="12"/>
      <c r="TGG51" s="12"/>
      <c r="TGH51" s="12"/>
      <c r="TGI51" s="12"/>
      <c r="TGJ51" s="12"/>
      <c r="TGK51" s="12"/>
      <c r="TGL51" s="12"/>
      <c r="TGM51" s="12"/>
      <c r="TGN51" s="12"/>
      <c r="TGO51" s="12"/>
      <c r="TGP51" s="12"/>
      <c r="TGQ51" s="12"/>
      <c r="TGR51" s="12"/>
      <c r="TGS51" s="12"/>
      <c r="TGT51" s="12"/>
      <c r="TGU51" s="12"/>
      <c r="TGV51" s="12"/>
      <c r="TGW51" s="12"/>
      <c r="TGX51" s="12"/>
      <c r="TGY51" s="12"/>
      <c r="TGZ51" s="12"/>
      <c r="THA51" s="12"/>
      <c r="THB51" s="12"/>
      <c r="THC51" s="12"/>
      <c r="THD51" s="12"/>
      <c r="THE51" s="12"/>
      <c r="THF51" s="12"/>
      <c r="THG51" s="12"/>
      <c r="THH51" s="12"/>
      <c r="THI51" s="12"/>
      <c r="THJ51" s="12"/>
      <c r="THK51" s="12"/>
      <c r="THL51" s="12"/>
      <c r="THM51" s="12"/>
      <c r="THN51" s="12"/>
      <c r="THO51" s="12"/>
      <c r="THP51" s="12"/>
      <c r="THQ51" s="12"/>
      <c r="THR51" s="12"/>
      <c r="THS51" s="12"/>
      <c r="THT51" s="12"/>
      <c r="THU51" s="12"/>
      <c r="THV51" s="12"/>
      <c r="THW51" s="12"/>
      <c r="THX51" s="12"/>
      <c r="THY51" s="12"/>
      <c r="THZ51" s="12"/>
      <c r="TIA51" s="12"/>
      <c r="TIB51" s="12"/>
      <c r="TIC51" s="12"/>
      <c r="TID51" s="12"/>
      <c r="TIE51" s="12"/>
      <c r="TIF51" s="12"/>
      <c r="TIG51" s="12"/>
      <c r="TIH51" s="12"/>
      <c r="TII51" s="12"/>
      <c r="TIJ51" s="12"/>
      <c r="TIK51" s="12"/>
      <c r="TIL51" s="12"/>
      <c r="TIM51" s="12"/>
      <c r="TIN51" s="12"/>
      <c r="TIO51" s="12"/>
      <c r="TIP51" s="12"/>
      <c r="TIQ51" s="12"/>
      <c r="TIR51" s="12"/>
      <c r="TIS51" s="12"/>
      <c r="TIT51" s="12"/>
      <c r="TIU51" s="12"/>
      <c r="TIV51" s="12"/>
      <c r="TIW51" s="12"/>
      <c r="TIX51" s="12"/>
      <c r="TIY51" s="12"/>
      <c r="TIZ51" s="12"/>
      <c r="TJA51" s="12"/>
      <c r="TJB51" s="12"/>
      <c r="TJC51" s="12"/>
      <c r="TJD51" s="12"/>
      <c r="TJE51" s="12"/>
      <c r="TJF51" s="12"/>
      <c r="TJG51" s="12"/>
      <c r="TJH51" s="12"/>
      <c r="TJI51" s="12"/>
      <c r="TJJ51" s="12"/>
      <c r="TJK51" s="12"/>
      <c r="TJL51" s="12"/>
      <c r="TJM51" s="12"/>
      <c r="TJN51" s="12"/>
      <c r="TJO51" s="12"/>
      <c r="TJP51" s="12"/>
      <c r="TJQ51" s="12"/>
      <c r="TJR51" s="12"/>
      <c r="TJS51" s="12"/>
      <c r="TJT51" s="12"/>
      <c r="TJU51" s="12"/>
      <c r="TJV51" s="12"/>
      <c r="TJW51" s="12"/>
      <c r="TJX51" s="12"/>
      <c r="TJY51" s="12"/>
      <c r="TJZ51" s="12"/>
      <c r="TKA51" s="12"/>
      <c r="TKB51" s="12"/>
      <c r="TKC51" s="12"/>
      <c r="TKD51" s="12"/>
      <c r="TKE51" s="12"/>
      <c r="TKF51" s="12"/>
      <c r="TKG51" s="12"/>
      <c r="TKH51" s="12"/>
      <c r="TKI51" s="12"/>
      <c r="TKJ51" s="12"/>
      <c r="TKK51" s="12"/>
      <c r="TKL51" s="12"/>
      <c r="TKM51" s="12"/>
      <c r="TKN51" s="12"/>
      <c r="TKO51" s="12"/>
      <c r="TKP51" s="12"/>
      <c r="TKQ51" s="12"/>
      <c r="TKR51" s="12"/>
      <c r="TKS51" s="12"/>
      <c r="TKT51" s="12"/>
      <c r="TKU51" s="12"/>
      <c r="TKV51" s="12"/>
      <c r="TKW51" s="12"/>
      <c r="TKX51" s="12"/>
      <c r="TKY51" s="12"/>
      <c r="TKZ51" s="12"/>
      <c r="TLA51" s="12"/>
      <c r="TLB51" s="12"/>
      <c r="TLC51" s="12"/>
      <c r="TLD51" s="12"/>
      <c r="TLE51" s="12"/>
      <c r="TLF51" s="12"/>
      <c r="TLG51" s="12"/>
      <c r="TLH51" s="12"/>
      <c r="TLI51" s="12"/>
      <c r="TLJ51" s="12"/>
      <c r="TLK51" s="12"/>
      <c r="TLL51" s="12"/>
      <c r="TLM51" s="12"/>
      <c r="TLN51" s="12"/>
      <c r="TLO51" s="12"/>
      <c r="TLP51" s="12"/>
      <c r="TLQ51" s="12"/>
      <c r="TLR51" s="12"/>
      <c r="TLS51" s="12"/>
      <c r="TLT51" s="12"/>
      <c r="TLU51" s="12"/>
      <c r="TLV51" s="12"/>
      <c r="TLW51" s="12"/>
      <c r="TLX51" s="12"/>
      <c r="TLY51" s="12"/>
      <c r="TLZ51" s="12"/>
      <c r="TMA51" s="12"/>
      <c r="TMB51" s="12"/>
      <c r="TMC51" s="12"/>
      <c r="TMD51" s="12"/>
      <c r="TME51" s="12"/>
      <c r="TMF51" s="12"/>
      <c r="TMG51" s="12"/>
      <c r="TMH51" s="12"/>
      <c r="TMI51" s="12"/>
      <c r="TMJ51" s="12"/>
      <c r="TMK51" s="12"/>
      <c r="TML51" s="12"/>
      <c r="TMM51" s="12"/>
      <c r="TMN51" s="12"/>
      <c r="TMO51" s="12"/>
      <c r="TMP51" s="12"/>
      <c r="TMQ51" s="12"/>
      <c r="TMR51" s="12"/>
      <c r="TMS51" s="12"/>
      <c r="TMT51" s="12"/>
      <c r="TMU51" s="12"/>
      <c r="TMV51" s="12"/>
      <c r="TMW51" s="12"/>
      <c r="TMX51" s="12"/>
      <c r="TMY51" s="12"/>
      <c r="TMZ51" s="12"/>
      <c r="TNA51" s="12"/>
      <c r="TNB51" s="12"/>
      <c r="TNC51" s="12"/>
      <c r="TND51" s="12"/>
      <c r="TNE51" s="12"/>
      <c r="TNF51" s="12"/>
      <c r="TNG51" s="12"/>
      <c r="TNH51" s="12"/>
      <c r="TNI51" s="12"/>
      <c r="TNJ51" s="12"/>
      <c r="TNK51" s="12"/>
      <c r="TNL51" s="12"/>
      <c r="TNM51" s="12"/>
      <c r="TNN51" s="12"/>
      <c r="TNO51" s="12"/>
      <c r="TNP51" s="12"/>
      <c r="TNQ51" s="12"/>
      <c r="TNR51" s="12"/>
      <c r="TNS51" s="12"/>
      <c r="TNT51" s="12"/>
      <c r="TNU51" s="12"/>
      <c r="TNV51" s="12"/>
      <c r="TNW51" s="12"/>
      <c r="TNX51" s="12"/>
      <c r="TNY51" s="12"/>
      <c r="TNZ51" s="12"/>
      <c r="TOA51" s="12"/>
      <c r="TOB51" s="12"/>
      <c r="TOC51" s="12"/>
      <c r="TOD51" s="12"/>
      <c r="TOE51" s="12"/>
      <c r="TOF51" s="12"/>
      <c r="TOG51" s="12"/>
      <c r="TOH51" s="12"/>
      <c r="TOI51" s="12"/>
      <c r="TOJ51" s="12"/>
      <c r="TOK51" s="12"/>
      <c r="TOL51" s="12"/>
      <c r="TOM51" s="12"/>
      <c r="TON51" s="12"/>
      <c r="TOO51" s="12"/>
      <c r="TOP51" s="12"/>
      <c r="TOQ51" s="12"/>
      <c r="TOR51" s="12"/>
      <c r="TOS51" s="12"/>
      <c r="TOT51" s="12"/>
      <c r="TOU51" s="12"/>
      <c r="TOV51" s="12"/>
      <c r="TOW51" s="12"/>
      <c r="TOX51" s="12"/>
      <c r="TOY51" s="12"/>
      <c r="TOZ51" s="12"/>
      <c r="TPA51" s="12"/>
      <c r="TPB51" s="12"/>
      <c r="TPC51" s="12"/>
      <c r="TPD51" s="12"/>
      <c r="TPE51" s="12"/>
      <c r="TPF51" s="12"/>
      <c r="TPG51" s="12"/>
      <c r="TPH51" s="12"/>
      <c r="TPI51" s="12"/>
      <c r="TPJ51" s="12"/>
      <c r="TPK51" s="12"/>
      <c r="TPL51" s="12"/>
      <c r="TPM51" s="12"/>
      <c r="TPN51" s="12"/>
      <c r="TPO51" s="12"/>
      <c r="TPP51" s="12"/>
      <c r="TPQ51" s="12"/>
      <c r="TPR51" s="12"/>
      <c r="TPS51" s="12"/>
      <c r="TPT51" s="12"/>
      <c r="TPU51" s="12"/>
      <c r="TPV51" s="12"/>
      <c r="TPW51" s="12"/>
      <c r="TPX51" s="12"/>
      <c r="TPY51" s="12"/>
      <c r="TPZ51" s="12"/>
      <c r="TQA51" s="12"/>
      <c r="TQB51" s="12"/>
      <c r="TQC51" s="12"/>
      <c r="TQD51" s="12"/>
      <c r="TQE51" s="12"/>
      <c r="TQF51" s="12"/>
      <c r="TQG51" s="12"/>
      <c r="TQH51" s="12"/>
      <c r="TQI51" s="12"/>
      <c r="TQJ51" s="12"/>
      <c r="TQK51" s="12"/>
      <c r="TQL51" s="12"/>
      <c r="TQM51" s="12"/>
      <c r="TQN51" s="12"/>
      <c r="TQO51" s="12"/>
      <c r="TQP51" s="12"/>
      <c r="TQQ51" s="12"/>
      <c r="TQR51" s="12"/>
      <c r="TQS51" s="12"/>
      <c r="TQT51" s="12"/>
      <c r="TQU51" s="12"/>
      <c r="TQV51" s="12"/>
      <c r="TQW51" s="12"/>
      <c r="TQX51" s="12"/>
      <c r="TQY51" s="12"/>
      <c r="TQZ51" s="12"/>
      <c r="TRA51" s="12"/>
      <c r="TRB51" s="12"/>
      <c r="TRC51" s="12"/>
      <c r="TRD51" s="12"/>
      <c r="TRE51" s="12"/>
      <c r="TRF51" s="12"/>
      <c r="TRG51" s="12"/>
      <c r="TRH51" s="12"/>
      <c r="TRI51" s="12"/>
      <c r="TRJ51" s="12"/>
      <c r="TRK51" s="12"/>
      <c r="TRL51" s="12"/>
      <c r="TRM51" s="12"/>
      <c r="TRN51" s="12"/>
      <c r="TRO51" s="12"/>
      <c r="TRP51" s="12"/>
      <c r="TRQ51" s="12"/>
      <c r="TRR51" s="12"/>
      <c r="TRS51" s="12"/>
      <c r="TRT51" s="12"/>
      <c r="TRU51" s="12"/>
      <c r="TRV51" s="12"/>
      <c r="TRW51" s="12"/>
      <c r="TRX51" s="12"/>
      <c r="TRY51" s="12"/>
      <c r="TRZ51" s="12"/>
      <c r="TSA51" s="12"/>
      <c r="TSB51" s="12"/>
      <c r="TSC51" s="12"/>
      <c r="TSD51" s="12"/>
      <c r="TSE51" s="12"/>
      <c r="TSF51" s="12"/>
      <c r="TSG51" s="12"/>
      <c r="TSH51" s="12"/>
      <c r="TSI51" s="12"/>
      <c r="TSJ51" s="12"/>
      <c r="TSK51" s="12"/>
      <c r="TSL51" s="12"/>
      <c r="TSM51" s="12"/>
      <c r="TSN51" s="12"/>
      <c r="TSO51" s="12"/>
      <c r="TSP51" s="12"/>
      <c r="TSQ51" s="12"/>
      <c r="TSR51" s="12"/>
      <c r="TSS51" s="12"/>
      <c r="TST51" s="12"/>
      <c r="TSU51" s="12"/>
      <c r="TSV51" s="12"/>
      <c r="TSW51" s="12"/>
      <c r="TSX51" s="12"/>
      <c r="TSY51" s="12"/>
      <c r="TSZ51" s="12"/>
      <c r="TTA51" s="12"/>
      <c r="TTB51" s="12"/>
      <c r="TTC51" s="12"/>
      <c r="TTD51" s="12"/>
      <c r="TTE51" s="12"/>
      <c r="TTF51" s="12"/>
      <c r="TTG51" s="12"/>
      <c r="TTH51" s="12"/>
      <c r="TTI51" s="12"/>
      <c r="TTJ51" s="12"/>
      <c r="TTK51" s="12"/>
      <c r="TTL51" s="12"/>
      <c r="TTM51" s="12"/>
      <c r="TTN51" s="12"/>
      <c r="TTO51" s="12"/>
      <c r="TTP51" s="12"/>
      <c r="TTQ51" s="12"/>
      <c r="TTR51" s="12"/>
      <c r="TTS51" s="12"/>
      <c r="TTT51" s="12"/>
      <c r="TTU51" s="12"/>
      <c r="TTV51" s="12"/>
      <c r="TTW51" s="12"/>
      <c r="TTX51" s="12"/>
      <c r="TTY51" s="12"/>
      <c r="TTZ51" s="12"/>
      <c r="TUA51" s="12"/>
      <c r="TUB51" s="12"/>
      <c r="TUC51" s="12"/>
      <c r="TUD51" s="12"/>
      <c r="TUE51" s="12"/>
      <c r="TUF51" s="12"/>
      <c r="TUG51" s="12"/>
      <c r="TUH51" s="12"/>
      <c r="TUI51" s="12"/>
      <c r="TUJ51" s="12"/>
      <c r="TUK51" s="12"/>
      <c r="TUL51" s="12"/>
      <c r="TUM51" s="12"/>
      <c r="TUN51" s="12"/>
      <c r="TUO51" s="12"/>
      <c r="TUP51" s="12"/>
      <c r="TUQ51" s="12"/>
      <c r="TUR51" s="12"/>
      <c r="TUS51" s="12"/>
      <c r="TUT51" s="12"/>
      <c r="TUU51" s="12"/>
      <c r="TUV51" s="12"/>
      <c r="TUW51" s="12"/>
      <c r="TUX51" s="12"/>
      <c r="TUY51" s="12"/>
      <c r="TUZ51" s="12"/>
      <c r="TVA51" s="12"/>
      <c r="TVB51" s="12"/>
      <c r="TVC51" s="12"/>
      <c r="TVD51" s="12"/>
      <c r="TVE51" s="12"/>
      <c r="TVF51" s="12"/>
      <c r="TVG51" s="12"/>
      <c r="TVH51" s="12"/>
      <c r="TVI51" s="12"/>
      <c r="TVJ51" s="12"/>
      <c r="TVK51" s="12"/>
      <c r="TVL51" s="12"/>
      <c r="TVM51" s="12"/>
      <c r="TVN51" s="12"/>
      <c r="TVO51" s="12"/>
      <c r="TVP51" s="12"/>
      <c r="TVQ51" s="12"/>
      <c r="TVR51" s="12"/>
      <c r="TVS51" s="12"/>
      <c r="TVT51" s="12"/>
      <c r="TVU51" s="12"/>
      <c r="TVV51" s="12"/>
      <c r="TVW51" s="12"/>
      <c r="TVX51" s="12"/>
      <c r="TVY51" s="12"/>
      <c r="TVZ51" s="12"/>
      <c r="TWA51" s="12"/>
      <c r="TWB51" s="12"/>
      <c r="TWC51" s="12"/>
      <c r="TWD51" s="12"/>
      <c r="TWE51" s="12"/>
      <c r="TWF51" s="12"/>
      <c r="TWG51" s="12"/>
      <c r="TWH51" s="12"/>
      <c r="TWI51" s="12"/>
      <c r="TWJ51" s="12"/>
      <c r="TWK51" s="12"/>
      <c r="TWL51" s="12"/>
      <c r="TWM51" s="12"/>
      <c r="TWN51" s="12"/>
      <c r="TWO51" s="12"/>
      <c r="TWP51" s="12"/>
      <c r="TWQ51" s="12"/>
      <c r="TWR51" s="12"/>
      <c r="TWS51" s="12"/>
      <c r="TWT51" s="12"/>
      <c r="TWU51" s="12"/>
      <c r="TWV51" s="12"/>
      <c r="TWW51" s="12"/>
      <c r="TWX51" s="12"/>
      <c r="TWY51" s="12"/>
      <c r="TWZ51" s="12"/>
      <c r="TXA51" s="12"/>
      <c r="TXB51" s="12"/>
      <c r="TXC51" s="12"/>
      <c r="TXD51" s="12"/>
      <c r="TXE51" s="12"/>
      <c r="TXF51" s="12"/>
      <c r="TXG51" s="12"/>
      <c r="TXH51" s="12"/>
      <c r="TXI51" s="12"/>
      <c r="TXJ51" s="12"/>
      <c r="TXK51" s="12"/>
      <c r="TXL51" s="12"/>
      <c r="TXM51" s="12"/>
      <c r="TXN51" s="12"/>
      <c r="TXO51" s="12"/>
      <c r="TXP51" s="12"/>
      <c r="TXQ51" s="12"/>
      <c r="TXR51" s="12"/>
      <c r="TXS51" s="12"/>
      <c r="TXT51" s="12"/>
      <c r="TXU51" s="12"/>
      <c r="TXV51" s="12"/>
      <c r="TXW51" s="12"/>
      <c r="TXX51" s="12"/>
      <c r="TXY51" s="12"/>
      <c r="TXZ51" s="12"/>
      <c r="TYA51" s="12"/>
      <c r="TYB51" s="12"/>
      <c r="TYC51" s="12"/>
      <c r="TYD51" s="12"/>
      <c r="TYE51" s="12"/>
      <c r="TYF51" s="12"/>
      <c r="TYG51" s="12"/>
      <c r="TYH51" s="12"/>
      <c r="TYI51" s="12"/>
      <c r="TYJ51" s="12"/>
      <c r="TYK51" s="12"/>
      <c r="TYL51" s="12"/>
      <c r="TYM51" s="12"/>
      <c r="TYN51" s="12"/>
      <c r="TYO51" s="12"/>
      <c r="TYP51" s="12"/>
      <c r="TYQ51" s="12"/>
      <c r="TYR51" s="12"/>
      <c r="TYS51" s="12"/>
      <c r="TYT51" s="12"/>
      <c r="TYU51" s="12"/>
      <c r="TYV51" s="12"/>
      <c r="TYW51" s="12"/>
      <c r="TYX51" s="12"/>
      <c r="TYY51" s="12"/>
      <c r="TYZ51" s="12"/>
      <c r="TZA51" s="12"/>
      <c r="TZB51" s="12"/>
      <c r="TZC51" s="12"/>
      <c r="TZD51" s="12"/>
      <c r="TZE51" s="12"/>
      <c r="TZF51" s="12"/>
      <c r="TZG51" s="12"/>
      <c r="TZH51" s="12"/>
      <c r="TZI51" s="12"/>
      <c r="TZJ51" s="12"/>
      <c r="TZK51" s="12"/>
      <c r="TZL51" s="12"/>
      <c r="TZM51" s="12"/>
      <c r="TZN51" s="12"/>
      <c r="TZO51" s="12"/>
      <c r="TZP51" s="12"/>
      <c r="TZQ51" s="12"/>
      <c r="TZR51" s="12"/>
      <c r="TZS51" s="12"/>
      <c r="TZT51" s="12"/>
      <c r="TZU51" s="12"/>
      <c r="TZV51" s="12"/>
      <c r="TZW51" s="12"/>
      <c r="TZX51" s="12"/>
      <c r="TZY51" s="12"/>
      <c r="TZZ51" s="12"/>
      <c r="UAA51" s="12"/>
      <c r="UAB51" s="12"/>
      <c r="UAC51" s="12"/>
      <c r="UAD51" s="12"/>
      <c r="UAE51" s="12"/>
      <c r="UAF51" s="12"/>
      <c r="UAG51" s="12"/>
      <c r="UAH51" s="12"/>
      <c r="UAI51" s="12"/>
      <c r="UAJ51" s="12"/>
      <c r="UAK51" s="12"/>
      <c r="UAL51" s="12"/>
      <c r="UAM51" s="12"/>
      <c r="UAN51" s="12"/>
      <c r="UAO51" s="12"/>
      <c r="UAP51" s="12"/>
      <c r="UAQ51" s="12"/>
      <c r="UAR51" s="12"/>
      <c r="UAS51" s="12"/>
      <c r="UAT51" s="12"/>
      <c r="UAU51" s="12"/>
      <c r="UAV51" s="12"/>
      <c r="UAW51" s="12"/>
      <c r="UAX51" s="12"/>
      <c r="UAY51" s="12"/>
      <c r="UAZ51" s="12"/>
      <c r="UBA51" s="12"/>
      <c r="UBB51" s="12"/>
      <c r="UBC51" s="12"/>
      <c r="UBD51" s="12"/>
      <c r="UBE51" s="12"/>
      <c r="UBF51" s="12"/>
      <c r="UBG51" s="12"/>
      <c r="UBH51" s="12"/>
      <c r="UBI51" s="12"/>
      <c r="UBJ51" s="12"/>
      <c r="UBK51" s="12"/>
      <c r="UBL51" s="12"/>
      <c r="UBM51" s="12"/>
      <c r="UBN51" s="12"/>
      <c r="UBO51" s="12"/>
      <c r="UBP51" s="12"/>
      <c r="UBQ51" s="12"/>
      <c r="UBR51" s="12"/>
      <c r="UBS51" s="12"/>
      <c r="UBT51" s="12"/>
      <c r="UBU51" s="12"/>
      <c r="UBV51" s="12"/>
      <c r="UBW51" s="12"/>
      <c r="UBX51" s="12"/>
      <c r="UBY51" s="12"/>
      <c r="UBZ51" s="12"/>
      <c r="UCA51" s="12"/>
      <c r="UCB51" s="12"/>
      <c r="UCC51" s="12"/>
      <c r="UCD51" s="12"/>
      <c r="UCE51" s="12"/>
      <c r="UCF51" s="12"/>
      <c r="UCG51" s="12"/>
      <c r="UCH51" s="12"/>
      <c r="UCI51" s="12"/>
      <c r="UCJ51" s="12"/>
      <c r="UCK51" s="12"/>
      <c r="UCL51" s="12"/>
      <c r="UCM51" s="12"/>
      <c r="UCN51" s="12"/>
      <c r="UCO51" s="12"/>
      <c r="UCP51" s="12"/>
      <c r="UCQ51" s="12"/>
      <c r="UCR51" s="12"/>
      <c r="UCS51" s="12"/>
      <c r="UCT51" s="12"/>
      <c r="UCU51" s="12"/>
      <c r="UCV51" s="12"/>
      <c r="UCW51" s="12"/>
      <c r="UCX51" s="12"/>
      <c r="UCY51" s="12"/>
      <c r="UCZ51" s="12"/>
      <c r="UDA51" s="12"/>
      <c r="UDB51" s="12"/>
      <c r="UDC51" s="12"/>
      <c r="UDD51" s="12"/>
      <c r="UDE51" s="12"/>
      <c r="UDF51" s="12"/>
      <c r="UDG51" s="12"/>
      <c r="UDH51" s="12"/>
      <c r="UDI51" s="12"/>
      <c r="UDJ51" s="12"/>
      <c r="UDK51" s="12"/>
      <c r="UDL51" s="12"/>
      <c r="UDM51" s="12"/>
      <c r="UDN51" s="12"/>
      <c r="UDO51" s="12"/>
      <c r="UDP51" s="12"/>
      <c r="UDQ51" s="12"/>
      <c r="UDR51" s="12"/>
      <c r="UDS51" s="12"/>
      <c r="UDT51" s="12"/>
      <c r="UDU51" s="12"/>
      <c r="UDV51" s="12"/>
      <c r="UDW51" s="12"/>
      <c r="UDX51" s="12"/>
      <c r="UDY51" s="12"/>
      <c r="UDZ51" s="12"/>
      <c r="UEA51" s="12"/>
      <c r="UEB51" s="12"/>
      <c r="UEC51" s="12"/>
      <c r="UED51" s="12"/>
      <c r="UEE51" s="12"/>
      <c r="UEF51" s="12"/>
      <c r="UEG51" s="12"/>
      <c r="UEH51" s="12"/>
      <c r="UEI51" s="12"/>
      <c r="UEJ51" s="12"/>
      <c r="UEK51" s="12"/>
      <c r="UEL51" s="12"/>
      <c r="UEM51" s="12"/>
      <c r="UEN51" s="12"/>
      <c r="UEO51" s="12"/>
      <c r="UEP51" s="12"/>
      <c r="UEQ51" s="12"/>
      <c r="UER51" s="12"/>
      <c r="UES51" s="12"/>
      <c r="UET51" s="12"/>
      <c r="UEU51" s="12"/>
      <c r="UEV51" s="12"/>
      <c r="UEW51" s="12"/>
      <c r="UEX51" s="12"/>
      <c r="UEY51" s="12"/>
      <c r="UEZ51" s="12"/>
      <c r="UFA51" s="12"/>
      <c r="UFB51" s="12"/>
      <c r="UFC51" s="12"/>
      <c r="UFD51" s="12"/>
      <c r="UFE51" s="12"/>
      <c r="UFF51" s="12"/>
      <c r="UFG51" s="12"/>
      <c r="UFH51" s="12"/>
      <c r="UFI51" s="12"/>
      <c r="UFJ51" s="12"/>
      <c r="UFK51" s="12"/>
      <c r="UFL51" s="12"/>
      <c r="UFM51" s="12"/>
      <c r="UFN51" s="12"/>
      <c r="UFO51" s="12"/>
      <c r="UFP51" s="12"/>
      <c r="UFQ51" s="12"/>
      <c r="UFR51" s="12"/>
      <c r="UFS51" s="12"/>
      <c r="UFT51" s="12"/>
      <c r="UFU51" s="12"/>
      <c r="UFV51" s="12"/>
      <c r="UFW51" s="12"/>
      <c r="UFX51" s="12"/>
      <c r="UFY51" s="12"/>
      <c r="UFZ51" s="12"/>
      <c r="UGA51" s="12"/>
      <c r="UGB51" s="12"/>
      <c r="UGC51" s="12"/>
      <c r="UGD51" s="12"/>
      <c r="UGE51" s="12"/>
      <c r="UGF51" s="12"/>
      <c r="UGG51" s="12"/>
      <c r="UGH51" s="12"/>
      <c r="UGI51" s="12"/>
      <c r="UGJ51" s="12"/>
      <c r="UGK51" s="12"/>
      <c r="UGL51" s="12"/>
      <c r="UGM51" s="12"/>
      <c r="UGN51" s="12"/>
      <c r="UGO51" s="12"/>
      <c r="UGP51" s="12"/>
      <c r="UGQ51" s="12"/>
      <c r="UGR51" s="12"/>
      <c r="UGS51" s="12"/>
      <c r="UGT51" s="12"/>
      <c r="UGU51" s="12"/>
      <c r="UGV51" s="12"/>
      <c r="UGW51" s="12"/>
      <c r="UGX51" s="12"/>
      <c r="UGY51" s="12"/>
      <c r="UGZ51" s="12"/>
      <c r="UHA51" s="12"/>
      <c r="UHB51" s="12"/>
      <c r="UHC51" s="12"/>
      <c r="UHD51" s="12"/>
      <c r="UHE51" s="12"/>
      <c r="UHF51" s="12"/>
      <c r="UHG51" s="12"/>
      <c r="UHH51" s="12"/>
      <c r="UHI51" s="12"/>
      <c r="UHJ51" s="12"/>
      <c r="UHK51" s="12"/>
      <c r="UHL51" s="12"/>
      <c r="UHM51" s="12"/>
      <c r="UHN51" s="12"/>
      <c r="UHO51" s="12"/>
      <c r="UHP51" s="12"/>
      <c r="UHQ51" s="12"/>
      <c r="UHR51" s="12"/>
      <c r="UHS51" s="12"/>
      <c r="UHT51" s="12"/>
      <c r="UHU51" s="12"/>
      <c r="UHV51" s="12"/>
      <c r="UHW51" s="12"/>
      <c r="UHX51" s="12"/>
      <c r="UHY51" s="12"/>
      <c r="UHZ51" s="12"/>
      <c r="UIA51" s="12"/>
      <c r="UIB51" s="12"/>
      <c r="UIC51" s="12"/>
      <c r="UID51" s="12"/>
      <c r="UIE51" s="12"/>
      <c r="UIF51" s="12"/>
      <c r="UIG51" s="12"/>
      <c r="UIH51" s="12"/>
      <c r="UII51" s="12"/>
      <c r="UIJ51" s="12"/>
      <c r="UIK51" s="12"/>
      <c r="UIL51" s="12"/>
      <c r="UIM51" s="12"/>
      <c r="UIN51" s="12"/>
      <c r="UIO51" s="12"/>
      <c r="UIP51" s="12"/>
      <c r="UIQ51" s="12"/>
      <c r="UIR51" s="12"/>
      <c r="UIS51" s="12"/>
      <c r="UIT51" s="12"/>
      <c r="UIU51" s="12"/>
      <c r="UIV51" s="12"/>
      <c r="UIW51" s="12"/>
      <c r="UIX51" s="12"/>
      <c r="UIY51" s="12"/>
      <c r="UIZ51" s="12"/>
      <c r="UJA51" s="12"/>
      <c r="UJB51" s="12"/>
      <c r="UJC51" s="12"/>
      <c r="UJD51" s="12"/>
      <c r="UJE51" s="12"/>
      <c r="UJF51" s="12"/>
      <c r="UJG51" s="12"/>
      <c r="UJH51" s="12"/>
      <c r="UJI51" s="12"/>
      <c r="UJJ51" s="12"/>
      <c r="UJK51" s="12"/>
      <c r="UJL51" s="12"/>
      <c r="UJM51" s="12"/>
      <c r="UJN51" s="12"/>
      <c r="UJO51" s="12"/>
      <c r="UJP51" s="12"/>
      <c r="UJQ51" s="12"/>
      <c r="UJR51" s="12"/>
      <c r="UJS51" s="12"/>
      <c r="UJT51" s="12"/>
      <c r="UJU51" s="12"/>
      <c r="UJV51" s="12"/>
      <c r="UJW51" s="12"/>
      <c r="UJX51" s="12"/>
      <c r="UJY51" s="12"/>
      <c r="UJZ51" s="12"/>
      <c r="UKA51" s="12"/>
      <c r="UKB51" s="12"/>
      <c r="UKC51" s="12"/>
      <c r="UKD51" s="12"/>
      <c r="UKE51" s="12"/>
      <c r="UKF51" s="12"/>
      <c r="UKG51" s="12"/>
      <c r="UKH51" s="12"/>
      <c r="UKI51" s="12"/>
      <c r="UKJ51" s="12"/>
      <c r="UKK51" s="12"/>
      <c r="UKL51" s="12"/>
      <c r="UKM51" s="12"/>
      <c r="UKN51" s="12"/>
      <c r="UKO51" s="12"/>
      <c r="UKP51" s="12"/>
      <c r="UKQ51" s="12"/>
      <c r="UKR51" s="12"/>
      <c r="UKS51" s="12"/>
      <c r="UKT51" s="12"/>
      <c r="UKU51" s="12"/>
      <c r="UKV51" s="12"/>
      <c r="UKW51" s="12"/>
      <c r="UKX51" s="12"/>
      <c r="UKY51" s="12"/>
      <c r="UKZ51" s="12"/>
      <c r="ULA51" s="12"/>
      <c r="ULB51" s="12"/>
      <c r="ULC51" s="12"/>
      <c r="ULD51" s="12"/>
      <c r="ULE51" s="12"/>
      <c r="ULF51" s="12"/>
      <c r="ULG51" s="12"/>
      <c r="ULH51" s="12"/>
      <c r="ULI51" s="12"/>
      <c r="ULJ51" s="12"/>
      <c r="ULK51" s="12"/>
      <c r="ULL51" s="12"/>
      <c r="ULM51" s="12"/>
      <c r="ULN51" s="12"/>
      <c r="ULO51" s="12"/>
      <c r="ULP51" s="12"/>
      <c r="ULQ51" s="12"/>
      <c r="ULR51" s="12"/>
      <c r="ULS51" s="12"/>
      <c r="ULT51" s="12"/>
      <c r="ULU51" s="12"/>
      <c r="ULV51" s="12"/>
      <c r="ULW51" s="12"/>
      <c r="ULX51" s="12"/>
      <c r="ULY51" s="12"/>
      <c r="ULZ51" s="12"/>
      <c r="UMA51" s="12"/>
      <c r="UMB51" s="12"/>
      <c r="UMC51" s="12"/>
      <c r="UMD51" s="12"/>
      <c r="UME51" s="12"/>
      <c r="UMF51" s="12"/>
      <c r="UMG51" s="12"/>
      <c r="UMH51" s="12"/>
      <c r="UMI51" s="12"/>
      <c r="UMJ51" s="12"/>
      <c r="UMK51" s="12"/>
      <c r="UML51" s="12"/>
      <c r="UMM51" s="12"/>
      <c r="UMN51" s="12"/>
      <c r="UMO51" s="12"/>
      <c r="UMP51" s="12"/>
      <c r="UMQ51" s="12"/>
      <c r="UMR51" s="12"/>
      <c r="UMS51" s="12"/>
      <c r="UMT51" s="12"/>
      <c r="UMU51" s="12"/>
      <c r="UMV51" s="12"/>
      <c r="UMW51" s="12"/>
      <c r="UMX51" s="12"/>
      <c r="UMY51" s="12"/>
      <c r="UMZ51" s="12"/>
      <c r="UNA51" s="12"/>
      <c r="UNB51" s="12"/>
      <c r="UNC51" s="12"/>
      <c r="UND51" s="12"/>
      <c r="UNE51" s="12"/>
      <c r="UNF51" s="12"/>
      <c r="UNG51" s="12"/>
      <c r="UNH51" s="12"/>
      <c r="UNI51" s="12"/>
      <c r="UNJ51" s="12"/>
      <c r="UNK51" s="12"/>
      <c r="UNL51" s="12"/>
      <c r="UNM51" s="12"/>
      <c r="UNN51" s="12"/>
      <c r="UNO51" s="12"/>
      <c r="UNP51" s="12"/>
      <c r="UNQ51" s="12"/>
      <c r="UNR51" s="12"/>
      <c r="UNS51" s="12"/>
      <c r="UNT51" s="12"/>
      <c r="UNU51" s="12"/>
      <c r="UNV51" s="12"/>
      <c r="UNW51" s="12"/>
      <c r="UNX51" s="12"/>
      <c r="UNY51" s="12"/>
      <c r="UNZ51" s="12"/>
      <c r="UOA51" s="12"/>
      <c r="UOB51" s="12"/>
      <c r="UOC51" s="12"/>
      <c r="UOD51" s="12"/>
      <c r="UOE51" s="12"/>
      <c r="UOF51" s="12"/>
      <c r="UOG51" s="12"/>
      <c r="UOH51" s="12"/>
      <c r="UOI51" s="12"/>
      <c r="UOJ51" s="12"/>
      <c r="UOK51" s="12"/>
      <c r="UOL51" s="12"/>
      <c r="UOM51" s="12"/>
      <c r="UON51" s="12"/>
      <c r="UOO51" s="12"/>
      <c r="UOP51" s="12"/>
      <c r="UOQ51" s="12"/>
      <c r="UOR51" s="12"/>
      <c r="UOS51" s="12"/>
      <c r="UOT51" s="12"/>
      <c r="UOU51" s="12"/>
      <c r="UOV51" s="12"/>
      <c r="UOW51" s="12"/>
      <c r="UOX51" s="12"/>
      <c r="UOY51" s="12"/>
      <c r="UOZ51" s="12"/>
      <c r="UPA51" s="12"/>
      <c r="UPB51" s="12"/>
      <c r="UPC51" s="12"/>
      <c r="UPD51" s="12"/>
      <c r="UPE51" s="12"/>
      <c r="UPF51" s="12"/>
      <c r="UPG51" s="12"/>
      <c r="UPH51" s="12"/>
      <c r="UPI51" s="12"/>
      <c r="UPJ51" s="12"/>
      <c r="UPK51" s="12"/>
      <c r="UPL51" s="12"/>
      <c r="UPM51" s="12"/>
      <c r="UPN51" s="12"/>
      <c r="UPO51" s="12"/>
      <c r="UPP51" s="12"/>
      <c r="UPQ51" s="12"/>
      <c r="UPR51" s="12"/>
      <c r="UPS51" s="12"/>
      <c r="UPT51" s="12"/>
      <c r="UPU51" s="12"/>
      <c r="UPV51" s="12"/>
      <c r="UPW51" s="12"/>
      <c r="UPX51" s="12"/>
      <c r="UPY51" s="12"/>
      <c r="UPZ51" s="12"/>
      <c r="UQA51" s="12"/>
      <c r="UQB51" s="12"/>
      <c r="UQC51" s="12"/>
      <c r="UQD51" s="12"/>
      <c r="UQE51" s="12"/>
      <c r="UQF51" s="12"/>
      <c r="UQG51" s="12"/>
      <c r="UQH51" s="12"/>
      <c r="UQI51" s="12"/>
      <c r="UQJ51" s="12"/>
      <c r="UQK51" s="12"/>
      <c r="UQL51" s="12"/>
      <c r="UQM51" s="12"/>
      <c r="UQN51" s="12"/>
      <c r="UQO51" s="12"/>
      <c r="UQP51" s="12"/>
      <c r="UQQ51" s="12"/>
      <c r="UQR51" s="12"/>
      <c r="UQS51" s="12"/>
      <c r="UQT51" s="12"/>
      <c r="UQU51" s="12"/>
      <c r="UQV51" s="12"/>
      <c r="UQW51" s="12"/>
      <c r="UQX51" s="12"/>
      <c r="UQY51" s="12"/>
      <c r="UQZ51" s="12"/>
      <c r="URA51" s="12"/>
      <c r="URB51" s="12"/>
      <c r="URC51" s="12"/>
      <c r="URD51" s="12"/>
      <c r="URE51" s="12"/>
      <c r="URF51" s="12"/>
      <c r="URG51" s="12"/>
      <c r="URH51" s="12"/>
      <c r="URI51" s="12"/>
      <c r="URJ51" s="12"/>
      <c r="URK51" s="12"/>
      <c r="URL51" s="12"/>
      <c r="URM51" s="12"/>
      <c r="URN51" s="12"/>
      <c r="URO51" s="12"/>
      <c r="URP51" s="12"/>
      <c r="URQ51" s="12"/>
      <c r="URR51" s="12"/>
      <c r="URS51" s="12"/>
      <c r="URT51" s="12"/>
      <c r="URU51" s="12"/>
      <c r="URV51" s="12"/>
      <c r="URW51" s="12"/>
      <c r="URX51" s="12"/>
      <c r="URY51" s="12"/>
      <c r="URZ51" s="12"/>
      <c r="USA51" s="12"/>
      <c r="USB51" s="12"/>
      <c r="USC51" s="12"/>
      <c r="USD51" s="12"/>
      <c r="USE51" s="12"/>
      <c r="USF51" s="12"/>
      <c r="USG51" s="12"/>
      <c r="USH51" s="12"/>
      <c r="USI51" s="12"/>
      <c r="USJ51" s="12"/>
      <c r="USK51" s="12"/>
      <c r="USL51" s="12"/>
      <c r="USM51" s="12"/>
      <c r="USN51" s="12"/>
      <c r="USO51" s="12"/>
      <c r="USP51" s="12"/>
      <c r="USQ51" s="12"/>
      <c r="USR51" s="12"/>
      <c r="USS51" s="12"/>
      <c r="UST51" s="12"/>
      <c r="USU51" s="12"/>
      <c r="USV51" s="12"/>
      <c r="USW51" s="12"/>
      <c r="USX51" s="12"/>
      <c r="USY51" s="12"/>
      <c r="USZ51" s="12"/>
      <c r="UTA51" s="12"/>
      <c r="UTB51" s="12"/>
      <c r="UTC51" s="12"/>
      <c r="UTD51" s="12"/>
      <c r="UTE51" s="12"/>
      <c r="UTF51" s="12"/>
      <c r="UTG51" s="12"/>
      <c r="UTH51" s="12"/>
      <c r="UTI51" s="12"/>
      <c r="UTJ51" s="12"/>
      <c r="UTK51" s="12"/>
      <c r="UTL51" s="12"/>
      <c r="UTM51" s="12"/>
      <c r="UTN51" s="12"/>
      <c r="UTO51" s="12"/>
      <c r="UTP51" s="12"/>
      <c r="UTQ51" s="12"/>
      <c r="UTR51" s="12"/>
      <c r="UTS51" s="12"/>
      <c r="UTT51" s="12"/>
      <c r="UTU51" s="12"/>
      <c r="UTV51" s="12"/>
      <c r="UTW51" s="12"/>
      <c r="UTX51" s="12"/>
      <c r="UTY51" s="12"/>
      <c r="UTZ51" s="12"/>
      <c r="UUA51" s="12"/>
      <c r="UUB51" s="12"/>
      <c r="UUC51" s="12"/>
      <c r="UUD51" s="12"/>
      <c r="UUE51" s="12"/>
      <c r="UUF51" s="12"/>
      <c r="UUG51" s="12"/>
      <c r="UUH51" s="12"/>
      <c r="UUI51" s="12"/>
      <c r="UUJ51" s="12"/>
      <c r="UUK51" s="12"/>
      <c r="UUL51" s="12"/>
      <c r="UUM51" s="12"/>
      <c r="UUN51" s="12"/>
      <c r="UUO51" s="12"/>
      <c r="UUP51" s="12"/>
      <c r="UUQ51" s="12"/>
      <c r="UUR51" s="12"/>
      <c r="UUS51" s="12"/>
      <c r="UUT51" s="12"/>
      <c r="UUU51" s="12"/>
      <c r="UUV51" s="12"/>
      <c r="UUW51" s="12"/>
      <c r="UUX51" s="12"/>
      <c r="UUY51" s="12"/>
      <c r="UUZ51" s="12"/>
      <c r="UVA51" s="12"/>
      <c r="UVB51" s="12"/>
      <c r="UVC51" s="12"/>
      <c r="UVD51" s="12"/>
      <c r="UVE51" s="12"/>
      <c r="UVF51" s="12"/>
      <c r="UVG51" s="12"/>
      <c r="UVH51" s="12"/>
      <c r="UVI51" s="12"/>
      <c r="UVJ51" s="12"/>
      <c r="UVK51" s="12"/>
      <c r="UVL51" s="12"/>
      <c r="UVM51" s="12"/>
      <c r="UVN51" s="12"/>
      <c r="UVO51" s="12"/>
      <c r="UVP51" s="12"/>
      <c r="UVQ51" s="12"/>
      <c r="UVR51" s="12"/>
      <c r="UVS51" s="12"/>
      <c r="UVT51" s="12"/>
      <c r="UVU51" s="12"/>
      <c r="UVV51" s="12"/>
      <c r="UVW51" s="12"/>
      <c r="UVX51" s="12"/>
      <c r="UVY51" s="12"/>
      <c r="UVZ51" s="12"/>
      <c r="UWA51" s="12"/>
      <c r="UWB51" s="12"/>
      <c r="UWC51" s="12"/>
      <c r="UWD51" s="12"/>
      <c r="UWE51" s="12"/>
      <c r="UWF51" s="12"/>
      <c r="UWG51" s="12"/>
      <c r="UWH51" s="12"/>
      <c r="UWI51" s="12"/>
      <c r="UWJ51" s="12"/>
      <c r="UWK51" s="12"/>
      <c r="UWL51" s="12"/>
      <c r="UWM51" s="12"/>
      <c r="UWN51" s="12"/>
      <c r="UWO51" s="12"/>
      <c r="UWP51" s="12"/>
      <c r="UWQ51" s="12"/>
      <c r="UWR51" s="12"/>
      <c r="UWS51" s="12"/>
      <c r="UWT51" s="12"/>
      <c r="UWU51" s="12"/>
      <c r="UWV51" s="12"/>
      <c r="UWW51" s="12"/>
      <c r="UWX51" s="12"/>
      <c r="UWY51" s="12"/>
      <c r="UWZ51" s="12"/>
      <c r="UXA51" s="12"/>
      <c r="UXB51" s="12"/>
      <c r="UXC51" s="12"/>
      <c r="UXD51" s="12"/>
      <c r="UXE51" s="12"/>
      <c r="UXF51" s="12"/>
      <c r="UXG51" s="12"/>
      <c r="UXH51" s="12"/>
      <c r="UXI51" s="12"/>
      <c r="UXJ51" s="12"/>
      <c r="UXK51" s="12"/>
      <c r="UXL51" s="12"/>
      <c r="UXM51" s="12"/>
      <c r="UXN51" s="12"/>
      <c r="UXO51" s="12"/>
      <c r="UXP51" s="12"/>
      <c r="UXQ51" s="12"/>
      <c r="UXR51" s="12"/>
      <c r="UXS51" s="12"/>
      <c r="UXT51" s="12"/>
      <c r="UXU51" s="12"/>
      <c r="UXV51" s="12"/>
      <c r="UXW51" s="12"/>
      <c r="UXX51" s="12"/>
      <c r="UXY51" s="12"/>
      <c r="UXZ51" s="12"/>
      <c r="UYA51" s="12"/>
      <c r="UYB51" s="12"/>
      <c r="UYC51" s="12"/>
      <c r="UYD51" s="12"/>
      <c r="UYE51" s="12"/>
      <c r="UYF51" s="12"/>
      <c r="UYG51" s="12"/>
      <c r="UYH51" s="12"/>
      <c r="UYI51" s="12"/>
      <c r="UYJ51" s="12"/>
      <c r="UYK51" s="12"/>
      <c r="UYL51" s="12"/>
      <c r="UYM51" s="12"/>
      <c r="UYN51" s="12"/>
      <c r="UYO51" s="12"/>
      <c r="UYP51" s="12"/>
      <c r="UYQ51" s="12"/>
      <c r="UYR51" s="12"/>
      <c r="UYS51" s="12"/>
      <c r="UYT51" s="12"/>
      <c r="UYU51" s="12"/>
      <c r="UYV51" s="12"/>
      <c r="UYW51" s="12"/>
      <c r="UYX51" s="12"/>
      <c r="UYY51" s="12"/>
      <c r="UYZ51" s="12"/>
      <c r="UZA51" s="12"/>
      <c r="UZB51" s="12"/>
      <c r="UZC51" s="12"/>
      <c r="UZD51" s="12"/>
      <c r="UZE51" s="12"/>
      <c r="UZF51" s="12"/>
      <c r="UZG51" s="12"/>
      <c r="UZH51" s="12"/>
      <c r="UZI51" s="12"/>
      <c r="UZJ51" s="12"/>
      <c r="UZK51" s="12"/>
      <c r="UZL51" s="12"/>
      <c r="UZM51" s="12"/>
      <c r="UZN51" s="12"/>
      <c r="UZO51" s="12"/>
      <c r="UZP51" s="12"/>
      <c r="UZQ51" s="12"/>
      <c r="UZR51" s="12"/>
      <c r="UZS51" s="12"/>
      <c r="UZT51" s="12"/>
      <c r="UZU51" s="12"/>
      <c r="UZV51" s="12"/>
      <c r="UZW51" s="12"/>
      <c r="UZX51" s="12"/>
      <c r="UZY51" s="12"/>
      <c r="UZZ51" s="12"/>
      <c r="VAA51" s="12"/>
      <c r="VAB51" s="12"/>
      <c r="VAC51" s="12"/>
      <c r="VAD51" s="12"/>
      <c r="VAE51" s="12"/>
      <c r="VAF51" s="12"/>
      <c r="VAG51" s="12"/>
      <c r="VAH51" s="12"/>
      <c r="VAI51" s="12"/>
      <c r="VAJ51" s="12"/>
      <c r="VAK51" s="12"/>
      <c r="VAL51" s="12"/>
      <c r="VAM51" s="12"/>
      <c r="VAN51" s="12"/>
      <c r="VAO51" s="12"/>
      <c r="VAP51" s="12"/>
      <c r="VAQ51" s="12"/>
      <c r="VAR51" s="12"/>
      <c r="VAS51" s="12"/>
      <c r="VAT51" s="12"/>
      <c r="VAU51" s="12"/>
      <c r="VAV51" s="12"/>
      <c r="VAW51" s="12"/>
      <c r="VAX51" s="12"/>
      <c r="VAY51" s="12"/>
      <c r="VAZ51" s="12"/>
      <c r="VBA51" s="12"/>
      <c r="VBB51" s="12"/>
      <c r="VBC51" s="12"/>
      <c r="VBD51" s="12"/>
      <c r="VBE51" s="12"/>
      <c r="VBF51" s="12"/>
      <c r="VBG51" s="12"/>
      <c r="VBH51" s="12"/>
      <c r="VBI51" s="12"/>
      <c r="VBJ51" s="12"/>
      <c r="VBK51" s="12"/>
      <c r="VBL51" s="12"/>
      <c r="VBM51" s="12"/>
      <c r="VBN51" s="12"/>
      <c r="VBO51" s="12"/>
      <c r="VBP51" s="12"/>
      <c r="VBQ51" s="12"/>
      <c r="VBR51" s="12"/>
      <c r="VBS51" s="12"/>
      <c r="VBT51" s="12"/>
      <c r="VBU51" s="12"/>
      <c r="VBV51" s="12"/>
      <c r="VBW51" s="12"/>
      <c r="VBX51" s="12"/>
      <c r="VBY51" s="12"/>
      <c r="VBZ51" s="12"/>
      <c r="VCA51" s="12"/>
      <c r="VCB51" s="12"/>
      <c r="VCC51" s="12"/>
      <c r="VCD51" s="12"/>
      <c r="VCE51" s="12"/>
      <c r="VCF51" s="12"/>
      <c r="VCG51" s="12"/>
      <c r="VCH51" s="12"/>
      <c r="VCI51" s="12"/>
      <c r="VCJ51" s="12"/>
      <c r="VCK51" s="12"/>
      <c r="VCL51" s="12"/>
      <c r="VCM51" s="12"/>
      <c r="VCN51" s="12"/>
      <c r="VCO51" s="12"/>
      <c r="VCP51" s="12"/>
      <c r="VCQ51" s="12"/>
      <c r="VCR51" s="12"/>
      <c r="VCS51" s="12"/>
      <c r="VCT51" s="12"/>
      <c r="VCU51" s="12"/>
      <c r="VCV51" s="12"/>
      <c r="VCW51" s="12"/>
      <c r="VCX51" s="12"/>
      <c r="VCY51" s="12"/>
      <c r="VCZ51" s="12"/>
      <c r="VDA51" s="12"/>
      <c r="VDB51" s="12"/>
      <c r="VDC51" s="12"/>
      <c r="VDD51" s="12"/>
      <c r="VDE51" s="12"/>
      <c r="VDF51" s="12"/>
      <c r="VDG51" s="12"/>
      <c r="VDH51" s="12"/>
      <c r="VDI51" s="12"/>
      <c r="VDJ51" s="12"/>
      <c r="VDK51" s="12"/>
      <c r="VDL51" s="12"/>
      <c r="VDM51" s="12"/>
      <c r="VDN51" s="12"/>
      <c r="VDO51" s="12"/>
      <c r="VDP51" s="12"/>
      <c r="VDQ51" s="12"/>
      <c r="VDR51" s="12"/>
      <c r="VDS51" s="12"/>
      <c r="VDT51" s="12"/>
      <c r="VDU51" s="12"/>
      <c r="VDV51" s="12"/>
      <c r="VDW51" s="12"/>
      <c r="VDX51" s="12"/>
      <c r="VDY51" s="12"/>
      <c r="VDZ51" s="12"/>
      <c r="VEA51" s="12"/>
      <c r="VEB51" s="12"/>
      <c r="VEC51" s="12"/>
      <c r="VED51" s="12"/>
      <c r="VEE51" s="12"/>
      <c r="VEF51" s="12"/>
      <c r="VEG51" s="12"/>
      <c r="VEH51" s="12"/>
      <c r="VEI51" s="12"/>
      <c r="VEJ51" s="12"/>
      <c r="VEK51" s="12"/>
      <c r="VEL51" s="12"/>
      <c r="VEM51" s="12"/>
      <c r="VEN51" s="12"/>
      <c r="VEO51" s="12"/>
      <c r="VEP51" s="12"/>
      <c r="VEQ51" s="12"/>
      <c r="VER51" s="12"/>
      <c r="VES51" s="12"/>
      <c r="VET51" s="12"/>
      <c r="VEU51" s="12"/>
      <c r="VEV51" s="12"/>
      <c r="VEW51" s="12"/>
      <c r="VEX51" s="12"/>
      <c r="VEY51" s="12"/>
      <c r="VEZ51" s="12"/>
      <c r="VFA51" s="12"/>
      <c r="VFB51" s="12"/>
      <c r="VFC51" s="12"/>
      <c r="VFD51" s="12"/>
      <c r="VFE51" s="12"/>
      <c r="VFF51" s="12"/>
      <c r="VFG51" s="12"/>
      <c r="VFH51" s="12"/>
      <c r="VFI51" s="12"/>
      <c r="VFJ51" s="12"/>
      <c r="VFK51" s="12"/>
      <c r="VFL51" s="12"/>
      <c r="VFM51" s="12"/>
      <c r="VFN51" s="12"/>
      <c r="VFO51" s="12"/>
      <c r="VFP51" s="12"/>
      <c r="VFQ51" s="12"/>
      <c r="VFR51" s="12"/>
      <c r="VFS51" s="12"/>
      <c r="VFT51" s="12"/>
      <c r="VFU51" s="12"/>
      <c r="VFV51" s="12"/>
      <c r="VFW51" s="12"/>
      <c r="VFX51" s="12"/>
      <c r="VFY51" s="12"/>
      <c r="VFZ51" s="12"/>
      <c r="VGA51" s="12"/>
      <c r="VGB51" s="12"/>
      <c r="VGC51" s="12"/>
      <c r="VGD51" s="12"/>
      <c r="VGE51" s="12"/>
      <c r="VGF51" s="12"/>
      <c r="VGG51" s="12"/>
      <c r="VGH51" s="12"/>
      <c r="VGI51" s="12"/>
      <c r="VGJ51" s="12"/>
      <c r="VGK51" s="12"/>
      <c r="VGL51" s="12"/>
      <c r="VGM51" s="12"/>
      <c r="VGN51" s="12"/>
      <c r="VGO51" s="12"/>
      <c r="VGP51" s="12"/>
      <c r="VGQ51" s="12"/>
      <c r="VGR51" s="12"/>
      <c r="VGS51" s="12"/>
      <c r="VGT51" s="12"/>
      <c r="VGU51" s="12"/>
      <c r="VGV51" s="12"/>
      <c r="VGW51" s="12"/>
      <c r="VGX51" s="12"/>
      <c r="VGY51" s="12"/>
      <c r="VGZ51" s="12"/>
      <c r="VHA51" s="12"/>
      <c r="VHB51" s="12"/>
      <c r="VHC51" s="12"/>
      <c r="VHD51" s="12"/>
      <c r="VHE51" s="12"/>
      <c r="VHF51" s="12"/>
      <c r="VHG51" s="12"/>
      <c r="VHH51" s="12"/>
      <c r="VHI51" s="12"/>
      <c r="VHJ51" s="12"/>
      <c r="VHK51" s="12"/>
      <c r="VHL51" s="12"/>
      <c r="VHM51" s="12"/>
      <c r="VHN51" s="12"/>
      <c r="VHO51" s="12"/>
      <c r="VHP51" s="12"/>
      <c r="VHQ51" s="12"/>
      <c r="VHR51" s="12"/>
      <c r="VHS51" s="12"/>
      <c r="VHT51" s="12"/>
      <c r="VHU51" s="12"/>
      <c r="VHV51" s="12"/>
      <c r="VHW51" s="12"/>
      <c r="VHX51" s="12"/>
      <c r="VHY51" s="12"/>
      <c r="VHZ51" s="12"/>
      <c r="VIA51" s="12"/>
      <c r="VIB51" s="12"/>
      <c r="VIC51" s="12"/>
      <c r="VID51" s="12"/>
      <c r="VIE51" s="12"/>
      <c r="VIF51" s="12"/>
      <c r="VIG51" s="12"/>
      <c r="VIH51" s="12"/>
      <c r="VII51" s="12"/>
      <c r="VIJ51" s="12"/>
      <c r="VIK51" s="12"/>
      <c r="VIL51" s="12"/>
      <c r="VIM51" s="12"/>
      <c r="VIN51" s="12"/>
      <c r="VIO51" s="12"/>
      <c r="VIP51" s="12"/>
      <c r="VIQ51" s="12"/>
      <c r="VIR51" s="12"/>
      <c r="VIS51" s="12"/>
      <c r="VIT51" s="12"/>
      <c r="VIU51" s="12"/>
      <c r="VIV51" s="12"/>
      <c r="VIW51" s="12"/>
      <c r="VIX51" s="12"/>
      <c r="VIY51" s="12"/>
      <c r="VIZ51" s="12"/>
      <c r="VJA51" s="12"/>
      <c r="VJB51" s="12"/>
      <c r="VJC51" s="12"/>
      <c r="VJD51" s="12"/>
      <c r="VJE51" s="12"/>
      <c r="VJF51" s="12"/>
      <c r="VJG51" s="12"/>
      <c r="VJH51" s="12"/>
      <c r="VJI51" s="12"/>
      <c r="VJJ51" s="12"/>
      <c r="VJK51" s="12"/>
      <c r="VJL51" s="12"/>
      <c r="VJM51" s="12"/>
      <c r="VJN51" s="12"/>
      <c r="VJO51" s="12"/>
      <c r="VJP51" s="12"/>
      <c r="VJQ51" s="12"/>
      <c r="VJR51" s="12"/>
      <c r="VJS51" s="12"/>
      <c r="VJT51" s="12"/>
      <c r="VJU51" s="12"/>
      <c r="VJV51" s="12"/>
      <c r="VJW51" s="12"/>
      <c r="VJX51" s="12"/>
      <c r="VJY51" s="12"/>
      <c r="VJZ51" s="12"/>
      <c r="VKA51" s="12"/>
      <c r="VKB51" s="12"/>
      <c r="VKC51" s="12"/>
      <c r="VKD51" s="12"/>
      <c r="VKE51" s="12"/>
      <c r="VKF51" s="12"/>
      <c r="VKG51" s="12"/>
      <c r="VKH51" s="12"/>
      <c r="VKI51" s="12"/>
      <c r="VKJ51" s="12"/>
      <c r="VKK51" s="12"/>
      <c r="VKL51" s="12"/>
      <c r="VKM51" s="12"/>
      <c r="VKN51" s="12"/>
      <c r="VKO51" s="12"/>
      <c r="VKP51" s="12"/>
      <c r="VKQ51" s="12"/>
      <c r="VKR51" s="12"/>
      <c r="VKS51" s="12"/>
      <c r="VKT51" s="12"/>
      <c r="VKU51" s="12"/>
      <c r="VKV51" s="12"/>
      <c r="VKW51" s="12"/>
      <c r="VKX51" s="12"/>
      <c r="VKY51" s="12"/>
      <c r="VKZ51" s="12"/>
      <c r="VLA51" s="12"/>
      <c r="VLB51" s="12"/>
      <c r="VLC51" s="12"/>
      <c r="VLD51" s="12"/>
      <c r="VLE51" s="12"/>
      <c r="VLF51" s="12"/>
      <c r="VLG51" s="12"/>
      <c r="VLH51" s="12"/>
      <c r="VLI51" s="12"/>
      <c r="VLJ51" s="12"/>
      <c r="VLK51" s="12"/>
      <c r="VLL51" s="12"/>
      <c r="VLM51" s="12"/>
      <c r="VLN51" s="12"/>
      <c r="VLO51" s="12"/>
      <c r="VLP51" s="12"/>
      <c r="VLQ51" s="12"/>
      <c r="VLR51" s="12"/>
      <c r="VLS51" s="12"/>
      <c r="VLT51" s="12"/>
      <c r="VLU51" s="12"/>
      <c r="VLV51" s="12"/>
      <c r="VLW51" s="12"/>
      <c r="VLX51" s="12"/>
      <c r="VLY51" s="12"/>
      <c r="VLZ51" s="12"/>
      <c r="VMA51" s="12"/>
      <c r="VMB51" s="12"/>
      <c r="VMC51" s="12"/>
      <c r="VMD51" s="12"/>
      <c r="VME51" s="12"/>
      <c r="VMF51" s="12"/>
      <c r="VMG51" s="12"/>
      <c r="VMH51" s="12"/>
      <c r="VMI51" s="12"/>
      <c r="VMJ51" s="12"/>
      <c r="VMK51" s="12"/>
      <c r="VML51" s="12"/>
      <c r="VMM51" s="12"/>
      <c r="VMN51" s="12"/>
      <c r="VMO51" s="12"/>
      <c r="VMP51" s="12"/>
      <c r="VMQ51" s="12"/>
      <c r="VMR51" s="12"/>
      <c r="VMS51" s="12"/>
      <c r="VMT51" s="12"/>
      <c r="VMU51" s="12"/>
      <c r="VMV51" s="12"/>
      <c r="VMW51" s="12"/>
      <c r="VMX51" s="12"/>
      <c r="VMY51" s="12"/>
      <c r="VMZ51" s="12"/>
      <c r="VNA51" s="12"/>
      <c r="VNB51" s="12"/>
      <c r="VNC51" s="12"/>
      <c r="VND51" s="12"/>
      <c r="VNE51" s="12"/>
      <c r="VNF51" s="12"/>
      <c r="VNG51" s="12"/>
      <c r="VNH51" s="12"/>
      <c r="VNI51" s="12"/>
      <c r="VNJ51" s="12"/>
      <c r="VNK51" s="12"/>
      <c r="VNL51" s="12"/>
      <c r="VNM51" s="12"/>
      <c r="VNN51" s="12"/>
      <c r="VNO51" s="12"/>
      <c r="VNP51" s="12"/>
      <c r="VNQ51" s="12"/>
      <c r="VNR51" s="12"/>
      <c r="VNS51" s="12"/>
      <c r="VNT51" s="12"/>
      <c r="VNU51" s="12"/>
      <c r="VNV51" s="12"/>
      <c r="VNW51" s="12"/>
      <c r="VNX51" s="12"/>
      <c r="VNY51" s="12"/>
      <c r="VNZ51" s="12"/>
      <c r="VOA51" s="12"/>
      <c r="VOB51" s="12"/>
      <c r="VOC51" s="12"/>
      <c r="VOD51" s="12"/>
      <c r="VOE51" s="12"/>
      <c r="VOF51" s="12"/>
      <c r="VOG51" s="12"/>
      <c r="VOH51" s="12"/>
      <c r="VOI51" s="12"/>
      <c r="VOJ51" s="12"/>
      <c r="VOK51" s="12"/>
      <c r="VOL51" s="12"/>
      <c r="VOM51" s="12"/>
      <c r="VON51" s="12"/>
      <c r="VOO51" s="12"/>
      <c r="VOP51" s="12"/>
      <c r="VOQ51" s="12"/>
      <c r="VOR51" s="12"/>
      <c r="VOS51" s="12"/>
      <c r="VOT51" s="12"/>
      <c r="VOU51" s="12"/>
      <c r="VOV51" s="12"/>
      <c r="VOW51" s="12"/>
      <c r="VOX51" s="12"/>
      <c r="VOY51" s="12"/>
      <c r="VOZ51" s="12"/>
      <c r="VPA51" s="12"/>
      <c r="VPB51" s="12"/>
      <c r="VPC51" s="12"/>
      <c r="VPD51" s="12"/>
      <c r="VPE51" s="12"/>
      <c r="VPF51" s="12"/>
      <c r="VPG51" s="12"/>
      <c r="VPH51" s="12"/>
      <c r="VPI51" s="12"/>
      <c r="VPJ51" s="12"/>
      <c r="VPK51" s="12"/>
      <c r="VPL51" s="12"/>
      <c r="VPM51" s="12"/>
      <c r="VPN51" s="12"/>
      <c r="VPO51" s="12"/>
      <c r="VPP51" s="12"/>
      <c r="VPQ51" s="12"/>
      <c r="VPR51" s="12"/>
      <c r="VPS51" s="12"/>
      <c r="VPT51" s="12"/>
      <c r="VPU51" s="12"/>
      <c r="VPV51" s="12"/>
      <c r="VPW51" s="12"/>
      <c r="VPX51" s="12"/>
      <c r="VPY51" s="12"/>
      <c r="VPZ51" s="12"/>
      <c r="VQA51" s="12"/>
      <c r="VQB51" s="12"/>
      <c r="VQC51" s="12"/>
      <c r="VQD51" s="12"/>
      <c r="VQE51" s="12"/>
      <c r="VQF51" s="12"/>
      <c r="VQG51" s="12"/>
      <c r="VQH51" s="12"/>
      <c r="VQI51" s="12"/>
      <c r="VQJ51" s="12"/>
      <c r="VQK51" s="12"/>
      <c r="VQL51" s="12"/>
      <c r="VQM51" s="12"/>
      <c r="VQN51" s="12"/>
      <c r="VQO51" s="12"/>
      <c r="VQP51" s="12"/>
      <c r="VQQ51" s="12"/>
      <c r="VQR51" s="12"/>
      <c r="VQS51" s="12"/>
      <c r="VQT51" s="12"/>
      <c r="VQU51" s="12"/>
      <c r="VQV51" s="12"/>
      <c r="VQW51" s="12"/>
      <c r="VQX51" s="12"/>
      <c r="VQY51" s="12"/>
      <c r="VQZ51" s="12"/>
      <c r="VRA51" s="12"/>
      <c r="VRB51" s="12"/>
      <c r="VRC51" s="12"/>
      <c r="VRD51" s="12"/>
      <c r="VRE51" s="12"/>
      <c r="VRF51" s="12"/>
      <c r="VRG51" s="12"/>
      <c r="VRH51" s="12"/>
      <c r="VRI51" s="12"/>
      <c r="VRJ51" s="12"/>
      <c r="VRK51" s="12"/>
      <c r="VRL51" s="12"/>
      <c r="VRM51" s="12"/>
      <c r="VRN51" s="12"/>
      <c r="VRO51" s="12"/>
      <c r="VRP51" s="12"/>
      <c r="VRQ51" s="12"/>
      <c r="VRR51" s="12"/>
      <c r="VRS51" s="12"/>
      <c r="VRT51" s="12"/>
      <c r="VRU51" s="12"/>
      <c r="VRV51" s="12"/>
      <c r="VRW51" s="12"/>
      <c r="VRX51" s="12"/>
      <c r="VRY51" s="12"/>
      <c r="VRZ51" s="12"/>
      <c r="VSA51" s="12"/>
      <c r="VSB51" s="12"/>
      <c r="VSC51" s="12"/>
      <c r="VSD51" s="12"/>
      <c r="VSE51" s="12"/>
      <c r="VSF51" s="12"/>
      <c r="VSG51" s="12"/>
      <c r="VSH51" s="12"/>
      <c r="VSI51" s="12"/>
      <c r="VSJ51" s="12"/>
      <c r="VSK51" s="12"/>
      <c r="VSL51" s="12"/>
      <c r="VSM51" s="12"/>
      <c r="VSN51" s="12"/>
      <c r="VSO51" s="12"/>
      <c r="VSP51" s="12"/>
      <c r="VSQ51" s="12"/>
      <c r="VSR51" s="12"/>
      <c r="VSS51" s="12"/>
      <c r="VST51" s="12"/>
      <c r="VSU51" s="12"/>
      <c r="VSV51" s="12"/>
      <c r="VSW51" s="12"/>
      <c r="VSX51" s="12"/>
      <c r="VSY51" s="12"/>
      <c r="VSZ51" s="12"/>
      <c r="VTA51" s="12"/>
      <c r="VTB51" s="12"/>
      <c r="VTC51" s="12"/>
      <c r="VTD51" s="12"/>
      <c r="VTE51" s="12"/>
      <c r="VTF51" s="12"/>
      <c r="VTG51" s="12"/>
      <c r="VTH51" s="12"/>
      <c r="VTI51" s="12"/>
      <c r="VTJ51" s="12"/>
      <c r="VTK51" s="12"/>
      <c r="VTL51" s="12"/>
      <c r="VTM51" s="12"/>
      <c r="VTN51" s="12"/>
      <c r="VTO51" s="12"/>
      <c r="VTP51" s="12"/>
      <c r="VTQ51" s="12"/>
      <c r="VTR51" s="12"/>
      <c r="VTS51" s="12"/>
      <c r="VTT51" s="12"/>
      <c r="VTU51" s="12"/>
      <c r="VTV51" s="12"/>
      <c r="VTW51" s="12"/>
      <c r="VTX51" s="12"/>
      <c r="VTY51" s="12"/>
      <c r="VTZ51" s="12"/>
      <c r="VUA51" s="12"/>
      <c r="VUB51" s="12"/>
      <c r="VUC51" s="12"/>
      <c r="VUD51" s="12"/>
      <c r="VUE51" s="12"/>
      <c r="VUF51" s="12"/>
      <c r="VUG51" s="12"/>
      <c r="VUH51" s="12"/>
      <c r="VUI51" s="12"/>
      <c r="VUJ51" s="12"/>
      <c r="VUK51" s="12"/>
      <c r="VUL51" s="12"/>
      <c r="VUM51" s="12"/>
      <c r="VUN51" s="12"/>
      <c r="VUO51" s="12"/>
      <c r="VUP51" s="12"/>
      <c r="VUQ51" s="12"/>
      <c r="VUR51" s="12"/>
      <c r="VUS51" s="12"/>
      <c r="VUT51" s="12"/>
      <c r="VUU51" s="12"/>
      <c r="VUV51" s="12"/>
      <c r="VUW51" s="12"/>
      <c r="VUX51" s="12"/>
      <c r="VUY51" s="12"/>
      <c r="VUZ51" s="12"/>
      <c r="VVA51" s="12"/>
      <c r="VVB51" s="12"/>
      <c r="VVC51" s="12"/>
      <c r="VVD51" s="12"/>
      <c r="VVE51" s="12"/>
      <c r="VVF51" s="12"/>
      <c r="VVG51" s="12"/>
      <c r="VVH51" s="12"/>
      <c r="VVI51" s="12"/>
      <c r="VVJ51" s="12"/>
      <c r="VVK51" s="12"/>
      <c r="VVL51" s="12"/>
      <c r="VVM51" s="12"/>
      <c r="VVN51" s="12"/>
      <c r="VVO51" s="12"/>
      <c r="VVP51" s="12"/>
      <c r="VVQ51" s="12"/>
      <c r="VVR51" s="12"/>
      <c r="VVS51" s="12"/>
      <c r="VVT51" s="12"/>
      <c r="VVU51" s="12"/>
      <c r="VVV51" s="12"/>
      <c r="VVW51" s="12"/>
      <c r="VVX51" s="12"/>
      <c r="VVY51" s="12"/>
      <c r="VVZ51" s="12"/>
      <c r="VWA51" s="12"/>
      <c r="VWB51" s="12"/>
      <c r="VWC51" s="12"/>
      <c r="VWD51" s="12"/>
      <c r="VWE51" s="12"/>
      <c r="VWF51" s="12"/>
      <c r="VWG51" s="12"/>
      <c r="VWH51" s="12"/>
      <c r="VWI51" s="12"/>
      <c r="VWJ51" s="12"/>
      <c r="VWK51" s="12"/>
      <c r="VWL51" s="12"/>
      <c r="VWM51" s="12"/>
      <c r="VWN51" s="12"/>
      <c r="VWO51" s="12"/>
      <c r="VWP51" s="12"/>
      <c r="VWQ51" s="12"/>
      <c r="VWR51" s="12"/>
      <c r="VWS51" s="12"/>
      <c r="VWT51" s="12"/>
      <c r="VWU51" s="12"/>
      <c r="VWV51" s="12"/>
      <c r="VWW51" s="12"/>
      <c r="VWX51" s="12"/>
      <c r="VWY51" s="12"/>
      <c r="VWZ51" s="12"/>
      <c r="VXA51" s="12"/>
      <c r="VXB51" s="12"/>
      <c r="VXC51" s="12"/>
      <c r="VXD51" s="12"/>
      <c r="VXE51" s="12"/>
      <c r="VXF51" s="12"/>
      <c r="VXG51" s="12"/>
      <c r="VXH51" s="12"/>
      <c r="VXI51" s="12"/>
      <c r="VXJ51" s="12"/>
      <c r="VXK51" s="12"/>
      <c r="VXL51" s="12"/>
      <c r="VXM51" s="12"/>
      <c r="VXN51" s="12"/>
      <c r="VXO51" s="12"/>
      <c r="VXP51" s="12"/>
      <c r="VXQ51" s="12"/>
      <c r="VXR51" s="12"/>
      <c r="VXS51" s="12"/>
      <c r="VXT51" s="12"/>
      <c r="VXU51" s="12"/>
      <c r="VXV51" s="12"/>
      <c r="VXW51" s="12"/>
      <c r="VXX51" s="12"/>
      <c r="VXY51" s="12"/>
      <c r="VXZ51" s="12"/>
      <c r="VYA51" s="12"/>
      <c r="VYB51" s="12"/>
      <c r="VYC51" s="12"/>
      <c r="VYD51" s="12"/>
      <c r="VYE51" s="12"/>
      <c r="VYF51" s="12"/>
      <c r="VYG51" s="12"/>
      <c r="VYH51" s="12"/>
      <c r="VYI51" s="12"/>
      <c r="VYJ51" s="12"/>
      <c r="VYK51" s="12"/>
      <c r="VYL51" s="12"/>
      <c r="VYM51" s="12"/>
      <c r="VYN51" s="12"/>
      <c r="VYO51" s="12"/>
      <c r="VYP51" s="12"/>
      <c r="VYQ51" s="12"/>
      <c r="VYR51" s="12"/>
      <c r="VYS51" s="12"/>
      <c r="VYT51" s="12"/>
      <c r="VYU51" s="12"/>
      <c r="VYV51" s="12"/>
      <c r="VYW51" s="12"/>
      <c r="VYX51" s="12"/>
      <c r="VYY51" s="12"/>
      <c r="VYZ51" s="12"/>
      <c r="VZA51" s="12"/>
      <c r="VZB51" s="12"/>
      <c r="VZC51" s="12"/>
      <c r="VZD51" s="12"/>
      <c r="VZE51" s="12"/>
      <c r="VZF51" s="12"/>
      <c r="VZG51" s="12"/>
      <c r="VZH51" s="12"/>
      <c r="VZI51" s="12"/>
      <c r="VZJ51" s="12"/>
      <c r="VZK51" s="12"/>
      <c r="VZL51" s="12"/>
      <c r="VZM51" s="12"/>
      <c r="VZN51" s="12"/>
      <c r="VZO51" s="12"/>
      <c r="VZP51" s="12"/>
      <c r="VZQ51" s="12"/>
      <c r="VZR51" s="12"/>
      <c r="VZS51" s="12"/>
      <c r="VZT51" s="12"/>
      <c r="VZU51" s="12"/>
      <c r="VZV51" s="12"/>
      <c r="VZW51" s="12"/>
      <c r="VZX51" s="12"/>
      <c r="VZY51" s="12"/>
      <c r="VZZ51" s="12"/>
      <c r="WAA51" s="12"/>
      <c r="WAB51" s="12"/>
      <c r="WAC51" s="12"/>
      <c r="WAD51" s="12"/>
      <c r="WAE51" s="12"/>
      <c r="WAF51" s="12"/>
      <c r="WAG51" s="12"/>
      <c r="WAH51" s="12"/>
      <c r="WAI51" s="12"/>
      <c r="WAJ51" s="12"/>
      <c r="WAK51" s="12"/>
      <c r="WAL51" s="12"/>
      <c r="WAM51" s="12"/>
      <c r="WAN51" s="12"/>
      <c r="WAO51" s="12"/>
      <c r="WAP51" s="12"/>
      <c r="WAQ51" s="12"/>
      <c r="WAR51" s="12"/>
      <c r="WAS51" s="12"/>
      <c r="WAT51" s="12"/>
      <c r="WAU51" s="12"/>
      <c r="WAV51" s="12"/>
      <c r="WAW51" s="12"/>
      <c r="WAX51" s="12"/>
      <c r="WAY51" s="12"/>
      <c r="WAZ51" s="12"/>
      <c r="WBA51" s="12"/>
      <c r="WBB51" s="12"/>
      <c r="WBC51" s="12"/>
      <c r="WBD51" s="12"/>
      <c r="WBE51" s="12"/>
      <c r="WBF51" s="12"/>
      <c r="WBG51" s="12"/>
      <c r="WBH51" s="12"/>
      <c r="WBI51" s="12"/>
      <c r="WBJ51" s="12"/>
      <c r="WBK51" s="12"/>
      <c r="WBL51" s="12"/>
      <c r="WBM51" s="12"/>
      <c r="WBN51" s="12"/>
      <c r="WBO51" s="12"/>
      <c r="WBP51" s="12"/>
      <c r="WBQ51" s="12"/>
      <c r="WBR51" s="12"/>
      <c r="WBS51" s="12"/>
      <c r="WBT51" s="12"/>
      <c r="WBU51" s="12"/>
      <c r="WBV51" s="12"/>
      <c r="WBW51" s="12"/>
      <c r="WBX51" s="12"/>
      <c r="WBY51" s="12"/>
      <c r="WBZ51" s="12"/>
      <c r="WCA51" s="12"/>
      <c r="WCB51" s="12"/>
      <c r="WCC51" s="12"/>
      <c r="WCD51" s="12"/>
      <c r="WCE51" s="12"/>
      <c r="WCF51" s="12"/>
      <c r="WCG51" s="12"/>
      <c r="WCH51" s="12"/>
      <c r="WCI51" s="12"/>
      <c r="WCJ51" s="12"/>
      <c r="WCK51" s="12"/>
      <c r="WCL51" s="12"/>
      <c r="WCM51" s="12"/>
      <c r="WCN51" s="12"/>
      <c r="WCO51" s="12"/>
      <c r="WCP51" s="12"/>
      <c r="WCQ51" s="12"/>
      <c r="WCR51" s="12"/>
      <c r="WCS51" s="12"/>
      <c r="WCT51" s="12"/>
      <c r="WCU51" s="12"/>
      <c r="WCV51" s="12"/>
      <c r="WCW51" s="12"/>
      <c r="WCX51" s="12"/>
      <c r="WCY51" s="12"/>
      <c r="WCZ51" s="12"/>
      <c r="WDA51" s="12"/>
      <c r="WDB51" s="12"/>
      <c r="WDC51" s="12"/>
      <c r="WDD51" s="12"/>
      <c r="WDE51" s="12"/>
      <c r="WDF51" s="12"/>
      <c r="WDG51" s="12"/>
      <c r="WDH51" s="12"/>
      <c r="WDI51" s="12"/>
      <c r="WDJ51" s="12"/>
      <c r="WDK51" s="12"/>
      <c r="WDL51" s="12"/>
      <c r="WDM51" s="12"/>
      <c r="WDN51" s="12"/>
      <c r="WDO51" s="12"/>
      <c r="WDP51" s="12"/>
      <c r="WDQ51" s="12"/>
      <c r="WDR51" s="12"/>
      <c r="WDS51" s="12"/>
      <c r="WDT51" s="12"/>
      <c r="WDU51" s="12"/>
      <c r="WDV51" s="12"/>
      <c r="WDW51" s="12"/>
      <c r="WDX51" s="12"/>
      <c r="WDY51" s="12"/>
      <c r="WDZ51" s="12"/>
      <c r="WEA51" s="12"/>
      <c r="WEB51" s="12"/>
      <c r="WEC51" s="12"/>
      <c r="WED51" s="12"/>
      <c r="WEE51" s="12"/>
      <c r="WEF51" s="12"/>
      <c r="WEG51" s="12"/>
      <c r="WEH51" s="12"/>
      <c r="WEI51" s="12"/>
      <c r="WEJ51" s="12"/>
      <c r="WEK51" s="12"/>
      <c r="WEL51" s="12"/>
      <c r="WEM51" s="12"/>
      <c r="WEN51" s="12"/>
      <c r="WEO51" s="12"/>
      <c r="WEP51" s="12"/>
      <c r="WEQ51" s="12"/>
      <c r="WER51" s="12"/>
      <c r="WES51" s="12"/>
      <c r="WET51" s="12"/>
      <c r="WEU51" s="12"/>
      <c r="WEV51" s="12"/>
      <c r="WEW51" s="12"/>
      <c r="WEX51" s="12"/>
      <c r="WEY51" s="12"/>
      <c r="WEZ51" s="12"/>
      <c r="WFA51" s="12"/>
      <c r="WFB51" s="12"/>
      <c r="WFC51" s="12"/>
      <c r="WFD51" s="12"/>
      <c r="WFE51" s="12"/>
      <c r="WFF51" s="12"/>
      <c r="WFG51" s="12"/>
      <c r="WFH51" s="12"/>
      <c r="WFI51" s="12"/>
      <c r="WFJ51" s="12"/>
      <c r="WFK51" s="12"/>
      <c r="WFL51" s="12"/>
      <c r="WFM51" s="12"/>
      <c r="WFN51" s="12"/>
      <c r="WFO51" s="12"/>
      <c r="WFP51" s="12"/>
      <c r="WFQ51" s="12"/>
      <c r="WFR51" s="12"/>
      <c r="WFS51" s="12"/>
      <c r="WFT51" s="12"/>
      <c r="WFU51" s="12"/>
      <c r="WFV51" s="12"/>
      <c r="WFW51" s="12"/>
      <c r="WFX51" s="12"/>
      <c r="WFY51" s="12"/>
      <c r="WFZ51" s="12"/>
      <c r="WGA51" s="12"/>
      <c r="WGB51" s="12"/>
      <c r="WGC51" s="12"/>
      <c r="WGD51" s="12"/>
      <c r="WGE51" s="12"/>
      <c r="WGF51" s="12"/>
      <c r="WGG51" s="12"/>
      <c r="WGH51" s="12"/>
      <c r="WGI51" s="12"/>
      <c r="WGJ51" s="12"/>
      <c r="WGK51" s="12"/>
      <c r="WGL51" s="12"/>
      <c r="WGM51" s="12"/>
      <c r="WGN51" s="12"/>
      <c r="WGO51" s="12"/>
      <c r="WGP51" s="12"/>
      <c r="WGQ51" s="12"/>
      <c r="WGR51" s="12"/>
      <c r="WGS51" s="12"/>
      <c r="WGT51" s="12"/>
      <c r="WGU51" s="12"/>
      <c r="WGV51" s="12"/>
      <c r="WGW51" s="12"/>
      <c r="WGX51" s="12"/>
      <c r="WGY51" s="12"/>
      <c r="WGZ51" s="12"/>
      <c r="WHA51" s="12"/>
      <c r="WHB51" s="12"/>
      <c r="WHC51" s="12"/>
      <c r="WHD51" s="12"/>
      <c r="WHE51" s="12"/>
      <c r="WHF51" s="12"/>
      <c r="WHG51" s="12"/>
      <c r="WHH51" s="12"/>
      <c r="WHI51" s="12"/>
      <c r="WHJ51" s="12"/>
      <c r="WHK51" s="12"/>
      <c r="WHL51" s="12"/>
      <c r="WHM51" s="12"/>
      <c r="WHN51" s="12"/>
      <c r="WHO51" s="12"/>
      <c r="WHP51" s="12"/>
      <c r="WHQ51" s="12"/>
      <c r="WHR51" s="12"/>
      <c r="WHS51" s="12"/>
      <c r="WHT51" s="12"/>
      <c r="WHU51" s="12"/>
      <c r="WHV51" s="12"/>
      <c r="WHW51" s="12"/>
      <c r="WHX51" s="12"/>
      <c r="WHY51" s="12"/>
      <c r="WHZ51" s="12"/>
      <c r="WIA51" s="12"/>
      <c r="WIB51" s="12"/>
      <c r="WIC51" s="12"/>
      <c r="WID51" s="12"/>
      <c r="WIE51" s="12"/>
      <c r="WIF51" s="12"/>
      <c r="WIG51" s="12"/>
      <c r="WIH51" s="12"/>
      <c r="WII51" s="12"/>
      <c r="WIJ51" s="12"/>
      <c r="WIK51" s="12"/>
      <c r="WIL51" s="12"/>
      <c r="WIM51" s="12"/>
      <c r="WIN51" s="12"/>
      <c r="WIO51" s="12"/>
      <c r="WIP51" s="12"/>
      <c r="WIQ51" s="12"/>
      <c r="WIR51" s="12"/>
      <c r="WIS51" s="12"/>
      <c r="WIT51" s="12"/>
      <c r="WIU51" s="12"/>
      <c r="WIV51" s="12"/>
      <c r="WIW51" s="12"/>
      <c r="WIX51" s="12"/>
      <c r="WIY51" s="12"/>
      <c r="WIZ51" s="12"/>
      <c r="WJA51" s="12"/>
      <c r="WJB51" s="12"/>
      <c r="WJC51" s="12"/>
      <c r="WJD51" s="12"/>
      <c r="WJE51" s="12"/>
      <c r="WJF51" s="12"/>
      <c r="WJG51" s="12"/>
      <c r="WJH51" s="12"/>
      <c r="WJI51" s="12"/>
      <c r="WJJ51" s="12"/>
      <c r="WJK51" s="12"/>
      <c r="WJL51" s="12"/>
      <c r="WJM51" s="12"/>
      <c r="WJN51" s="12"/>
      <c r="WJO51" s="12"/>
      <c r="WJP51" s="12"/>
      <c r="WJQ51" s="12"/>
      <c r="WJR51" s="12"/>
      <c r="WJS51" s="12"/>
      <c r="WJT51" s="12"/>
      <c r="WJU51" s="12"/>
      <c r="WJV51" s="12"/>
      <c r="WJW51" s="12"/>
      <c r="WJX51" s="12"/>
      <c r="WJY51" s="12"/>
      <c r="WJZ51" s="12"/>
      <c r="WKA51" s="12"/>
      <c r="WKB51" s="12"/>
      <c r="WKC51" s="12"/>
      <c r="WKD51" s="12"/>
      <c r="WKE51" s="12"/>
      <c r="WKF51" s="12"/>
      <c r="WKG51" s="12"/>
      <c r="WKH51" s="12"/>
      <c r="WKI51" s="12"/>
      <c r="WKJ51" s="12"/>
      <c r="WKK51" s="12"/>
      <c r="WKL51" s="12"/>
      <c r="WKM51" s="12"/>
      <c r="WKN51" s="12"/>
      <c r="WKO51" s="12"/>
      <c r="WKP51" s="12"/>
      <c r="WKQ51" s="12"/>
      <c r="WKR51" s="12"/>
      <c r="WKS51" s="12"/>
      <c r="WKT51" s="12"/>
      <c r="WKU51" s="12"/>
      <c r="WKV51" s="12"/>
      <c r="WKW51" s="12"/>
      <c r="WKX51" s="12"/>
      <c r="WKY51" s="12"/>
      <c r="WKZ51" s="12"/>
      <c r="WLA51" s="12"/>
      <c r="WLB51" s="12"/>
      <c r="WLC51" s="12"/>
      <c r="WLD51" s="12"/>
      <c r="WLE51" s="12"/>
      <c r="WLF51" s="12"/>
      <c r="WLG51" s="12"/>
      <c r="WLH51" s="12"/>
      <c r="WLI51" s="12"/>
      <c r="WLJ51" s="12"/>
      <c r="WLK51" s="12"/>
      <c r="WLL51" s="12"/>
      <c r="WLM51" s="12"/>
      <c r="WLN51" s="12"/>
      <c r="WLO51" s="12"/>
      <c r="WLP51" s="12"/>
      <c r="WLQ51" s="12"/>
      <c r="WLR51" s="12"/>
      <c r="WLS51" s="12"/>
      <c r="WLT51" s="12"/>
      <c r="WLU51" s="12"/>
      <c r="WLV51" s="12"/>
      <c r="WLW51" s="12"/>
      <c r="WLX51" s="12"/>
      <c r="WLY51" s="12"/>
      <c r="WLZ51" s="12"/>
      <c r="WMA51" s="12"/>
      <c r="WMB51" s="12"/>
      <c r="WMC51" s="12"/>
      <c r="WMD51" s="12"/>
      <c r="WME51" s="12"/>
      <c r="WMF51" s="12"/>
      <c r="WMG51" s="12"/>
      <c r="WMH51" s="12"/>
      <c r="WMI51" s="12"/>
      <c r="WMJ51" s="12"/>
      <c r="WMK51" s="12"/>
      <c r="WML51" s="12"/>
      <c r="WMM51" s="12"/>
      <c r="WMN51" s="12"/>
      <c r="WMO51" s="12"/>
      <c r="WMP51" s="12"/>
      <c r="WMQ51" s="12"/>
      <c r="WMR51" s="12"/>
      <c r="WMS51" s="12"/>
      <c r="WMT51" s="12"/>
      <c r="WMU51" s="12"/>
      <c r="WMV51" s="12"/>
      <c r="WMW51" s="12"/>
      <c r="WMX51" s="12"/>
      <c r="WMY51" s="12"/>
      <c r="WMZ51" s="12"/>
      <c r="WNA51" s="12"/>
      <c r="WNB51" s="12"/>
      <c r="WNC51" s="12"/>
      <c r="WND51" s="12"/>
      <c r="WNE51" s="12"/>
      <c r="WNF51" s="12"/>
      <c r="WNG51" s="12"/>
      <c r="WNH51" s="12"/>
      <c r="WNI51" s="12"/>
      <c r="WNJ51" s="12"/>
      <c r="WNK51" s="12"/>
      <c r="WNL51" s="12"/>
      <c r="WNM51" s="12"/>
      <c r="WNN51" s="12"/>
      <c r="WNO51" s="12"/>
      <c r="WNP51" s="12"/>
      <c r="WNQ51" s="12"/>
      <c r="WNR51" s="12"/>
      <c r="WNS51" s="12"/>
      <c r="WNT51" s="12"/>
      <c r="WNU51" s="12"/>
      <c r="WNV51" s="12"/>
      <c r="WNW51" s="12"/>
      <c r="WNX51" s="12"/>
      <c r="WNY51" s="12"/>
      <c r="WNZ51" s="12"/>
      <c r="WOA51" s="12"/>
      <c r="WOB51" s="12"/>
      <c r="WOC51" s="12"/>
      <c r="WOD51" s="12"/>
      <c r="WOE51" s="12"/>
      <c r="WOF51" s="12"/>
      <c r="WOG51" s="12"/>
      <c r="WOH51" s="12"/>
      <c r="WOI51" s="12"/>
      <c r="WOJ51" s="12"/>
      <c r="WOK51" s="12"/>
      <c r="WOL51" s="12"/>
      <c r="WOM51" s="12"/>
      <c r="WON51" s="12"/>
      <c r="WOO51" s="12"/>
      <c r="WOP51" s="12"/>
      <c r="WOQ51" s="12"/>
      <c r="WOR51" s="12"/>
      <c r="WOS51" s="12"/>
      <c r="WOT51" s="12"/>
      <c r="WOU51" s="12"/>
      <c r="WOV51" s="12"/>
      <c r="WOW51" s="12"/>
      <c r="WOX51" s="12"/>
      <c r="WOY51" s="12"/>
      <c r="WOZ51" s="12"/>
      <c r="WPA51" s="12"/>
      <c r="WPB51" s="12"/>
      <c r="WPC51" s="12"/>
      <c r="WPD51" s="12"/>
      <c r="WPE51" s="12"/>
      <c r="WPF51" s="12"/>
      <c r="WPG51" s="12"/>
      <c r="WPH51" s="12"/>
      <c r="WPI51" s="12"/>
      <c r="WPJ51" s="12"/>
      <c r="WPK51" s="12"/>
      <c r="WPL51" s="12"/>
      <c r="WPM51" s="12"/>
      <c r="WPN51" s="12"/>
      <c r="WPO51" s="12"/>
      <c r="WPP51" s="12"/>
      <c r="WPQ51" s="12"/>
      <c r="WPR51" s="12"/>
      <c r="WPS51" s="12"/>
      <c r="WPT51" s="12"/>
      <c r="WPU51" s="12"/>
      <c r="WPV51" s="12"/>
      <c r="WPW51" s="12"/>
      <c r="WPX51" s="12"/>
      <c r="WPY51" s="12"/>
      <c r="WPZ51" s="12"/>
      <c r="WQA51" s="12"/>
      <c r="WQB51" s="12"/>
      <c r="WQC51" s="12"/>
      <c r="WQD51" s="12"/>
      <c r="WQE51" s="12"/>
      <c r="WQF51" s="12"/>
      <c r="WQG51" s="12"/>
      <c r="WQH51" s="12"/>
      <c r="WQI51" s="12"/>
      <c r="WQJ51" s="12"/>
      <c r="WQK51" s="12"/>
      <c r="WQL51" s="12"/>
      <c r="WQM51" s="12"/>
      <c r="WQN51" s="12"/>
      <c r="WQO51" s="12"/>
      <c r="WQP51" s="12"/>
      <c r="WQQ51" s="12"/>
      <c r="WQR51" s="12"/>
      <c r="WQS51" s="12"/>
      <c r="WQT51" s="12"/>
      <c r="WQU51" s="12"/>
      <c r="WQV51" s="12"/>
      <c r="WQW51" s="12"/>
      <c r="WQX51" s="12"/>
      <c r="WQY51" s="12"/>
      <c r="WQZ51" s="12"/>
      <c r="WRA51" s="12"/>
      <c r="WRB51" s="12"/>
      <c r="WRC51" s="12"/>
      <c r="WRD51" s="12"/>
      <c r="WRE51" s="12"/>
      <c r="WRF51" s="12"/>
      <c r="WRG51" s="12"/>
      <c r="WRH51" s="12"/>
      <c r="WRI51" s="12"/>
      <c r="WRJ51" s="12"/>
      <c r="WRK51" s="12"/>
      <c r="WRL51" s="12"/>
      <c r="WRM51" s="12"/>
      <c r="WRN51" s="12"/>
      <c r="WRO51" s="12"/>
      <c r="WRP51" s="12"/>
      <c r="WRQ51" s="12"/>
      <c r="WRR51" s="12"/>
      <c r="WRS51" s="12"/>
      <c r="WRT51" s="12"/>
      <c r="WRU51" s="12"/>
      <c r="WRV51" s="12"/>
      <c r="WRW51" s="12"/>
      <c r="WRX51" s="12"/>
      <c r="WRY51" s="12"/>
      <c r="WRZ51" s="12"/>
      <c r="WSA51" s="12"/>
      <c r="WSB51" s="12"/>
      <c r="WSC51" s="12"/>
      <c r="WSD51" s="12"/>
      <c r="WSE51" s="12"/>
      <c r="WSF51" s="12"/>
      <c r="WSG51" s="12"/>
      <c r="WSH51" s="12"/>
      <c r="WSI51" s="12"/>
      <c r="WSJ51" s="12"/>
      <c r="WSK51" s="12"/>
      <c r="WSL51" s="12"/>
      <c r="WSM51" s="12"/>
      <c r="WSN51" s="12"/>
      <c r="WSO51" s="12"/>
      <c r="WSP51" s="12"/>
      <c r="WSQ51" s="12"/>
      <c r="WSR51" s="12"/>
      <c r="WSS51" s="12"/>
      <c r="WST51" s="12"/>
      <c r="WSU51" s="12"/>
      <c r="WSV51" s="12"/>
      <c r="WSW51" s="12"/>
      <c r="WSX51" s="12"/>
      <c r="WSY51" s="12"/>
      <c r="WSZ51" s="12"/>
      <c r="WTA51" s="12"/>
      <c r="WTB51" s="12"/>
      <c r="WTC51" s="12"/>
      <c r="WTD51" s="12"/>
      <c r="WTE51" s="12"/>
      <c r="WTF51" s="12"/>
      <c r="WTG51" s="12"/>
      <c r="WTH51" s="12"/>
      <c r="WTI51" s="12"/>
      <c r="WTJ51" s="12"/>
      <c r="WTK51" s="12"/>
      <c r="WTL51" s="12"/>
      <c r="WTM51" s="12"/>
      <c r="WTN51" s="12"/>
      <c r="WTO51" s="12"/>
      <c r="WTP51" s="12"/>
      <c r="WTQ51" s="12"/>
      <c r="WTR51" s="12"/>
      <c r="WTS51" s="12"/>
      <c r="WTT51" s="12"/>
      <c r="WTU51" s="12"/>
      <c r="WTV51" s="12"/>
      <c r="WTW51" s="12"/>
      <c r="WTX51" s="12"/>
      <c r="WTY51" s="12"/>
      <c r="WTZ51" s="12"/>
      <c r="WUA51" s="12"/>
      <c r="WUB51" s="12"/>
      <c r="WUC51" s="12"/>
      <c r="WUD51" s="12"/>
      <c r="WUE51" s="12"/>
      <c r="WUF51" s="12"/>
      <c r="WUG51" s="12"/>
      <c r="WUH51" s="12"/>
      <c r="WUI51" s="12"/>
      <c r="WUJ51" s="12"/>
      <c r="WUK51" s="12"/>
      <c r="WUL51" s="12"/>
      <c r="WUM51" s="12"/>
      <c r="WUN51" s="12"/>
      <c r="WUO51" s="12"/>
      <c r="WUP51" s="12"/>
      <c r="WUQ51" s="12"/>
      <c r="WUR51" s="12"/>
      <c r="WUS51" s="12"/>
      <c r="WUT51" s="12"/>
      <c r="WUU51" s="12"/>
      <c r="WUV51" s="12"/>
      <c r="WUW51" s="12"/>
      <c r="WUX51" s="12"/>
      <c r="WUY51" s="12"/>
      <c r="WUZ51" s="12"/>
      <c r="WVA51" s="12"/>
      <c r="WVB51" s="12"/>
      <c r="WVC51" s="12"/>
      <c r="WVD51" s="12"/>
      <c r="WVE51" s="12"/>
      <c r="WVF51" s="12"/>
      <c r="WVG51" s="12"/>
      <c r="WVH51" s="12"/>
      <c r="WVI51" s="12"/>
      <c r="WVJ51" s="12"/>
      <c r="WVK51" s="12"/>
      <c r="WVL51" s="12"/>
      <c r="WVM51" s="12"/>
      <c r="WVN51" s="12"/>
      <c r="WVO51" s="12"/>
      <c r="WVP51" s="12"/>
      <c r="WVQ51" s="12"/>
      <c r="WVR51" s="12"/>
      <c r="WVS51" s="12"/>
      <c r="WVT51" s="12"/>
      <c r="WVU51" s="12"/>
      <c r="WVV51" s="12"/>
      <c r="WVW51" s="12"/>
      <c r="WVX51" s="12"/>
      <c r="WVY51" s="12"/>
      <c r="WVZ51" s="12"/>
      <c r="WWA51" s="12"/>
      <c r="WWB51" s="12"/>
      <c r="WWC51" s="12"/>
      <c r="WWD51" s="12"/>
      <c r="WWE51" s="12"/>
      <c r="WWF51" s="12"/>
      <c r="WWG51" s="12"/>
      <c r="WWH51" s="12"/>
      <c r="WWI51" s="12"/>
      <c r="WWJ51" s="12"/>
      <c r="WWK51" s="12"/>
      <c r="WWL51" s="12"/>
      <c r="WWM51" s="12"/>
      <c r="WWN51" s="12"/>
      <c r="WWO51" s="12"/>
      <c r="WWP51" s="12"/>
      <c r="WWQ51" s="12"/>
      <c r="WWR51" s="12"/>
      <c r="WWS51" s="12"/>
      <c r="WWT51" s="12"/>
      <c r="WWU51" s="12"/>
      <c r="WWV51" s="12"/>
      <c r="WWW51" s="12"/>
      <c r="WWX51" s="12"/>
      <c r="WWY51" s="12"/>
      <c r="WWZ51" s="12"/>
      <c r="WXA51" s="12"/>
      <c r="WXB51" s="12"/>
      <c r="WXC51" s="12"/>
      <c r="WXD51" s="12"/>
      <c r="WXE51" s="12"/>
      <c r="WXF51" s="12"/>
      <c r="WXG51" s="12"/>
      <c r="WXH51" s="12"/>
      <c r="WXI51" s="12"/>
      <c r="WXJ51" s="12"/>
      <c r="WXK51" s="12"/>
      <c r="WXL51" s="12"/>
      <c r="WXM51" s="12"/>
      <c r="WXN51" s="12"/>
      <c r="WXO51" s="12"/>
      <c r="WXP51" s="12"/>
      <c r="WXQ51" s="12"/>
      <c r="WXR51" s="12"/>
      <c r="WXS51" s="12"/>
      <c r="WXT51" s="12"/>
      <c r="WXU51" s="12"/>
      <c r="WXV51" s="12"/>
      <c r="WXW51" s="12"/>
      <c r="WXX51" s="12"/>
      <c r="WXY51" s="12"/>
      <c r="WXZ51" s="12"/>
      <c r="WYA51" s="12"/>
      <c r="WYB51" s="12"/>
      <c r="WYC51" s="12"/>
      <c r="WYD51" s="12"/>
      <c r="WYE51" s="12"/>
      <c r="WYF51" s="12"/>
      <c r="WYG51" s="12"/>
      <c r="WYH51" s="12"/>
      <c r="WYI51" s="12"/>
      <c r="WYJ51" s="12"/>
      <c r="WYK51" s="12"/>
      <c r="WYL51" s="12"/>
      <c r="WYM51" s="12"/>
      <c r="WYN51" s="12"/>
      <c r="WYO51" s="12"/>
      <c r="WYP51" s="12"/>
      <c r="WYQ51" s="12"/>
      <c r="WYR51" s="12"/>
      <c r="WYS51" s="12"/>
      <c r="WYT51" s="12"/>
      <c r="WYU51" s="12"/>
      <c r="WYV51" s="12"/>
      <c r="WYW51" s="12"/>
      <c r="WYX51" s="12"/>
      <c r="WYY51" s="12"/>
      <c r="WYZ51" s="12"/>
      <c r="WZA51" s="12"/>
      <c r="WZB51" s="12"/>
      <c r="WZC51" s="12"/>
      <c r="WZD51" s="12"/>
      <c r="WZE51" s="12"/>
      <c r="WZF51" s="12"/>
      <c r="WZG51" s="12"/>
      <c r="WZH51" s="12"/>
      <c r="WZI51" s="12"/>
      <c r="WZJ51" s="12"/>
      <c r="WZK51" s="12"/>
      <c r="WZL51" s="12"/>
      <c r="WZM51" s="12"/>
      <c r="WZN51" s="12"/>
      <c r="WZO51" s="12"/>
      <c r="WZP51" s="12"/>
      <c r="WZQ51" s="12"/>
      <c r="WZR51" s="12"/>
      <c r="WZS51" s="12"/>
      <c r="WZT51" s="12"/>
      <c r="WZU51" s="12"/>
      <c r="WZV51" s="12"/>
      <c r="WZW51" s="12"/>
      <c r="WZX51" s="12"/>
      <c r="WZY51" s="12"/>
      <c r="WZZ51" s="12"/>
      <c r="XAA51" s="12"/>
      <c r="XAB51" s="12"/>
      <c r="XAC51" s="12"/>
      <c r="XAD51" s="12"/>
      <c r="XAE51" s="12"/>
      <c r="XAF51" s="12"/>
      <c r="XAG51" s="12"/>
      <c r="XAH51" s="12"/>
      <c r="XAI51" s="12"/>
      <c r="XAJ51" s="12"/>
      <c r="XAK51" s="12"/>
      <c r="XAL51" s="12"/>
      <c r="XAM51" s="12"/>
      <c r="XAN51" s="12"/>
      <c r="XAO51" s="12"/>
      <c r="XAP51" s="12"/>
      <c r="XAQ51" s="12"/>
      <c r="XAR51" s="12"/>
      <c r="XAS51" s="12"/>
      <c r="XAT51" s="12"/>
      <c r="XAU51" s="12"/>
      <c r="XAV51" s="12"/>
      <c r="XAW51" s="12"/>
      <c r="XAX51" s="12"/>
      <c r="XAY51" s="12"/>
      <c r="XAZ51" s="12"/>
      <c r="XBA51" s="12"/>
      <c r="XBB51" s="12"/>
      <c r="XBC51" s="12"/>
      <c r="XBD51" s="12"/>
      <c r="XBE51" s="12"/>
      <c r="XBF51" s="12"/>
      <c r="XBG51" s="12"/>
      <c r="XBH51" s="12"/>
      <c r="XBI51" s="12"/>
      <c r="XBJ51" s="12"/>
      <c r="XBK51" s="12"/>
      <c r="XBL51" s="12"/>
      <c r="XBM51" s="12"/>
      <c r="XBN51" s="12"/>
      <c r="XBO51" s="12"/>
      <c r="XBP51" s="12"/>
      <c r="XBQ51" s="12"/>
      <c r="XBR51" s="12"/>
      <c r="XBS51" s="12"/>
      <c r="XBT51" s="12"/>
      <c r="XBU51" s="12"/>
      <c r="XBV51" s="12"/>
      <c r="XBW51" s="12"/>
      <c r="XBX51" s="12"/>
      <c r="XBY51" s="12"/>
      <c r="XBZ51" s="12"/>
      <c r="XCA51" s="12"/>
      <c r="XCB51" s="12"/>
      <c r="XCC51" s="12"/>
      <c r="XCD51" s="12"/>
      <c r="XCE51" s="12"/>
      <c r="XCF51" s="12"/>
      <c r="XCG51" s="12"/>
      <c r="XCH51" s="12"/>
      <c r="XCI51" s="12"/>
      <c r="XCJ51" s="12"/>
      <c r="XCK51" s="12"/>
      <c r="XCL51" s="12"/>
      <c r="XCM51" s="12"/>
      <c r="XCN51" s="12"/>
      <c r="XCO51" s="12"/>
      <c r="XCP51" s="12"/>
      <c r="XCQ51" s="12"/>
      <c r="XCR51" s="12"/>
      <c r="XCS51" s="12"/>
      <c r="XCT51" s="12"/>
      <c r="XCU51" s="12"/>
      <c r="XCV51" s="12"/>
      <c r="XCW51" s="12"/>
      <c r="XCX51" s="12"/>
      <c r="XCY51" s="12"/>
      <c r="XCZ51" s="12"/>
      <c r="XDA51" s="12"/>
      <c r="XDB51" s="12"/>
      <c r="XDC51" s="12"/>
      <c r="XDD51" s="12"/>
      <c r="XDE51" s="12"/>
      <c r="XDF51" s="12"/>
      <c r="XDG51" s="12"/>
      <c r="XDH51" s="12"/>
      <c r="XDI51" s="12"/>
    </row>
    <row r="52" spans="1:16337" ht="18.75">
      <c r="A52" s="100"/>
      <c r="H52" s="102"/>
      <c r="I52" s="103"/>
      <c r="J52" s="104"/>
      <c r="K52" s="105"/>
    </row>
    <row r="53" spans="1:16337" ht="21">
      <c r="A53" s="100"/>
      <c r="C53" s="106" t="s">
        <v>571</v>
      </c>
      <c r="H53" s="102"/>
      <c r="I53" s="103"/>
      <c r="J53" s="104"/>
      <c r="K53" s="105"/>
    </row>
    <row r="54" spans="1:16337" ht="39.950000000000003" customHeight="1">
      <c r="A54" s="14" t="s">
        <v>323</v>
      </c>
      <c r="C54" s="15" t="s">
        <v>572</v>
      </c>
      <c r="D54" s="15" t="s">
        <v>325</v>
      </c>
      <c r="E54" s="15" t="s">
        <v>326</v>
      </c>
      <c r="F54" s="107" t="s">
        <v>573</v>
      </c>
      <c r="G54" s="107" t="s">
        <v>574</v>
      </c>
      <c r="H54" s="29" t="s">
        <v>575</v>
      </c>
      <c r="I54" s="30" t="s">
        <v>576</v>
      </c>
      <c r="J54" s="29" t="s">
        <v>575</v>
      </c>
      <c r="K54" s="30" t="s">
        <v>576</v>
      </c>
      <c r="L54" s="108"/>
    </row>
    <row r="55" spans="1:16337" ht="57" customHeight="1">
      <c r="A55" s="72" t="s">
        <v>577</v>
      </c>
      <c r="C55" s="48" t="s">
        <v>578</v>
      </c>
      <c r="D55" s="462" t="s">
        <v>90</v>
      </c>
      <c r="E55" s="109" t="s">
        <v>579</v>
      </c>
      <c r="F55" s="110">
        <v>12420</v>
      </c>
      <c r="G55" s="110">
        <v>93834</v>
      </c>
      <c r="H55" s="111" t="s">
        <v>580</v>
      </c>
      <c r="I55" s="56" t="s">
        <v>581</v>
      </c>
      <c r="J55" s="112" t="s">
        <v>582</v>
      </c>
      <c r="K55" s="113" t="s">
        <v>583</v>
      </c>
      <c r="L55" s="45" t="s">
        <v>346</v>
      </c>
    </row>
    <row r="56" spans="1:16337" s="35" customFormat="1" ht="92.25" customHeight="1">
      <c r="A56" s="47" t="s">
        <v>584</v>
      </c>
      <c r="C56" s="48" t="s">
        <v>585</v>
      </c>
      <c r="D56" s="462" t="s">
        <v>586</v>
      </c>
      <c r="E56" s="53" t="s">
        <v>587</v>
      </c>
      <c r="F56" s="76">
        <v>4952</v>
      </c>
      <c r="G56" s="77">
        <v>54579</v>
      </c>
      <c r="H56" s="41" t="s">
        <v>588</v>
      </c>
      <c r="I56" s="42" t="s">
        <v>279</v>
      </c>
      <c r="J56" s="41" t="s">
        <v>493</v>
      </c>
      <c r="K56" s="42" t="s">
        <v>589</v>
      </c>
      <c r="L56" s="45" t="s">
        <v>495</v>
      </c>
      <c r="M56" s="52"/>
    </row>
    <row r="57" spans="1:16337" ht="65.25" customHeight="1">
      <c r="A57" s="114" t="s">
        <v>590</v>
      </c>
      <c r="C57" s="48" t="s">
        <v>591</v>
      </c>
      <c r="D57" s="462" t="s">
        <v>592</v>
      </c>
      <c r="E57" s="109" t="s">
        <v>593</v>
      </c>
      <c r="F57" s="115">
        <f>287338</f>
        <v>287338</v>
      </c>
      <c r="G57" s="110">
        <v>1914664</v>
      </c>
      <c r="H57" s="41" t="s">
        <v>594</v>
      </c>
      <c r="I57" s="42" t="s">
        <v>595</v>
      </c>
      <c r="J57" s="41" t="s">
        <v>596</v>
      </c>
      <c r="K57" s="69">
        <v>0.86</v>
      </c>
      <c r="L57" s="45" t="s">
        <v>495</v>
      </c>
    </row>
    <row r="58" spans="1:16337" ht="80.25" customHeight="1">
      <c r="A58" s="114" t="s">
        <v>597</v>
      </c>
      <c r="C58" s="48" t="s">
        <v>598</v>
      </c>
      <c r="D58" s="462" t="s">
        <v>599</v>
      </c>
      <c r="E58" s="109" t="s">
        <v>600</v>
      </c>
      <c r="F58" s="110">
        <v>10843</v>
      </c>
      <c r="G58" s="110">
        <v>67146</v>
      </c>
      <c r="H58" s="116" t="s">
        <v>601</v>
      </c>
      <c r="I58" s="56" t="s">
        <v>455</v>
      </c>
      <c r="J58" s="41" t="s">
        <v>602</v>
      </c>
      <c r="K58" s="117">
        <v>0.25</v>
      </c>
      <c r="L58" s="45" t="s">
        <v>495</v>
      </c>
    </row>
    <row r="59" spans="1:16337" s="8" customFormat="1" ht="9.9499999999999993" customHeight="1">
      <c r="A59" s="118"/>
      <c r="C59" s="9"/>
      <c r="D59" s="10"/>
      <c r="E59" s="10"/>
      <c r="F59" s="11"/>
      <c r="G59" s="12"/>
      <c r="H59" s="102"/>
      <c r="I59" s="119"/>
      <c r="J59" s="104"/>
      <c r="K59" s="105"/>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c r="ABJ59" s="12"/>
      <c r="ABK59" s="12"/>
      <c r="ABL59" s="12"/>
      <c r="ABM59" s="12"/>
      <c r="ABN59" s="12"/>
      <c r="ABO59" s="12"/>
      <c r="ABP59" s="12"/>
      <c r="ABQ59" s="12"/>
      <c r="ABR59" s="12"/>
      <c r="ABS59" s="12"/>
      <c r="ABT59" s="12"/>
      <c r="ABU59" s="12"/>
      <c r="ABV59" s="12"/>
      <c r="ABW59" s="12"/>
      <c r="ABX59" s="12"/>
      <c r="ABY59" s="12"/>
      <c r="ABZ59" s="12"/>
      <c r="ACA59" s="12"/>
      <c r="ACB59" s="12"/>
      <c r="ACC59" s="12"/>
      <c r="ACD59" s="12"/>
      <c r="ACE59" s="12"/>
      <c r="ACF59" s="12"/>
      <c r="ACG59" s="12"/>
      <c r="ACH59" s="12"/>
      <c r="ACI59" s="12"/>
      <c r="ACJ59" s="12"/>
      <c r="ACK59" s="12"/>
      <c r="ACL59" s="12"/>
      <c r="ACM59" s="12"/>
      <c r="ACN59" s="12"/>
      <c r="ACO59" s="12"/>
      <c r="ACP59" s="12"/>
      <c r="ACQ59" s="12"/>
      <c r="ACR59" s="12"/>
      <c r="ACS59" s="12"/>
      <c r="ACT59" s="12"/>
      <c r="ACU59" s="12"/>
      <c r="ACV59" s="12"/>
      <c r="ACW59" s="12"/>
      <c r="ACX59" s="12"/>
      <c r="ACY59" s="12"/>
      <c r="ACZ59" s="12"/>
      <c r="ADA59" s="12"/>
      <c r="ADB59" s="12"/>
      <c r="ADC59" s="12"/>
      <c r="ADD59" s="12"/>
      <c r="ADE59" s="12"/>
      <c r="ADF59" s="12"/>
      <c r="ADG59" s="12"/>
      <c r="ADH59" s="12"/>
      <c r="ADI59" s="12"/>
      <c r="ADJ59" s="12"/>
      <c r="ADK59" s="12"/>
      <c r="ADL59" s="12"/>
      <c r="ADM59" s="12"/>
      <c r="ADN59" s="12"/>
      <c r="ADO59" s="12"/>
      <c r="ADP59" s="12"/>
      <c r="ADQ59" s="12"/>
      <c r="ADR59" s="12"/>
      <c r="ADS59" s="12"/>
      <c r="ADT59" s="12"/>
      <c r="ADU59" s="12"/>
      <c r="ADV59" s="12"/>
      <c r="ADW59" s="12"/>
      <c r="ADX59" s="12"/>
      <c r="ADY59" s="12"/>
      <c r="ADZ59" s="12"/>
      <c r="AEA59" s="12"/>
      <c r="AEB59" s="12"/>
      <c r="AEC59" s="12"/>
      <c r="AED59" s="12"/>
      <c r="AEE59" s="12"/>
      <c r="AEF59" s="12"/>
      <c r="AEG59" s="12"/>
      <c r="AEH59" s="12"/>
      <c r="AEI59" s="12"/>
      <c r="AEJ59" s="12"/>
      <c r="AEK59" s="12"/>
      <c r="AEL59" s="12"/>
      <c r="AEM59" s="12"/>
      <c r="AEN59" s="12"/>
      <c r="AEO59" s="12"/>
      <c r="AEP59" s="12"/>
      <c r="AEQ59" s="12"/>
      <c r="AER59" s="12"/>
      <c r="AES59" s="12"/>
      <c r="AET59" s="12"/>
      <c r="AEU59" s="12"/>
      <c r="AEV59" s="12"/>
      <c r="AEW59" s="12"/>
      <c r="AEX59" s="12"/>
      <c r="AEY59" s="12"/>
      <c r="AEZ59" s="12"/>
      <c r="AFA59" s="12"/>
      <c r="AFB59" s="12"/>
      <c r="AFC59" s="12"/>
      <c r="AFD59" s="12"/>
      <c r="AFE59" s="12"/>
      <c r="AFF59" s="12"/>
      <c r="AFG59" s="12"/>
      <c r="AFH59" s="12"/>
      <c r="AFI59" s="12"/>
      <c r="AFJ59" s="12"/>
      <c r="AFK59" s="12"/>
      <c r="AFL59" s="12"/>
      <c r="AFM59" s="12"/>
      <c r="AFN59" s="12"/>
      <c r="AFO59" s="12"/>
      <c r="AFP59" s="12"/>
      <c r="AFQ59" s="12"/>
      <c r="AFR59" s="12"/>
      <c r="AFS59" s="12"/>
      <c r="AFT59" s="12"/>
      <c r="AFU59" s="12"/>
      <c r="AFV59" s="12"/>
      <c r="AFW59" s="12"/>
      <c r="AFX59" s="12"/>
      <c r="AFY59" s="12"/>
      <c r="AFZ59" s="12"/>
      <c r="AGA59" s="12"/>
      <c r="AGB59" s="12"/>
      <c r="AGC59" s="12"/>
      <c r="AGD59" s="12"/>
      <c r="AGE59" s="12"/>
      <c r="AGF59" s="12"/>
      <c r="AGG59" s="12"/>
      <c r="AGH59" s="12"/>
      <c r="AGI59" s="12"/>
      <c r="AGJ59" s="12"/>
      <c r="AGK59" s="12"/>
      <c r="AGL59" s="12"/>
      <c r="AGM59" s="12"/>
      <c r="AGN59" s="12"/>
      <c r="AGO59" s="12"/>
      <c r="AGP59" s="12"/>
      <c r="AGQ59" s="12"/>
      <c r="AGR59" s="12"/>
      <c r="AGS59" s="12"/>
      <c r="AGT59" s="12"/>
      <c r="AGU59" s="12"/>
      <c r="AGV59" s="12"/>
      <c r="AGW59" s="12"/>
      <c r="AGX59" s="12"/>
      <c r="AGY59" s="12"/>
      <c r="AGZ59" s="12"/>
      <c r="AHA59" s="12"/>
      <c r="AHB59" s="12"/>
      <c r="AHC59" s="12"/>
      <c r="AHD59" s="12"/>
      <c r="AHE59" s="12"/>
      <c r="AHF59" s="12"/>
      <c r="AHG59" s="12"/>
      <c r="AHH59" s="12"/>
      <c r="AHI59" s="12"/>
      <c r="AHJ59" s="12"/>
      <c r="AHK59" s="12"/>
      <c r="AHL59" s="12"/>
      <c r="AHM59" s="12"/>
      <c r="AHN59" s="12"/>
      <c r="AHO59" s="12"/>
      <c r="AHP59" s="12"/>
      <c r="AHQ59" s="12"/>
      <c r="AHR59" s="12"/>
      <c r="AHS59" s="12"/>
      <c r="AHT59" s="12"/>
      <c r="AHU59" s="12"/>
      <c r="AHV59" s="12"/>
      <c r="AHW59" s="12"/>
      <c r="AHX59" s="12"/>
      <c r="AHY59" s="12"/>
      <c r="AHZ59" s="12"/>
      <c r="AIA59" s="12"/>
      <c r="AIB59" s="12"/>
      <c r="AIC59" s="12"/>
      <c r="AID59" s="12"/>
      <c r="AIE59" s="12"/>
      <c r="AIF59" s="12"/>
      <c r="AIG59" s="12"/>
      <c r="AIH59" s="12"/>
      <c r="AII59" s="12"/>
      <c r="AIJ59" s="12"/>
      <c r="AIK59" s="12"/>
      <c r="AIL59" s="12"/>
      <c r="AIM59" s="12"/>
      <c r="AIN59" s="12"/>
      <c r="AIO59" s="12"/>
      <c r="AIP59" s="12"/>
      <c r="AIQ59" s="12"/>
      <c r="AIR59" s="12"/>
      <c r="AIS59" s="12"/>
      <c r="AIT59" s="12"/>
      <c r="AIU59" s="12"/>
      <c r="AIV59" s="12"/>
      <c r="AIW59" s="12"/>
      <c r="AIX59" s="12"/>
      <c r="AIY59" s="12"/>
      <c r="AIZ59" s="12"/>
      <c r="AJA59" s="12"/>
      <c r="AJB59" s="12"/>
      <c r="AJC59" s="12"/>
      <c r="AJD59" s="12"/>
      <c r="AJE59" s="12"/>
      <c r="AJF59" s="12"/>
      <c r="AJG59" s="12"/>
      <c r="AJH59" s="12"/>
      <c r="AJI59" s="12"/>
      <c r="AJJ59" s="12"/>
      <c r="AJK59" s="12"/>
      <c r="AJL59" s="12"/>
      <c r="AJM59" s="12"/>
      <c r="AJN59" s="12"/>
      <c r="AJO59" s="12"/>
      <c r="AJP59" s="12"/>
      <c r="AJQ59" s="12"/>
      <c r="AJR59" s="12"/>
      <c r="AJS59" s="12"/>
      <c r="AJT59" s="12"/>
      <c r="AJU59" s="12"/>
      <c r="AJV59" s="12"/>
      <c r="AJW59" s="12"/>
      <c r="AJX59" s="12"/>
      <c r="AJY59" s="12"/>
      <c r="AJZ59" s="12"/>
      <c r="AKA59" s="12"/>
      <c r="AKB59" s="12"/>
      <c r="AKC59" s="12"/>
      <c r="AKD59" s="12"/>
      <c r="AKE59" s="12"/>
      <c r="AKF59" s="12"/>
      <c r="AKG59" s="12"/>
      <c r="AKH59" s="12"/>
      <c r="AKI59" s="12"/>
      <c r="AKJ59" s="12"/>
      <c r="AKK59" s="12"/>
      <c r="AKL59" s="12"/>
      <c r="AKM59" s="12"/>
      <c r="AKN59" s="12"/>
      <c r="AKO59" s="12"/>
      <c r="AKP59" s="12"/>
      <c r="AKQ59" s="12"/>
      <c r="AKR59" s="12"/>
      <c r="AKS59" s="12"/>
      <c r="AKT59" s="12"/>
      <c r="AKU59" s="12"/>
      <c r="AKV59" s="12"/>
      <c r="AKW59" s="12"/>
      <c r="AKX59" s="12"/>
      <c r="AKY59" s="12"/>
      <c r="AKZ59" s="12"/>
      <c r="ALA59" s="12"/>
      <c r="ALB59" s="12"/>
      <c r="ALC59" s="12"/>
      <c r="ALD59" s="12"/>
      <c r="ALE59" s="12"/>
      <c r="ALF59" s="12"/>
      <c r="ALG59" s="12"/>
      <c r="ALH59" s="12"/>
      <c r="ALI59" s="12"/>
      <c r="ALJ59" s="12"/>
      <c r="ALK59" s="12"/>
      <c r="ALL59" s="12"/>
      <c r="ALM59" s="12"/>
      <c r="ALN59" s="12"/>
      <c r="ALO59" s="12"/>
      <c r="ALP59" s="12"/>
      <c r="ALQ59" s="12"/>
      <c r="ALR59" s="12"/>
      <c r="ALS59" s="12"/>
      <c r="ALT59" s="12"/>
      <c r="ALU59" s="12"/>
      <c r="ALV59" s="12"/>
      <c r="ALW59" s="12"/>
      <c r="ALX59" s="12"/>
      <c r="ALY59" s="12"/>
      <c r="ALZ59" s="12"/>
      <c r="AMA59" s="12"/>
      <c r="AMB59" s="12"/>
      <c r="AMC59" s="12"/>
      <c r="AMD59" s="12"/>
      <c r="AME59" s="12"/>
      <c r="AMF59" s="12"/>
      <c r="AMG59" s="12"/>
      <c r="AMH59" s="12"/>
      <c r="AMI59" s="12"/>
      <c r="AMJ59" s="12"/>
      <c r="AMK59" s="12"/>
      <c r="AML59" s="12"/>
      <c r="AMM59" s="12"/>
      <c r="AMN59" s="12"/>
      <c r="AMO59" s="12"/>
      <c r="AMP59" s="12"/>
      <c r="AMQ59" s="12"/>
      <c r="AMR59" s="12"/>
      <c r="AMS59" s="12"/>
      <c r="AMT59" s="12"/>
      <c r="AMU59" s="12"/>
      <c r="AMV59" s="12"/>
      <c r="AMW59" s="12"/>
      <c r="AMX59" s="12"/>
      <c r="AMY59" s="12"/>
      <c r="AMZ59" s="12"/>
      <c r="ANA59" s="12"/>
      <c r="ANB59" s="12"/>
      <c r="ANC59" s="12"/>
      <c r="AND59" s="12"/>
      <c r="ANE59" s="12"/>
      <c r="ANF59" s="12"/>
      <c r="ANG59" s="12"/>
      <c r="ANH59" s="12"/>
      <c r="ANI59" s="12"/>
      <c r="ANJ59" s="12"/>
      <c r="ANK59" s="12"/>
      <c r="ANL59" s="12"/>
      <c r="ANM59" s="12"/>
      <c r="ANN59" s="12"/>
      <c r="ANO59" s="12"/>
      <c r="ANP59" s="12"/>
      <c r="ANQ59" s="12"/>
      <c r="ANR59" s="12"/>
      <c r="ANS59" s="12"/>
      <c r="ANT59" s="12"/>
      <c r="ANU59" s="12"/>
      <c r="ANV59" s="12"/>
      <c r="ANW59" s="12"/>
      <c r="ANX59" s="12"/>
      <c r="ANY59" s="12"/>
      <c r="ANZ59" s="12"/>
      <c r="AOA59" s="12"/>
      <c r="AOB59" s="12"/>
      <c r="AOC59" s="12"/>
      <c r="AOD59" s="12"/>
      <c r="AOE59" s="12"/>
      <c r="AOF59" s="12"/>
      <c r="AOG59" s="12"/>
      <c r="AOH59" s="12"/>
      <c r="AOI59" s="12"/>
      <c r="AOJ59" s="12"/>
      <c r="AOK59" s="12"/>
      <c r="AOL59" s="12"/>
      <c r="AOM59" s="12"/>
      <c r="AON59" s="12"/>
      <c r="AOO59" s="12"/>
      <c r="AOP59" s="12"/>
      <c r="AOQ59" s="12"/>
      <c r="AOR59" s="12"/>
      <c r="AOS59" s="12"/>
      <c r="AOT59" s="12"/>
      <c r="AOU59" s="12"/>
      <c r="AOV59" s="12"/>
      <c r="AOW59" s="12"/>
      <c r="AOX59" s="12"/>
      <c r="AOY59" s="12"/>
      <c r="AOZ59" s="12"/>
      <c r="APA59" s="12"/>
      <c r="APB59" s="12"/>
      <c r="APC59" s="12"/>
      <c r="APD59" s="12"/>
      <c r="APE59" s="12"/>
      <c r="APF59" s="12"/>
      <c r="APG59" s="12"/>
      <c r="APH59" s="12"/>
      <c r="API59" s="12"/>
      <c r="APJ59" s="12"/>
      <c r="APK59" s="12"/>
      <c r="APL59" s="12"/>
      <c r="APM59" s="12"/>
      <c r="APN59" s="12"/>
      <c r="APO59" s="12"/>
      <c r="APP59" s="12"/>
      <c r="APQ59" s="12"/>
      <c r="APR59" s="12"/>
      <c r="APS59" s="12"/>
      <c r="APT59" s="12"/>
      <c r="APU59" s="12"/>
      <c r="APV59" s="12"/>
      <c r="APW59" s="12"/>
      <c r="APX59" s="12"/>
      <c r="APY59" s="12"/>
      <c r="APZ59" s="12"/>
      <c r="AQA59" s="12"/>
      <c r="AQB59" s="12"/>
      <c r="AQC59" s="12"/>
      <c r="AQD59" s="12"/>
      <c r="AQE59" s="12"/>
      <c r="AQF59" s="12"/>
      <c r="AQG59" s="12"/>
      <c r="AQH59" s="12"/>
      <c r="AQI59" s="12"/>
      <c r="AQJ59" s="12"/>
      <c r="AQK59" s="12"/>
      <c r="AQL59" s="12"/>
      <c r="AQM59" s="12"/>
      <c r="AQN59" s="12"/>
      <c r="AQO59" s="12"/>
      <c r="AQP59" s="12"/>
      <c r="AQQ59" s="12"/>
      <c r="AQR59" s="12"/>
      <c r="AQS59" s="12"/>
      <c r="AQT59" s="12"/>
      <c r="AQU59" s="12"/>
      <c r="AQV59" s="12"/>
      <c r="AQW59" s="12"/>
      <c r="AQX59" s="12"/>
      <c r="AQY59" s="12"/>
      <c r="AQZ59" s="12"/>
      <c r="ARA59" s="12"/>
      <c r="ARB59" s="12"/>
      <c r="ARC59" s="12"/>
      <c r="ARD59" s="12"/>
      <c r="ARE59" s="12"/>
      <c r="ARF59" s="12"/>
      <c r="ARG59" s="12"/>
      <c r="ARH59" s="12"/>
      <c r="ARI59" s="12"/>
      <c r="ARJ59" s="12"/>
      <c r="ARK59" s="12"/>
      <c r="ARL59" s="12"/>
      <c r="ARM59" s="12"/>
      <c r="ARN59" s="12"/>
      <c r="ARO59" s="12"/>
      <c r="ARP59" s="12"/>
      <c r="ARQ59" s="12"/>
      <c r="ARR59" s="12"/>
      <c r="ARS59" s="12"/>
      <c r="ART59" s="12"/>
      <c r="ARU59" s="12"/>
      <c r="ARV59" s="12"/>
      <c r="ARW59" s="12"/>
      <c r="ARX59" s="12"/>
      <c r="ARY59" s="12"/>
      <c r="ARZ59" s="12"/>
      <c r="ASA59" s="12"/>
      <c r="ASB59" s="12"/>
      <c r="ASC59" s="12"/>
      <c r="ASD59" s="12"/>
      <c r="ASE59" s="12"/>
      <c r="ASF59" s="12"/>
      <c r="ASG59" s="12"/>
      <c r="ASH59" s="12"/>
      <c r="ASI59" s="12"/>
      <c r="ASJ59" s="12"/>
      <c r="ASK59" s="12"/>
      <c r="ASL59" s="12"/>
      <c r="ASM59" s="12"/>
      <c r="ASN59" s="12"/>
      <c r="ASO59" s="12"/>
      <c r="ASP59" s="12"/>
      <c r="ASQ59" s="12"/>
      <c r="ASR59" s="12"/>
      <c r="ASS59" s="12"/>
      <c r="AST59" s="12"/>
      <c r="ASU59" s="12"/>
      <c r="ASV59" s="12"/>
      <c r="ASW59" s="12"/>
      <c r="ASX59" s="12"/>
      <c r="ASY59" s="12"/>
      <c r="ASZ59" s="12"/>
      <c r="ATA59" s="12"/>
      <c r="ATB59" s="12"/>
      <c r="ATC59" s="12"/>
      <c r="ATD59" s="12"/>
      <c r="ATE59" s="12"/>
      <c r="ATF59" s="12"/>
      <c r="ATG59" s="12"/>
      <c r="ATH59" s="12"/>
      <c r="ATI59" s="12"/>
      <c r="ATJ59" s="12"/>
      <c r="ATK59" s="12"/>
      <c r="ATL59" s="12"/>
      <c r="ATM59" s="12"/>
      <c r="ATN59" s="12"/>
      <c r="ATO59" s="12"/>
      <c r="ATP59" s="12"/>
      <c r="ATQ59" s="12"/>
      <c r="ATR59" s="12"/>
      <c r="ATS59" s="12"/>
      <c r="ATT59" s="12"/>
      <c r="ATU59" s="12"/>
      <c r="ATV59" s="12"/>
      <c r="ATW59" s="12"/>
      <c r="ATX59" s="12"/>
      <c r="ATY59" s="12"/>
      <c r="ATZ59" s="12"/>
      <c r="AUA59" s="12"/>
      <c r="AUB59" s="12"/>
      <c r="AUC59" s="12"/>
      <c r="AUD59" s="12"/>
      <c r="AUE59" s="12"/>
      <c r="AUF59" s="12"/>
      <c r="AUG59" s="12"/>
      <c r="AUH59" s="12"/>
      <c r="AUI59" s="12"/>
      <c r="AUJ59" s="12"/>
      <c r="AUK59" s="12"/>
      <c r="AUL59" s="12"/>
      <c r="AUM59" s="12"/>
      <c r="AUN59" s="12"/>
      <c r="AUO59" s="12"/>
      <c r="AUP59" s="12"/>
      <c r="AUQ59" s="12"/>
      <c r="AUR59" s="12"/>
      <c r="AUS59" s="12"/>
      <c r="AUT59" s="12"/>
      <c r="AUU59" s="12"/>
      <c r="AUV59" s="12"/>
      <c r="AUW59" s="12"/>
      <c r="AUX59" s="12"/>
      <c r="AUY59" s="12"/>
      <c r="AUZ59" s="12"/>
      <c r="AVA59" s="12"/>
      <c r="AVB59" s="12"/>
      <c r="AVC59" s="12"/>
      <c r="AVD59" s="12"/>
      <c r="AVE59" s="12"/>
      <c r="AVF59" s="12"/>
      <c r="AVG59" s="12"/>
      <c r="AVH59" s="12"/>
      <c r="AVI59" s="12"/>
      <c r="AVJ59" s="12"/>
      <c r="AVK59" s="12"/>
      <c r="AVL59" s="12"/>
      <c r="AVM59" s="12"/>
      <c r="AVN59" s="12"/>
      <c r="AVO59" s="12"/>
      <c r="AVP59" s="12"/>
      <c r="AVQ59" s="12"/>
      <c r="AVR59" s="12"/>
      <c r="AVS59" s="12"/>
      <c r="AVT59" s="12"/>
      <c r="AVU59" s="12"/>
      <c r="AVV59" s="12"/>
      <c r="AVW59" s="12"/>
      <c r="AVX59" s="12"/>
      <c r="AVY59" s="12"/>
      <c r="AVZ59" s="12"/>
      <c r="AWA59" s="12"/>
      <c r="AWB59" s="12"/>
      <c r="AWC59" s="12"/>
      <c r="AWD59" s="12"/>
      <c r="AWE59" s="12"/>
      <c r="AWF59" s="12"/>
      <c r="AWG59" s="12"/>
      <c r="AWH59" s="12"/>
      <c r="AWI59" s="12"/>
      <c r="AWJ59" s="12"/>
      <c r="AWK59" s="12"/>
      <c r="AWL59" s="12"/>
      <c r="AWM59" s="12"/>
      <c r="AWN59" s="12"/>
      <c r="AWO59" s="12"/>
      <c r="AWP59" s="12"/>
      <c r="AWQ59" s="12"/>
      <c r="AWR59" s="12"/>
      <c r="AWS59" s="12"/>
      <c r="AWT59" s="12"/>
      <c r="AWU59" s="12"/>
      <c r="AWV59" s="12"/>
      <c r="AWW59" s="12"/>
      <c r="AWX59" s="12"/>
      <c r="AWY59" s="12"/>
      <c r="AWZ59" s="12"/>
      <c r="AXA59" s="12"/>
      <c r="AXB59" s="12"/>
      <c r="AXC59" s="12"/>
      <c r="AXD59" s="12"/>
      <c r="AXE59" s="12"/>
      <c r="AXF59" s="12"/>
      <c r="AXG59" s="12"/>
      <c r="AXH59" s="12"/>
      <c r="AXI59" s="12"/>
      <c r="AXJ59" s="12"/>
      <c r="AXK59" s="12"/>
      <c r="AXL59" s="12"/>
      <c r="AXM59" s="12"/>
      <c r="AXN59" s="12"/>
      <c r="AXO59" s="12"/>
      <c r="AXP59" s="12"/>
      <c r="AXQ59" s="12"/>
      <c r="AXR59" s="12"/>
      <c r="AXS59" s="12"/>
      <c r="AXT59" s="12"/>
      <c r="AXU59" s="12"/>
      <c r="AXV59" s="12"/>
      <c r="AXW59" s="12"/>
      <c r="AXX59" s="12"/>
      <c r="AXY59" s="12"/>
      <c r="AXZ59" s="12"/>
      <c r="AYA59" s="12"/>
      <c r="AYB59" s="12"/>
      <c r="AYC59" s="12"/>
      <c r="AYD59" s="12"/>
      <c r="AYE59" s="12"/>
      <c r="AYF59" s="12"/>
      <c r="AYG59" s="12"/>
      <c r="AYH59" s="12"/>
      <c r="AYI59" s="12"/>
      <c r="AYJ59" s="12"/>
      <c r="AYK59" s="12"/>
      <c r="AYL59" s="12"/>
      <c r="AYM59" s="12"/>
      <c r="AYN59" s="12"/>
      <c r="AYO59" s="12"/>
      <c r="AYP59" s="12"/>
      <c r="AYQ59" s="12"/>
      <c r="AYR59" s="12"/>
      <c r="AYS59" s="12"/>
      <c r="AYT59" s="12"/>
      <c r="AYU59" s="12"/>
      <c r="AYV59" s="12"/>
      <c r="AYW59" s="12"/>
      <c r="AYX59" s="12"/>
      <c r="AYY59" s="12"/>
      <c r="AYZ59" s="12"/>
      <c r="AZA59" s="12"/>
      <c r="AZB59" s="12"/>
      <c r="AZC59" s="12"/>
      <c r="AZD59" s="12"/>
      <c r="AZE59" s="12"/>
      <c r="AZF59" s="12"/>
      <c r="AZG59" s="12"/>
      <c r="AZH59" s="12"/>
      <c r="AZI59" s="12"/>
      <c r="AZJ59" s="12"/>
      <c r="AZK59" s="12"/>
      <c r="AZL59" s="12"/>
      <c r="AZM59" s="12"/>
      <c r="AZN59" s="12"/>
      <c r="AZO59" s="12"/>
      <c r="AZP59" s="12"/>
      <c r="AZQ59" s="12"/>
      <c r="AZR59" s="12"/>
      <c r="AZS59" s="12"/>
      <c r="AZT59" s="12"/>
      <c r="AZU59" s="12"/>
      <c r="AZV59" s="12"/>
      <c r="AZW59" s="12"/>
      <c r="AZX59" s="12"/>
      <c r="AZY59" s="12"/>
      <c r="AZZ59" s="12"/>
      <c r="BAA59" s="12"/>
      <c r="BAB59" s="12"/>
      <c r="BAC59" s="12"/>
      <c r="BAD59" s="12"/>
      <c r="BAE59" s="12"/>
      <c r="BAF59" s="12"/>
      <c r="BAG59" s="12"/>
      <c r="BAH59" s="12"/>
      <c r="BAI59" s="12"/>
      <c r="BAJ59" s="12"/>
      <c r="BAK59" s="12"/>
      <c r="BAL59" s="12"/>
      <c r="BAM59" s="12"/>
      <c r="BAN59" s="12"/>
      <c r="BAO59" s="12"/>
      <c r="BAP59" s="12"/>
      <c r="BAQ59" s="12"/>
      <c r="BAR59" s="12"/>
      <c r="BAS59" s="12"/>
      <c r="BAT59" s="12"/>
      <c r="BAU59" s="12"/>
      <c r="BAV59" s="12"/>
      <c r="BAW59" s="12"/>
      <c r="BAX59" s="12"/>
      <c r="BAY59" s="12"/>
      <c r="BAZ59" s="12"/>
      <c r="BBA59" s="12"/>
      <c r="BBB59" s="12"/>
      <c r="BBC59" s="12"/>
      <c r="BBD59" s="12"/>
      <c r="BBE59" s="12"/>
      <c r="BBF59" s="12"/>
      <c r="BBG59" s="12"/>
      <c r="BBH59" s="12"/>
      <c r="BBI59" s="12"/>
      <c r="BBJ59" s="12"/>
      <c r="BBK59" s="12"/>
      <c r="BBL59" s="12"/>
      <c r="BBM59" s="12"/>
      <c r="BBN59" s="12"/>
      <c r="BBO59" s="12"/>
      <c r="BBP59" s="12"/>
      <c r="BBQ59" s="12"/>
      <c r="BBR59" s="12"/>
      <c r="BBS59" s="12"/>
      <c r="BBT59" s="12"/>
      <c r="BBU59" s="12"/>
      <c r="BBV59" s="12"/>
      <c r="BBW59" s="12"/>
      <c r="BBX59" s="12"/>
      <c r="BBY59" s="12"/>
      <c r="BBZ59" s="12"/>
      <c r="BCA59" s="12"/>
      <c r="BCB59" s="12"/>
      <c r="BCC59" s="12"/>
      <c r="BCD59" s="12"/>
      <c r="BCE59" s="12"/>
      <c r="BCF59" s="12"/>
      <c r="BCG59" s="12"/>
      <c r="BCH59" s="12"/>
      <c r="BCI59" s="12"/>
      <c r="BCJ59" s="12"/>
      <c r="BCK59" s="12"/>
      <c r="BCL59" s="12"/>
      <c r="BCM59" s="12"/>
      <c r="BCN59" s="12"/>
      <c r="BCO59" s="12"/>
      <c r="BCP59" s="12"/>
      <c r="BCQ59" s="12"/>
      <c r="BCR59" s="12"/>
      <c r="BCS59" s="12"/>
      <c r="BCT59" s="12"/>
      <c r="BCU59" s="12"/>
      <c r="BCV59" s="12"/>
      <c r="BCW59" s="12"/>
      <c r="BCX59" s="12"/>
      <c r="BCY59" s="12"/>
      <c r="BCZ59" s="12"/>
      <c r="BDA59" s="12"/>
      <c r="BDB59" s="12"/>
      <c r="BDC59" s="12"/>
      <c r="BDD59" s="12"/>
      <c r="BDE59" s="12"/>
      <c r="BDF59" s="12"/>
      <c r="BDG59" s="12"/>
      <c r="BDH59" s="12"/>
      <c r="BDI59" s="12"/>
      <c r="BDJ59" s="12"/>
      <c r="BDK59" s="12"/>
      <c r="BDL59" s="12"/>
      <c r="BDM59" s="12"/>
      <c r="BDN59" s="12"/>
      <c r="BDO59" s="12"/>
      <c r="BDP59" s="12"/>
      <c r="BDQ59" s="12"/>
      <c r="BDR59" s="12"/>
      <c r="BDS59" s="12"/>
      <c r="BDT59" s="12"/>
      <c r="BDU59" s="12"/>
      <c r="BDV59" s="12"/>
      <c r="BDW59" s="12"/>
      <c r="BDX59" s="12"/>
      <c r="BDY59" s="12"/>
      <c r="BDZ59" s="12"/>
      <c r="BEA59" s="12"/>
      <c r="BEB59" s="12"/>
      <c r="BEC59" s="12"/>
      <c r="BED59" s="12"/>
      <c r="BEE59" s="12"/>
      <c r="BEF59" s="12"/>
      <c r="BEG59" s="12"/>
      <c r="BEH59" s="12"/>
      <c r="BEI59" s="12"/>
      <c r="BEJ59" s="12"/>
      <c r="BEK59" s="12"/>
      <c r="BEL59" s="12"/>
      <c r="BEM59" s="12"/>
      <c r="BEN59" s="12"/>
      <c r="BEO59" s="12"/>
      <c r="BEP59" s="12"/>
      <c r="BEQ59" s="12"/>
      <c r="BER59" s="12"/>
      <c r="BES59" s="12"/>
      <c r="BET59" s="12"/>
      <c r="BEU59" s="12"/>
      <c r="BEV59" s="12"/>
      <c r="BEW59" s="12"/>
      <c r="BEX59" s="12"/>
      <c r="BEY59" s="12"/>
      <c r="BEZ59" s="12"/>
      <c r="BFA59" s="12"/>
      <c r="BFB59" s="12"/>
      <c r="BFC59" s="12"/>
      <c r="BFD59" s="12"/>
      <c r="BFE59" s="12"/>
      <c r="BFF59" s="12"/>
      <c r="BFG59" s="12"/>
      <c r="BFH59" s="12"/>
      <c r="BFI59" s="12"/>
      <c r="BFJ59" s="12"/>
      <c r="BFK59" s="12"/>
      <c r="BFL59" s="12"/>
      <c r="BFM59" s="12"/>
      <c r="BFN59" s="12"/>
      <c r="BFO59" s="12"/>
      <c r="BFP59" s="12"/>
      <c r="BFQ59" s="12"/>
      <c r="BFR59" s="12"/>
      <c r="BFS59" s="12"/>
      <c r="BFT59" s="12"/>
      <c r="BFU59" s="12"/>
      <c r="BFV59" s="12"/>
      <c r="BFW59" s="12"/>
      <c r="BFX59" s="12"/>
      <c r="BFY59" s="12"/>
      <c r="BFZ59" s="12"/>
      <c r="BGA59" s="12"/>
      <c r="BGB59" s="12"/>
      <c r="BGC59" s="12"/>
      <c r="BGD59" s="12"/>
      <c r="BGE59" s="12"/>
      <c r="BGF59" s="12"/>
      <c r="BGG59" s="12"/>
      <c r="BGH59" s="12"/>
      <c r="BGI59" s="12"/>
      <c r="BGJ59" s="12"/>
      <c r="BGK59" s="12"/>
      <c r="BGL59" s="12"/>
      <c r="BGM59" s="12"/>
      <c r="BGN59" s="12"/>
      <c r="BGO59" s="12"/>
      <c r="BGP59" s="12"/>
      <c r="BGQ59" s="12"/>
      <c r="BGR59" s="12"/>
      <c r="BGS59" s="12"/>
      <c r="BGT59" s="12"/>
      <c r="BGU59" s="12"/>
      <c r="BGV59" s="12"/>
      <c r="BGW59" s="12"/>
      <c r="BGX59" s="12"/>
      <c r="BGY59" s="12"/>
      <c r="BGZ59" s="12"/>
      <c r="BHA59" s="12"/>
      <c r="BHB59" s="12"/>
      <c r="BHC59" s="12"/>
      <c r="BHD59" s="12"/>
      <c r="BHE59" s="12"/>
      <c r="BHF59" s="12"/>
      <c r="BHG59" s="12"/>
      <c r="BHH59" s="12"/>
      <c r="BHI59" s="12"/>
      <c r="BHJ59" s="12"/>
      <c r="BHK59" s="12"/>
      <c r="BHL59" s="12"/>
      <c r="BHM59" s="12"/>
      <c r="BHN59" s="12"/>
      <c r="BHO59" s="12"/>
      <c r="BHP59" s="12"/>
      <c r="BHQ59" s="12"/>
      <c r="BHR59" s="12"/>
      <c r="BHS59" s="12"/>
      <c r="BHT59" s="12"/>
      <c r="BHU59" s="12"/>
      <c r="BHV59" s="12"/>
      <c r="BHW59" s="12"/>
      <c r="BHX59" s="12"/>
      <c r="BHY59" s="12"/>
      <c r="BHZ59" s="12"/>
      <c r="BIA59" s="12"/>
      <c r="BIB59" s="12"/>
      <c r="BIC59" s="12"/>
      <c r="BID59" s="12"/>
      <c r="BIE59" s="12"/>
      <c r="BIF59" s="12"/>
      <c r="BIG59" s="12"/>
      <c r="BIH59" s="12"/>
      <c r="BII59" s="12"/>
      <c r="BIJ59" s="12"/>
      <c r="BIK59" s="12"/>
      <c r="BIL59" s="12"/>
      <c r="BIM59" s="12"/>
      <c r="BIN59" s="12"/>
      <c r="BIO59" s="12"/>
      <c r="BIP59" s="12"/>
      <c r="BIQ59" s="12"/>
      <c r="BIR59" s="12"/>
      <c r="BIS59" s="12"/>
      <c r="BIT59" s="12"/>
      <c r="BIU59" s="12"/>
      <c r="BIV59" s="12"/>
      <c r="BIW59" s="12"/>
      <c r="BIX59" s="12"/>
      <c r="BIY59" s="12"/>
      <c r="BIZ59" s="12"/>
      <c r="BJA59" s="12"/>
      <c r="BJB59" s="12"/>
      <c r="BJC59" s="12"/>
      <c r="BJD59" s="12"/>
      <c r="BJE59" s="12"/>
      <c r="BJF59" s="12"/>
      <c r="BJG59" s="12"/>
      <c r="BJH59" s="12"/>
      <c r="BJI59" s="12"/>
      <c r="BJJ59" s="12"/>
      <c r="BJK59" s="12"/>
      <c r="BJL59" s="12"/>
      <c r="BJM59" s="12"/>
      <c r="BJN59" s="12"/>
      <c r="BJO59" s="12"/>
      <c r="BJP59" s="12"/>
      <c r="BJQ59" s="12"/>
      <c r="BJR59" s="12"/>
      <c r="BJS59" s="12"/>
      <c r="BJT59" s="12"/>
      <c r="BJU59" s="12"/>
      <c r="BJV59" s="12"/>
      <c r="BJW59" s="12"/>
      <c r="BJX59" s="12"/>
      <c r="BJY59" s="12"/>
      <c r="BJZ59" s="12"/>
      <c r="BKA59" s="12"/>
      <c r="BKB59" s="12"/>
      <c r="BKC59" s="12"/>
      <c r="BKD59" s="12"/>
      <c r="BKE59" s="12"/>
      <c r="BKF59" s="12"/>
      <c r="BKG59" s="12"/>
      <c r="BKH59" s="12"/>
      <c r="BKI59" s="12"/>
      <c r="BKJ59" s="12"/>
      <c r="BKK59" s="12"/>
      <c r="BKL59" s="12"/>
      <c r="BKM59" s="12"/>
      <c r="BKN59" s="12"/>
      <c r="BKO59" s="12"/>
      <c r="BKP59" s="12"/>
      <c r="BKQ59" s="12"/>
      <c r="BKR59" s="12"/>
      <c r="BKS59" s="12"/>
      <c r="BKT59" s="12"/>
      <c r="BKU59" s="12"/>
      <c r="BKV59" s="12"/>
      <c r="BKW59" s="12"/>
      <c r="BKX59" s="12"/>
      <c r="BKY59" s="12"/>
      <c r="BKZ59" s="12"/>
      <c r="BLA59" s="12"/>
      <c r="BLB59" s="12"/>
      <c r="BLC59" s="12"/>
      <c r="BLD59" s="12"/>
      <c r="BLE59" s="12"/>
      <c r="BLF59" s="12"/>
      <c r="BLG59" s="12"/>
      <c r="BLH59" s="12"/>
      <c r="BLI59" s="12"/>
      <c r="BLJ59" s="12"/>
      <c r="BLK59" s="12"/>
      <c r="BLL59" s="12"/>
      <c r="BLM59" s="12"/>
      <c r="BLN59" s="12"/>
      <c r="BLO59" s="12"/>
      <c r="BLP59" s="12"/>
      <c r="BLQ59" s="12"/>
      <c r="BLR59" s="12"/>
      <c r="BLS59" s="12"/>
      <c r="BLT59" s="12"/>
      <c r="BLU59" s="12"/>
      <c r="BLV59" s="12"/>
      <c r="BLW59" s="12"/>
      <c r="BLX59" s="12"/>
      <c r="BLY59" s="12"/>
      <c r="BLZ59" s="12"/>
      <c r="BMA59" s="12"/>
      <c r="BMB59" s="12"/>
      <c r="BMC59" s="12"/>
      <c r="BMD59" s="12"/>
      <c r="BME59" s="12"/>
      <c r="BMF59" s="12"/>
      <c r="BMG59" s="12"/>
      <c r="BMH59" s="12"/>
      <c r="BMI59" s="12"/>
      <c r="BMJ59" s="12"/>
      <c r="BMK59" s="12"/>
      <c r="BML59" s="12"/>
      <c r="BMM59" s="12"/>
      <c r="BMN59" s="12"/>
      <c r="BMO59" s="12"/>
      <c r="BMP59" s="12"/>
      <c r="BMQ59" s="12"/>
      <c r="BMR59" s="12"/>
      <c r="BMS59" s="12"/>
      <c r="BMT59" s="12"/>
      <c r="BMU59" s="12"/>
      <c r="BMV59" s="12"/>
      <c r="BMW59" s="12"/>
      <c r="BMX59" s="12"/>
      <c r="BMY59" s="12"/>
      <c r="BMZ59" s="12"/>
      <c r="BNA59" s="12"/>
      <c r="BNB59" s="12"/>
      <c r="BNC59" s="12"/>
      <c r="BND59" s="12"/>
      <c r="BNE59" s="12"/>
      <c r="BNF59" s="12"/>
      <c r="BNG59" s="12"/>
      <c r="BNH59" s="12"/>
      <c r="BNI59" s="12"/>
      <c r="BNJ59" s="12"/>
      <c r="BNK59" s="12"/>
      <c r="BNL59" s="12"/>
      <c r="BNM59" s="12"/>
      <c r="BNN59" s="12"/>
      <c r="BNO59" s="12"/>
      <c r="BNP59" s="12"/>
      <c r="BNQ59" s="12"/>
      <c r="BNR59" s="12"/>
      <c r="BNS59" s="12"/>
      <c r="BNT59" s="12"/>
      <c r="BNU59" s="12"/>
      <c r="BNV59" s="12"/>
      <c r="BNW59" s="12"/>
      <c r="BNX59" s="12"/>
      <c r="BNY59" s="12"/>
      <c r="BNZ59" s="12"/>
      <c r="BOA59" s="12"/>
      <c r="BOB59" s="12"/>
      <c r="BOC59" s="12"/>
      <c r="BOD59" s="12"/>
      <c r="BOE59" s="12"/>
      <c r="BOF59" s="12"/>
      <c r="BOG59" s="12"/>
      <c r="BOH59" s="12"/>
      <c r="BOI59" s="12"/>
      <c r="BOJ59" s="12"/>
      <c r="BOK59" s="12"/>
      <c r="BOL59" s="12"/>
      <c r="BOM59" s="12"/>
      <c r="BON59" s="12"/>
      <c r="BOO59" s="12"/>
      <c r="BOP59" s="12"/>
      <c r="BOQ59" s="12"/>
      <c r="BOR59" s="12"/>
      <c r="BOS59" s="12"/>
      <c r="BOT59" s="12"/>
      <c r="BOU59" s="12"/>
      <c r="BOV59" s="12"/>
      <c r="BOW59" s="12"/>
      <c r="BOX59" s="12"/>
      <c r="BOY59" s="12"/>
      <c r="BOZ59" s="12"/>
      <c r="BPA59" s="12"/>
      <c r="BPB59" s="12"/>
      <c r="BPC59" s="12"/>
      <c r="BPD59" s="12"/>
      <c r="BPE59" s="12"/>
      <c r="BPF59" s="12"/>
      <c r="BPG59" s="12"/>
      <c r="BPH59" s="12"/>
      <c r="BPI59" s="12"/>
      <c r="BPJ59" s="12"/>
      <c r="BPK59" s="12"/>
      <c r="BPL59" s="12"/>
      <c r="BPM59" s="12"/>
      <c r="BPN59" s="12"/>
      <c r="BPO59" s="12"/>
      <c r="BPP59" s="12"/>
      <c r="BPQ59" s="12"/>
      <c r="BPR59" s="12"/>
      <c r="BPS59" s="12"/>
      <c r="BPT59" s="12"/>
      <c r="BPU59" s="12"/>
      <c r="BPV59" s="12"/>
      <c r="BPW59" s="12"/>
      <c r="BPX59" s="12"/>
      <c r="BPY59" s="12"/>
      <c r="BPZ59" s="12"/>
      <c r="BQA59" s="12"/>
      <c r="BQB59" s="12"/>
      <c r="BQC59" s="12"/>
      <c r="BQD59" s="12"/>
      <c r="BQE59" s="12"/>
      <c r="BQF59" s="12"/>
      <c r="BQG59" s="12"/>
      <c r="BQH59" s="12"/>
      <c r="BQI59" s="12"/>
      <c r="BQJ59" s="12"/>
      <c r="BQK59" s="12"/>
      <c r="BQL59" s="12"/>
      <c r="BQM59" s="12"/>
      <c r="BQN59" s="12"/>
      <c r="BQO59" s="12"/>
      <c r="BQP59" s="12"/>
      <c r="BQQ59" s="12"/>
      <c r="BQR59" s="12"/>
      <c r="BQS59" s="12"/>
      <c r="BQT59" s="12"/>
      <c r="BQU59" s="12"/>
      <c r="BQV59" s="12"/>
      <c r="BQW59" s="12"/>
      <c r="BQX59" s="12"/>
      <c r="BQY59" s="12"/>
      <c r="BQZ59" s="12"/>
      <c r="BRA59" s="12"/>
      <c r="BRB59" s="12"/>
      <c r="BRC59" s="12"/>
      <c r="BRD59" s="12"/>
      <c r="BRE59" s="12"/>
      <c r="BRF59" s="12"/>
      <c r="BRG59" s="12"/>
      <c r="BRH59" s="12"/>
      <c r="BRI59" s="12"/>
      <c r="BRJ59" s="12"/>
      <c r="BRK59" s="12"/>
      <c r="BRL59" s="12"/>
      <c r="BRM59" s="12"/>
      <c r="BRN59" s="12"/>
      <c r="BRO59" s="12"/>
      <c r="BRP59" s="12"/>
      <c r="BRQ59" s="12"/>
      <c r="BRR59" s="12"/>
      <c r="BRS59" s="12"/>
      <c r="BRT59" s="12"/>
      <c r="BRU59" s="12"/>
      <c r="BRV59" s="12"/>
      <c r="BRW59" s="12"/>
      <c r="BRX59" s="12"/>
      <c r="BRY59" s="12"/>
      <c r="BRZ59" s="12"/>
      <c r="BSA59" s="12"/>
      <c r="BSB59" s="12"/>
      <c r="BSC59" s="12"/>
      <c r="BSD59" s="12"/>
      <c r="BSE59" s="12"/>
      <c r="BSF59" s="12"/>
      <c r="BSG59" s="12"/>
      <c r="BSH59" s="12"/>
      <c r="BSI59" s="12"/>
      <c r="BSJ59" s="12"/>
      <c r="BSK59" s="12"/>
      <c r="BSL59" s="12"/>
      <c r="BSM59" s="12"/>
      <c r="BSN59" s="12"/>
      <c r="BSO59" s="12"/>
      <c r="BSP59" s="12"/>
      <c r="BSQ59" s="12"/>
      <c r="BSR59" s="12"/>
      <c r="BSS59" s="12"/>
      <c r="BST59" s="12"/>
      <c r="BSU59" s="12"/>
      <c r="BSV59" s="12"/>
      <c r="BSW59" s="12"/>
      <c r="BSX59" s="12"/>
      <c r="BSY59" s="12"/>
      <c r="BSZ59" s="12"/>
      <c r="BTA59" s="12"/>
      <c r="BTB59" s="12"/>
      <c r="BTC59" s="12"/>
      <c r="BTD59" s="12"/>
      <c r="BTE59" s="12"/>
      <c r="BTF59" s="12"/>
      <c r="BTG59" s="12"/>
      <c r="BTH59" s="12"/>
      <c r="BTI59" s="12"/>
      <c r="BTJ59" s="12"/>
      <c r="BTK59" s="12"/>
      <c r="BTL59" s="12"/>
      <c r="BTM59" s="12"/>
      <c r="BTN59" s="12"/>
      <c r="BTO59" s="12"/>
      <c r="BTP59" s="12"/>
      <c r="BTQ59" s="12"/>
      <c r="BTR59" s="12"/>
      <c r="BTS59" s="12"/>
      <c r="BTT59" s="12"/>
      <c r="BTU59" s="12"/>
      <c r="BTV59" s="12"/>
      <c r="BTW59" s="12"/>
      <c r="BTX59" s="12"/>
      <c r="BTY59" s="12"/>
      <c r="BTZ59" s="12"/>
      <c r="BUA59" s="12"/>
      <c r="BUB59" s="12"/>
      <c r="BUC59" s="12"/>
      <c r="BUD59" s="12"/>
      <c r="BUE59" s="12"/>
      <c r="BUF59" s="12"/>
      <c r="BUG59" s="12"/>
      <c r="BUH59" s="12"/>
      <c r="BUI59" s="12"/>
      <c r="BUJ59" s="12"/>
      <c r="BUK59" s="12"/>
      <c r="BUL59" s="12"/>
      <c r="BUM59" s="12"/>
      <c r="BUN59" s="12"/>
      <c r="BUO59" s="12"/>
      <c r="BUP59" s="12"/>
      <c r="BUQ59" s="12"/>
      <c r="BUR59" s="12"/>
      <c r="BUS59" s="12"/>
      <c r="BUT59" s="12"/>
      <c r="BUU59" s="12"/>
      <c r="BUV59" s="12"/>
      <c r="BUW59" s="12"/>
      <c r="BUX59" s="12"/>
      <c r="BUY59" s="12"/>
      <c r="BUZ59" s="12"/>
      <c r="BVA59" s="12"/>
      <c r="BVB59" s="12"/>
      <c r="BVC59" s="12"/>
      <c r="BVD59" s="12"/>
      <c r="BVE59" s="12"/>
      <c r="BVF59" s="12"/>
      <c r="BVG59" s="12"/>
      <c r="BVH59" s="12"/>
      <c r="BVI59" s="12"/>
      <c r="BVJ59" s="12"/>
      <c r="BVK59" s="12"/>
      <c r="BVL59" s="12"/>
      <c r="BVM59" s="12"/>
      <c r="BVN59" s="12"/>
      <c r="BVO59" s="12"/>
      <c r="BVP59" s="12"/>
      <c r="BVQ59" s="12"/>
      <c r="BVR59" s="12"/>
      <c r="BVS59" s="12"/>
      <c r="BVT59" s="12"/>
      <c r="BVU59" s="12"/>
      <c r="BVV59" s="12"/>
      <c r="BVW59" s="12"/>
      <c r="BVX59" s="12"/>
      <c r="BVY59" s="12"/>
      <c r="BVZ59" s="12"/>
      <c r="BWA59" s="12"/>
      <c r="BWB59" s="12"/>
      <c r="BWC59" s="12"/>
      <c r="BWD59" s="12"/>
      <c r="BWE59" s="12"/>
      <c r="BWF59" s="12"/>
      <c r="BWG59" s="12"/>
      <c r="BWH59" s="12"/>
      <c r="BWI59" s="12"/>
      <c r="BWJ59" s="12"/>
      <c r="BWK59" s="12"/>
      <c r="BWL59" s="12"/>
      <c r="BWM59" s="12"/>
      <c r="BWN59" s="12"/>
      <c r="BWO59" s="12"/>
      <c r="BWP59" s="12"/>
      <c r="BWQ59" s="12"/>
      <c r="BWR59" s="12"/>
      <c r="BWS59" s="12"/>
      <c r="BWT59" s="12"/>
      <c r="BWU59" s="12"/>
      <c r="BWV59" s="12"/>
      <c r="BWW59" s="12"/>
      <c r="BWX59" s="12"/>
      <c r="BWY59" s="12"/>
      <c r="BWZ59" s="12"/>
      <c r="BXA59" s="12"/>
      <c r="BXB59" s="12"/>
      <c r="BXC59" s="12"/>
      <c r="BXD59" s="12"/>
      <c r="BXE59" s="12"/>
      <c r="BXF59" s="12"/>
      <c r="BXG59" s="12"/>
      <c r="BXH59" s="12"/>
      <c r="BXI59" s="12"/>
      <c r="BXJ59" s="12"/>
      <c r="BXK59" s="12"/>
      <c r="BXL59" s="12"/>
      <c r="BXM59" s="12"/>
      <c r="BXN59" s="12"/>
      <c r="BXO59" s="12"/>
      <c r="BXP59" s="12"/>
      <c r="BXQ59" s="12"/>
      <c r="BXR59" s="12"/>
      <c r="BXS59" s="12"/>
      <c r="BXT59" s="12"/>
      <c r="BXU59" s="12"/>
      <c r="BXV59" s="12"/>
      <c r="BXW59" s="12"/>
      <c r="BXX59" s="12"/>
      <c r="BXY59" s="12"/>
      <c r="BXZ59" s="12"/>
      <c r="BYA59" s="12"/>
      <c r="BYB59" s="12"/>
      <c r="BYC59" s="12"/>
      <c r="BYD59" s="12"/>
      <c r="BYE59" s="12"/>
      <c r="BYF59" s="12"/>
      <c r="BYG59" s="12"/>
      <c r="BYH59" s="12"/>
      <c r="BYI59" s="12"/>
      <c r="BYJ59" s="12"/>
      <c r="BYK59" s="12"/>
      <c r="BYL59" s="12"/>
      <c r="BYM59" s="12"/>
      <c r="BYN59" s="12"/>
      <c r="BYO59" s="12"/>
      <c r="BYP59" s="12"/>
      <c r="BYQ59" s="12"/>
      <c r="BYR59" s="12"/>
      <c r="BYS59" s="12"/>
      <c r="BYT59" s="12"/>
      <c r="BYU59" s="12"/>
      <c r="BYV59" s="12"/>
      <c r="BYW59" s="12"/>
      <c r="BYX59" s="12"/>
      <c r="BYY59" s="12"/>
      <c r="BYZ59" s="12"/>
      <c r="BZA59" s="12"/>
      <c r="BZB59" s="12"/>
      <c r="BZC59" s="12"/>
      <c r="BZD59" s="12"/>
      <c r="BZE59" s="12"/>
      <c r="BZF59" s="12"/>
      <c r="BZG59" s="12"/>
      <c r="BZH59" s="12"/>
      <c r="BZI59" s="12"/>
      <c r="BZJ59" s="12"/>
      <c r="BZK59" s="12"/>
      <c r="BZL59" s="12"/>
      <c r="BZM59" s="12"/>
      <c r="BZN59" s="12"/>
      <c r="BZO59" s="12"/>
      <c r="BZP59" s="12"/>
      <c r="BZQ59" s="12"/>
      <c r="BZR59" s="12"/>
      <c r="BZS59" s="12"/>
      <c r="BZT59" s="12"/>
      <c r="BZU59" s="12"/>
      <c r="BZV59" s="12"/>
      <c r="BZW59" s="12"/>
      <c r="BZX59" s="12"/>
      <c r="BZY59" s="12"/>
      <c r="BZZ59" s="12"/>
      <c r="CAA59" s="12"/>
      <c r="CAB59" s="12"/>
      <c r="CAC59" s="12"/>
      <c r="CAD59" s="12"/>
      <c r="CAE59" s="12"/>
      <c r="CAF59" s="12"/>
      <c r="CAG59" s="12"/>
      <c r="CAH59" s="12"/>
      <c r="CAI59" s="12"/>
      <c r="CAJ59" s="12"/>
      <c r="CAK59" s="12"/>
      <c r="CAL59" s="12"/>
      <c r="CAM59" s="12"/>
      <c r="CAN59" s="12"/>
      <c r="CAO59" s="12"/>
      <c r="CAP59" s="12"/>
      <c r="CAQ59" s="12"/>
      <c r="CAR59" s="12"/>
      <c r="CAS59" s="12"/>
      <c r="CAT59" s="12"/>
      <c r="CAU59" s="12"/>
      <c r="CAV59" s="12"/>
      <c r="CAW59" s="12"/>
      <c r="CAX59" s="12"/>
      <c r="CAY59" s="12"/>
      <c r="CAZ59" s="12"/>
      <c r="CBA59" s="12"/>
      <c r="CBB59" s="12"/>
      <c r="CBC59" s="12"/>
      <c r="CBD59" s="12"/>
      <c r="CBE59" s="12"/>
      <c r="CBF59" s="12"/>
      <c r="CBG59" s="12"/>
      <c r="CBH59" s="12"/>
      <c r="CBI59" s="12"/>
      <c r="CBJ59" s="12"/>
      <c r="CBK59" s="12"/>
      <c r="CBL59" s="12"/>
      <c r="CBM59" s="12"/>
      <c r="CBN59" s="12"/>
      <c r="CBO59" s="12"/>
      <c r="CBP59" s="12"/>
      <c r="CBQ59" s="12"/>
      <c r="CBR59" s="12"/>
      <c r="CBS59" s="12"/>
      <c r="CBT59" s="12"/>
      <c r="CBU59" s="12"/>
      <c r="CBV59" s="12"/>
      <c r="CBW59" s="12"/>
      <c r="CBX59" s="12"/>
      <c r="CBY59" s="12"/>
      <c r="CBZ59" s="12"/>
      <c r="CCA59" s="12"/>
      <c r="CCB59" s="12"/>
      <c r="CCC59" s="12"/>
      <c r="CCD59" s="12"/>
      <c r="CCE59" s="12"/>
      <c r="CCF59" s="12"/>
      <c r="CCG59" s="12"/>
      <c r="CCH59" s="12"/>
      <c r="CCI59" s="12"/>
      <c r="CCJ59" s="12"/>
      <c r="CCK59" s="12"/>
      <c r="CCL59" s="12"/>
      <c r="CCM59" s="12"/>
      <c r="CCN59" s="12"/>
      <c r="CCO59" s="12"/>
      <c r="CCP59" s="12"/>
      <c r="CCQ59" s="12"/>
      <c r="CCR59" s="12"/>
      <c r="CCS59" s="12"/>
      <c r="CCT59" s="12"/>
      <c r="CCU59" s="12"/>
      <c r="CCV59" s="12"/>
      <c r="CCW59" s="12"/>
      <c r="CCX59" s="12"/>
      <c r="CCY59" s="12"/>
      <c r="CCZ59" s="12"/>
      <c r="CDA59" s="12"/>
      <c r="CDB59" s="12"/>
      <c r="CDC59" s="12"/>
      <c r="CDD59" s="12"/>
      <c r="CDE59" s="12"/>
      <c r="CDF59" s="12"/>
      <c r="CDG59" s="12"/>
      <c r="CDH59" s="12"/>
      <c r="CDI59" s="12"/>
      <c r="CDJ59" s="12"/>
      <c r="CDK59" s="12"/>
      <c r="CDL59" s="12"/>
      <c r="CDM59" s="12"/>
      <c r="CDN59" s="12"/>
      <c r="CDO59" s="12"/>
      <c r="CDP59" s="12"/>
      <c r="CDQ59" s="12"/>
      <c r="CDR59" s="12"/>
      <c r="CDS59" s="12"/>
      <c r="CDT59" s="12"/>
      <c r="CDU59" s="12"/>
      <c r="CDV59" s="12"/>
      <c r="CDW59" s="12"/>
      <c r="CDX59" s="12"/>
      <c r="CDY59" s="12"/>
      <c r="CDZ59" s="12"/>
      <c r="CEA59" s="12"/>
      <c r="CEB59" s="12"/>
      <c r="CEC59" s="12"/>
      <c r="CED59" s="12"/>
      <c r="CEE59" s="12"/>
      <c r="CEF59" s="12"/>
      <c r="CEG59" s="12"/>
      <c r="CEH59" s="12"/>
      <c r="CEI59" s="12"/>
      <c r="CEJ59" s="12"/>
      <c r="CEK59" s="12"/>
      <c r="CEL59" s="12"/>
      <c r="CEM59" s="12"/>
      <c r="CEN59" s="12"/>
      <c r="CEO59" s="12"/>
      <c r="CEP59" s="12"/>
      <c r="CEQ59" s="12"/>
      <c r="CER59" s="12"/>
      <c r="CES59" s="12"/>
      <c r="CET59" s="12"/>
      <c r="CEU59" s="12"/>
      <c r="CEV59" s="12"/>
      <c r="CEW59" s="12"/>
      <c r="CEX59" s="12"/>
      <c r="CEY59" s="12"/>
      <c r="CEZ59" s="12"/>
      <c r="CFA59" s="12"/>
      <c r="CFB59" s="12"/>
      <c r="CFC59" s="12"/>
      <c r="CFD59" s="12"/>
      <c r="CFE59" s="12"/>
      <c r="CFF59" s="12"/>
      <c r="CFG59" s="12"/>
      <c r="CFH59" s="12"/>
      <c r="CFI59" s="12"/>
      <c r="CFJ59" s="12"/>
      <c r="CFK59" s="12"/>
      <c r="CFL59" s="12"/>
      <c r="CFM59" s="12"/>
      <c r="CFN59" s="12"/>
      <c r="CFO59" s="12"/>
      <c r="CFP59" s="12"/>
      <c r="CFQ59" s="12"/>
      <c r="CFR59" s="12"/>
      <c r="CFS59" s="12"/>
      <c r="CFT59" s="12"/>
      <c r="CFU59" s="12"/>
      <c r="CFV59" s="12"/>
      <c r="CFW59" s="12"/>
      <c r="CFX59" s="12"/>
      <c r="CFY59" s="12"/>
      <c r="CFZ59" s="12"/>
      <c r="CGA59" s="12"/>
      <c r="CGB59" s="12"/>
      <c r="CGC59" s="12"/>
      <c r="CGD59" s="12"/>
      <c r="CGE59" s="12"/>
      <c r="CGF59" s="12"/>
      <c r="CGG59" s="12"/>
      <c r="CGH59" s="12"/>
      <c r="CGI59" s="12"/>
      <c r="CGJ59" s="12"/>
      <c r="CGK59" s="12"/>
      <c r="CGL59" s="12"/>
      <c r="CGM59" s="12"/>
      <c r="CGN59" s="12"/>
      <c r="CGO59" s="12"/>
      <c r="CGP59" s="12"/>
      <c r="CGQ59" s="12"/>
      <c r="CGR59" s="12"/>
      <c r="CGS59" s="12"/>
      <c r="CGT59" s="12"/>
      <c r="CGU59" s="12"/>
      <c r="CGV59" s="12"/>
      <c r="CGW59" s="12"/>
      <c r="CGX59" s="12"/>
      <c r="CGY59" s="12"/>
      <c r="CGZ59" s="12"/>
      <c r="CHA59" s="12"/>
      <c r="CHB59" s="12"/>
      <c r="CHC59" s="12"/>
      <c r="CHD59" s="12"/>
      <c r="CHE59" s="12"/>
      <c r="CHF59" s="12"/>
      <c r="CHG59" s="12"/>
      <c r="CHH59" s="12"/>
      <c r="CHI59" s="12"/>
      <c r="CHJ59" s="12"/>
      <c r="CHK59" s="12"/>
      <c r="CHL59" s="12"/>
      <c r="CHM59" s="12"/>
      <c r="CHN59" s="12"/>
      <c r="CHO59" s="12"/>
      <c r="CHP59" s="12"/>
      <c r="CHQ59" s="12"/>
      <c r="CHR59" s="12"/>
      <c r="CHS59" s="12"/>
      <c r="CHT59" s="12"/>
      <c r="CHU59" s="12"/>
      <c r="CHV59" s="12"/>
      <c r="CHW59" s="12"/>
      <c r="CHX59" s="12"/>
      <c r="CHY59" s="12"/>
      <c r="CHZ59" s="12"/>
      <c r="CIA59" s="12"/>
      <c r="CIB59" s="12"/>
      <c r="CIC59" s="12"/>
      <c r="CID59" s="12"/>
      <c r="CIE59" s="12"/>
      <c r="CIF59" s="12"/>
      <c r="CIG59" s="12"/>
      <c r="CIH59" s="12"/>
      <c r="CII59" s="12"/>
      <c r="CIJ59" s="12"/>
      <c r="CIK59" s="12"/>
      <c r="CIL59" s="12"/>
      <c r="CIM59" s="12"/>
      <c r="CIN59" s="12"/>
      <c r="CIO59" s="12"/>
      <c r="CIP59" s="12"/>
      <c r="CIQ59" s="12"/>
      <c r="CIR59" s="12"/>
      <c r="CIS59" s="12"/>
      <c r="CIT59" s="12"/>
      <c r="CIU59" s="12"/>
      <c r="CIV59" s="12"/>
      <c r="CIW59" s="12"/>
      <c r="CIX59" s="12"/>
      <c r="CIY59" s="12"/>
      <c r="CIZ59" s="12"/>
      <c r="CJA59" s="12"/>
      <c r="CJB59" s="12"/>
      <c r="CJC59" s="12"/>
      <c r="CJD59" s="12"/>
      <c r="CJE59" s="12"/>
      <c r="CJF59" s="12"/>
      <c r="CJG59" s="12"/>
      <c r="CJH59" s="12"/>
      <c r="CJI59" s="12"/>
      <c r="CJJ59" s="12"/>
      <c r="CJK59" s="12"/>
      <c r="CJL59" s="12"/>
      <c r="CJM59" s="12"/>
      <c r="CJN59" s="12"/>
      <c r="CJO59" s="12"/>
      <c r="CJP59" s="12"/>
      <c r="CJQ59" s="12"/>
      <c r="CJR59" s="12"/>
      <c r="CJS59" s="12"/>
      <c r="CJT59" s="12"/>
      <c r="CJU59" s="12"/>
      <c r="CJV59" s="12"/>
      <c r="CJW59" s="12"/>
      <c r="CJX59" s="12"/>
      <c r="CJY59" s="12"/>
      <c r="CJZ59" s="12"/>
      <c r="CKA59" s="12"/>
      <c r="CKB59" s="12"/>
      <c r="CKC59" s="12"/>
      <c r="CKD59" s="12"/>
      <c r="CKE59" s="12"/>
      <c r="CKF59" s="12"/>
      <c r="CKG59" s="12"/>
      <c r="CKH59" s="12"/>
      <c r="CKI59" s="12"/>
      <c r="CKJ59" s="12"/>
      <c r="CKK59" s="12"/>
      <c r="CKL59" s="12"/>
      <c r="CKM59" s="12"/>
      <c r="CKN59" s="12"/>
      <c r="CKO59" s="12"/>
      <c r="CKP59" s="12"/>
      <c r="CKQ59" s="12"/>
      <c r="CKR59" s="12"/>
      <c r="CKS59" s="12"/>
      <c r="CKT59" s="12"/>
      <c r="CKU59" s="12"/>
      <c r="CKV59" s="12"/>
      <c r="CKW59" s="12"/>
      <c r="CKX59" s="12"/>
      <c r="CKY59" s="12"/>
      <c r="CKZ59" s="12"/>
      <c r="CLA59" s="12"/>
      <c r="CLB59" s="12"/>
      <c r="CLC59" s="12"/>
      <c r="CLD59" s="12"/>
      <c r="CLE59" s="12"/>
      <c r="CLF59" s="12"/>
      <c r="CLG59" s="12"/>
      <c r="CLH59" s="12"/>
      <c r="CLI59" s="12"/>
      <c r="CLJ59" s="12"/>
      <c r="CLK59" s="12"/>
      <c r="CLL59" s="12"/>
      <c r="CLM59" s="12"/>
      <c r="CLN59" s="12"/>
      <c r="CLO59" s="12"/>
      <c r="CLP59" s="12"/>
      <c r="CLQ59" s="12"/>
      <c r="CLR59" s="12"/>
      <c r="CLS59" s="12"/>
      <c r="CLT59" s="12"/>
      <c r="CLU59" s="12"/>
      <c r="CLV59" s="12"/>
      <c r="CLW59" s="12"/>
      <c r="CLX59" s="12"/>
      <c r="CLY59" s="12"/>
      <c r="CLZ59" s="12"/>
      <c r="CMA59" s="12"/>
      <c r="CMB59" s="12"/>
      <c r="CMC59" s="12"/>
      <c r="CMD59" s="12"/>
      <c r="CME59" s="12"/>
      <c r="CMF59" s="12"/>
      <c r="CMG59" s="12"/>
      <c r="CMH59" s="12"/>
      <c r="CMI59" s="12"/>
      <c r="CMJ59" s="12"/>
      <c r="CMK59" s="12"/>
      <c r="CML59" s="12"/>
      <c r="CMM59" s="12"/>
      <c r="CMN59" s="12"/>
      <c r="CMO59" s="12"/>
      <c r="CMP59" s="12"/>
      <c r="CMQ59" s="12"/>
      <c r="CMR59" s="12"/>
      <c r="CMS59" s="12"/>
      <c r="CMT59" s="12"/>
      <c r="CMU59" s="12"/>
      <c r="CMV59" s="12"/>
      <c r="CMW59" s="12"/>
      <c r="CMX59" s="12"/>
      <c r="CMY59" s="12"/>
      <c r="CMZ59" s="12"/>
      <c r="CNA59" s="12"/>
      <c r="CNB59" s="12"/>
      <c r="CNC59" s="12"/>
      <c r="CND59" s="12"/>
      <c r="CNE59" s="12"/>
      <c r="CNF59" s="12"/>
      <c r="CNG59" s="12"/>
      <c r="CNH59" s="12"/>
      <c r="CNI59" s="12"/>
      <c r="CNJ59" s="12"/>
      <c r="CNK59" s="12"/>
      <c r="CNL59" s="12"/>
      <c r="CNM59" s="12"/>
      <c r="CNN59" s="12"/>
      <c r="CNO59" s="12"/>
      <c r="CNP59" s="12"/>
      <c r="CNQ59" s="12"/>
      <c r="CNR59" s="12"/>
      <c r="CNS59" s="12"/>
      <c r="CNT59" s="12"/>
      <c r="CNU59" s="12"/>
      <c r="CNV59" s="12"/>
      <c r="CNW59" s="12"/>
      <c r="CNX59" s="12"/>
      <c r="CNY59" s="12"/>
      <c r="CNZ59" s="12"/>
      <c r="COA59" s="12"/>
      <c r="COB59" s="12"/>
      <c r="COC59" s="12"/>
      <c r="COD59" s="12"/>
      <c r="COE59" s="12"/>
      <c r="COF59" s="12"/>
      <c r="COG59" s="12"/>
      <c r="COH59" s="12"/>
      <c r="COI59" s="12"/>
      <c r="COJ59" s="12"/>
      <c r="COK59" s="12"/>
      <c r="COL59" s="12"/>
      <c r="COM59" s="12"/>
      <c r="CON59" s="12"/>
      <c r="COO59" s="12"/>
      <c r="COP59" s="12"/>
      <c r="COQ59" s="12"/>
      <c r="COR59" s="12"/>
      <c r="COS59" s="12"/>
      <c r="COT59" s="12"/>
      <c r="COU59" s="12"/>
      <c r="COV59" s="12"/>
      <c r="COW59" s="12"/>
      <c r="COX59" s="12"/>
      <c r="COY59" s="12"/>
      <c r="COZ59" s="12"/>
      <c r="CPA59" s="12"/>
      <c r="CPB59" s="12"/>
      <c r="CPC59" s="12"/>
      <c r="CPD59" s="12"/>
      <c r="CPE59" s="12"/>
      <c r="CPF59" s="12"/>
      <c r="CPG59" s="12"/>
      <c r="CPH59" s="12"/>
      <c r="CPI59" s="12"/>
      <c r="CPJ59" s="12"/>
      <c r="CPK59" s="12"/>
      <c r="CPL59" s="12"/>
      <c r="CPM59" s="12"/>
      <c r="CPN59" s="12"/>
      <c r="CPO59" s="12"/>
      <c r="CPP59" s="12"/>
      <c r="CPQ59" s="12"/>
      <c r="CPR59" s="12"/>
      <c r="CPS59" s="12"/>
      <c r="CPT59" s="12"/>
      <c r="CPU59" s="12"/>
      <c r="CPV59" s="12"/>
      <c r="CPW59" s="12"/>
      <c r="CPX59" s="12"/>
      <c r="CPY59" s="12"/>
      <c r="CPZ59" s="12"/>
      <c r="CQA59" s="12"/>
      <c r="CQB59" s="12"/>
      <c r="CQC59" s="12"/>
      <c r="CQD59" s="12"/>
      <c r="CQE59" s="12"/>
      <c r="CQF59" s="12"/>
      <c r="CQG59" s="12"/>
      <c r="CQH59" s="12"/>
      <c r="CQI59" s="12"/>
      <c r="CQJ59" s="12"/>
      <c r="CQK59" s="12"/>
      <c r="CQL59" s="12"/>
      <c r="CQM59" s="12"/>
      <c r="CQN59" s="12"/>
      <c r="CQO59" s="12"/>
      <c r="CQP59" s="12"/>
      <c r="CQQ59" s="12"/>
      <c r="CQR59" s="12"/>
      <c r="CQS59" s="12"/>
      <c r="CQT59" s="12"/>
      <c r="CQU59" s="12"/>
      <c r="CQV59" s="12"/>
      <c r="CQW59" s="12"/>
      <c r="CQX59" s="12"/>
      <c r="CQY59" s="12"/>
      <c r="CQZ59" s="12"/>
      <c r="CRA59" s="12"/>
      <c r="CRB59" s="12"/>
      <c r="CRC59" s="12"/>
      <c r="CRD59" s="12"/>
      <c r="CRE59" s="12"/>
      <c r="CRF59" s="12"/>
      <c r="CRG59" s="12"/>
      <c r="CRH59" s="12"/>
      <c r="CRI59" s="12"/>
      <c r="CRJ59" s="12"/>
      <c r="CRK59" s="12"/>
      <c r="CRL59" s="12"/>
      <c r="CRM59" s="12"/>
      <c r="CRN59" s="12"/>
      <c r="CRO59" s="12"/>
      <c r="CRP59" s="12"/>
      <c r="CRQ59" s="12"/>
      <c r="CRR59" s="12"/>
      <c r="CRS59" s="12"/>
      <c r="CRT59" s="12"/>
      <c r="CRU59" s="12"/>
      <c r="CRV59" s="12"/>
      <c r="CRW59" s="12"/>
      <c r="CRX59" s="12"/>
      <c r="CRY59" s="12"/>
      <c r="CRZ59" s="12"/>
      <c r="CSA59" s="12"/>
      <c r="CSB59" s="12"/>
      <c r="CSC59" s="12"/>
      <c r="CSD59" s="12"/>
      <c r="CSE59" s="12"/>
      <c r="CSF59" s="12"/>
      <c r="CSG59" s="12"/>
      <c r="CSH59" s="12"/>
      <c r="CSI59" s="12"/>
      <c r="CSJ59" s="12"/>
      <c r="CSK59" s="12"/>
      <c r="CSL59" s="12"/>
      <c r="CSM59" s="12"/>
      <c r="CSN59" s="12"/>
      <c r="CSO59" s="12"/>
      <c r="CSP59" s="12"/>
      <c r="CSQ59" s="12"/>
      <c r="CSR59" s="12"/>
      <c r="CSS59" s="12"/>
      <c r="CST59" s="12"/>
      <c r="CSU59" s="12"/>
      <c r="CSV59" s="12"/>
      <c r="CSW59" s="12"/>
      <c r="CSX59" s="12"/>
      <c r="CSY59" s="12"/>
      <c r="CSZ59" s="12"/>
      <c r="CTA59" s="12"/>
      <c r="CTB59" s="12"/>
      <c r="CTC59" s="12"/>
      <c r="CTD59" s="12"/>
      <c r="CTE59" s="12"/>
      <c r="CTF59" s="12"/>
      <c r="CTG59" s="12"/>
      <c r="CTH59" s="12"/>
      <c r="CTI59" s="12"/>
      <c r="CTJ59" s="12"/>
      <c r="CTK59" s="12"/>
      <c r="CTL59" s="12"/>
      <c r="CTM59" s="12"/>
      <c r="CTN59" s="12"/>
      <c r="CTO59" s="12"/>
      <c r="CTP59" s="12"/>
      <c r="CTQ59" s="12"/>
      <c r="CTR59" s="12"/>
      <c r="CTS59" s="12"/>
      <c r="CTT59" s="12"/>
      <c r="CTU59" s="12"/>
      <c r="CTV59" s="12"/>
      <c r="CTW59" s="12"/>
      <c r="CTX59" s="12"/>
      <c r="CTY59" s="12"/>
      <c r="CTZ59" s="12"/>
      <c r="CUA59" s="12"/>
      <c r="CUB59" s="12"/>
      <c r="CUC59" s="12"/>
      <c r="CUD59" s="12"/>
      <c r="CUE59" s="12"/>
      <c r="CUF59" s="12"/>
      <c r="CUG59" s="12"/>
      <c r="CUH59" s="12"/>
      <c r="CUI59" s="12"/>
      <c r="CUJ59" s="12"/>
      <c r="CUK59" s="12"/>
      <c r="CUL59" s="12"/>
      <c r="CUM59" s="12"/>
      <c r="CUN59" s="12"/>
      <c r="CUO59" s="12"/>
      <c r="CUP59" s="12"/>
      <c r="CUQ59" s="12"/>
      <c r="CUR59" s="12"/>
      <c r="CUS59" s="12"/>
      <c r="CUT59" s="12"/>
      <c r="CUU59" s="12"/>
      <c r="CUV59" s="12"/>
      <c r="CUW59" s="12"/>
      <c r="CUX59" s="12"/>
      <c r="CUY59" s="12"/>
      <c r="CUZ59" s="12"/>
      <c r="CVA59" s="12"/>
      <c r="CVB59" s="12"/>
      <c r="CVC59" s="12"/>
      <c r="CVD59" s="12"/>
      <c r="CVE59" s="12"/>
      <c r="CVF59" s="12"/>
      <c r="CVG59" s="12"/>
      <c r="CVH59" s="12"/>
      <c r="CVI59" s="12"/>
      <c r="CVJ59" s="12"/>
      <c r="CVK59" s="12"/>
      <c r="CVL59" s="12"/>
      <c r="CVM59" s="12"/>
      <c r="CVN59" s="12"/>
      <c r="CVO59" s="12"/>
      <c r="CVP59" s="12"/>
      <c r="CVQ59" s="12"/>
      <c r="CVR59" s="12"/>
      <c r="CVS59" s="12"/>
      <c r="CVT59" s="12"/>
      <c r="CVU59" s="12"/>
      <c r="CVV59" s="12"/>
      <c r="CVW59" s="12"/>
      <c r="CVX59" s="12"/>
      <c r="CVY59" s="12"/>
      <c r="CVZ59" s="12"/>
      <c r="CWA59" s="12"/>
      <c r="CWB59" s="12"/>
      <c r="CWC59" s="12"/>
      <c r="CWD59" s="12"/>
      <c r="CWE59" s="12"/>
      <c r="CWF59" s="12"/>
      <c r="CWG59" s="12"/>
      <c r="CWH59" s="12"/>
      <c r="CWI59" s="12"/>
      <c r="CWJ59" s="12"/>
      <c r="CWK59" s="12"/>
      <c r="CWL59" s="12"/>
      <c r="CWM59" s="12"/>
      <c r="CWN59" s="12"/>
      <c r="CWO59" s="12"/>
      <c r="CWP59" s="12"/>
      <c r="CWQ59" s="12"/>
      <c r="CWR59" s="12"/>
      <c r="CWS59" s="12"/>
      <c r="CWT59" s="12"/>
      <c r="CWU59" s="12"/>
      <c r="CWV59" s="12"/>
      <c r="CWW59" s="12"/>
      <c r="CWX59" s="12"/>
      <c r="CWY59" s="12"/>
      <c r="CWZ59" s="12"/>
      <c r="CXA59" s="12"/>
      <c r="CXB59" s="12"/>
      <c r="CXC59" s="12"/>
      <c r="CXD59" s="12"/>
      <c r="CXE59" s="12"/>
      <c r="CXF59" s="12"/>
      <c r="CXG59" s="12"/>
      <c r="CXH59" s="12"/>
      <c r="CXI59" s="12"/>
      <c r="CXJ59" s="12"/>
      <c r="CXK59" s="12"/>
      <c r="CXL59" s="12"/>
      <c r="CXM59" s="12"/>
      <c r="CXN59" s="12"/>
      <c r="CXO59" s="12"/>
      <c r="CXP59" s="12"/>
      <c r="CXQ59" s="12"/>
      <c r="CXR59" s="12"/>
      <c r="CXS59" s="12"/>
      <c r="CXT59" s="12"/>
      <c r="CXU59" s="12"/>
      <c r="CXV59" s="12"/>
      <c r="CXW59" s="12"/>
      <c r="CXX59" s="12"/>
      <c r="CXY59" s="12"/>
      <c r="CXZ59" s="12"/>
      <c r="CYA59" s="12"/>
      <c r="CYB59" s="12"/>
      <c r="CYC59" s="12"/>
      <c r="CYD59" s="12"/>
      <c r="CYE59" s="12"/>
      <c r="CYF59" s="12"/>
      <c r="CYG59" s="12"/>
      <c r="CYH59" s="12"/>
      <c r="CYI59" s="12"/>
      <c r="CYJ59" s="12"/>
      <c r="CYK59" s="12"/>
      <c r="CYL59" s="12"/>
      <c r="CYM59" s="12"/>
      <c r="CYN59" s="12"/>
      <c r="CYO59" s="12"/>
      <c r="CYP59" s="12"/>
      <c r="CYQ59" s="12"/>
      <c r="CYR59" s="12"/>
      <c r="CYS59" s="12"/>
      <c r="CYT59" s="12"/>
      <c r="CYU59" s="12"/>
      <c r="CYV59" s="12"/>
      <c r="CYW59" s="12"/>
      <c r="CYX59" s="12"/>
      <c r="CYY59" s="12"/>
      <c r="CYZ59" s="12"/>
      <c r="CZA59" s="12"/>
      <c r="CZB59" s="12"/>
      <c r="CZC59" s="12"/>
      <c r="CZD59" s="12"/>
      <c r="CZE59" s="12"/>
      <c r="CZF59" s="12"/>
      <c r="CZG59" s="12"/>
      <c r="CZH59" s="12"/>
      <c r="CZI59" s="12"/>
      <c r="CZJ59" s="12"/>
      <c r="CZK59" s="12"/>
      <c r="CZL59" s="12"/>
      <c r="CZM59" s="12"/>
      <c r="CZN59" s="12"/>
      <c r="CZO59" s="12"/>
      <c r="CZP59" s="12"/>
      <c r="CZQ59" s="12"/>
      <c r="CZR59" s="12"/>
      <c r="CZS59" s="12"/>
      <c r="CZT59" s="12"/>
      <c r="CZU59" s="12"/>
      <c r="CZV59" s="12"/>
      <c r="CZW59" s="12"/>
      <c r="CZX59" s="12"/>
      <c r="CZY59" s="12"/>
      <c r="CZZ59" s="12"/>
      <c r="DAA59" s="12"/>
      <c r="DAB59" s="12"/>
      <c r="DAC59" s="12"/>
      <c r="DAD59" s="12"/>
      <c r="DAE59" s="12"/>
      <c r="DAF59" s="12"/>
      <c r="DAG59" s="12"/>
      <c r="DAH59" s="12"/>
      <c r="DAI59" s="12"/>
      <c r="DAJ59" s="12"/>
      <c r="DAK59" s="12"/>
      <c r="DAL59" s="12"/>
      <c r="DAM59" s="12"/>
      <c r="DAN59" s="12"/>
      <c r="DAO59" s="12"/>
      <c r="DAP59" s="12"/>
      <c r="DAQ59" s="12"/>
      <c r="DAR59" s="12"/>
      <c r="DAS59" s="12"/>
      <c r="DAT59" s="12"/>
      <c r="DAU59" s="12"/>
      <c r="DAV59" s="12"/>
      <c r="DAW59" s="12"/>
      <c r="DAX59" s="12"/>
      <c r="DAY59" s="12"/>
      <c r="DAZ59" s="12"/>
      <c r="DBA59" s="12"/>
      <c r="DBB59" s="12"/>
      <c r="DBC59" s="12"/>
      <c r="DBD59" s="12"/>
      <c r="DBE59" s="12"/>
      <c r="DBF59" s="12"/>
      <c r="DBG59" s="12"/>
      <c r="DBH59" s="12"/>
      <c r="DBI59" s="12"/>
      <c r="DBJ59" s="12"/>
      <c r="DBK59" s="12"/>
      <c r="DBL59" s="12"/>
      <c r="DBM59" s="12"/>
      <c r="DBN59" s="12"/>
      <c r="DBO59" s="12"/>
      <c r="DBP59" s="12"/>
      <c r="DBQ59" s="12"/>
      <c r="DBR59" s="12"/>
      <c r="DBS59" s="12"/>
      <c r="DBT59" s="12"/>
      <c r="DBU59" s="12"/>
      <c r="DBV59" s="12"/>
      <c r="DBW59" s="12"/>
      <c r="DBX59" s="12"/>
      <c r="DBY59" s="12"/>
      <c r="DBZ59" s="12"/>
      <c r="DCA59" s="12"/>
      <c r="DCB59" s="12"/>
      <c r="DCC59" s="12"/>
      <c r="DCD59" s="12"/>
      <c r="DCE59" s="12"/>
      <c r="DCF59" s="12"/>
      <c r="DCG59" s="12"/>
      <c r="DCH59" s="12"/>
      <c r="DCI59" s="12"/>
      <c r="DCJ59" s="12"/>
      <c r="DCK59" s="12"/>
      <c r="DCL59" s="12"/>
      <c r="DCM59" s="12"/>
      <c r="DCN59" s="12"/>
      <c r="DCO59" s="12"/>
      <c r="DCP59" s="12"/>
      <c r="DCQ59" s="12"/>
      <c r="DCR59" s="12"/>
      <c r="DCS59" s="12"/>
      <c r="DCT59" s="12"/>
      <c r="DCU59" s="12"/>
      <c r="DCV59" s="12"/>
      <c r="DCW59" s="12"/>
      <c r="DCX59" s="12"/>
      <c r="DCY59" s="12"/>
      <c r="DCZ59" s="12"/>
      <c r="DDA59" s="12"/>
      <c r="DDB59" s="12"/>
      <c r="DDC59" s="12"/>
      <c r="DDD59" s="12"/>
      <c r="DDE59" s="12"/>
      <c r="DDF59" s="12"/>
      <c r="DDG59" s="12"/>
      <c r="DDH59" s="12"/>
      <c r="DDI59" s="12"/>
      <c r="DDJ59" s="12"/>
      <c r="DDK59" s="12"/>
      <c r="DDL59" s="12"/>
      <c r="DDM59" s="12"/>
      <c r="DDN59" s="12"/>
      <c r="DDO59" s="12"/>
      <c r="DDP59" s="12"/>
      <c r="DDQ59" s="12"/>
      <c r="DDR59" s="12"/>
      <c r="DDS59" s="12"/>
      <c r="DDT59" s="12"/>
      <c r="DDU59" s="12"/>
      <c r="DDV59" s="12"/>
      <c r="DDW59" s="12"/>
      <c r="DDX59" s="12"/>
      <c r="DDY59" s="12"/>
      <c r="DDZ59" s="12"/>
      <c r="DEA59" s="12"/>
      <c r="DEB59" s="12"/>
      <c r="DEC59" s="12"/>
      <c r="DED59" s="12"/>
      <c r="DEE59" s="12"/>
      <c r="DEF59" s="12"/>
      <c r="DEG59" s="12"/>
      <c r="DEH59" s="12"/>
      <c r="DEI59" s="12"/>
      <c r="DEJ59" s="12"/>
      <c r="DEK59" s="12"/>
      <c r="DEL59" s="12"/>
      <c r="DEM59" s="12"/>
      <c r="DEN59" s="12"/>
      <c r="DEO59" s="12"/>
      <c r="DEP59" s="12"/>
      <c r="DEQ59" s="12"/>
      <c r="DER59" s="12"/>
      <c r="DES59" s="12"/>
      <c r="DET59" s="12"/>
      <c r="DEU59" s="12"/>
      <c r="DEV59" s="12"/>
      <c r="DEW59" s="12"/>
      <c r="DEX59" s="12"/>
      <c r="DEY59" s="12"/>
      <c r="DEZ59" s="12"/>
      <c r="DFA59" s="12"/>
      <c r="DFB59" s="12"/>
      <c r="DFC59" s="12"/>
      <c r="DFD59" s="12"/>
      <c r="DFE59" s="12"/>
      <c r="DFF59" s="12"/>
      <c r="DFG59" s="12"/>
      <c r="DFH59" s="12"/>
      <c r="DFI59" s="12"/>
      <c r="DFJ59" s="12"/>
      <c r="DFK59" s="12"/>
      <c r="DFL59" s="12"/>
      <c r="DFM59" s="12"/>
      <c r="DFN59" s="12"/>
      <c r="DFO59" s="12"/>
      <c r="DFP59" s="12"/>
      <c r="DFQ59" s="12"/>
      <c r="DFR59" s="12"/>
      <c r="DFS59" s="12"/>
      <c r="DFT59" s="12"/>
      <c r="DFU59" s="12"/>
      <c r="DFV59" s="12"/>
      <c r="DFW59" s="12"/>
      <c r="DFX59" s="12"/>
      <c r="DFY59" s="12"/>
      <c r="DFZ59" s="12"/>
      <c r="DGA59" s="12"/>
      <c r="DGB59" s="12"/>
      <c r="DGC59" s="12"/>
      <c r="DGD59" s="12"/>
      <c r="DGE59" s="12"/>
      <c r="DGF59" s="12"/>
      <c r="DGG59" s="12"/>
      <c r="DGH59" s="12"/>
      <c r="DGI59" s="12"/>
      <c r="DGJ59" s="12"/>
      <c r="DGK59" s="12"/>
      <c r="DGL59" s="12"/>
      <c r="DGM59" s="12"/>
      <c r="DGN59" s="12"/>
      <c r="DGO59" s="12"/>
      <c r="DGP59" s="12"/>
      <c r="DGQ59" s="12"/>
      <c r="DGR59" s="12"/>
      <c r="DGS59" s="12"/>
      <c r="DGT59" s="12"/>
      <c r="DGU59" s="12"/>
      <c r="DGV59" s="12"/>
      <c r="DGW59" s="12"/>
      <c r="DGX59" s="12"/>
      <c r="DGY59" s="12"/>
      <c r="DGZ59" s="12"/>
      <c r="DHA59" s="12"/>
      <c r="DHB59" s="12"/>
      <c r="DHC59" s="12"/>
      <c r="DHD59" s="12"/>
      <c r="DHE59" s="12"/>
      <c r="DHF59" s="12"/>
      <c r="DHG59" s="12"/>
      <c r="DHH59" s="12"/>
      <c r="DHI59" s="12"/>
      <c r="DHJ59" s="12"/>
      <c r="DHK59" s="12"/>
      <c r="DHL59" s="12"/>
      <c r="DHM59" s="12"/>
      <c r="DHN59" s="12"/>
      <c r="DHO59" s="12"/>
      <c r="DHP59" s="12"/>
      <c r="DHQ59" s="12"/>
      <c r="DHR59" s="12"/>
      <c r="DHS59" s="12"/>
      <c r="DHT59" s="12"/>
      <c r="DHU59" s="12"/>
      <c r="DHV59" s="12"/>
      <c r="DHW59" s="12"/>
      <c r="DHX59" s="12"/>
      <c r="DHY59" s="12"/>
      <c r="DHZ59" s="12"/>
      <c r="DIA59" s="12"/>
      <c r="DIB59" s="12"/>
      <c r="DIC59" s="12"/>
      <c r="DID59" s="12"/>
      <c r="DIE59" s="12"/>
      <c r="DIF59" s="12"/>
      <c r="DIG59" s="12"/>
      <c r="DIH59" s="12"/>
      <c r="DII59" s="12"/>
      <c r="DIJ59" s="12"/>
      <c r="DIK59" s="12"/>
      <c r="DIL59" s="12"/>
      <c r="DIM59" s="12"/>
      <c r="DIN59" s="12"/>
      <c r="DIO59" s="12"/>
      <c r="DIP59" s="12"/>
      <c r="DIQ59" s="12"/>
      <c r="DIR59" s="12"/>
      <c r="DIS59" s="12"/>
      <c r="DIT59" s="12"/>
      <c r="DIU59" s="12"/>
      <c r="DIV59" s="12"/>
      <c r="DIW59" s="12"/>
      <c r="DIX59" s="12"/>
      <c r="DIY59" s="12"/>
      <c r="DIZ59" s="12"/>
      <c r="DJA59" s="12"/>
      <c r="DJB59" s="12"/>
      <c r="DJC59" s="12"/>
      <c r="DJD59" s="12"/>
      <c r="DJE59" s="12"/>
      <c r="DJF59" s="12"/>
      <c r="DJG59" s="12"/>
      <c r="DJH59" s="12"/>
      <c r="DJI59" s="12"/>
      <c r="DJJ59" s="12"/>
      <c r="DJK59" s="12"/>
      <c r="DJL59" s="12"/>
      <c r="DJM59" s="12"/>
      <c r="DJN59" s="12"/>
      <c r="DJO59" s="12"/>
      <c r="DJP59" s="12"/>
      <c r="DJQ59" s="12"/>
      <c r="DJR59" s="12"/>
      <c r="DJS59" s="12"/>
      <c r="DJT59" s="12"/>
      <c r="DJU59" s="12"/>
      <c r="DJV59" s="12"/>
      <c r="DJW59" s="12"/>
      <c r="DJX59" s="12"/>
      <c r="DJY59" s="12"/>
      <c r="DJZ59" s="12"/>
      <c r="DKA59" s="12"/>
      <c r="DKB59" s="12"/>
      <c r="DKC59" s="12"/>
      <c r="DKD59" s="12"/>
      <c r="DKE59" s="12"/>
      <c r="DKF59" s="12"/>
      <c r="DKG59" s="12"/>
      <c r="DKH59" s="12"/>
      <c r="DKI59" s="12"/>
      <c r="DKJ59" s="12"/>
      <c r="DKK59" s="12"/>
      <c r="DKL59" s="12"/>
      <c r="DKM59" s="12"/>
      <c r="DKN59" s="12"/>
      <c r="DKO59" s="12"/>
      <c r="DKP59" s="12"/>
      <c r="DKQ59" s="12"/>
      <c r="DKR59" s="12"/>
      <c r="DKS59" s="12"/>
      <c r="DKT59" s="12"/>
      <c r="DKU59" s="12"/>
      <c r="DKV59" s="12"/>
      <c r="DKW59" s="12"/>
      <c r="DKX59" s="12"/>
      <c r="DKY59" s="12"/>
      <c r="DKZ59" s="12"/>
      <c r="DLA59" s="12"/>
      <c r="DLB59" s="12"/>
      <c r="DLC59" s="12"/>
      <c r="DLD59" s="12"/>
      <c r="DLE59" s="12"/>
      <c r="DLF59" s="12"/>
      <c r="DLG59" s="12"/>
      <c r="DLH59" s="12"/>
      <c r="DLI59" s="12"/>
      <c r="DLJ59" s="12"/>
      <c r="DLK59" s="12"/>
      <c r="DLL59" s="12"/>
      <c r="DLM59" s="12"/>
      <c r="DLN59" s="12"/>
      <c r="DLO59" s="12"/>
      <c r="DLP59" s="12"/>
      <c r="DLQ59" s="12"/>
      <c r="DLR59" s="12"/>
      <c r="DLS59" s="12"/>
      <c r="DLT59" s="12"/>
      <c r="DLU59" s="12"/>
      <c r="DLV59" s="12"/>
      <c r="DLW59" s="12"/>
      <c r="DLX59" s="12"/>
      <c r="DLY59" s="12"/>
      <c r="DLZ59" s="12"/>
      <c r="DMA59" s="12"/>
      <c r="DMB59" s="12"/>
      <c r="DMC59" s="12"/>
      <c r="DMD59" s="12"/>
      <c r="DME59" s="12"/>
      <c r="DMF59" s="12"/>
      <c r="DMG59" s="12"/>
      <c r="DMH59" s="12"/>
      <c r="DMI59" s="12"/>
      <c r="DMJ59" s="12"/>
      <c r="DMK59" s="12"/>
      <c r="DML59" s="12"/>
      <c r="DMM59" s="12"/>
      <c r="DMN59" s="12"/>
      <c r="DMO59" s="12"/>
      <c r="DMP59" s="12"/>
      <c r="DMQ59" s="12"/>
      <c r="DMR59" s="12"/>
      <c r="DMS59" s="12"/>
      <c r="DMT59" s="12"/>
      <c r="DMU59" s="12"/>
      <c r="DMV59" s="12"/>
      <c r="DMW59" s="12"/>
      <c r="DMX59" s="12"/>
      <c r="DMY59" s="12"/>
      <c r="DMZ59" s="12"/>
      <c r="DNA59" s="12"/>
      <c r="DNB59" s="12"/>
      <c r="DNC59" s="12"/>
      <c r="DND59" s="12"/>
      <c r="DNE59" s="12"/>
      <c r="DNF59" s="12"/>
      <c r="DNG59" s="12"/>
      <c r="DNH59" s="12"/>
      <c r="DNI59" s="12"/>
      <c r="DNJ59" s="12"/>
      <c r="DNK59" s="12"/>
      <c r="DNL59" s="12"/>
      <c r="DNM59" s="12"/>
      <c r="DNN59" s="12"/>
      <c r="DNO59" s="12"/>
      <c r="DNP59" s="12"/>
      <c r="DNQ59" s="12"/>
      <c r="DNR59" s="12"/>
      <c r="DNS59" s="12"/>
      <c r="DNT59" s="12"/>
      <c r="DNU59" s="12"/>
      <c r="DNV59" s="12"/>
      <c r="DNW59" s="12"/>
      <c r="DNX59" s="12"/>
      <c r="DNY59" s="12"/>
      <c r="DNZ59" s="12"/>
      <c r="DOA59" s="12"/>
      <c r="DOB59" s="12"/>
      <c r="DOC59" s="12"/>
      <c r="DOD59" s="12"/>
      <c r="DOE59" s="12"/>
      <c r="DOF59" s="12"/>
      <c r="DOG59" s="12"/>
      <c r="DOH59" s="12"/>
      <c r="DOI59" s="12"/>
      <c r="DOJ59" s="12"/>
      <c r="DOK59" s="12"/>
      <c r="DOL59" s="12"/>
      <c r="DOM59" s="12"/>
      <c r="DON59" s="12"/>
      <c r="DOO59" s="12"/>
      <c r="DOP59" s="12"/>
      <c r="DOQ59" s="12"/>
      <c r="DOR59" s="12"/>
      <c r="DOS59" s="12"/>
      <c r="DOT59" s="12"/>
      <c r="DOU59" s="12"/>
      <c r="DOV59" s="12"/>
      <c r="DOW59" s="12"/>
      <c r="DOX59" s="12"/>
      <c r="DOY59" s="12"/>
      <c r="DOZ59" s="12"/>
      <c r="DPA59" s="12"/>
      <c r="DPB59" s="12"/>
      <c r="DPC59" s="12"/>
      <c r="DPD59" s="12"/>
      <c r="DPE59" s="12"/>
      <c r="DPF59" s="12"/>
      <c r="DPG59" s="12"/>
      <c r="DPH59" s="12"/>
      <c r="DPI59" s="12"/>
      <c r="DPJ59" s="12"/>
      <c r="DPK59" s="12"/>
      <c r="DPL59" s="12"/>
      <c r="DPM59" s="12"/>
      <c r="DPN59" s="12"/>
      <c r="DPO59" s="12"/>
      <c r="DPP59" s="12"/>
      <c r="DPQ59" s="12"/>
      <c r="DPR59" s="12"/>
      <c r="DPS59" s="12"/>
      <c r="DPT59" s="12"/>
      <c r="DPU59" s="12"/>
      <c r="DPV59" s="12"/>
      <c r="DPW59" s="12"/>
      <c r="DPX59" s="12"/>
      <c r="DPY59" s="12"/>
      <c r="DPZ59" s="12"/>
      <c r="DQA59" s="12"/>
      <c r="DQB59" s="12"/>
      <c r="DQC59" s="12"/>
      <c r="DQD59" s="12"/>
      <c r="DQE59" s="12"/>
      <c r="DQF59" s="12"/>
      <c r="DQG59" s="12"/>
      <c r="DQH59" s="12"/>
      <c r="DQI59" s="12"/>
      <c r="DQJ59" s="12"/>
      <c r="DQK59" s="12"/>
      <c r="DQL59" s="12"/>
      <c r="DQM59" s="12"/>
      <c r="DQN59" s="12"/>
      <c r="DQO59" s="12"/>
      <c r="DQP59" s="12"/>
      <c r="DQQ59" s="12"/>
      <c r="DQR59" s="12"/>
      <c r="DQS59" s="12"/>
      <c r="DQT59" s="12"/>
      <c r="DQU59" s="12"/>
      <c r="DQV59" s="12"/>
      <c r="DQW59" s="12"/>
      <c r="DQX59" s="12"/>
      <c r="DQY59" s="12"/>
      <c r="DQZ59" s="12"/>
      <c r="DRA59" s="12"/>
      <c r="DRB59" s="12"/>
      <c r="DRC59" s="12"/>
      <c r="DRD59" s="12"/>
      <c r="DRE59" s="12"/>
      <c r="DRF59" s="12"/>
      <c r="DRG59" s="12"/>
      <c r="DRH59" s="12"/>
      <c r="DRI59" s="12"/>
      <c r="DRJ59" s="12"/>
      <c r="DRK59" s="12"/>
      <c r="DRL59" s="12"/>
      <c r="DRM59" s="12"/>
      <c r="DRN59" s="12"/>
      <c r="DRO59" s="12"/>
      <c r="DRP59" s="12"/>
      <c r="DRQ59" s="12"/>
      <c r="DRR59" s="12"/>
      <c r="DRS59" s="12"/>
      <c r="DRT59" s="12"/>
      <c r="DRU59" s="12"/>
      <c r="DRV59" s="12"/>
      <c r="DRW59" s="12"/>
      <c r="DRX59" s="12"/>
      <c r="DRY59" s="12"/>
      <c r="DRZ59" s="12"/>
      <c r="DSA59" s="12"/>
      <c r="DSB59" s="12"/>
      <c r="DSC59" s="12"/>
      <c r="DSD59" s="12"/>
      <c r="DSE59" s="12"/>
      <c r="DSF59" s="12"/>
      <c r="DSG59" s="12"/>
      <c r="DSH59" s="12"/>
      <c r="DSI59" s="12"/>
      <c r="DSJ59" s="12"/>
      <c r="DSK59" s="12"/>
      <c r="DSL59" s="12"/>
      <c r="DSM59" s="12"/>
      <c r="DSN59" s="12"/>
      <c r="DSO59" s="12"/>
      <c r="DSP59" s="12"/>
      <c r="DSQ59" s="12"/>
      <c r="DSR59" s="12"/>
      <c r="DSS59" s="12"/>
      <c r="DST59" s="12"/>
      <c r="DSU59" s="12"/>
      <c r="DSV59" s="12"/>
      <c r="DSW59" s="12"/>
      <c r="DSX59" s="12"/>
      <c r="DSY59" s="12"/>
      <c r="DSZ59" s="12"/>
      <c r="DTA59" s="12"/>
      <c r="DTB59" s="12"/>
      <c r="DTC59" s="12"/>
      <c r="DTD59" s="12"/>
      <c r="DTE59" s="12"/>
      <c r="DTF59" s="12"/>
      <c r="DTG59" s="12"/>
      <c r="DTH59" s="12"/>
      <c r="DTI59" s="12"/>
      <c r="DTJ59" s="12"/>
      <c r="DTK59" s="12"/>
      <c r="DTL59" s="12"/>
      <c r="DTM59" s="12"/>
      <c r="DTN59" s="12"/>
      <c r="DTO59" s="12"/>
      <c r="DTP59" s="12"/>
      <c r="DTQ59" s="12"/>
      <c r="DTR59" s="12"/>
      <c r="DTS59" s="12"/>
      <c r="DTT59" s="12"/>
      <c r="DTU59" s="12"/>
      <c r="DTV59" s="12"/>
      <c r="DTW59" s="12"/>
      <c r="DTX59" s="12"/>
      <c r="DTY59" s="12"/>
      <c r="DTZ59" s="12"/>
      <c r="DUA59" s="12"/>
      <c r="DUB59" s="12"/>
      <c r="DUC59" s="12"/>
      <c r="DUD59" s="12"/>
      <c r="DUE59" s="12"/>
      <c r="DUF59" s="12"/>
      <c r="DUG59" s="12"/>
      <c r="DUH59" s="12"/>
      <c r="DUI59" s="12"/>
      <c r="DUJ59" s="12"/>
      <c r="DUK59" s="12"/>
      <c r="DUL59" s="12"/>
      <c r="DUM59" s="12"/>
      <c r="DUN59" s="12"/>
      <c r="DUO59" s="12"/>
      <c r="DUP59" s="12"/>
      <c r="DUQ59" s="12"/>
      <c r="DUR59" s="12"/>
      <c r="DUS59" s="12"/>
      <c r="DUT59" s="12"/>
      <c r="DUU59" s="12"/>
      <c r="DUV59" s="12"/>
      <c r="DUW59" s="12"/>
      <c r="DUX59" s="12"/>
      <c r="DUY59" s="12"/>
      <c r="DUZ59" s="12"/>
      <c r="DVA59" s="12"/>
      <c r="DVB59" s="12"/>
      <c r="DVC59" s="12"/>
      <c r="DVD59" s="12"/>
      <c r="DVE59" s="12"/>
      <c r="DVF59" s="12"/>
      <c r="DVG59" s="12"/>
      <c r="DVH59" s="12"/>
      <c r="DVI59" s="12"/>
      <c r="DVJ59" s="12"/>
      <c r="DVK59" s="12"/>
      <c r="DVL59" s="12"/>
      <c r="DVM59" s="12"/>
      <c r="DVN59" s="12"/>
      <c r="DVO59" s="12"/>
      <c r="DVP59" s="12"/>
      <c r="DVQ59" s="12"/>
      <c r="DVR59" s="12"/>
      <c r="DVS59" s="12"/>
      <c r="DVT59" s="12"/>
      <c r="DVU59" s="12"/>
      <c r="DVV59" s="12"/>
      <c r="DVW59" s="12"/>
      <c r="DVX59" s="12"/>
      <c r="DVY59" s="12"/>
      <c r="DVZ59" s="12"/>
      <c r="DWA59" s="12"/>
      <c r="DWB59" s="12"/>
      <c r="DWC59" s="12"/>
      <c r="DWD59" s="12"/>
      <c r="DWE59" s="12"/>
      <c r="DWF59" s="12"/>
      <c r="DWG59" s="12"/>
      <c r="DWH59" s="12"/>
      <c r="DWI59" s="12"/>
      <c r="DWJ59" s="12"/>
      <c r="DWK59" s="12"/>
      <c r="DWL59" s="12"/>
      <c r="DWM59" s="12"/>
      <c r="DWN59" s="12"/>
      <c r="DWO59" s="12"/>
      <c r="DWP59" s="12"/>
      <c r="DWQ59" s="12"/>
      <c r="DWR59" s="12"/>
      <c r="DWS59" s="12"/>
      <c r="DWT59" s="12"/>
      <c r="DWU59" s="12"/>
      <c r="DWV59" s="12"/>
      <c r="DWW59" s="12"/>
      <c r="DWX59" s="12"/>
      <c r="DWY59" s="12"/>
      <c r="DWZ59" s="12"/>
      <c r="DXA59" s="12"/>
      <c r="DXB59" s="12"/>
      <c r="DXC59" s="12"/>
      <c r="DXD59" s="12"/>
      <c r="DXE59" s="12"/>
      <c r="DXF59" s="12"/>
      <c r="DXG59" s="12"/>
      <c r="DXH59" s="12"/>
      <c r="DXI59" s="12"/>
      <c r="DXJ59" s="12"/>
      <c r="DXK59" s="12"/>
      <c r="DXL59" s="12"/>
      <c r="DXM59" s="12"/>
      <c r="DXN59" s="12"/>
      <c r="DXO59" s="12"/>
      <c r="DXP59" s="12"/>
      <c r="DXQ59" s="12"/>
      <c r="DXR59" s="12"/>
      <c r="DXS59" s="12"/>
      <c r="DXT59" s="12"/>
      <c r="DXU59" s="12"/>
      <c r="DXV59" s="12"/>
      <c r="DXW59" s="12"/>
      <c r="DXX59" s="12"/>
      <c r="DXY59" s="12"/>
      <c r="DXZ59" s="12"/>
      <c r="DYA59" s="12"/>
      <c r="DYB59" s="12"/>
      <c r="DYC59" s="12"/>
      <c r="DYD59" s="12"/>
      <c r="DYE59" s="12"/>
      <c r="DYF59" s="12"/>
      <c r="DYG59" s="12"/>
      <c r="DYH59" s="12"/>
      <c r="DYI59" s="12"/>
      <c r="DYJ59" s="12"/>
      <c r="DYK59" s="12"/>
      <c r="DYL59" s="12"/>
      <c r="DYM59" s="12"/>
      <c r="DYN59" s="12"/>
      <c r="DYO59" s="12"/>
      <c r="DYP59" s="12"/>
      <c r="DYQ59" s="12"/>
      <c r="DYR59" s="12"/>
      <c r="DYS59" s="12"/>
      <c r="DYT59" s="12"/>
      <c r="DYU59" s="12"/>
      <c r="DYV59" s="12"/>
      <c r="DYW59" s="12"/>
      <c r="DYX59" s="12"/>
      <c r="DYY59" s="12"/>
      <c r="DYZ59" s="12"/>
      <c r="DZA59" s="12"/>
      <c r="DZB59" s="12"/>
      <c r="DZC59" s="12"/>
      <c r="DZD59" s="12"/>
      <c r="DZE59" s="12"/>
      <c r="DZF59" s="12"/>
      <c r="DZG59" s="12"/>
      <c r="DZH59" s="12"/>
      <c r="DZI59" s="12"/>
      <c r="DZJ59" s="12"/>
      <c r="DZK59" s="12"/>
      <c r="DZL59" s="12"/>
      <c r="DZM59" s="12"/>
      <c r="DZN59" s="12"/>
      <c r="DZO59" s="12"/>
      <c r="DZP59" s="12"/>
      <c r="DZQ59" s="12"/>
      <c r="DZR59" s="12"/>
      <c r="DZS59" s="12"/>
      <c r="DZT59" s="12"/>
      <c r="DZU59" s="12"/>
      <c r="DZV59" s="12"/>
      <c r="DZW59" s="12"/>
      <c r="DZX59" s="12"/>
      <c r="DZY59" s="12"/>
      <c r="DZZ59" s="12"/>
      <c r="EAA59" s="12"/>
      <c r="EAB59" s="12"/>
      <c r="EAC59" s="12"/>
      <c r="EAD59" s="12"/>
      <c r="EAE59" s="12"/>
      <c r="EAF59" s="12"/>
      <c r="EAG59" s="12"/>
      <c r="EAH59" s="12"/>
      <c r="EAI59" s="12"/>
      <c r="EAJ59" s="12"/>
      <c r="EAK59" s="12"/>
      <c r="EAL59" s="12"/>
      <c r="EAM59" s="12"/>
      <c r="EAN59" s="12"/>
      <c r="EAO59" s="12"/>
      <c r="EAP59" s="12"/>
      <c r="EAQ59" s="12"/>
      <c r="EAR59" s="12"/>
      <c r="EAS59" s="12"/>
      <c r="EAT59" s="12"/>
      <c r="EAU59" s="12"/>
      <c r="EAV59" s="12"/>
      <c r="EAW59" s="12"/>
      <c r="EAX59" s="12"/>
      <c r="EAY59" s="12"/>
      <c r="EAZ59" s="12"/>
      <c r="EBA59" s="12"/>
      <c r="EBB59" s="12"/>
      <c r="EBC59" s="12"/>
      <c r="EBD59" s="12"/>
      <c r="EBE59" s="12"/>
      <c r="EBF59" s="12"/>
      <c r="EBG59" s="12"/>
      <c r="EBH59" s="12"/>
      <c r="EBI59" s="12"/>
      <c r="EBJ59" s="12"/>
      <c r="EBK59" s="12"/>
      <c r="EBL59" s="12"/>
      <c r="EBM59" s="12"/>
      <c r="EBN59" s="12"/>
      <c r="EBO59" s="12"/>
      <c r="EBP59" s="12"/>
      <c r="EBQ59" s="12"/>
      <c r="EBR59" s="12"/>
      <c r="EBS59" s="12"/>
      <c r="EBT59" s="12"/>
      <c r="EBU59" s="12"/>
      <c r="EBV59" s="12"/>
      <c r="EBW59" s="12"/>
      <c r="EBX59" s="12"/>
      <c r="EBY59" s="12"/>
      <c r="EBZ59" s="12"/>
      <c r="ECA59" s="12"/>
      <c r="ECB59" s="12"/>
      <c r="ECC59" s="12"/>
      <c r="ECD59" s="12"/>
      <c r="ECE59" s="12"/>
      <c r="ECF59" s="12"/>
      <c r="ECG59" s="12"/>
      <c r="ECH59" s="12"/>
      <c r="ECI59" s="12"/>
      <c r="ECJ59" s="12"/>
      <c r="ECK59" s="12"/>
      <c r="ECL59" s="12"/>
      <c r="ECM59" s="12"/>
      <c r="ECN59" s="12"/>
      <c r="ECO59" s="12"/>
      <c r="ECP59" s="12"/>
      <c r="ECQ59" s="12"/>
      <c r="ECR59" s="12"/>
      <c r="ECS59" s="12"/>
      <c r="ECT59" s="12"/>
      <c r="ECU59" s="12"/>
      <c r="ECV59" s="12"/>
      <c r="ECW59" s="12"/>
      <c r="ECX59" s="12"/>
      <c r="ECY59" s="12"/>
      <c r="ECZ59" s="12"/>
      <c r="EDA59" s="12"/>
      <c r="EDB59" s="12"/>
      <c r="EDC59" s="12"/>
      <c r="EDD59" s="12"/>
      <c r="EDE59" s="12"/>
      <c r="EDF59" s="12"/>
      <c r="EDG59" s="12"/>
      <c r="EDH59" s="12"/>
      <c r="EDI59" s="12"/>
      <c r="EDJ59" s="12"/>
      <c r="EDK59" s="12"/>
      <c r="EDL59" s="12"/>
      <c r="EDM59" s="12"/>
      <c r="EDN59" s="12"/>
      <c r="EDO59" s="12"/>
      <c r="EDP59" s="12"/>
      <c r="EDQ59" s="12"/>
      <c r="EDR59" s="12"/>
      <c r="EDS59" s="12"/>
      <c r="EDT59" s="12"/>
      <c r="EDU59" s="12"/>
      <c r="EDV59" s="12"/>
      <c r="EDW59" s="12"/>
      <c r="EDX59" s="12"/>
      <c r="EDY59" s="12"/>
      <c r="EDZ59" s="12"/>
      <c r="EEA59" s="12"/>
      <c r="EEB59" s="12"/>
      <c r="EEC59" s="12"/>
      <c r="EED59" s="12"/>
      <c r="EEE59" s="12"/>
      <c r="EEF59" s="12"/>
      <c r="EEG59" s="12"/>
      <c r="EEH59" s="12"/>
      <c r="EEI59" s="12"/>
      <c r="EEJ59" s="12"/>
      <c r="EEK59" s="12"/>
      <c r="EEL59" s="12"/>
      <c r="EEM59" s="12"/>
      <c r="EEN59" s="12"/>
      <c r="EEO59" s="12"/>
      <c r="EEP59" s="12"/>
      <c r="EEQ59" s="12"/>
      <c r="EER59" s="12"/>
      <c r="EES59" s="12"/>
      <c r="EET59" s="12"/>
      <c r="EEU59" s="12"/>
      <c r="EEV59" s="12"/>
      <c r="EEW59" s="12"/>
      <c r="EEX59" s="12"/>
      <c r="EEY59" s="12"/>
      <c r="EEZ59" s="12"/>
      <c r="EFA59" s="12"/>
      <c r="EFB59" s="12"/>
      <c r="EFC59" s="12"/>
      <c r="EFD59" s="12"/>
      <c r="EFE59" s="12"/>
      <c r="EFF59" s="12"/>
      <c r="EFG59" s="12"/>
      <c r="EFH59" s="12"/>
      <c r="EFI59" s="12"/>
      <c r="EFJ59" s="12"/>
      <c r="EFK59" s="12"/>
      <c r="EFL59" s="12"/>
      <c r="EFM59" s="12"/>
      <c r="EFN59" s="12"/>
      <c r="EFO59" s="12"/>
      <c r="EFP59" s="12"/>
      <c r="EFQ59" s="12"/>
      <c r="EFR59" s="12"/>
      <c r="EFS59" s="12"/>
      <c r="EFT59" s="12"/>
      <c r="EFU59" s="12"/>
      <c r="EFV59" s="12"/>
      <c r="EFW59" s="12"/>
      <c r="EFX59" s="12"/>
      <c r="EFY59" s="12"/>
      <c r="EFZ59" s="12"/>
      <c r="EGA59" s="12"/>
      <c r="EGB59" s="12"/>
      <c r="EGC59" s="12"/>
      <c r="EGD59" s="12"/>
      <c r="EGE59" s="12"/>
      <c r="EGF59" s="12"/>
      <c r="EGG59" s="12"/>
      <c r="EGH59" s="12"/>
      <c r="EGI59" s="12"/>
      <c r="EGJ59" s="12"/>
      <c r="EGK59" s="12"/>
      <c r="EGL59" s="12"/>
      <c r="EGM59" s="12"/>
      <c r="EGN59" s="12"/>
      <c r="EGO59" s="12"/>
      <c r="EGP59" s="12"/>
      <c r="EGQ59" s="12"/>
      <c r="EGR59" s="12"/>
      <c r="EGS59" s="12"/>
      <c r="EGT59" s="12"/>
      <c r="EGU59" s="12"/>
      <c r="EGV59" s="12"/>
      <c r="EGW59" s="12"/>
      <c r="EGX59" s="12"/>
      <c r="EGY59" s="12"/>
      <c r="EGZ59" s="12"/>
      <c r="EHA59" s="12"/>
      <c r="EHB59" s="12"/>
      <c r="EHC59" s="12"/>
      <c r="EHD59" s="12"/>
      <c r="EHE59" s="12"/>
      <c r="EHF59" s="12"/>
      <c r="EHG59" s="12"/>
      <c r="EHH59" s="12"/>
      <c r="EHI59" s="12"/>
      <c r="EHJ59" s="12"/>
      <c r="EHK59" s="12"/>
      <c r="EHL59" s="12"/>
      <c r="EHM59" s="12"/>
      <c r="EHN59" s="12"/>
      <c r="EHO59" s="12"/>
      <c r="EHP59" s="12"/>
      <c r="EHQ59" s="12"/>
      <c r="EHR59" s="12"/>
      <c r="EHS59" s="12"/>
      <c r="EHT59" s="12"/>
      <c r="EHU59" s="12"/>
      <c r="EHV59" s="12"/>
      <c r="EHW59" s="12"/>
      <c r="EHX59" s="12"/>
      <c r="EHY59" s="12"/>
      <c r="EHZ59" s="12"/>
      <c r="EIA59" s="12"/>
      <c r="EIB59" s="12"/>
      <c r="EIC59" s="12"/>
      <c r="EID59" s="12"/>
      <c r="EIE59" s="12"/>
      <c r="EIF59" s="12"/>
      <c r="EIG59" s="12"/>
      <c r="EIH59" s="12"/>
      <c r="EII59" s="12"/>
      <c r="EIJ59" s="12"/>
      <c r="EIK59" s="12"/>
      <c r="EIL59" s="12"/>
      <c r="EIM59" s="12"/>
      <c r="EIN59" s="12"/>
      <c r="EIO59" s="12"/>
      <c r="EIP59" s="12"/>
      <c r="EIQ59" s="12"/>
      <c r="EIR59" s="12"/>
      <c r="EIS59" s="12"/>
      <c r="EIT59" s="12"/>
      <c r="EIU59" s="12"/>
      <c r="EIV59" s="12"/>
      <c r="EIW59" s="12"/>
      <c r="EIX59" s="12"/>
      <c r="EIY59" s="12"/>
      <c r="EIZ59" s="12"/>
      <c r="EJA59" s="12"/>
      <c r="EJB59" s="12"/>
      <c r="EJC59" s="12"/>
      <c r="EJD59" s="12"/>
      <c r="EJE59" s="12"/>
      <c r="EJF59" s="12"/>
      <c r="EJG59" s="12"/>
      <c r="EJH59" s="12"/>
      <c r="EJI59" s="12"/>
      <c r="EJJ59" s="12"/>
      <c r="EJK59" s="12"/>
      <c r="EJL59" s="12"/>
      <c r="EJM59" s="12"/>
      <c r="EJN59" s="12"/>
      <c r="EJO59" s="12"/>
      <c r="EJP59" s="12"/>
      <c r="EJQ59" s="12"/>
      <c r="EJR59" s="12"/>
      <c r="EJS59" s="12"/>
      <c r="EJT59" s="12"/>
      <c r="EJU59" s="12"/>
      <c r="EJV59" s="12"/>
      <c r="EJW59" s="12"/>
      <c r="EJX59" s="12"/>
      <c r="EJY59" s="12"/>
      <c r="EJZ59" s="12"/>
      <c r="EKA59" s="12"/>
      <c r="EKB59" s="12"/>
      <c r="EKC59" s="12"/>
      <c r="EKD59" s="12"/>
      <c r="EKE59" s="12"/>
      <c r="EKF59" s="12"/>
      <c r="EKG59" s="12"/>
      <c r="EKH59" s="12"/>
      <c r="EKI59" s="12"/>
      <c r="EKJ59" s="12"/>
      <c r="EKK59" s="12"/>
      <c r="EKL59" s="12"/>
      <c r="EKM59" s="12"/>
      <c r="EKN59" s="12"/>
      <c r="EKO59" s="12"/>
      <c r="EKP59" s="12"/>
      <c r="EKQ59" s="12"/>
      <c r="EKR59" s="12"/>
      <c r="EKS59" s="12"/>
      <c r="EKT59" s="12"/>
      <c r="EKU59" s="12"/>
      <c r="EKV59" s="12"/>
      <c r="EKW59" s="12"/>
      <c r="EKX59" s="12"/>
      <c r="EKY59" s="12"/>
      <c r="EKZ59" s="12"/>
      <c r="ELA59" s="12"/>
      <c r="ELB59" s="12"/>
      <c r="ELC59" s="12"/>
      <c r="ELD59" s="12"/>
      <c r="ELE59" s="12"/>
      <c r="ELF59" s="12"/>
      <c r="ELG59" s="12"/>
      <c r="ELH59" s="12"/>
      <c r="ELI59" s="12"/>
      <c r="ELJ59" s="12"/>
      <c r="ELK59" s="12"/>
      <c r="ELL59" s="12"/>
      <c r="ELM59" s="12"/>
      <c r="ELN59" s="12"/>
      <c r="ELO59" s="12"/>
      <c r="ELP59" s="12"/>
      <c r="ELQ59" s="12"/>
      <c r="ELR59" s="12"/>
      <c r="ELS59" s="12"/>
      <c r="ELT59" s="12"/>
      <c r="ELU59" s="12"/>
      <c r="ELV59" s="12"/>
      <c r="ELW59" s="12"/>
      <c r="ELX59" s="12"/>
      <c r="ELY59" s="12"/>
      <c r="ELZ59" s="12"/>
      <c r="EMA59" s="12"/>
      <c r="EMB59" s="12"/>
      <c r="EMC59" s="12"/>
      <c r="EMD59" s="12"/>
      <c r="EME59" s="12"/>
      <c r="EMF59" s="12"/>
      <c r="EMG59" s="12"/>
      <c r="EMH59" s="12"/>
      <c r="EMI59" s="12"/>
      <c r="EMJ59" s="12"/>
      <c r="EMK59" s="12"/>
      <c r="EML59" s="12"/>
      <c r="EMM59" s="12"/>
      <c r="EMN59" s="12"/>
      <c r="EMO59" s="12"/>
      <c r="EMP59" s="12"/>
      <c r="EMQ59" s="12"/>
      <c r="EMR59" s="12"/>
      <c r="EMS59" s="12"/>
      <c r="EMT59" s="12"/>
      <c r="EMU59" s="12"/>
      <c r="EMV59" s="12"/>
      <c r="EMW59" s="12"/>
      <c r="EMX59" s="12"/>
      <c r="EMY59" s="12"/>
      <c r="EMZ59" s="12"/>
      <c r="ENA59" s="12"/>
      <c r="ENB59" s="12"/>
      <c r="ENC59" s="12"/>
      <c r="END59" s="12"/>
      <c r="ENE59" s="12"/>
      <c r="ENF59" s="12"/>
      <c r="ENG59" s="12"/>
      <c r="ENH59" s="12"/>
      <c r="ENI59" s="12"/>
      <c r="ENJ59" s="12"/>
      <c r="ENK59" s="12"/>
      <c r="ENL59" s="12"/>
      <c r="ENM59" s="12"/>
      <c r="ENN59" s="12"/>
      <c r="ENO59" s="12"/>
      <c r="ENP59" s="12"/>
      <c r="ENQ59" s="12"/>
      <c r="ENR59" s="12"/>
      <c r="ENS59" s="12"/>
      <c r="ENT59" s="12"/>
      <c r="ENU59" s="12"/>
      <c r="ENV59" s="12"/>
      <c r="ENW59" s="12"/>
      <c r="ENX59" s="12"/>
      <c r="ENY59" s="12"/>
      <c r="ENZ59" s="12"/>
      <c r="EOA59" s="12"/>
      <c r="EOB59" s="12"/>
      <c r="EOC59" s="12"/>
      <c r="EOD59" s="12"/>
      <c r="EOE59" s="12"/>
      <c r="EOF59" s="12"/>
      <c r="EOG59" s="12"/>
      <c r="EOH59" s="12"/>
      <c r="EOI59" s="12"/>
      <c r="EOJ59" s="12"/>
      <c r="EOK59" s="12"/>
      <c r="EOL59" s="12"/>
      <c r="EOM59" s="12"/>
      <c r="EON59" s="12"/>
      <c r="EOO59" s="12"/>
      <c r="EOP59" s="12"/>
      <c r="EOQ59" s="12"/>
      <c r="EOR59" s="12"/>
      <c r="EOS59" s="12"/>
      <c r="EOT59" s="12"/>
      <c r="EOU59" s="12"/>
      <c r="EOV59" s="12"/>
      <c r="EOW59" s="12"/>
      <c r="EOX59" s="12"/>
      <c r="EOY59" s="12"/>
      <c r="EOZ59" s="12"/>
      <c r="EPA59" s="12"/>
      <c r="EPB59" s="12"/>
      <c r="EPC59" s="12"/>
      <c r="EPD59" s="12"/>
      <c r="EPE59" s="12"/>
      <c r="EPF59" s="12"/>
      <c r="EPG59" s="12"/>
      <c r="EPH59" s="12"/>
      <c r="EPI59" s="12"/>
      <c r="EPJ59" s="12"/>
      <c r="EPK59" s="12"/>
      <c r="EPL59" s="12"/>
      <c r="EPM59" s="12"/>
      <c r="EPN59" s="12"/>
      <c r="EPO59" s="12"/>
      <c r="EPP59" s="12"/>
      <c r="EPQ59" s="12"/>
      <c r="EPR59" s="12"/>
      <c r="EPS59" s="12"/>
      <c r="EPT59" s="12"/>
      <c r="EPU59" s="12"/>
      <c r="EPV59" s="12"/>
      <c r="EPW59" s="12"/>
      <c r="EPX59" s="12"/>
      <c r="EPY59" s="12"/>
      <c r="EPZ59" s="12"/>
      <c r="EQA59" s="12"/>
      <c r="EQB59" s="12"/>
      <c r="EQC59" s="12"/>
      <c r="EQD59" s="12"/>
      <c r="EQE59" s="12"/>
      <c r="EQF59" s="12"/>
      <c r="EQG59" s="12"/>
      <c r="EQH59" s="12"/>
      <c r="EQI59" s="12"/>
      <c r="EQJ59" s="12"/>
      <c r="EQK59" s="12"/>
      <c r="EQL59" s="12"/>
      <c r="EQM59" s="12"/>
      <c r="EQN59" s="12"/>
      <c r="EQO59" s="12"/>
      <c r="EQP59" s="12"/>
      <c r="EQQ59" s="12"/>
      <c r="EQR59" s="12"/>
      <c r="EQS59" s="12"/>
      <c r="EQT59" s="12"/>
      <c r="EQU59" s="12"/>
      <c r="EQV59" s="12"/>
      <c r="EQW59" s="12"/>
      <c r="EQX59" s="12"/>
      <c r="EQY59" s="12"/>
      <c r="EQZ59" s="12"/>
      <c r="ERA59" s="12"/>
      <c r="ERB59" s="12"/>
      <c r="ERC59" s="12"/>
      <c r="ERD59" s="12"/>
      <c r="ERE59" s="12"/>
      <c r="ERF59" s="12"/>
      <c r="ERG59" s="12"/>
      <c r="ERH59" s="12"/>
      <c r="ERI59" s="12"/>
      <c r="ERJ59" s="12"/>
      <c r="ERK59" s="12"/>
      <c r="ERL59" s="12"/>
      <c r="ERM59" s="12"/>
      <c r="ERN59" s="12"/>
      <c r="ERO59" s="12"/>
      <c r="ERP59" s="12"/>
      <c r="ERQ59" s="12"/>
      <c r="ERR59" s="12"/>
      <c r="ERS59" s="12"/>
      <c r="ERT59" s="12"/>
      <c r="ERU59" s="12"/>
      <c r="ERV59" s="12"/>
      <c r="ERW59" s="12"/>
      <c r="ERX59" s="12"/>
      <c r="ERY59" s="12"/>
      <c r="ERZ59" s="12"/>
      <c r="ESA59" s="12"/>
      <c r="ESB59" s="12"/>
      <c r="ESC59" s="12"/>
      <c r="ESD59" s="12"/>
      <c r="ESE59" s="12"/>
      <c r="ESF59" s="12"/>
      <c r="ESG59" s="12"/>
      <c r="ESH59" s="12"/>
      <c r="ESI59" s="12"/>
      <c r="ESJ59" s="12"/>
      <c r="ESK59" s="12"/>
      <c r="ESL59" s="12"/>
      <c r="ESM59" s="12"/>
      <c r="ESN59" s="12"/>
      <c r="ESO59" s="12"/>
      <c r="ESP59" s="12"/>
      <c r="ESQ59" s="12"/>
      <c r="ESR59" s="12"/>
      <c r="ESS59" s="12"/>
      <c r="EST59" s="12"/>
      <c r="ESU59" s="12"/>
      <c r="ESV59" s="12"/>
      <c r="ESW59" s="12"/>
      <c r="ESX59" s="12"/>
      <c r="ESY59" s="12"/>
      <c r="ESZ59" s="12"/>
      <c r="ETA59" s="12"/>
      <c r="ETB59" s="12"/>
      <c r="ETC59" s="12"/>
      <c r="ETD59" s="12"/>
      <c r="ETE59" s="12"/>
      <c r="ETF59" s="12"/>
      <c r="ETG59" s="12"/>
      <c r="ETH59" s="12"/>
      <c r="ETI59" s="12"/>
      <c r="ETJ59" s="12"/>
      <c r="ETK59" s="12"/>
      <c r="ETL59" s="12"/>
      <c r="ETM59" s="12"/>
      <c r="ETN59" s="12"/>
      <c r="ETO59" s="12"/>
      <c r="ETP59" s="12"/>
      <c r="ETQ59" s="12"/>
      <c r="ETR59" s="12"/>
      <c r="ETS59" s="12"/>
      <c r="ETT59" s="12"/>
      <c r="ETU59" s="12"/>
      <c r="ETV59" s="12"/>
      <c r="ETW59" s="12"/>
      <c r="ETX59" s="12"/>
      <c r="ETY59" s="12"/>
      <c r="ETZ59" s="12"/>
      <c r="EUA59" s="12"/>
      <c r="EUB59" s="12"/>
      <c r="EUC59" s="12"/>
      <c r="EUD59" s="12"/>
      <c r="EUE59" s="12"/>
      <c r="EUF59" s="12"/>
      <c r="EUG59" s="12"/>
      <c r="EUH59" s="12"/>
      <c r="EUI59" s="12"/>
      <c r="EUJ59" s="12"/>
      <c r="EUK59" s="12"/>
      <c r="EUL59" s="12"/>
      <c r="EUM59" s="12"/>
      <c r="EUN59" s="12"/>
      <c r="EUO59" s="12"/>
      <c r="EUP59" s="12"/>
      <c r="EUQ59" s="12"/>
      <c r="EUR59" s="12"/>
      <c r="EUS59" s="12"/>
      <c r="EUT59" s="12"/>
      <c r="EUU59" s="12"/>
      <c r="EUV59" s="12"/>
      <c r="EUW59" s="12"/>
      <c r="EUX59" s="12"/>
      <c r="EUY59" s="12"/>
      <c r="EUZ59" s="12"/>
      <c r="EVA59" s="12"/>
      <c r="EVB59" s="12"/>
      <c r="EVC59" s="12"/>
      <c r="EVD59" s="12"/>
      <c r="EVE59" s="12"/>
      <c r="EVF59" s="12"/>
      <c r="EVG59" s="12"/>
      <c r="EVH59" s="12"/>
      <c r="EVI59" s="12"/>
      <c r="EVJ59" s="12"/>
      <c r="EVK59" s="12"/>
      <c r="EVL59" s="12"/>
      <c r="EVM59" s="12"/>
      <c r="EVN59" s="12"/>
      <c r="EVO59" s="12"/>
      <c r="EVP59" s="12"/>
      <c r="EVQ59" s="12"/>
      <c r="EVR59" s="12"/>
      <c r="EVS59" s="12"/>
      <c r="EVT59" s="12"/>
      <c r="EVU59" s="12"/>
      <c r="EVV59" s="12"/>
      <c r="EVW59" s="12"/>
      <c r="EVX59" s="12"/>
      <c r="EVY59" s="12"/>
      <c r="EVZ59" s="12"/>
      <c r="EWA59" s="12"/>
      <c r="EWB59" s="12"/>
      <c r="EWC59" s="12"/>
      <c r="EWD59" s="12"/>
      <c r="EWE59" s="12"/>
      <c r="EWF59" s="12"/>
      <c r="EWG59" s="12"/>
      <c r="EWH59" s="12"/>
      <c r="EWI59" s="12"/>
      <c r="EWJ59" s="12"/>
      <c r="EWK59" s="12"/>
      <c r="EWL59" s="12"/>
      <c r="EWM59" s="12"/>
      <c r="EWN59" s="12"/>
      <c r="EWO59" s="12"/>
      <c r="EWP59" s="12"/>
      <c r="EWQ59" s="12"/>
      <c r="EWR59" s="12"/>
      <c r="EWS59" s="12"/>
      <c r="EWT59" s="12"/>
      <c r="EWU59" s="12"/>
      <c r="EWV59" s="12"/>
      <c r="EWW59" s="12"/>
      <c r="EWX59" s="12"/>
      <c r="EWY59" s="12"/>
      <c r="EWZ59" s="12"/>
      <c r="EXA59" s="12"/>
      <c r="EXB59" s="12"/>
      <c r="EXC59" s="12"/>
      <c r="EXD59" s="12"/>
      <c r="EXE59" s="12"/>
      <c r="EXF59" s="12"/>
      <c r="EXG59" s="12"/>
      <c r="EXH59" s="12"/>
      <c r="EXI59" s="12"/>
      <c r="EXJ59" s="12"/>
      <c r="EXK59" s="12"/>
      <c r="EXL59" s="12"/>
      <c r="EXM59" s="12"/>
      <c r="EXN59" s="12"/>
      <c r="EXO59" s="12"/>
      <c r="EXP59" s="12"/>
      <c r="EXQ59" s="12"/>
      <c r="EXR59" s="12"/>
      <c r="EXS59" s="12"/>
      <c r="EXT59" s="12"/>
      <c r="EXU59" s="12"/>
      <c r="EXV59" s="12"/>
      <c r="EXW59" s="12"/>
      <c r="EXX59" s="12"/>
      <c r="EXY59" s="12"/>
      <c r="EXZ59" s="12"/>
      <c r="EYA59" s="12"/>
      <c r="EYB59" s="12"/>
      <c r="EYC59" s="12"/>
      <c r="EYD59" s="12"/>
      <c r="EYE59" s="12"/>
      <c r="EYF59" s="12"/>
      <c r="EYG59" s="12"/>
      <c r="EYH59" s="12"/>
      <c r="EYI59" s="12"/>
      <c r="EYJ59" s="12"/>
      <c r="EYK59" s="12"/>
      <c r="EYL59" s="12"/>
      <c r="EYM59" s="12"/>
      <c r="EYN59" s="12"/>
      <c r="EYO59" s="12"/>
      <c r="EYP59" s="12"/>
      <c r="EYQ59" s="12"/>
      <c r="EYR59" s="12"/>
      <c r="EYS59" s="12"/>
      <c r="EYT59" s="12"/>
      <c r="EYU59" s="12"/>
      <c r="EYV59" s="12"/>
      <c r="EYW59" s="12"/>
      <c r="EYX59" s="12"/>
      <c r="EYY59" s="12"/>
      <c r="EYZ59" s="12"/>
      <c r="EZA59" s="12"/>
      <c r="EZB59" s="12"/>
      <c r="EZC59" s="12"/>
      <c r="EZD59" s="12"/>
      <c r="EZE59" s="12"/>
      <c r="EZF59" s="12"/>
      <c r="EZG59" s="12"/>
      <c r="EZH59" s="12"/>
      <c r="EZI59" s="12"/>
      <c r="EZJ59" s="12"/>
      <c r="EZK59" s="12"/>
      <c r="EZL59" s="12"/>
      <c r="EZM59" s="12"/>
      <c r="EZN59" s="12"/>
      <c r="EZO59" s="12"/>
      <c r="EZP59" s="12"/>
      <c r="EZQ59" s="12"/>
      <c r="EZR59" s="12"/>
      <c r="EZS59" s="12"/>
      <c r="EZT59" s="12"/>
      <c r="EZU59" s="12"/>
      <c r="EZV59" s="12"/>
      <c r="EZW59" s="12"/>
      <c r="EZX59" s="12"/>
      <c r="EZY59" s="12"/>
      <c r="EZZ59" s="12"/>
      <c r="FAA59" s="12"/>
      <c r="FAB59" s="12"/>
      <c r="FAC59" s="12"/>
      <c r="FAD59" s="12"/>
      <c r="FAE59" s="12"/>
      <c r="FAF59" s="12"/>
      <c r="FAG59" s="12"/>
      <c r="FAH59" s="12"/>
      <c r="FAI59" s="12"/>
      <c r="FAJ59" s="12"/>
      <c r="FAK59" s="12"/>
      <c r="FAL59" s="12"/>
      <c r="FAM59" s="12"/>
      <c r="FAN59" s="12"/>
      <c r="FAO59" s="12"/>
      <c r="FAP59" s="12"/>
      <c r="FAQ59" s="12"/>
      <c r="FAR59" s="12"/>
      <c r="FAS59" s="12"/>
      <c r="FAT59" s="12"/>
      <c r="FAU59" s="12"/>
      <c r="FAV59" s="12"/>
      <c r="FAW59" s="12"/>
      <c r="FAX59" s="12"/>
      <c r="FAY59" s="12"/>
      <c r="FAZ59" s="12"/>
      <c r="FBA59" s="12"/>
      <c r="FBB59" s="12"/>
      <c r="FBC59" s="12"/>
      <c r="FBD59" s="12"/>
      <c r="FBE59" s="12"/>
      <c r="FBF59" s="12"/>
      <c r="FBG59" s="12"/>
      <c r="FBH59" s="12"/>
      <c r="FBI59" s="12"/>
      <c r="FBJ59" s="12"/>
      <c r="FBK59" s="12"/>
      <c r="FBL59" s="12"/>
      <c r="FBM59" s="12"/>
      <c r="FBN59" s="12"/>
      <c r="FBO59" s="12"/>
      <c r="FBP59" s="12"/>
      <c r="FBQ59" s="12"/>
      <c r="FBR59" s="12"/>
      <c r="FBS59" s="12"/>
      <c r="FBT59" s="12"/>
      <c r="FBU59" s="12"/>
      <c r="FBV59" s="12"/>
      <c r="FBW59" s="12"/>
      <c r="FBX59" s="12"/>
      <c r="FBY59" s="12"/>
      <c r="FBZ59" s="12"/>
      <c r="FCA59" s="12"/>
      <c r="FCB59" s="12"/>
      <c r="FCC59" s="12"/>
      <c r="FCD59" s="12"/>
      <c r="FCE59" s="12"/>
      <c r="FCF59" s="12"/>
      <c r="FCG59" s="12"/>
      <c r="FCH59" s="12"/>
      <c r="FCI59" s="12"/>
      <c r="FCJ59" s="12"/>
      <c r="FCK59" s="12"/>
      <c r="FCL59" s="12"/>
      <c r="FCM59" s="12"/>
      <c r="FCN59" s="12"/>
      <c r="FCO59" s="12"/>
      <c r="FCP59" s="12"/>
      <c r="FCQ59" s="12"/>
      <c r="FCR59" s="12"/>
      <c r="FCS59" s="12"/>
      <c r="FCT59" s="12"/>
      <c r="FCU59" s="12"/>
      <c r="FCV59" s="12"/>
      <c r="FCW59" s="12"/>
      <c r="FCX59" s="12"/>
      <c r="FCY59" s="12"/>
      <c r="FCZ59" s="12"/>
      <c r="FDA59" s="12"/>
      <c r="FDB59" s="12"/>
      <c r="FDC59" s="12"/>
      <c r="FDD59" s="12"/>
      <c r="FDE59" s="12"/>
      <c r="FDF59" s="12"/>
      <c r="FDG59" s="12"/>
      <c r="FDH59" s="12"/>
      <c r="FDI59" s="12"/>
      <c r="FDJ59" s="12"/>
      <c r="FDK59" s="12"/>
      <c r="FDL59" s="12"/>
      <c r="FDM59" s="12"/>
      <c r="FDN59" s="12"/>
      <c r="FDO59" s="12"/>
      <c r="FDP59" s="12"/>
      <c r="FDQ59" s="12"/>
      <c r="FDR59" s="12"/>
      <c r="FDS59" s="12"/>
      <c r="FDT59" s="12"/>
      <c r="FDU59" s="12"/>
      <c r="FDV59" s="12"/>
      <c r="FDW59" s="12"/>
      <c r="FDX59" s="12"/>
      <c r="FDY59" s="12"/>
      <c r="FDZ59" s="12"/>
      <c r="FEA59" s="12"/>
      <c r="FEB59" s="12"/>
      <c r="FEC59" s="12"/>
      <c r="FED59" s="12"/>
      <c r="FEE59" s="12"/>
      <c r="FEF59" s="12"/>
      <c r="FEG59" s="12"/>
      <c r="FEH59" s="12"/>
      <c r="FEI59" s="12"/>
      <c r="FEJ59" s="12"/>
      <c r="FEK59" s="12"/>
      <c r="FEL59" s="12"/>
      <c r="FEM59" s="12"/>
      <c r="FEN59" s="12"/>
      <c r="FEO59" s="12"/>
      <c r="FEP59" s="12"/>
      <c r="FEQ59" s="12"/>
      <c r="FER59" s="12"/>
      <c r="FES59" s="12"/>
      <c r="FET59" s="12"/>
      <c r="FEU59" s="12"/>
      <c r="FEV59" s="12"/>
      <c r="FEW59" s="12"/>
      <c r="FEX59" s="12"/>
      <c r="FEY59" s="12"/>
      <c r="FEZ59" s="12"/>
      <c r="FFA59" s="12"/>
      <c r="FFB59" s="12"/>
      <c r="FFC59" s="12"/>
      <c r="FFD59" s="12"/>
      <c r="FFE59" s="12"/>
      <c r="FFF59" s="12"/>
      <c r="FFG59" s="12"/>
      <c r="FFH59" s="12"/>
      <c r="FFI59" s="12"/>
      <c r="FFJ59" s="12"/>
      <c r="FFK59" s="12"/>
      <c r="FFL59" s="12"/>
      <c r="FFM59" s="12"/>
      <c r="FFN59" s="12"/>
      <c r="FFO59" s="12"/>
      <c r="FFP59" s="12"/>
      <c r="FFQ59" s="12"/>
      <c r="FFR59" s="12"/>
      <c r="FFS59" s="12"/>
      <c r="FFT59" s="12"/>
      <c r="FFU59" s="12"/>
      <c r="FFV59" s="12"/>
      <c r="FFW59" s="12"/>
      <c r="FFX59" s="12"/>
      <c r="FFY59" s="12"/>
      <c r="FFZ59" s="12"/>
      <c r="FGA59" s="12"/>
      <c r="FGB59" s="12"/>
      <c r="FGC59" s="12"/>
      <c r="FGD59" s="12"/>
      <c r="FGE59" s="12"/>
      <c r="FGF59" s="12"/>
      <c r="FGG59" s="12"/>
      <c r="FGH59" s="12"/>
      <c r="FGI59" s="12"/>
      <c r="FGJ59" s="12"/>
      <c r="FGK59" s="12"/>
      <c r="FGL59" s="12"/>
      <c r="FGM59" s="12"/>
      <c r="FGN59" s="12"/>
      <c r="FGO59" s="12"/>
      <c r="FGP59" s="12"/>
      <c r="FGQ59" s="12"/>
      <c r="FGR59" s="12"/>
      <c r="FGS59" s="12"/>
      <c r="FGT59" s="12"/>
      <c r="FGU59" s="12"/>
      <c r="FGV59" s="12"/>
      <c r="FGW59" s="12"/>
      <c r="FGX59" s="12"/>
      <c r="FGY59" s="12"/>
      <c r="FGZ59" s="12"/>
      <c r="FHA59" s="12"/>
      <c r="FHB59" s="12"/>
      <c r="FHC59" s="12"/>
      <c r="FHD59" s="12"/>
      <c r="FHE59" s="12"/>
      <c r="FHF59" s="12"/>
      <c r="FHG59" s="12"/>
      <c r="FHH59" s="12"/>
      <c r="FHI59" s="12"/>
      <c r="FHJ59" s="12"/>
      <c r="FHK59" s="12"/>
      <c r="FHL59" s="12"/>
      <c r="FHM59" s="12"/>
      <c r="FHN59" s="12"/>
      <c r="FHO59" s="12"/>
      <c r="FHP59" s="12"/>
      <c r="FHQ59" s="12"/>
      <c r="FHR59" s="12"/>
      <c r="FHS59" s="12"/>
      <c r="FHT59" s="12"/>
      <c r="FHU59" s="12"/>
      <c r="FHV59" s="12"/>
      <c r="FHW59" s="12"/>
      <c r="FHX59" s="12"/>
      <c r="FHY59" s="12"/>
      <c r="FHZ59" s="12"/>
      <c r="FIA59" s="12"/>
      <c r="FIB59" s="12"/>
      <c r="FIC59" s="12"/>
      <c r="FID59" s="12"/>
      <c r="FIE59" s="12"/>
      <c r="FIF59" s="12"/>
      <c r="FIG59" s="12"/>
      <c r="FIH59" s="12"/>
      <c r="FII59" s="12"/>
      <c r="FIJ59" s="12"/>
      <c r="FIK59" s="12"/>
      <c r="FIL59" s="12"/>
      <c r="FIM59" s="12"/>
      <c r="FIN59" s="12"/>
      <c r="FIO59" s="12"/>
      <c r="FIP59" s="12"/>
      <c r="FIQ59" s="12"/>
      <c r="FIR59" s="12"/>
      <c r="FIS59" s="12"/>
      <c r="FIT59" s="12"/>
      <c r="FIU59" s="12"/>
      <c r="FIV59" s="12"/>
      <c r="FIW59" s="12"/>
      <c r="FIX59" s="12"/>
      <c r="FIY59" s="12"/>
      <c r="FIZ59" s="12"/>
      <c r="FJA59" s="12"/>
      <c r="FJB59" s="12"/>
      <c r="FJC59" s="12"/>
      <c r="FJD59" s="12"/>
      <c r="FJE59" s="12"/>
      <c r="FJF59" s="12"/>
      <c r="FJG59" s="12"/>
      <c r="FJH59" s="12"/>
      <c r="FJI59" s="12"/>
      <c r="FJJ59" s="12"/>
      <c r="FJK59" s="12"/>
      <c r="FJL59" s="12"/>
      <c r="FJM59" s="12"/>
      <c r="FJN59" s="12"/>
      <c r="FJO59" s="12"/>
      <c r="FJP59" s="12"/>
      <c r="FJQ59" s="12"/>
      <c r="FJR59" s="12"/>
      <c r="FJS59" s="12"/>
      <c r="FJT59" s="12"/>
      <c r="FJU59" s="12"/>
      <c r="FJV59" s="12"/>
      <c r="FJW59" s="12"/>
      <c r="FJX59" s="12"/>
      <c r="FJY59" s="12"/>
      <c r="FJZ59" s="12"/>
      <c r="FKA59" s="12"/>
      <c r="FKB59" s="12"/>
      <c r="FKC59" s="12"/>
      <c r="FKD59" s="12"/>
      <c r="FKE59" s="12"/>
      <c r="FKF59" s="12"/>
      <c r="FKG59" s="12"/>
      <c r="FKH59" s="12"/>
      <c r="FKI59" s="12"/>
      <c r="FKJ59" s="12"/>
      <c r="FKK59" s="12"/>
      <c r="FKL59" s="12"/>
      <c r="FKM59" s="12"/>
      <c r="FKN59" s="12"/>
      <c r="FKO59" s="12"/>
      <c r="FKP59" s="12"/>
      <c r="FKQ59" s="12"/>
      <c r="FKR59" s="12"/>
      <c r="FKS59" s="12"/>
      <c r="FKT59" s="12"/>
      <c r="FKU59" s="12"/>
      <c r="FKV59" s="12"/>
      <c r="FKW59" s="12"/>
      <c r="FKX59" s="12"/>
      <c r="FKY59" s="12"/>
      <c r="FKZ59" s="12"/>
      <c r="FLA59" s="12"/>
      <c r="FLB59" s="12"/>
      <c r="FLC59" s="12"/>
      <c r="FLD59" s="12"/>
      <c r="FLE59" s="12"/>
      <c r="FLF59" s="12"/>
      <c r="FLG59" s="12"/>
      <c r="FLH59" s="12"/>
      <c r="FLI59" s="12"/>
      <c r="FLJ59" s="12"/>
      <c r="FLK59" s="12"/>
      <c r="FLL59" s="12"/>
      <c r="FLM59" s="12"/>
      <c r="FLN59" s="12"/>
      <c r="FLO59" s="12"/>
      <c r="FLP59" s="12"/>
      <c r="FLQ59" s="12"/>
      <c r="FLR59" s="12"/>
      <c r="FLS59" s="12"/>
      <c r="FLT59" s="12"/>
      <c r="FLU59" s="12"/>
      <c r="FLV59" s="12"/>
      <c r="FLW59" s="12"/>
      <c r="FLX59" s="12"/>
      <c r="FLY59" s="12"/>
      <c r="FLZ59" s="12"/>
      <c r="FMA59" s="12"/>
      <c r="FMB59" s="12"/>
      <c r="FMC59" s="12"/>
      <c r="FMD59" s="12"/>
      <c r="FME59" s="12"/>
      <c r="FMF59" s="12"/>
      <c r="FMG59" s="12"/>
      <c r="FMH59" s="12"/>
      <c r="FMI59" s="12"/>
      <c r="FMJ59" s="12"/>
      <c r="FMK59" s="12"/>
      <c r="FML59" s="12"/>
      <c r="FMM59" s="12"/>
      <c r="FMN59" s="12"/>
      <c r="FMO59" s="12"/>
      <c r="FMP59" s="12"/>
      <c r="FMQ59" s="12"/>
      <c r="FMR59" s="12"/>
      <c r="FMS59" s="12"/>
      <c r="FMT59" s="12"/>
      <c r="FMU59" s="12"/>
      <c r="FMV59" s="12"/>
      <c r="FMW59" s="12"/>
      <c r="FMX59" s="12"/>
      <c r="FMY59" s="12"/>
      <c r="FMZ59" s="12"/>
      <c r="FNA59" s="12"/>
      <c r="FNB59" s="12"/>
      <c r="FNC59" s="12"/>
      <c r="FND59" s="12"/>
      <c r="FNE59" s="12"/>
      <c r="FNF59" s="12"/>
      <c r="FNG59" s="12"/>
      <c r="FNH59" s="12"/>
      <c r="FNI59" s="12"/>
      <c r="FNJ59" s="12"/>
      <c r="FNK59" s="12"/>
      <c r="FNL59" s="12"/>
      <c r="FNM59" s="12"/>
      <c r="FNN59" s="12"/>
      <c r="FNO59" s="12"/>
      <c r="FNP59" s="12"/>
      <c r="FNQ59" s="12"/>
      <c r="FNR59" s="12"/>
      <c r="FNS59" s="12"/>
      <c r="FNT59" s="12"/>
      <c r="FNU59" s="12"/>
      <c r="FNV59" s="12"/>
      <c r="FNW59" s="12"/>
      <c r="FNX59" s="12"/>
      <c r="FNY59" s="12"/>
      <c r="FNZ59" s="12"/>
      <c r="FOA59" s="12"/>
      <c r="FOB59" s="12"/>
      <c r="FOC59" s="12"/>
      <c r="FOD59" s="12"/>
      <c r="FOE59" s="12"/>
      <c r="FOF59" s="12"/>
      <c r="FOG59" s="12"/>
      <c r="FOH59" s="12"/>
      <c r="FOI59" s="12"/>
      <c r="FOJ59" s="12"/>
      <c r="FOK59" s="12"/>
      <c r="FOL59" s="12"/>
      <c r="FOM59" s="12"/>
      <c r="FON59" s="12"/>
      <c r="FOO59" s="12"/>
      <c r="FOP59" s="12"/>
      <c r="FOQ59" s="12"/>
      <c r="FOR59" s="12"/>
      <c r="FOS59" s="12"/>
      <c r="FOT59" s="12"/>
      <c r="FOU59" s="12"/>
      <c r="FOV59" s="12"/>
      <c r="FOW59" s="12"/>
      <c r="FOX59" s="12"/>
      <c r="FOY59" s="12"/>
      <c r="FOZ59" s="12"/>
      <c r="FPA59" s="12"/>
      <c r="FPB59" s="12"/>
      <c r="FPC59" s="12"/>
      <c r="FPD59" s="12"/>
      <c r="FPE59" s="12"/>
      <c r="FPF59" s="12"/>
      <c r="FPG59" s="12"/>
      <c r="FPH59" s="12"/>
      <c r="FPI59" s="12"/>
      <c r="FPJ59" s="12"/>
      <c r="FPK59" s="12"/>
      <c r="FPL59" s="12"/>
      <c r="FPM59" s="12"/>
      <c r="FPN59" s="12"/>
      <c r="FPO59" s="12"/>
      <c r="FPP59" s="12"/>
      <c r="FPQ59" s="12"/>
      <c r="FPR59" s="12"/>
      <c r="FPS59" s="12"/>
      <c r="FPT59" s="12"/>
      <c r="FPU59" s="12"/>
      <c r="FPV59" s="12"/>
      <c r="FPW59" s="12"/>
      <c r="FPX59" s="12"/>
      <c r="FPY59" s="12"/>
      <c r="FPZ59" s="12"/>
      <c r="FQA59" s="12"/>
      <c r="FQB59" s="12"/>
      <c r="FQC59" s="12"/>
      <c r="FQD59" s="12"/>
      <c r="FQE59" s="12"/>
      <c r="FQF59" s="12"/>
      <c r="FQG59" s="12"/>
      <c r="FQH59" s="12"/>
      <c r="FQI59" s="12"/>
      <c r="FQJ59" s="12"/>
      <c r="FQK59" s="12"/>
      <c r="FQL59" s="12"/>
      <c r="FQM59" s="12"/>
      <c r="FQN59" s="12"/>
      <c r="FQO59" s="12"/>
      <c r="FQP59" s="12"/>
      <c r="FQQ59" s="12"/>
      <c r="FQR59" s="12"/>
      <c r="FQS59" s="12"/>
      <c r="FQT59" s="12"/>
      <c r="FQU59" s="12"/>
      <c r="FQV59" s="12"/>
      <c r="FQW59" s="12"/>
      <c r="FQX59" s="12"/>
      <c r="FQY59" s="12"/>
      <c r="FQZ59" s="12"/>
      <c r="FRA59" s="12"/>
      <c r="FRB59" s="12"/>
      <c r="FRC59" s="12"/>
      <c r="FRD59" s="12"/>
      <c r="FRE59" s="12"/>
      <c r="FRF59" s="12"/>
      <c r="FRG59" s="12"/>
      <c r="FRH59" s="12"/>
      <c r="FRI59" s="12"/>
      <c r="FRJ59" s="12"/>
      <c r="FRK59" s="12"/>
      <c r="FRL59" s="12"/>
      <c r="FRM59" s="12"/>
      <c r="FRN59" s="12"/>
      <c r="FRO59" s="12"/>
      <c r="FRP59" s="12"/>
      <c r="FRQ59" s="12"/>
      <c r="FRR59" s="12"/>
      <c r="FRS59" s="12"/>
      <c r="FRT59" s="12"/>
      <c r="FRU59" s="12"/>
      <c r="FRV59" s="12"/>
      <c r="FRW59" s="12"/>
      <c r="FRX59" s="12"/>
      <c r="FRY59" s="12"/>
      <c r="FRZ59" s="12"/>
      <c r="FSA59" s="12"/>
      <c r="FSB59" s="12"/>
      <c r="FSC59" s="12"/>
      <c r="FSD59" s="12"/>
      <c r="FSE59" s="12"/>
      <c r="FSF59" s="12"/>
      <c r="FSG59" s="12"/>
      <c r="FSH59" s="12"/>
      <c r="FSI59" s="12"/>
      <c r="FSJ59" s="12"/>
      <c r="FSK59" s="12"/>
      <c r="FSL59" s="12"/>
      <c r="FSM59" s="12"/>
      <c r="FSN59" s="12"/>
      <c r="FSO59" s="12"/>
      <c r="FSP59" s="12"/>
      <c r="FSQ59" s="12"/>
      <c r="FSR59" s="12"/>
      <c r="FSS59" s="12"/>
      <c r="FST59" s="12"/>
      <c r="FSU59" s="12"/>
      <c r="FSV59" s="12"/>
      <c r="FSW59" s="12"/>
      <c r="FSX59" s="12"/>
      <c r="FSY59" s="12"/>
      <c r="FSZ59" s="12"/>
      <c r="FTA59" s="12"/>
      <c r="FTB59" s="12"/>
      <c r="FTC59" s="12"/>
      <c r="FTD59" s="12"/>
      <c r="FTE59" s="12"/>
      <c r="FTF59" s="12"/>
      <c r="FTG59" s="12"/>
      <c r="FTH59" s="12"/>
      <c r="FTI59" s="12"/>
      <c r="FTJ59" s="12"/>
      <c r="FTK59" s="12"/>
      <c r="FTL59" s="12"/>
      <c r="FTM59" s="12"/>
      <c r="FTN59" s="12"/>
      <c r="FTO59" s="12"/>
      <c r="FTP59" s="12"/>
      <c r="FTQ59" s="12"/>
      <c r="FTR59" s="12"/>
      <c r="FTS59" s="12"/>
      <c r="FTT59" s="12"/>
      <c r="FTU59" s="12"/>
      <c r="FTV59" s="12"/>
      <c r="FTW59" s="12"/>
      <c r="FTX59" s="12"/>
      <c r="FTY59" s="12"/>
      <c r="FTZ59" s="12"/>
      <c r="FUA59" s="12"/>
      <c r="FUB59" s="12"/>
      <c r="FUC59" s="12"/>
      <c r="FUD59" s="12"/>
      <c r="FUE59" s="12"/>
      <c r="FUF59" s="12"/>
      <c r="FUG59" s="12"/>
      <c r="FUH59" s="12"/>
      <c r="FUI59" s="12"/>
      <c r="FUJ59" s="12"/>
      <c r="FUK59" s="12"/>
      <c r="FUL59" s="12"/>
      <c r="FUM59" s="12"/>
      <c r="FUN59" s="12"/>
      <c r="FUO59" s="12"/>
      <c r="FUP59" s="12"/>
      <c r="FUQ59" s="12"/>
      <c r="FUR59" s="12"/>
      <c r="FUS59" s="12"/>
      <c r="FUT59" s="12"/>
      <c r="FUU59" s="12"/>
      <c r="FUV59" s="12"/>
      <c r="FUW59" s="12"/>
      <c r="FUX59" s="12"/>
      <c r="FUY59" s="12"/>
      <c r="FUZ59" s="12"/>
      <c r="FVA59" s="12"/>
      <c r="FVB59" s="12"/>
      <c r="FVC59" s="12"/>
      <c r="FVD59" s="12"/>
      <c r="FVE59" s="12"/>
      <c r="FVF59" s="12"/>
      <c r="FVG59" s="12"/>
      <c r="FVH59" s="12"/>
      <c r="FVI59" s="12"/>
      <c r="FVJ59" s="12"/>
      <c r="FVK59" s="12"/>
      <c r="FVL59" s="12"/>
      <c r="FVM59" s="12"/>
      <c r="FVN59" s="12"/>
      <c r="FVO59" s="12"/>
      <c r="FVP59" s="12"/>
      <c r="FVQ59" s="12"/>
      <c r="FVR59" s="12"/>
      <c r="FVS59" s="12"/>
      <c r="FVT59" s="12"/>
      <c r="FVU59" s="12"/>
      <c r="FVV59" s="12"/>
      <c r="FVW59" s="12"/>
      <c r="FVX59" s="12"/>
      <c r="FVY59" s="12"/>
      <c r="FVZ59" s="12"/>
      <c r="FWA59" s="12"/>
      <c r="FWB59" s="12"/>
      <c r="FWC59" s="12"/>
      <c r="FWD59" s="12"/>
      <c r="FWE59" s="12"/>
      <c r="FWF59" s="12"/>
      <c r="FWG59" s="12"/>
      <c r="FWH59" s="12"/>
      <c r="FWI59" s="12"/>
      <c r="FWJ59" s="12"/>
      <c r="FWK59" s="12"/>
      <c r="FWL59" s="12"/>
      <c r="FWM59" s="12"/>
      <c r="FWN59" s="12"/>
      <c r="FWO59" s="12"/>
      <c r="FWP59" s="12"/>
      <c r="FWQ59" s="12"/>
      <c r="FWR59" s="12"/>
      <c r="FWS59" s="12"/>
      <c r="FWT59" s="12"/>
      <c r="FWU59" s="12"/>
      <c r="FWV59" s="12"/>
      <c r="FWW59" s="12"/>
      <c r="FWX59" s="12"/>
      <c r="FWY59" s="12"/>
      <c r="FWZ59" s="12"/>
      <c r="FXA59" s="12"/>
      <c r="FXB59" s="12"/>
      <c r="FXC59" s="12"/>
      <c r="FXD59" s="12"/>
      <c r="FXE59" s="12"/>
      <c r="FXF59" s="12"/>
      <c r="FXG59" s="12"/>
      <c r="FXH59" s="12"/>
      <c r="FXI59" s="12"/>
      <c r="FXJ59" s="12"/>
      <c r="FXK59" s="12"/>
      <c r="FXL59" s="12"/>
      <c r="FXM59" s="12"/>
      <c r="FXN59" s="12"/>
      <c r="FXO59" s="12"/>
      <c r="FXP59" s="12"/>
      <c r="FXQ59" s="12"/>
      <c r="FXR59" s="12"/>
      <c r="FXS59" s="12"/>
      <c r="FXT59" s="12"/>
      <c r="FXU59" s="12"/>
      <c r="FXV59" s="12"/>
      <c r="FXW59" s="12"/>
      <c r="FXX59" s="12"/>
      <c r="FXY59" s="12"/>
      <c r="FXZ59" s="12"/>
      <c r="FYA59" s="12"/>
      <c r="FYB59" s="12"/>
      <c r="FYC59" s="12"/>
      <c r="FYD59" s="12"/>
      <c r="FYE59" s="12"/>
      <c r="FYF59" s="12"/>
      <c r="FYG59" s="12"/>
      <c r="FYH59" s="12"/>
      <c r="FYI59" s="12"/>
      <c r="FYJ59" s="12"/>
      <c r="FYK59" s="12"/>
      <c r="FYL59" s="12"/>
      <c r="FYM59" s="12"/>
      <c r="FYN59" s="12"/>
      <c r="FYO59" s="12"/>
      <c r="FYP59" s="12"/>
      <c r="FYQ59" s="12"/>
      <c r="FYR59" s="12"/>
      <c r="FYS59" s="12"/>
      <c r="FYT59" s="12"/>
      <c r="FYU59" s="12"/>
      <c r="FYV59" s="12"/>
      <c r="FYW59" s="12"/>
      <c r="FYX59" s="12"/>
      <c r="FYY59" s="12"/>
      <c r="FYZ59" s="12"/>
      <c r="FZA59" s="12"/>
      <c r="FZB59" s="12"/>
      <c r="FZC59" s="12"/>
      <c r="FZD59" s="12"/>
      <c r="FZE59" s="12"/>
      <c r="FZF59" s="12"/>
      <c r="FZG59" s="12"/>
      <c r="FZH59" s="12"/>
      <c r="FZI59" s="12"/>
      <c r="FZJ59" s="12"/>
      <c r="FZK59" s="12"/>
      <c r="FZL59" s="12"/>
      <c r="FZM59" s="12"/>
      <c r="FZN59" s="12"/>
      <c r="FZO59" s="12"/>
      <c r="FZP59" s="12"/>
      <c r="FZQ59" s="12"/>
      <c r="FZR59" s="12"/>
      <c r="FZS59" s="12"/>
      <c r="FZT59" s="12"/>
      <c r="FZU59" s="12"/>
      <c r="FZV59" s="12"/>
      <c r="FZW59" s="12"/>
      <c r="FZX59" s="12"/>
      <c r="FZY59" s="12"/>
      <c r="FZZ59" s="12"/>
      <c r="GAA59" s="12"/>
      <c r="GAB59" s="12"/>
      <c r="GAC59" s="12"/>
      <c r="GAD59" s="12"/>
      <c r="GAE59" s="12"/>
      <c r="GAF59" s="12"/>
      <c r="GAG59" s="12"/>
      <c r="GAH59" s="12"/>
      <c r="GAI59" s="12"/>
      <c r="GAJ59" s="12"/>
      <c r="GAK59" s="12"/>
      <c r="GAL59" s="12"/>
      <c r="GAM59" s="12"/>
      <c r="GAN59" s="12"/>
      <c r="GAO59" s="12"/>
      <c r="GAP59" s="12"/>
      <c r="GAQ59" s="12"/>
      <c r="GAR59" s="12"/>
      <c r="GAS59" s="12"/>
      <c r="GAT59" s="12"/>
      <c r="GAU59" s="12"/>
      <c r="GAV59" s="12"/>
      <c r="GAW59" s="12"/>
      <c r="GAX59" s="12"/>
      <c r="GAY59" s="12"/>
      <c r="GAZ59" s="12"/>
      <c r="GBA59" s="12"/>
      <c r="GBB59" s="12"/>
      <c r="GBC59" s="12"/>
      <c r="GBD59" s="12"/>
      <c r="GBE59" s="12"/>
      <c r="GBF59" s="12"/>
      <c r="GBG59" s="12"/>
      <c r="GBH59" s="12"/>
      <c r="GBI59" s="12"/>
      <c r="GBJ59" s="12"/>
      <c r="GBK59" s="12"/>
      <c r="GBL59" s="12"/>
      <c r="GBM59" s="12"/>
      <c r="GBN59" s="12"/>
      <c r="GBO59" s="12"/>
      <c r="GBP59" s="12"/>
      <c r="GBQ59" s="12"/>
      <c r="GBR59" s="12"/>
      <c r="GBS59" s="12"/>
      <c r="GBT59" s="12"/>
      <c r="GBU59" s="12"/>
      <c r="GBV59" s="12"/>
      <c r="GBW59" s="12"/>
      <c r="GBX59" s="12"/>
      <c r="GBY59" s="12"/>
      <c r="GBZ59" s="12"/>
      <c r="GCA59" s="12"/>
      <c r="GCB59" s="12"/>
      <c r="GCC59" s="12"/>
      <c r="GCD59" s="12"/>
      <c r="GCE59" s="12"/>
      <c r="GCF59" s="12"/>
      <c r="GCG59" s="12"/>
      <c r="GCH59" s="12"/>
      <c r="GCI59" s="12"/>
      <c r="GCJ59" s="12"/>
      <c r="GCK59" s="12"/>
      <c r="GCL59" s="12"/>
      <c r="GCM59" s="12"/>
      <c r="GCN59" s="12"/>
      <c r="GCO59" s="12"/>
      <c r="GCP59" s="12"/>
      <c r="GCQ59" s="12"/>
      <c r="GCR59" s="12"/>
      <c r="GCS59" s="12"/>
      <c r="GCT59" s="12"/>
      <c r="GCU59" s="12"/>
      <c r="GCV59" s="12"/>
      <c r="GCW59" s="12"/>
      <c r="GCX59" s="12"/>
      <c r="GCY59" s="12"/>
      <c r="GCZ59" s="12"/>
      <c r="GDA59" s="12"/>
      <c r="GDB59" s="12"/>
      <c r="GDC59" s="12"/>
      <c r="GDD59" s="12"/>
      <c r="GDE59" s="12"/>
      <c r="GDF59" s="12"/>
      <c r="GDG59" s="12"/>
      <c r="GDH59" s="12"/>
      <c r="GDI59" s="12"/>
      <c r="GDJ59" s="12"/>
      <c r="GDK59" s="12"/>
      <c r="GDL59" s="12"/>
      <c r="GDM59" s="12"/>
      <c r="GDN59" s="12"/>
      <c r="GDO59" s="12"/>
      <c r="GDP59" s="12"/>
      <c r="GDQ59" s="12"/>
      <c r="GDR59" s="12"/>
      <c r="GDS59" s="12"/>
      <c r="GDT59" s="12"/>
      <c r="GDU59" s="12"/>
      <c r="GDV59" s="12"/>
      <c r="GDW59" s="12"/>
      <c r="GDX59" s="12"/>
      <c r="GDY59" s="12"/>
      <c r="GDZ59" s="12"/>
      <c r="GEA59" s="12"/>
      <c r="GEB59" s="12"/>
      <c r="GEC59" s="12"/>
      <c r="GED59" s="12"/>
      <c r="GEE59" s="12"/>
      <c r="GEF59" s="12"/>
      <c r="GEG59" s="12"/>
      <c r="GEH59" s="12"/>
      <c r="GEI59" s="12"/>
      <c r="GEJ59" s="12"/>
      <c r="GEK59" s="12"/>
      <c r="GEL59" s="12"/>
      <c r="GEM59" s="12"/>
      <c r="GEN59" s="12"/>
      <c r="GEO59" s="12"/>
      <c r="GEP59" s="12"/>
      <c r="GEQ59" s="12"/>
      <c r="GER59" s="12"/>
      <c r="GES59" s="12"/>
      <c r="GET59" s="12"/>
      <c r="GEU59" s="12"/>
      <c r="GEV59" s="12"/>
      <c r="GEW59" s="12"/>
      <c r="GEX59" s="12"/>
      <c r="GEY59" s="12"/>
      <c r="GEZ59" s="12"/>
      <c r="GFA59" s="12"/>
      <c r="GFB59" s="12"/>
      <c r="GFC59" s="12"/>
      <c r="GFD59" s="12"/>
      <c r="GFE59" s="12"/>
      <c r="GFF59" s="12"/>
      <c r="GFG59" s="12"/>
      <c r="GFH59" s="12"/>
      <c r="GFI59" s="12"/>
      <c r="GFJ59" s="12"/>
      <c r="GFK59" s="12"/>
      <c r="GFL59" s="12"/>
      <c r="GFM59" s="12"/>
      <c r="GFN59" s="12"/>
      <c r="GFO59" s="12"/>
      <c r="GFP59" s="12"/>
      <c r="GFQ59" s="12"/>
      <c r="GFR59" s="12"/>
      <c r="GFS59" s="12"/>
      <c r="GFT59" s="12"/>
      <c r="GFU59" s="12"/>
      <c r="GFV59" s="12"/>
      <c r="GFW59" s="12"/>
      <c r="GFX59" s="12"/>
      <c r="GFY59" s="12"/>
      <c r="GFZ59" s="12"/>
      <c r="GGA59" s="12"/>
      <c r="GGB59" s="12"/>
      <c r="GGC59" s="12"/>
      <c r="GGD59" s="12"/>
      <c r="GGE59" s="12"/>
      <c r="GGF59" s="12"/>
      <c r="GGG59" s="12"/>
      <c r="GGH59" s="12"/>
      <c r="GGI59" s="12"/>
      <c r="GGJ59" s="12"/>
      <c r="GGK59" s="12"/>
      <c r="GGL59" s="12"/>
      <c r="GGM59" s="12"/>
      <c r="GGN59" s="12"/>
      <c r="GGO59" s="12"/>
      <c r="GGP59" s="12"/>
      <c r="GGQ59" s="12"/>
      <c r="GGR59" s="12"/>
      <c r="GGS59" s="12"/>
      <c r="GGT59" s="12"/>
      <c r="GGU59" s="12"/>
      <c r="GGV59" s="12"/>
      <c r="GGW59" s="12"/>
      <c r="GGX59" s="12"/>
      <c r="GGY59" s="12"/>
      <c r="GGZ59" s="12"/>
      <c r="GHA59" s="12"/>
      <c r="GHB59" s="12"/>
      <c r="GHC59" s="12"/>
      <c r="GHD59" s="12"/>
      <c r="GHE59" s="12"/>
      <c r="GHF59" s="12"/>
      <c r="GHG59" s="12"/>
      <c r="GHH59" s="12"/>
      <c r="GHI59" s="12"/>
      <c r="GHJ59" s="12"/>
      <c r="GHK59" s="12"/>
      <c r="GHL59" s="12"/>
      <c r="GHM59" s="12"/>
      <c r="GHN59" s="12"/>
      <c r="GHO59" s="12"/>
      <c r="GHP59" s="12"/>
      <c r="GHQ59" s="12"/>
      <c r="GHR59" s="12"/>
      <c r="GHS59" s="12"/>
      <c r="GHT59" s="12"/>
      <c r="GHU59" s="12"/>
      <c r="GHV59" s="12"/>
      <c r="GHW59" s="12"/>
      <c r="GHX59" s="12"/>
      <c r="GHY59" s="12"/>
      <c r="GHZ59" s="12"/>
      <c r="GIA59" s="12"/>
      <c r="GIB59" s="12"/>
      <c r="GIC59" s="12"/>
      <c r="GID59" s="12"/>
      <c r="GIE59" s="12"/>
      <c r="GIF59" s="12"/>
      <c r="GIG59" s="12"/>
      <c r="GIH59" s="12"/>
      <c r="GII59" s="12"/>
      <c r="GIJ59" s="12"/>
      <c r="GIK59" s="12"/>
      <c r="GIL59" s="12"/>
      <c r="GIM59" s="12"/>
      <c r="GIN59" s="12"/>
      <c r="GIO59" s="12"/>
      <c r="GIP59" s="12"/>
      <c r="GIQ59" s="12"/>
      <c r="GIR59" s="12"/>
      <c r="GIS59" s="12"/>
      <c r="GIT59" s="12"/>
      <c r="GIU59" s="12"/>
      <c r="GIV59" s="12"/>
      <c r="GIW59" s="12"/>
      <c r="GIX59" s="12"/>
      <c r="GIY59" s="12"/>
      <c r="GIZ59" s="12"/>
      <c r="GJA59" s="12"/>
      <c r="GJB59" s="12"/>
      <c r="GJC59" s="12"/>
      <c r="GJD59" s="12"/>
      <c r="GJE59" s="12"/>
      <c r="GJF59" s="12"/>
      <c r="GJG59" s="12"/>
      <c r="GJH59" s="12"/>
      <c r="GJI59" s="12"/>
      <c r="GJJ59" s="12"/>
      <c r="GJK59" s="12"/>
      <c r="GJL59" s="12"/>
      <c r="GJM59" s="12"/>
      <c r="GJN59" s="12"/>
      <c r="GJO59" s="12"/>
      <c r="GJP59" s="12"/>
      <c r="GJQ59" s="12"/>
      <c r="GJR59" s="12"/>
      <c r="GJS59" s="12"/>
      <c r="GJT59" s="12"/>
      <c r="GJU59" s="12"/>
      <c r="GJV59" s="12"/>
      <c r="GJW59" s="12"/>
      <c r="GJX59" s="12"/>
      <c r="GJY59" s="12"/>
      <c r="GJZ59" s="12"/>
      <c r="GKA59" s="12"/>
      <c r="GKB59" s="12"/>
      <c r="GKC59" s="12"/>
      <c r="GKD59" s="12"/>
      <c r="GKE59" s="12"/>
      <c r="GKF59" s="12"/>
      <c r="GKG59" s="12"/>
      <c r="GKH59" s="12"/>
      <c r="GKI59" s="12"/>
      <c r="GKJ59" s="12"/>
      <c r="GKK59" s="12"/>
      <c r="GKL59" s="12"/>
      <c r="GKM59" s="12"/>
      <c r="GKN59" s="12"/>
      <c r="GKO59" s="12"/>
      <c r="GKP59" s="12"/>
      <c r="GKQ59" s="12"/>
      <c r="GKR59" s="12"/>
      <c r="GKS59" s="12"/>
      <c r="GKT59" s="12"/>
      <c r="GKU59" s="12"/>
      <c r="GKV59" s="12"/>
      <c r="GKW59" s="12"/>
      <c r="GKX59" s="12"/>
      <c r="GKY59" s="12"/>
      <c r="GKZ59" s="12"/>
      <c r="GLA59" s="12"/>
      <c r="GLB59" s="12"/>
      <c r="GLC59" s="12"/>
      <c r="GLD59" s="12"/>
      <c r="GLE59" s="12"/>
      <c r="GLF59" s="12"/>
      <c r="GLG59" s="12"/>
      <c r="GLH59" s="12"/>
      <c r="GLI59" s="12"/>
      <c r="GLJ59" s="12"/>
      <c r="GLK59" s="12"/>
      <c r="GLL59" s="12"/>
      <c r="GLM59" s="12"/>
      <c r="GLN59" s="12"/>
      <c r="GLO59" s="12"/>
      <c r="GLP59" s="12"/>
      <c r="GLQ59" s="12"/>
      <c r="GLR59" s="12"/>
      <c r="GLS59" s="12"/>
      <c r="GLT59" s="12"/>
      <c r="GLU59" s="12"/>
      <c r="GLV59" s="12"/>
      <c r="GLW59" s="12"/>
      <c r="GLX59" s="12"/>
      <c r="GLY59" s="12"/>
      <c r="GLZ59" s="12"/>
      <c r="GMA59" s="12"/>
      <c r="GMB59" s="12"/>
      <c r="GMC59" s="12"/>
      <c r="GMD59" s="12"/>
      <c r="GME59" s="12"/>
      <c r="GMF59" s="12"/>
      <c r="GMG59" s="12"/>
      <c r="GMH59" s="12"/>
      <c r="GMI59" s="12"/>
      <c r="GMJ59" s="12"/>
      <c r="GMK59" s="12"/>
      <c r="GML59" s="12"/>
      <c r="GMM59" s="12"/>
      <c r="GMN59" s="12"/>
      <c r="GMO59" s="12"/>
      <c r="GMP59" s="12"/>
      <c r="GMQ59" s="12"/>
      <c r="GMR59" s="12"/>
      <c r="GMS59" s="12"/>
      <c r="GMT59" s="12"/>
      <c r="GMU59" s="12"/>
      <c r="GMV59" s="12"/>
      <c r="GMW59" s="12"/>
      <c r="GMX59" s="12"/>
      <c r="GMY59" s="12"/>
      <c r="GMZ59" s="12"/>
      <c r="GNA59" s="12"/>
      <c r="GNB59" s="12"/>
      <c r="GNC59" s="12"/>
      <c r="GND59" s="12"/>
      <c r="GNE59" s="12"/>
      <c r="GNF59" s="12"/>
      <c r="GNG59" s="12"/>
      <c r="GNH59" s="12"/>
      <c r="GNI59" s="12"/>
      <c r="GNJ59" s="12"/>
      <c r="GNK59" s="12"/>
      <c r="GNL59" s="12"/>
      <c r="GNM59" s="12"/>
      <c r="GNN59" s="12"/>
      <c r="GNO59" s="12"/>
      <c r="GNP59" s="12"/>
      <c r="GNQ59" s="12"/>
      <c r="GNR59" s="12"/>
      <c r="GNS59" s="12"/>
      <c r="GNT59" s="12"/>
      <c r="GNU59" s="12"/>
      <c r="GNV59" s="12"/>
      <c r="GNW59" s="12"/>
      <c r="GNX59" s="12"/>
      <c r="GNY59" s="12"/>
      <c r="GNZ59" s="12"/>
      <c r="GOA59" s="12"/>
      <c r="GOB59" s="12"/>
      <c r="GOC59" s="12"/>
      <c r="GOD59" s="12"/>
      <c r="GOE59" s="12"/>
      <c r="GOF59" s="12"/>
      <c r="GOG59" s="12"/>
      <c r="GOH59" s="12"/>
      <c r="GOI59" s="12"/>
      <c r="GOJ59" s="12"/>
      <c r="GOK59" s="12"/>
      <c r="GOL59" s="12"/>
      <c r="GOM59" s="12"/>
      <c r="GON59" s="12"/>
      <c r="GOO59" s="12"/>
      <c r="GOP59" s="12"/>
      <c r="GOQ59" s="12"/>
      <c r="GOR59" s="12"/>
      <c r="GOS59" s="12"/>
      <c r="GOT59" s="12"/>
      <c r="GOU59" s="12"/>
      <c r="GOV59" s="12"/>
      <c r="GOW59" s="12"/>
      <c r="GOX59" s="12"/>
      <c r="GOY59" s="12"/>
      <c r="GOZ59" s="12"/>
      <c r="GPA59" s="12"/>
      <c r="GPB59" s="12"/>
      <c r="GPC59" s="12"/>
      <c r="GPD59" s="12"/>
      <c r="GPE59" s="12"/>
      <c r="GPF59" s="12"/>
      <c r="GPG59" s="12"/>
      <c r="GPH59" s="12"/>
      <c r="GPI59" s="12"/>
      <c r="GPJ59" s="12"/>
      <c r="GPK59" s="12"/>
      <c r="GPL59" s="12"/>
      <c r="GPM59" s="12"/>
      <c r="GPN59" s="12"/>
      <c r="GPO59" s="12"/>
      <c r="GPP59" s="12"/>
      <c r="GPQ59" s="12"/>
      <c r="GPR59" s="12"/>
      <c r="GPS59" s="12"/>
      <c r="GPT59" s="12"/>
      <c r="GPU59" s="12"/>
      <c r="GPV59" s="12"/>
      <c r="GPW59" s="12"/>
      <c r="GPX59" s="12"/>
      <c r="GPY59" s="12"/>
      <c r="GPZ59" s="12"/>
      <c r="GQA59" s="12"/>
      <c r="GQB59" s="12"/>
      <c r="GQC59" s="12"/>
      <c r="GQD59" s="12"/>
      <c r="GQE59" s="12"/>
      <c r="GQF59" s="12"/>
      <c r="GQG59" s="12"/>
      <c r="GQH59" s="12"/>
      <c r="GQI59" s="12"/>
      <c r="GQJ59" s="12"/>
      <c r="GQK59" s="12"/>
      <c r="GQL59" s="12"/>
      <c r="GQM59" s="12"/>
      <c r="GQN59" s="12"/>
      <c r="GQO59" s="12"/>
      <c r="GQP59" s="12"/>
      <c r="GQQ59" s="12"/>
      <c r="GQR59" s="12"/>
      <c r="GQS59" s="12"/>
      <c r="GQT59" s="12"/>
      <c r="GQU59" s="12"/>
      <c r="GQV59" s="12"/>
      <c r="GQW59" s="12"/>
      <c r="GQX59" s="12"/>
      <c r="GQY59" s="12"/>
      <c r="GQZ59" s="12"/>
      <c r="GRA59" s="12"/>
      <c r="GRB59" s="12"/>
      <c r="GRC59" s="12"/>
      <c r="GRD59" s="12"/>
      <c r="GRE59" s="12"/>
      <c r="GRF59" s="12"/>
      <c r="GRG59" s="12"/>
      <c r="GRH59" s="12"/>
      <c r="GRI59" s="12"/>
      <c r="GRJ59" s="12"/>
      <c r="GRK59" s="12"/>
      <c r="GRL59" s="12"/>
      <c r="GRM59" s="12"/>
      <c r="GRN59" s="12"/>
      <c r="GRO59" s="12"/>
      <c r="GRP59" s="12"/>
      <c r="GRQ59" s="12"/>
      <c r="GRR59" s="12"/>
      <c r="GRS59" s="12"/>
      <c r="GRT59" s="12"/>
      <c r="GRU59" s="12"/>
      <c r="GRV59" s="12"/>
      <c r="GRW59" s="12"/>
      <c r="GRX59" s="12"/>
      <c r="GRY59" s="12"/>
      <c r="GRZ59" s="12"/>
      <c r="GSA59" s="12"/>
      <c r="GSB59" s="12"/>
      <c r="GSC59" s="12"/>
      <c r="GSD59" s="12"/>
      <c r="GSE59" s="12"/>
      <c r="GSF59" s="12"/>
      <c r="GSG59" s="12"/>
      <c r="GSH59" s="12"/>
      <c r="GSI59" s="12"/>
      <c r="GSJ59" s="12"/>
      <c r="GSK59" s="12"/>
      <c r="GSL59" s="12"/>
      <c r="GSM59" s="12"/>
      <c r="GSN59" s="12"/>
      <c r="GSO59" s="12"/>
      <c r="GSP59" s="12"/>
      <c r="GSQ59" s="12"/>
      <c r="GSR59" s="12"/>
      <c r="GSS59" s="12"/>
      <c r="GST59" s="12"/>
      <c r="GSU59" s="12"/>
      <c r="GSV59" s="12"/>
      <c r="GSW59" s="12"/>
      <c r="GSX59" s="12"/>
      <c r="GSY59" s="12"/>
      <c r="GSZ59" s="12"/>
      <c r="GTA59" s="12"/>
      <c r="GTB59" s="12"/>
      <c r="GTC59" s="12"/>
      <c r="GTD59" s="12"/>
      <c r="GTE59" s="12"/>
      <c r="GTF59" s="12"/>
      <c r="GTG59" s="12"/>
      <c r="GTH59" s="12"/>
      <c r="GTI59" s="12"/>
      <c r="GTJ59" s="12"/>
      <c r="GTK59" s="12"/>
      <c r="GTL59" s="12"/>
      <c r="GTM59" s="12"/>
      <c r="GTN59" s="12"/>
      <c r="GTO59" s="12"/>
      <c r="GTP59" s="12"/>
      <c r="GTQ59" s="12"/>
      <c r="GTR59" s="12"/>
      <c r="GTS59" s="12"/>
      <c r="GTT59" s="12"/>
      <c r="GTU59" s="12"/>
      <c r="GTV59" s="12"/>
      <c r="GTW59" s="12"/>
      <c r="GTX59" s="12"/>
      <c r="GTY59" s="12"/>
      <c r="GTZ59" s="12"/>
      <c r="GUA59" s="12"/>
      <c r="GUB59" s="12"/>
      <c r="GUC59" s="12"/>
      <c r="GUD59" s="12"/>
      <c r="GUE59" s="12"/>
      <c r="GUF59" s="12"/>
      <c r="GUG59" s="12"/>
      <c r="GUH59" s="12"/>
      <c r="GUI59" s="12"/>
      <c r="GUJ59" s="12"/>
      <c r="GUK59" s="12"/>
      <c r="GUL59" s="12"/>
      <c r="GUM59" s="12"/>
      <c r="GUN59" s="12"/>
      <c r="GUO59" s="12"/>
      <c r="GUP59" s="12"/>
      <c r="GUQ59" s="12"/>
      <c r="GUR59" s="12"/>
      <c r="GUS59" s="12"/>
      <c r="GUT59" s="12"/>
      <c r="GUU59" s="12"/>
      <c r="GUV59" s="12"/>
      <c r="GUW59" s="12"/>
      <c r="GUX59" s="12"/>
      <c r="GUY59" s="12"/>
      <c r="GUZ59" s="12"/>
      <c r="GVA59" s="12"/>
      <c r="GVB59" s="12"/>
      <c r="GVC59" s="12"/>
      <c r="GVD59" s="12"/>
      <c r="GVE59" s="12"/>
      <c r="GVF59" s="12"/>
      <c r="GVG59" s="12"/>
      <c r="GVH59" s="12"/>
      <c r="GVI59" s="12"/>
      <c r="GVJ59" s="12"/>
      <c r="GVK59" s="12"/>
      <c r="GVL59" s="12"/>
      <c r="GVM59" s="12"/>
      <c r="GVN59" s="12"/>
      <c r="GVO59" s="12"/>
      <c r="GVP59" s="12"/>
      <c r="GVQ59" s="12"/>
      <c r="GVR59" s="12"/>
      <c r="GVS59" s="12"/>
      <c r="GVT59" s="12"/>
      <c r="GVU59" s="12"/>
      <c r="GVV59" s="12"/>
      <c r="GVW59" s="12"/>
      <c r="GVX59" s="12"/>
      <c r="GVY59" s="12"/>
      <c r="GVZ59" s="12"/>
      <c r="GWA59" s="12"/>
      <c r="GWB59" s="12"/>
      <c r="GWC59" s="12"/>
      <c r="GWD59" s="12"/>
      <c r="GWE59" s="12"/>
      <c r="GWF59" s="12"/>
      <c r="GWG59" s="12"/>
      <c r="GWH59" s="12"/>
      <c r="GWI59" s="12"/>
      <c r="GWJ59" s="12"/>
      <c r="GWK59" s="12"/>
      <c r="GWL59" s="12"/>
      <c r="GWM59" s="12"/>
      <c r="GWN59" s="12"/>
      <c r="GWO59" s="12"/>
      <c r="GWP59" s="12"/>
      <c r="GWQ59" s="12"/>
      <c r="GWR59" s="12"/>
      <c r="GWS59" s="12"/>
      <c r="GWT59" s="12"/>
      <c r="GWU59" s="12"/>
      <c r="GWV59" s="12"/>
      <c r="GWW59" s="12"/>
      <c r="GWX59" s="12"/>
      <c r="GWY59" s="12"/>
      <c r="GWZ59" s="12"/>
      <c r="GXA59" s="12"/>
      <c r="GXB59" s="12"/>
      <c r="GXC59" s="12"/>
      <c r="GXD59" s="12"/>
      <c r="GXE59" s="12"/>
      <c r="GXF59" s="12"/>
      <c r="GXG59" s="12"/>
      <c r="GXH59" s="12"/>
      <c r="GXI59" s="12"/>
      <c r="GXJ59" s="12"/>
      <c r="GXK59" s="12"/>
      <c r="GXL59" s="12"/>
      <c r="GXM59" s="12"/>
      <c r="GXN59" s="12"/>
      <c r="GXO59" s="12"/>
      <c r="GXP59" s="12"/>
      <c r="GXQ59" s="12"/>
      <c r="GXR59" s="12"/>
      <c r="GXS59" s="12"/>
      <c r="GXT59" s="12"/>
      <c r="GXU59" s="12"/>
      <c r="GXV59" s="12"/>
      <c r="GXW59" s="12"/>
      <c r="GXX59" s="12"/>
      <c r="GXY59" s="12"/>
      <c r="GXZ59" s="12"/>
      <c r="GYA59" s="12"/>
      <c r="GYB59" s="12"/>
      <c r="GYC59" s="12"/>
      <c r="GYD59" s="12"/>
      <c r="GYE59" s="12"/>
      <c r="GYF59" s="12"/>
      <c r="GYG59" s="12"/>
      <c r="GYH59" s="12"/>
      <c r="GYI59" s="12"/>
      <c r="GYJ59" s="12"/>
      <c r="GYK59" s="12"/>
      <c r="GYL59" s="12"/>
      <c r="GYM59" s="12"/>
      <c r="GYN59" s="12"/>
      <c r="GYO59" s="12"/>
      <c r="GYP59" s="12"/>
      <c r="GYQ59" s="12"/>
      <c r="GYR59" s="12"/>
      <c r="GYS59" s="12"/>
      <c r="GYT59" s="12"/>
      <c r="GYU59" s="12"/>
      <c r="GYV59" s="12"/>
      <c r="GYW59" s="12"/>
      <c r="GYX59" s="12"/>
      <c r="GYY59" s="12"/>
      <c r="GYZ59" s="12"/>
      <c r="GZA59" s="12"/>
      <c r="GZB59" s="12"/>
      <c r="GZC59" s="12"/>
      <c r="GZD59" s="12"/>
      <c r="GZE59" s="12"/>
      <c r="GZF59" s="12"/>
      <c r="GZG59" s="12"/>
      <c r="GZH59" s="12"/>
      <c r="GZI59" s="12"/>
      <c r="GZJ59" s="12"/>
      <c r="GZK59" s="12"/>
      <c r="GZL59" s="12"/>
      <c r="GZM59" s="12"/>
      <c r="GZN59" s="12"/>
      <c r="GZO59" s="12"/>
      <c r="GZP59" s="12"/>
      <c r="GZQ59" s="12"/>
      <c r="GZR59" s="12"/>
      <c r="GZS59" s="12"/>
      <c r="GZT59" s="12"/>
      <c r="GZU59" s="12"/>
      <c r="GZV59" s="12"/>
      <c r="GZW59" s="12"/>
      <c r="GZX59" s="12"/>
      <c r="GZY59" s="12"/>
      <c r="GZZ59" s="12"/>
      <c r="HAA59" s="12"/>
      <c r="HAB59" s="12"/>
      <c r="HAC59" s="12"/>
      <c r="HAD59" s="12"/>
      <c r="HAE59" s="12"/>
      <c r="HAF59" s="12"/>
      <c r="HAG59" s="12"/>
      <c r="HAH59" s="12"/>
      <c r="HAI59" s="12"/>
      <c r="HAJ59" s="12"/>
      <c r="HAK59" s="12"/>
      <c r="HAL59" s="12"/>
      <c r="HAM59" s="12"/>
      <c r="HAN59" s="12"/>
      <c r="HAO59" s="12"/>
      <c r="HAP59" s="12"/>
      <c r="HAQ59" s="12"/>
      <c r="HAR59" s="12"/>
      <c r="HAS59" s="12"/>
      <c r="HAT59" s="12"/>
      <c r="HAU59" s="12"/>
      <c r="HAV59" s="12"/>
      <c r="HAW59" s="12"/>
      <c r="HAX59" s="12"/>
      <c r="HAY59" s="12"/>
      <c r="HAZ59" s="12"/>
      <c r="HBA59" s="12"/>
      <c r="HBB59" s="12"/>
      <c r="HBC59" s="12"/>
      <c r="HBD59" s="12"/>
      <c r="HBE59" s="12"/>
      <c r="HBF59" s="12"/>
      <c r="HBG59" s="12"/>
      <c r="HBH59" s="12"/>
      <c r="HBI59" s="12"/>
      <c r="HBJ59" s="12"/>
      <c r="HBK59" s="12"/>
      <c r="HBL59" s="12"/>
      <c r="HBM59" s="12"/>
      <c r="HBN59" s="12"/>
      <c r="HBO59" s="12"/>
      <c r="HBP59" s="12"/>
      <c r="HBQ59" s="12"/>
      <c r="HBR59" s="12"/>
      <c r="HBS59" s="12"/>
      <c r="HBT59" s="12"/>
      <c r="HBU59" s="12"/>
      <c r="HBV59" s="12"/>
      <c r="HBW59" s="12"/>
      <c r="HBX59" s="12"/>
      <c r="HBY59" s="12"/>
      <c r="HBZ59" s="12"/>
      <c r="HCA59" s="12"/>
      <c r="HCB59" s="12"/>
      <c r="HCC59" s="12"/>
      <c r="HCD59" s="12"/>
      <c r="HCE59" s="12"/>
      <c r="HCF59" s="12"/>
      <c r="HCG59" s="12"/>
      <c r="HCH59" s="12"/>
      <c r="HCI59" s="12"/>
      <c r="HCJ59" s="12"/>
      <c r="HCK59" s="12"/>
      <c r="HCL59" s="12"/>
      <c r="HCM59" s="12"/>
      <c r="HCN59" s="12"/>
      <c r="HCO59" s="12"/>
      <c r="HCP59" s="12"/>
      <c r="HCQ59" s="12"/>
      <c r="HCR59" s="12"/>
      <c r="HCS59" s="12"/>
      <c r="HCT59" s="12"/>
      <c r="HCU59" s="12"/>
      <c r="HCV59" s="12"/>
      <c r="HCW59" s="12"/>
      <c r="HCX59" s="12"/>
      <c r="HCY59" s="12"/>
      <c r="HCZ59" s="12"/>
      <c r="HDA59" s="12"/>
      <c r="HDB59" s="12"/>
      <c r="HDC59" s="12"/>
      <c r="HDD59" s="12"/>
      <c r="HDE59" s="12"/>
      <c r="HDF59" s="12"/>
      <c r="HDG59" s="12"/>
      <c r="HDH59" s="12"/>
      <c r="HDI59" s="12"/>
      <c r="HDJ59" s="12"/>
      <c r="HDK59" s="12"/>
      <c r="HDL59" s="12"/>
      <c r="HDM59" s="12"/>
      <c r="HDN59" s="12"/>
      <c r="HDO59" s="12"/>
      <c r="HDP59" s="12"/>
      <c r="HDQ59" s="12"/>
      <c r="HDR59" s="12"/>
      <c r="HDS59" s="12"/>
      <c r="HDT59" s="12"/>
      <c r="HDU59" s="12"/>
      <c r="HDV59" s="12"/>
      <c r="HDW59" s="12"/>
      <c r="HDX59" s="12"/>
      <c r="HDY59" s="12"/>
      <c r="HDZ59" s="12"/>
      <c r="HEA59" s="12"/>
      <c r="HEB59" s="12"/>
      <c r="HEC59" s="12"/>
      <c r="HED59" s="12"/>
      <c r="HEE59" s="12"/>
      <c r="HEF59" s="12"/>
      <c r="HEG59" s="12"/>
      <c r="HEH59" s="12"/>
      <c r="HEI59" s="12"/>
      <c r="HEJ59" s="12"/>
      <c r="HEK59" s="12"/>
      <c r="HEL59" s="12"/>
      <c r="HEM59" s="12"/>
      <c r="HEN59" s="12"/>
      <c r="HEO59" s="12"/>
      <c r="HEP59" s="12"/>
      <c r="HEQ59" s="12"/>
      <c r="HER59" s="12"/>
      <c r="HES59" s="12"/>
      <c r="HET59" s="12"/>
      <c r="HEU59" s="12"/>
      <c r="HEV59" s="12"/>
      <c r="HEW59" s="12"/>
      <c r="HEX59" s="12"/>
      <c r="HEY59" s="12"/>
      <c r="HEZ59" s="12"/>
      <c r="HFA59" s="12"/>
      <c r="HFB59" s="12"/>
      <c r="HFC59" s="12"/>
      <c r="HFD59" s="12"/>
      <c r="HFE59" s="12"/>
      <c r="HFF59" s="12"/>
      <c r="HFG59" s="12"/>
      <c r="HFH59" s="12"/>
      <c r="HFI59" s="12"/>
      <c r="HFJ59" s="12"/>
      <c r="HFK59" s="12"/>
      <c r="HFL59" s="12"/>
      <c r="HFM59" s="12"/>
      <c r="HFN59" s="12"/>
      <c r="HFO59" s="12"/>
      <c r="HFP59" s="12"/>
      <c r="HFQ59" s="12"/>
      <c r="HFR59" s="12"/>
      <c r="HFS59" s="12"/>
      <c r="HFT59" s="12"/>
      <c r="HFU59" s="12"/>
      <c r="HFV59" s="12"/>
      <c r="HFW59" s="12"/>
      <c r="HFX59" s="12"/>
      <c r="HFY59" s="12"/>
      <c r="HFZ59" s="12"/>
      <c r="HGA59" s="12"/>
      <c r="HGB59" s="12"/>
      <c r="HGC59" s="12"/>
      <c r="HGD59" s="12"/>
      <c r="HGE59" s="12"/>
      <c r="HGF59" s="12"/>
      <c r="HGG59" s="12"/>
      <c r="HGH59" s="12"/>
      <c r="HGI59" s="12"/>
      <c r="HGJ59" s="12"/>
      <c r="HGK59" s="12"/>
      <c r="HGL59" s="12"/>
      <c r="HGM59" s="12"/>
      <c r="HGN59" s="12"/>
      <c r="HGO59" s="12"/>
      <c r="HGP59" s="12"/>
      <c r="HGQ59" s="12"/>
      <c r="HGR59" s="12"/>
      <c r="HGS59" s="12"/>
      <c r="HGT59" s="12"/>
      <c r="HGU59" s="12"/>
      <c r="HGV59" s="12"/>
      <c r="HGW59" s="12"/>
      <c r="HGX59" s="12"/>
      <c r="HGY59" s="12"/>
      <c r="HGZ59" s="12"/>
      <c r="HHA59" s="12"/>
      <c r="HHB59" s="12"/>
      <c r="HHC59" s="12"/>
      <c r="HHD59" s="12"/>
      <c r="HHE59" s="12"/>
      <c r="HHF59" s="12"/>
      <c r="HHG59" s="12"/>
      <c r="HHH59" s="12"/>
      <c r="HHI59" s="12"/>
      <c r="HHJ59" s="12"/>
      <c r="HHK59" s="12"/>
      <c r="HHL59" s="12"/>
      <c r="HHM59" s="12"/>
      <c r="HHN59" s="12"/>
      <c r="HHO59" s="12"/>
      <c r="HHP59" s="12"/>
      <c r="HHQ59" s="12"/>
      <c r="HHR59" s="12"/>
      <c r="HHS59" s="12"/>
      <c r="HHT59" s="12"/>
      <c r="HHU59" s="12"/>
      <c r="HHV59" s="12"/>
      <c r="HHW59" s="12"/>
      <c r="HHX59" s="12"/>
      <c r="HHY59" s="12"/>
      <c r="HHZ59" s="12"/>
      <c r="HIA59" s="12"/>
      <c r="HIB59" s="12"/>
      <c r="HIC59" s="12"/>
      <c r="HID59" s="12"/>
      <c r="HIE59" s="12"/>
      <c r="HIF59" s="12"/>
      <c r="HIG59" s="12"/>
      <c r="HIH59" s="12"/>
      <c r="HII59" s="12"/>
      <c r="HIJ59" s="12"/>
      <c r="HIK59" s="12"/>
      <c r="HIL59" s="12"/>
      <c r="HIM59" s="12"/>
      <c r="HIN59" s="12"/>
      <c r="HIO59" s="12"/>
      <c r="HIP59" s="12"/>
      <c r="HIQ59" s="12"/>
      <c r="HIR59" s="12"/>
      <c r="HIS59" s="12"/>
      <c r="HIT59" s="12"/>
      <c r="HIU59" s="12"/>
      <c r="HIV59" s="12"/>
      <c r="HIW59" s="12"/>
      <c r="HIX59" s="12"/>
      <c r="HIY59" s="12"/>
      <c r="HIZ59" s="12"/>
      <c r="HJA59" s="12"/>
      <c r="HJB59" s="12"/>
      <c r="HJC59" s="12"/>
      <c r="HJD59" s="12"/>
      <c r="HJE59" s="12"/>
      <c r="HJF59" s="12"/>
      <c r="HJG59" s="12"/>
      <c r="HJH59" s="12"/>
      <c r="HJI59" s="12"/>
      <c r="HJJ59" s="12"/>
      <c r="HJK59" s="12"/>
      <c r="HJL59" s="12"/>
      <c r="HJM59" s="12"/>
      <c r="HJN59" s="12"/>
      <c r="HJO59" s="12"/>
      <c r="HJP59" s="12"/>
      <c r="HJQ59" s="12"/>
      <c r="HJR59" s="12"/>
      <c r="HJS59" s="12"/>
      <c r="HJT59" s="12"/>
      <c r="HJU59" s="12"/>
      <c r="HJV59" s="12"/>
      <c r="HJW59" s="12"/>
      <c r="HJX59" s="12"/>
      <c r="HJY59" s="12"/>
      <c r="HJZ59" s="12"/>
      <c r="HKA59" s="12"/>
      <c r="HKB59" s="12"/>
      <c r="HKC59" s="12"/>
      <c r="HKD59" s="12"/>
      <c r="HKE59" s="12"/>
      <c r="HKF59" s="12"/>
      <c r="HKG59" s="12"/>
      <c r="HKH59" s="12"/>
      <c r="HKI59" s="12"/>
      <c r="HKJ59" s="12"/>
      <c r="HKK59" s="12"/>
      <c r="HKL59" s="12"/>
      <c r="HKM59" s="12"/>
      <c r="HKN59" s="12"/>
      <c r="HKO59" s="12"/>
      <c r="HKP59" s="12"/>
      <c r="HKQ59" s="12"/>
      <c r="HKR59" s="12"/>
      <c r="HKS59" s="12"/>
      <c r="HKT59" s="12"/>
      <c r="HKU59" s="12"/>
      <c r="HKV59" s="12"/>
      <c r="HKW59" s="12"/>
      <c r="HKX59" s="12"/>
      <c r="HKY59" s="12"/>
      <c r="HKZ59" s="12"/>
      <c r="HLA59" s="12"/>
      <c r="HLB59" s="12"/>
      <c r="HLC59" s="12"/>
      <c r="HLD59" s="12"/>
      <c r="HLE59" s="12"/>
      <c r="HLF59" s="12"/>
      <c r="HLG59" s="12"/>
      <c r="HLH59" s="12"/>
      <c r="HLI59" s="12"/>
      <c r="HLJ59" s="12"/>
      <c r="HLK59" s="12"/>
      <c r="HLL59" s="12"/>
      <c r="HLM59" s="12"/>
      <c r="HLN59" s="12"/>
      <c r="HLO59" s="12"/>
      <c r="HLP59" s="12"/>
      <c r="HLQ59" s="12"/>
      <c r="HLR59" s="12"/>
      <c r="HLS59" s="12"/>
      <c r="HLT59" s="12"/>
      <c r="HLU59" s="12"/>
      <c r="HLV59" s="12"/>
      <c r="HLW59" s="12"/>
      <c r="HLX59" s="12"/>
      <c r="HLY59" s="12"/>
      <c r="HLZ59" s="12"/>
      <c r="HMA59" s="12"/>
      <c r="HMB59" s="12"/>
      <c r="HMC59" s="12"/>
      <c r="HMD59" s="12"/>
      <c r="HME59" s="12"/>
      <c r="HMF59" s="12"/>
      <c r="HMG59" s="12"/>
      <c r="HMH59" s="12"/>
      <c r="HMI59" s="12"/>
      <c r="HMJ59" s="12"/>
      <c r="HMK59" s="12"/>
      <c r="HML59" s="12"/>
      <c r="HMM59" s="12"/>
      <c r="HMN59" s="12"/>
      <c r="HMO59" s="12"/>
      <c r="HMP59" s="12"/>
      <c r="HMQ59" s="12"/>
      <c r="HMR59" s="12"/>
      <c r="HMS59" s="12"/>
      <c r="HMT59" s="12"/>
      <c r="HMU59" s="12"/>
      <c r="HMV59" s="12"/>
      <c r="HMW59" s="12"/>
      <c r="HMX59" s="12"/>
      <c r="HMY59" s="12"/>
      <c r="HMZ59" s="12"/>
      <c r="HNA59" s="12"/>
      <c r="HNB59" s="12"/>
      <c r="HNC59" s="12"/>
      <c r="HND59" s="12"/>
      <c r="HNE59" s="12"/>
      <c r="HNF59" s="12"/>
      <c r="HNG59" s="12"/>
      <c r="HNH59" s="12"/>
      <c r="HNI59" s="12"/>
      <c r="HNJ59" s="12"/>
      <c r="HNK59" s="12"/>
      <c r="HNL59" s="12"/>
      <c r="HNM59" s="12"/>
      <c r="HNN59" s="12"/>
      <c r="HNO59" s="12"/>
      <c r="HNP59" s="12"/>
      <c r="HNQ59" s="12"/>
      <c r="HNR59" s="12"/>
      <c r="HNS59" s="12"/>
      <c r="HNT59" s="12"/>
      <c r="HNU59" s="12"/>
      <c r="HNV59" s="12"/>
      <c r="HNW59" s="12"/>
      <c r="HNX59" s="12"/>
      <c r="HNY59" s="12"/>
      <c r="HNZ59" s="12"/>
      <c r="HOA59" s="12"/>
      <c r="HOB59" s="12"/>
      <c r="HOC59" s="12"/>
      <c r="HOD59" s="12"/>
      <c r="HOE59" s="12"/>
      <c r="HOF59" s="12"/>
      <c r="HOG59" s="12"/>
      <c r="HOH59" s="12"/>
      <c r="HOI59" s="12"/>
      <c r="HOJ59" s="12"/>
      <c r="HOK59" s="12"/>
      <c r="HOL59" s="12"/>
      <c r="HOM59" s="12"/>
      <c r="HON59" s="12"/>
      <c r="HOO59" s="12"/>
      <c r="HOP59" s="12"/>
      <c r="HOQ59" s="12"/>
      <c r="HOR59" s="12"/>
      <c r="HOS59" s="12"/>
      <c r="HOT59" s="12"/>
      <c r="HOU59" s="12"/>
      <c r="HOV59" s="12"/>
      <c r="HOW59" s="12"/>
      <c r="HOX59" s="12"/>
      <c r="HOY59" s="12"/>
      <c r="HOZ59" s="12"/>
      <c r="HPA59" s="12"/>
      <c r="HPB59" s="12"/>
      <c r="HPC59" s="12"/>
      <c r="HPD59" s="12"/>
      <c r="HPE59" s="12"/>
      <c r="HPF59" s="12"/>
      <c r="HPG59" s="12"/>
      <c r="HPH59" s="12"/>
      <c r="HPI59" s="12"/>
      <c r="HPJ59" s="12"/>
      <c r="HPK59" s="12"/>
      <c r="HPL59" s="12"/>
      <c r="HPM59" s="12"/>
      <c r="HPN59" s="12"/>
      <c r="HPO59" s="12"/>
      <c r="HPP59" s="12"/>
      <c r="HPQ59" s="12"/>
      <c r="HPR59" s="12"/>
      <c r="HPS59" s="12"/>
      <c r="HPT59" s="12"/>
      <c r="HPU59" s="12"/>
      <c r="HPV59" s="12"/>
      <c r="HPW59" s="12"/>
      <c r="HPX59" s="12"/>
      <c r="HPY59" s="12"/>
      <c r="HPZ59" s="12"/>
      <c r="HQA59" s="12"/>
      <c r="HQB59" s="12"/>
      <c r="HQC59" s="12"/>
      <c r="HQD59" s="12"/>
      <c r="HQE59" s="12"/>
      <c r="HQF59" s="12"/>
      <c r="HQG59" s="12"/>
      <c r="HQH59" s="12"/>
      <c r="HQI59" s="12"/>
      <c r="HQJ59" s="12"/>
      <c r="HQK59" s="12"/>
      <c r="HQL59" s="12"/>
      <c r="HQM59" s="12"/>
      <c r="HQN59" s="12"/>
      <c r="HQO59" s="12"/>
      <c r="HQP59" s="12"/>
      <c r="HQQ59" s="12"/>
      <c r="HQR59" s="12"/>
      <c r="HQS59" s="12"/>
      <c r="HQT59" s="12"/>
      <c r="HQU59" s="12"/>
      <c r="HQV59" s="12"/>
      <c r="HQW59" s="12"/>
      <c r="HQX59" s="12"/>
      <c r="HQY59" s="12"/>
      <c r="HQZ59" s="12"/>
      <c r="HRA59" s="12"/>
      <c r="HRB59" s="12"/>
      <c r="HRC59" s="12"/>
      <c r="HRD59" s="12"/>
      <c r="HRE59" s="12"/>
      <c r="HRF59" s="12"/>
      <c r="HRG59" s="12"/>
      <c r="HRH59" s="12"/>
      <c r="HRI59" s="12"/>
      <c r="HRJ59" s="12"/>
      <c r="HRK59" s="12"/>
      <c r="HRL59" s="12"/>
      <c r="HRM59" s="12"/>
      <c r="HRN59" s="12"/>
      <c r="HRO59" s="12"/>
      <c r="HRP59" s="12"/>
      <c r="HRQ59" s="12"/>
      <c r="HRR59" s="12"/>
      <c r="HRS59" s="12"/>
      <c r="HRT59" s="12"/>
      <c r="HRU59" s="12"/>
      <c r="HRV59" s="12"/>
      <c r="HRW59" s="12"/>
      <c r="HRX59" s="12"/>
      <c r="HRY59" s="12"/>
      <c r="HRZ59" s="12"/>
      <c r="HSA59" s="12"/>
      <c r="HSB59" s="12"/>
      <c r="HSC59" s="12"/>
      <c r="HSD59" s="12"/>
      <c r="HSE59" s="12"/>
      <c r="HSF59" s="12"/>
      <c r="HSG59" s="12"/>
      <c r="HSH59" s="12"/>
      <c r="HSI59" s="12"/>
      <c r="HSJ59" s="12"/>
      <c r="HSK59" s="12"/>
      <c r="HSL59" s="12"/>
      <c r="HSM59" s="12"/>
      <c r="HSN59" s="12"/>
      <c r="HSO59" s="12"/>
      <c r="HSP59" s="12"/>
      <c r="HSQ59" s="12"/>
      <c r="HSR59" s="12"/>
      <c r="HSS59" s="12"/>
      <c r="HST59" s="12"/>
      <c r="HSU59" s="12"/>
      <c r="HSV59" s="12"/>
      <c r="HSW59" s="12"/>
      <c r="HSX59" s="12"/>
      <c r="HSY59" s="12"/>
      <c r="HSZ59" s="12"/>
      <c r="HTA59" s="12"/>
      <c r="HTB59" s="12"/>
      <c r="HTC59" s="12"/>
      <c r="HTD59" s="12"/>
      <c r="HTE59" s="12"/>
      <c r="HTF59" s="12"/>
      <c r="HTG59" s="12"/>
      <c r="HTH59" s="12"/>
      <c r="HTI59" s="12"/>
      <c r="HTJ59" s="12"/>
      <c r="HTK59" s="12"/>
      <c r="HTL59" s="12"/>
      <c r="HTM59" s="12"/>
      <c r="HTN59" s="12"/>
      <c r="HTO59" s="12"/>
      <c r="HTP59" s="12"/>
      <c r="HTQ59" s="12"/>
      <c r="HTR59" s="12"/>
      <c r="HTS59" s="12"/>
      <c r="HTT59" s="12"/>
      <c r="HTU59" s="12"/>
      <c r="HTV59" s="12"/>
      <c r="HTW59" s="12"/>
      <c r="HTX59" s="12"/>
      <c r="HTY59" s="12"/>
      <c r="HTZ59" s="12"/>
      <c r="HUA59" s="12"/>
      <c r="HUB59" s="12"/>
      <c r="HUC59" s="12"/>
      <c r="HUD59" s="12"/>
      <c r="HUE59" s="12"/>
      <c r="HUF59" s="12"/>
      <c r="HUG59" s="12"/>
      <c r="HUH59" s="12"/>
      <c r="HUI59" s="12"/>
      <c r="HUJ59" s="12"/>
      <c r="HUK59" s="12"/>
      <c r="HUL59" s="12"/>
      <c r="HUM59" s="12"/>
      <c r="HUN59" s="12"/>
      <c r="HUO59" s="12"/>
      <c r="HUP59" s="12"/>
      <c r="HUQ59" s="12"/>
      <c r="HUR59" s="12"/>
      <c r="HUS59" s="12"/>
      <c r="HUT59" s="12"/>
      <c r="HUU59" s="12"/>
      <c r="HUV59" s="12"/>
      <c r="HUW59" s="12"/>
      <c r="HUX59" s="12"/>
      <c r="HUY59" s="12"/>
      <c r="HUZ59" s="12"/>
      <c r="HVA59" s="12"/>
      <c r="HVB59" s="12"/>
      <c r="HVC59" s="12"/>
      <c r="HVD59" s="12"/>
      <c r="HVE59" s="12"/>
      <c r="HVF59" s="12"/>
      <c r="HVG59" s="12"/>
      <c r="HVH59" s="12"/>
      <c r="HVI59" s="12"/>
      <c r="HVJ59" s="12"/>
      <c r="HVK59" s="12"/>
      <c r="HVL59" s="12"/>
      <c r="HVM59" s="12"/>
      <c r="HVN59" s="12"/>
      <c r="HVO59" s="12"/>
      <c r="HVP59" s="12"/>
      <c r="HVQ59" s="12"/>
      <c r="HVR59" s="12"/>
      <c r="HVS59" s="12"/>
      <c r="HVT59" s="12"/>
      <c r="HVU59" s="12"/>
      <c r="HVV59" s="12"/>
      <c r="HVW59" s="12"/>
      <c r="HVX59" s="12"/>
      <c r="HVY59" s="12"/>
      <c r="HVZ59" s="12"/>
      <c r="HWA59" s="12"/>
      <c r="HWB59" s="12"/>
      <c r="HWC59" s="12"/>
      <c r="HWD59" s="12"/>
      <c r="HWE59" s="12"/>
      <c r="HWF59" s="12"/>
      <c r="HWG59" s="12"/>
      <c r="HWH59" s="12"/>
      <c r="HWI59" s="12"/>
      <c r="HWJ59" s="12"/>
      <c r="HWK59" s="12"/>
      <c r="HWL59" s="12"/>
      <c r="HWM59" s="12"/>
      <c r="HWN59" s="12"/>
      <c r="HWO59" s="12"/>
      <c r="HWP59" s="12"/>
      <c r="HWQ59" s="12"/>
      <c r="HWR59" s="12"/>
      <c r="HWS59" s="12"/>
      <c r="HWT59" s="12"/>
      <c r="HWU59" s="12"/>
      <c r="HWV59" s="12"/>
      <c r="HWW59" s="12"/>
      <c r="HWX59" s="12"/>
      <c r="HWY59" s="12"/>
      <c r="HWZ59" s="12"/>
      <c r="HXA59" s="12"/>
      <c r="HXB59" s="12"/>
      <c r="HXC59" s="12"/>
      <c r="HXD59" s="12"/>
      <c r="HXE59" s="12"/>
      <c r="HXF59" s="12"/>
      <c r="HXG59" s="12"/>
      <c r="HXH59" s="12"/>
      <c r="HXI59" s="12"/>
      <c r="HXJ59" s="12"/>
      <c r="HXK59" s="12"/>
      <c r="HXL59" s="12"/>
      <c r="HXM59" s="12"/>
      <c r="HXN59" s="12"/>
      <c r="HXO59" s="12"/>
      <c r="HXP59" s="12"/>
      <c r="HXQ59" s="12"/>
      <c r="HXR59" s="12"/>
      <c r="HXS59" s="12"/>
      <c r="HXT59" s="12"/>
      <c r="HXU59" s="12"/>
      <c r="HXV59" s="12"/>
      <c r="HXW59" s="12"/>
      <c r="HXX59" s="12"/>
      <c r="HXY59" s="12"/>
      <c r="HXZ59" s="12"/>
      <c r="HYA59" s="12"/>
      <c r="HYB59" s="12"/>
      <c r="HYC59" s="12"/>
      <c r="HYD59" s="12"/>
      <c r="HYE59" s="12"/>
      <c r="HYF59" s="12"/>
      <c r="HYG59" s="12"/>
      <c r="HYH59" s="12"/>
      <c r="HYI59" s="12"/>
      <c r="HYJ59" s="12"/>
      <c r="HYK59" s="12"/>
      <c r="HYL59" s="12"/>
      <c r="HYM59" s="12"/>
      <c r="HYN59" s="12"/>
      <c r="HYO59" s="12"/>
      <c r="HYP59" s="12"/>
      <c r="HYQ59" s="12"/>
      <c r="HYR59" s="12"/>
      <c r="HYS59" s="12"/>
      <c r="HYT59" s="12"/>
      <c r="HYU59" s="12"/>
      <c r="HYV59" s="12"/>
      <c r="HYW59" s="12"/>
      <c r="HYX59" s="12"/>
      <c r="HYY59" s="12"/>
      <c r="HYZ59" s="12"/>
      <c r="HZA59" s="12"/>
      <c r="HZB59" s="12"/>
      <c r="HZC59" s="12"/>
      <c r="HZD59" s="12"/>
      <c r="HZE59" s="12"/>
      <c r="HZF59" s="12"/>
      <c r="HZG59" s="12"/>
      <c r="HZH59" s="12"/>
      <c r="HZI59" s="12"/>
      <c r="HZJ59" s="12"/>
      <c r="HZK59" s="12"/>
      <c r="HZL59" s="12"/>
      <c r="HZM59" s="12"/>
      <c r="HZN59" s="12"/>
      <c r="HZO59" s="12"/>
      <c r="HZP59" s="12"/>
      <c r="HZQ59" s="12"/>
      <c r="HZR59" s="12"/>
      <c r="HZS59" s="12"/>
      <c r="HZT59" s="12"/>
      <c r="HZU59" s="12"/>
      <c r="HZV59" s="12"/>
      <c r="HZW59" s="12"/>
      <c r="HZX59" s="12"/>
      <c r="HZY59" s="12"/>
      <c r="HZZ59" s="12"/>
      <c r="IAA59" s="12"/>
      <c r="IAB59" s="12"/>
      <c r="IAC59" s="12"/>
      <c r="IAD59" s="12"/>
      <c r="IAE59" s="12"/>
      <c r="IAF59" s="12"/>
      <c r="IAG59" s="12"/>
      <c r="IAH59" s="12"/>
      <c r="IAI59" s="12"/>
      <c r="IAJ59" s="12"/>
      <c r="IAK59" s="12"/>
      <c r="IAL59" s="12"/>
      <c r="IAM59" s="12"/>
      <c r="IAN59" s="12"/>
      <c r="IAO59" s="12"/>
      <c r="IAP59" s="12"/>
      <c r="IAQ59" s="12"/>
      <c r="IAR59" s="12"/>
      <c r="IAS59" s="12"/>
      <c r="IAT59" s="12"/>
      <c r="IAU59" s="12"/>
      <c r="IAV59" s="12"/>
      <c r="IAW59" s="12"/>
      <c r="IAX59" s="12"/>
      <c r="IAY59" s="12"/>
      <c r="IAZ59" s="12"/>
      <c r="IBA59" s="12"/>
      <c r="IBB59" s="12"/>
      <c r="IBC59" s="12"/>
      <c r="IBD59" s="12"/>
      <c r="IBE59" s="12"/>
      <c r="IBF59" s="12"/>
      <c r="IBG59" s="12"/>
      <c r="IBH59" s="12"/>
      <c r="IBI59" s="12"/>
      <c r="IBJ59" s="12"/>
      <c r="IBK59" s="12"/>
      <c r="IBL59" s="12"/>
      <c r="IBM59" s="12"/>
      <c r="IBN59" s="12"/>
      <c r="IBO59" s="12"/>
      <c r="IBP59" s="12"/>
      <c r="IBQ59" s="12"/>
      <c r="IBR59" s="12"/>
      <c r="IBS59" s="12"/>
      <c r="IBT59" s="12"/>
      <c r="IBU59" s="12"/>
      <c r="IBV59" s="12"/>
      <c r="IBW59" s="12"/>
      <c r="IBX59" s="12"/>
      <c r="IBY59" s="12"/>
      <c r="IBZ59" s="12"/>
      <c r="ICA59" s="12"/>
      <c r="ICB59" s="12"/>
      <c r="ICC59" s="12"/>
      <c r="ICD59" s="12"/>
      <c r="ICE59" s="12"/>
      <c r="ICF59" s="12"/>
      <c r="ICG59" s="12"/>
      <c r="ICH59" s="12"/>
      <c r="ICI59" s="12"/>
      <c r="ICJ59" s="12"/>
      <c r="ICK59" s="12"/>
      <c r="ICL59" s="12"/>
      <c r="ICM59" s="12"/>
      <c r="ICN59" s="12"/>
      <c r="ICO59" s="12"/>
      <c r="ICP59" s="12"/>
      <c r="ICQ59" s="12"/>
      <c r="ICR59" s="12"/>
      <c r="ICS59" s="12"/>
      <c r="ICT59" s="12"/>
      <c r="ICU59" s="12"/>
      <c r="ICV59" s="12"/>
      <c r="ICW59" s="12"/>
      <c r="ICX59" s="12"/>
      <c r="ICY59" s="12"/>
      <c r="ICZ59" s="12"/>
      <c r="IDA59" s="12"/>
      <c r="IDB59" s="12"/>
      <c r="IDC59" s="12"/>
      <c r="IDD59" s="12"/>
      <c r="IDE59" s="12"/>
      <c r="IDF59" s="12"/>
      <c r="IDG59" s="12"/>
      <c r="IDH59" s="12"/>
      <c r="IDI59" s="12"/>
      <c r="IDJ59" s="12"/>
      <c r="IDK59" s="12"/>
      <c r="IDL59" s="12"/>
      <c r="IDM59" s="12"/>
      <c r="IDN59" s="12"/>
      <c r="IDO59" s="12"/>
      <c r="IDP59" s="12"/>
      <c r="IDQ59" s="12"/>
      <c r="IDR59" s="12"/>
      <c r="IDS59" s="12"/>
      <c r="IDT59" s="12"/>
      <c r="IDU59" s="12"/>
      <c r="IDV59" s="12"/>
      <c r="IDW59" s="12"/>
      <c r="IDX59" s="12"/>
      <c r="IDY59" s="12"/>
      <c r="IDZ59" s="12"/>
      <c r="IEA59" s="12"/>
      <c r="IEB59" s="12"/>
      <c r="IEC59" s="12"/>
      <c r="IED59" s="12"/>
      <c r="IEE59" s="12"/>
      <c r="IEF59" s="12"/>
      <c r="IEG59" s="12"/>
      <c r="IEH59" s="12"/>
      <c r="IEI59" s="12"/>
      <c r="IEJ59" s="12"/>
      <c r="IEK59" s="12"/>
      <c r="IEL59" s="12"/>
      <c r="IEM59" s="12"/>
      <c r="IEN59" s="12"/>
      <c r="IEO59" s="12"/>
      <c r="IEP59" s="12"/>
      <c r="IEQ59" s="12"/>
      <c r="IER59" s="12"/>
      <c r="IES59" s="12"/>
      <c r="IET59" s="12"/>
      <c r="IEU59" s="12"/>
      <c r="IEV59" s="12"/>
      <c r="IEW59" s="12"/>
      <c r="IEX59" s="12"/>
      <c r="IEY59" s="12"/>
      <c r="IEZ59" s="12"/>
      <c r="IFA59" s="12"/>
      <c r="IFB59" s="12"/>
      <c r="IFC59" s="12"/>
      <c r="IFD59" s="12"/>
      <c r="IFE59" s="12"/>
      <c r="IFF59" s="12"/>
      <c r="IFG59" s="12"/>
      <c r="IFH59" s="12"/>
      <c r="IFI59" s="12"/>
      <c r="IFJ59" s="12"/>
      <c r="IFK59" s="12"/>
      <c r="IFL59" s="12"/>
      <c r="IFM59" s="12"/>
      <c r="IFN59" s="12"/>
      <c r="IFO59" s="12"/>
      <c r="IFP59" s="12"/>
      <c r="IFQ59" s="12"/>
      <c r="IFR59" s="12"/>
      <c r="IFS59" s="12"/>
      <c r="IFT59" s="12"/>
      <c r="IFU59" s="12"/>
      <c r="IFV59" s="12"/>
      <c r="IFW59" s="12"/>
      <c r="IFX59" s="12"/>
      <c r="IFY59" s="12"/>
      <c r="IFZ59" s="12"/>
      <c r="IGA59" s="12"/>
      <c r="IGB59" s="12"/>
      <c r="IGC59" s="12"/>
      <c r="IGD59" s="12"/>
      <c r="IGE59" s="12"/>
      <c r="IGF59" s="12"/>
      <c r="IGG59" s="12"/>
      <c r="IGH59" s="12"/>
      <c r="IGI59" s="12"/>
      <c r="IGJ59" s="12"/>
      <c r="IGK59" s="12"/>
      <c r="IGL59" s="12"/>
      <c r="IGM59" s="12"/>
      <c r="IGN59" s="12"/>
      <c r="IGO59" s="12"/>
      <c r="IGP59" s="12"/>
      <c r="IGQ59" s="12"/>
      <c r="IGR59" s="12"/>
      <c r="IGS59" s="12"/>
      <c r="IGT59" s="12"/>
      <c r="IGU59" s="12"/>
      <c r="IGV59" s="12"/>
      <c r="IGW59" s="12"/>
      <c r="IGX59" s="12"/>
      <c r="IGY59" s="12"/>
      <c r="IGZ59" s="12"/>
      <c r="IHA59" s="12"/>
      <c r="IHB59" s="12"/>
      <c r="IHC59" s="12"/>
      <c r="IHD59" s="12"/>
      <c r="IHE59" s="12"/>
      <c r="IHF59" s="12"/>
      <c r="IHG59" s="12"/>
      <c r="IHH59" s="12"/>
      <c r="IHI59" s="12"/>
      <c r="IHJ59" s="12"/>
      <c r="IHK59" s="12"/>
      <c r="IHL59" s="12"/>
      <c r="IHM59" s="12"/>
      <c r="IHN59" s="12"/>
      <c r="IHO59" s="12"/>
      <c r="IHP59" s="12"/>
      <c r="IHQ59" s="12"/>
      <c r="IHR59" s="12"/>
      <c r="IHS59" s="12"/>
      <c r="IHT59" s="12"/>
      <c r="IHU59" s="12"/>
      <c r="IHV59" s="12"/>
      <c r="IHW59" s="12"/>
      <c r="IHX59" s="12"/>
      <c r="IHY59" s="12"/>
      <c r="IHZ59" s="12"/>
      <c r="IIA59" s="12"/>
      <c r="IIB59" s="12"/>
      <c r="IIC59" s="12"/>
      <c r="IID59" s="12"/>
      <c r="IIE59" s="12"/>
      <c r="IIF59" s="12"/>
      <c r="IIG59" s="12"/>
      <c r="IIH59" s="12"/>
      <c r="III59" s="12"/>
      <c r="IIJ59" s="12"/>
      <c r="IIK59" s="12"/>
      <c r="IIL59" s="12"/>
      <c r="IIM59" s="12"/>
      <c r="IIN59" s="12"/>
      <c r="IIO59" s="12"/>
      <c r="IIP59" s="12"/>
      <c r="IIQ59" s="12"/>
      <c r="IIR59" s="12"/>
      <c r="IIS59" s="12"/>
      <c r="IIT59" s="12"/>
      <c r="IIU59" s="12"/>
      <c r="IIV59" s="12"/>
      <c r="IIW59" s="12"/>
      <c r="IIX59" s="12"/>
      <c r="IIY59" s="12"/>
      <c r="IIZ59" s="12"/>
      <c r="IJA59" s="12"/>
      <c r="IJB59" s="12"/>
      <c r="IJC59" s="12"/>
      <c r="IJD59" s="12"/>
      <c r="IJE59" s="12"/>
      <c r="IJF59" s="12"/>
      <c r="IJG59" s="12"/>
      <c r="IJH59" s="12"/>
      <c r="IJI59" s="12"/>
      <c r="IJJ59" s="12"/>
      <c r="IJK59" s="12"/>
      <c r="IJL59" s="12"/>
      <c r="IJM59" s="12"/>
      <c r="IJN59" s="12"/>
      <c r="IJO59" s="12"/>
      <c r="IJP59" s="12"/>
      <c r="IJQ59" s="12"/>
      <c r="IJR59" s="12"/>
      <c r="IJS59" s="12"/>
      <c r="IJT59" s="12"/>
      <c r="IJU59" s="12"/>
      <c r="IJV59" s="12"/>
      <c r="IJW59" s="12"/>
      <c r="IJX59" s="12"/>
      <c r="IJY59" s="12"/>
      <c r="IJZ59" s="12"/>
      <c r="IKA59" s="12"/>
      <c r="IKB59" s="12"/>
      <c r="IKC59" s="12"/>
      <c r="IKD59" s="12"/>
      <c r="IKE59" s="12"/>
      <c r="IKF59" s="12"/>
      <c r="IKG59" s="12"/>
      <c r="IKH59" s="12"/>
      <c r="IKI59" s="12"/>
      <c r="IKJ59" s="12"/>
      <c r="IKK59" s="12"/>
      <c r="IKL59" s="12"/>
      <c r="IKM59" s="12"/>
      <c r="IKN59" s="12"/>
      <c r="IKO59" s="12"/>
      <c r="IKP59" s="12"/>
      <c r="IKQ59" s="12"/>
      <c r="IKR59" s="12"/>
      <c r="IKS59" s="12"/>
      <c r="IKT59" s="12"/>
      <c r="IKU59" s="12"/>
      <c r="IKV59" s="12"/>
      <c r="IKW59" s="12"/>
      <c r="IKX59" s="12"/>
      <c r="IKY59" s="12"/>
      <c r="IKZ59" s="12"/>
      <c r="ILA59" s="12"/>
      <c r="ILB59" s="12"/>
      <c r="ILC59" s="12"/>
      <c r="ILD59" s="12"/>
      <c r="ILE59" s="12"/>
      <c r="ILF59" s="12"/>
      <c r="ILG59" s="12"/>
      <c r="ILH59" s="12"/>
      <c r="ILI59" s="12"/>
      <c r="ILJ59" s="12"/>
      <c r="ILK59" s="12"/>
      <c r="ILL59" s="12"/>
      <c r="ILM59" s="12"/>
      <c r="ILN59" s="12"/>
      <c r="ILO59" s="12"/>
      <c r="ILP59" s="12"/>
      <c r="ILQ59" s="12"/>
      <c r="ILR59" s="12"/>
      <c r="ILS59" s="12"/>
      <c r="ILT59" s="12"/>
      <c r="ILU59" s="12"/>
      <c r="ILV59" s="12"/>
      <c r="ILW59" s="12"/>
      <c r="ILX59" s="12"/>
      <c r="ILY59" s="12"/>
      <c r="ILZ59" s="12"/>
      <c r="IMA59" s="12"/>
      <c r="IMB59" s="12"/>
      <c r="IMC59" s="12"/>
      <c r="IMD59" s="12"/>
      <c r="IME59" s="12"/>
      <c r="IMF59" s="12"/>
      <c r="IMG59" s="12"/>
      <c r="IMH59" s="12"/>
      <c r="IMI59" s="12"/>
      <c r="IMJ59" s="12"/>
      <c r="IMK59" s="12"/>
      <c r="IML59" s="12"/>
      <c r="IMM59" s="12"/>
      <c r="IMN59" s="12"/>
      <c r="IMO59" s="12"/>
      <c r="IMP59" s="12"/>
      <c r="IMQ59" s="12"/>
      <c r="IMR59" s="12"/>
      <c r="IMS59" s="12"/>
      <c r="IMT59" s="12"/>
      <c r="IMU59" s="12"/>
      <c r="IMV59" s="12"/>
      <c r="IMW59" s="12"/>
      <c r="IMX59" s="12"/>
      <c r="IMY59" s="12"/>
      <c r="IMZ59" s="12"/>
      <c r="INA59" s="12"/>
      <c r="INB59" s="12"/>
      <c r="INC59" s="12"/>
      <c r="IND59" s="12"/>
      <c r="INE59" s="12"/>
      <c r="INF59" s="12"/>
      <c r="ING59" s="12"/>
      <c r="INH59" s="12"/>
      <c r="INI59" s="12"/>
      <c r="INJ59" s="12"/>
      <c r="INK59" s="12"/>
      <c r="INL59" s="12"/>
      <c r="INM59" s="12"/>
      <c r="INN59" s="12"/>
      <c r="INO59" s="12"/>
      <c r="INP59" s="12"/>
      <c r="INQ59" s="12"/>
      <c r="INR59" s="12"/>
      <c r="INS59" s="12"/>
      <c r="INT59" s="12"/>
      <c r="INU59" s="12"/>
      <c r="INV59" s="12"/>
      <c r="INW59" s="12"/>
      <c r="INX59" s="12"/>
      <c r="INY59" s="12"/>
      <c r="INZ59" s="12"/>
      <c r="IOA59" s="12"/>
      <c r="IOB59" s="12"/>
      <c r="IOC59" s="12"/>
      <c r="IOD59" s="12"/>
      <c r="IOE59" s="12"/>
      <c r="IOF59" s="12"/>
      <c r="IOG59" s="12"/>
      <c r="IOH59" s="12"/>
      <c r="IOI59" s="12"/>
      <c r="IOJ59" s="12"/>
      <c r="IOK59" s="12"/>
      <c r="IOL59" s="12"/>
      <c r="IOM59" s="12"/>
      <c r="ION59" s="12"/>
      <c r="IOO59" s="12"/>
      <c r="IOP59" s="12"/>
      <c r="IOQ59" s="12"/>
      <c r="IOR59" s="12"/>
      <c r="IOS59" s="12"/>
      <c r="IOT59" s="12"/>
      <c r="IOU59" s="12"/>
      <c r="IOV59" s="12"/>
      <c r="IOW59" s="12"/>
      <c r="IOX59" s="12"/>
      <c r="IOY59" s="12"/>
      <c r="IOZ59" s="12"/>
      <c r="IPA59" s="12"/>
      <c r="IPB59" s="12"/>
      <c r="IPC59" s="12"/>
      <c r="IPD59" s="12"/>
      <c r="IPE59" s="12"/>
      <c r="IPF59" s="12"/>
      <c r="IPG59" s="12"/>
      <c r="IPH59" s="12"/>
      <c r="IPI59" s="12"/>
      <c r="IPJ59" s="12"/>
      <c r="IPK59" s="12"/>
      <c r="IPL59" s="12"/>
      <c r="IPM59" s="12"/>
      <c r="IPN59" s="12"/>
      <c r="IPO59" s="12"/>
      <c r="IPP59" s="12"/>
      <c r="IPQ59" s="12"/>
      <c r="IPR59" s="12"/>
      <c r="IPS59" s="12"/>
      <c r="IPT59" s="12"/>
      <c r="IPU59" s="12"/>
      <c r="IPV59" s="12"/>
      <c r="IPW59" s="12"/>
      <c r="IPX59" s="12"/>
      <c r="IPY59" s="12"/>
      <c r="IPZ59" s="12"/>
      <c r="IQA59" s="12"/>
      <c r="IQB59" s="12"/>
      <c r="IQC59" s="12"/>
      <c r="IQD59" s="12"/>
      <c r="IQE59" s="12"/>
      <c r="IQF59" s="12"/>
      <c r="IQG59" s="12"/>
      <c r="IQH59" s="12"/>
      <c r="IQI59" s="12"/>
      <c r="IQJ59" s="12"/>
      <c r="IQK59" s="12"/>
      <c r="IQL59" s="12"/>
      <c r="IQM59" s="12"/>
      <c r="IQN59" s="12"/>
      <c r="IQO59" s="12"/>
      <c r="IQP59" s="12"/>
      <c r="IQQ59" s="12"/>
      <c r="IQR59" s="12"/>
      <c r="IQS59" s="12"/>
      <c r="IQT59" s="12"/>
      <c r="IQU59" s="12"/>
      <c r="IQV59" s="12"/>
      <c r="IQW59" s="12"/>
      <c r="IQX59" s="12"/>
      <c r="IQY59" s="12"/>
      <c r="IQZ59" s="12"/>
      <c r="IRA59" s="12"/>
      <c r="IRB59" s="12"/>
      <c r="IRC59" s="12"/>
      <c r="IRD59" s="12"/>
      <c r="IRE59" s="12"/>
      <c r="IRF59" s="12"/>
      <c r="IRG59" s="12"/>
      <c r="IRH59" s="12"/>
      <c r="IRI59" s="12"/>
      <c r="IRJ59" s="12"/>
      <c r="IRK59" s="12"/>
      <c r="IRL59" s="12"/>
      <c r="IRM59" s="12"/>
      <c r="IRN59" s="12"/>
      <c r="IRO59" s="12"/>
      <c r="IRP59" s="12"/>
      <c r="IRQ59" s="12"/>
      <c r="IRR59" s="12"/>
      <c r="IRS59" s="12"/>
      <c r="IRT59" s="12"/>
      <c r="IRU59" s="12"/>
      <c r="IRV59" s="12"/>
      <c r="IRW59" s="12"/>
      <c r="IRX59" s="12"/>
      <c r="IRY59" s="12"/>
      <c r="IRZ59" s="12"/>
      <c r="ISA59" s="12"/>
      <c r="ISB59" s="12"/>
      <c r="ISC59" s="12"/>
      <c r="ISD59" s="12"/>
      <c r="ISE59" s="12"/>
      <c r="ISF59" s="12"/>
      <c r="ISG59" s="12"/>
      <c r="ISH59" s="12"/>
      <c r="ISI59" s="12"/>
      <c r="ISJ59" s="12"/>
      <c r="ISK59" s="12"/>
      <c r="ISL59" s="12"/>
      <c r="ISM59" s="12"/>
      <c r="ISN59" s="12"/>
      <c r="ISO59" s="12"/>
      <c r="ISP59" s="12"/>
      <c r="ISQ59" s="12"/>
      <c r="ISR59" s="12"/>
      <c r="ISS59" s="12"/>
      <c r="IST59" s="12"/>
      <c r="ISU59" s="12"/>
      <c r="ISV59" s="12"/>
      <c r="ISW59" s="12"/>
      <c r="ISX59" s="12"/>
      <c r="ISY59" s="12"/>
      <c r="ISZ59" s="12"/>
      <c r="ITA59" s="12"/>
      <c r="ITB59" s="12"/>
      <c r="ITC59" s="12"/>
      <c r="ITD59" s="12"/>
      <c r="ITE59" s="12"/>
      <c r="ITF59" s="12"/>
      <c r="ITG59" s="12"/>
      <c r="ITH59" s="12"/>
      <c r="ITI59" s="12"/>
      <c r="ITJ59" s="12"/>
      <c r="ITK59" s="12"/>
      <c r="ITL59" s="12"/>
      <c r="ITM59" s="12"/>
      <c r="ITN59" s="12"/>
      <c r="ITO59" s="12"/>
      <c r="ITP59" s="12"/>
      <c r="ITQ59" s="12"/>
      <c r="ITR59" s="12"/>
      <c r="ITS59" s="12"/>
      <c r="ITT59" s="12"/>
      <c r="ITU59" s="12"/>
      <c r="ITV59" s="12"/>
      <c r="ITW59" s="12"/>
      <c r="ITX59" s="12"/>
      <c r="ITY59" s="12"/>
      <c r="ITZ59" s="12"/>
      <c r="IUA59" s="12"/>
      <c r="IUB59" s="12"/>
      <c r="IUC59" s="12"/>
      <c r="IUD59" s="12"/>
      <c r="IUE59" s="12"/>
      <c r="IUF59" s="12"/>
      <c r="IUG59" s="12"/>
      <c r="IUH59" s="12"/>
      <c r="IUI59" s="12"/>
      <c r="IUJ59" s="12"/>
      <c r="IUK59" s="12"/>
      <c r="IUL59" s="12"/>
      <c r="IUM59" s="12"/>
      <c r="IUN59" s="12"/>
      <c r="IUO59" s="12"/>
      <c r="IUP59" s="12"/>
      <c r="IUQ59" s="12"/>
      <c r="IUR59" s="12"/>
      <c r="IUS59" s="12"/>
      <c r="IUT59" s="12"/>
      <c r="IUU59" s="12"/>
      <c r="IUV59" s="12"/>
      <c r="IUW59" s="12"/>
      <c r="IUX59" s="12"/>
      <c r="IUY59" s="12"/>
      <c r="IUZ59" s="12"/>
      <c r="IVA59" s="12"/>
      <c r="IVB59" s="12"/>
      <c r="IVC59" s="12"/>
      <c r="IVD59" s="12"/>
      <c r="IVE59" s="12"/>
      <c r="IVF59" s="12"/>
      <c r="IVG59" s="12"/>
      <c r="IVH59" s="12"/>
      <c r="IVI59" s="12"/>
      <c r="IVJ59" s="12"/>
      <c r="IVK59" s="12"/>
      <c r="IVL59" s="12"/>
      <c r="IVM59" s="12"/>
      <c r="IVN59" s="12"/>
      <c r="IVO59" s="12"/>
      <c r="IVP59" s="12"/>
      <c r="IVQ59" s="12"/>
      <c r="IVR59" s="12"/>
      <c r="IVS59" s="12"/>
      <c r="IVT59" s="12"/>
      <c r="IVU59" s="12"/>
      <c r="IVV59" s="12"/>
      <c r="IVW59" s="12"/>
      <c r="IVX59" s="12"/>
      <c r="IVY59" s="12"/>
      <c r="IVZ59" s="12"/>
      <c r="IWA59" s="12"/>
      <c r="IWB59" s="12"/>
      <c r="IWC59" s="12"/>
      <c r="IWD59" s="12"/>
      <c r="IWE59" s="12"/>
      <c r="IWF59" s="12"/>
      <c r="IWG59" s="12"/>
      <c r="IWH59" s="12"/>
      <c r="IWI59" s="12"/>
      <c r="IWJ59" s="12"/>
      <c r="IWK59" s="12"/>
      <c r="IWL59" s="12"/>
      <c r="IWM59" s="12"/>
      <c r="IWN59" s="12"/>
      <c r="IWO59" s="12"/>
      <c r="IWP59" s="12"/>
      <c r="IWQ59" s="12"/>
      <c r="IWR59" s="12"/>
      <c r="IWS59" s="12"/>
      <c r="IWT59" s="12"/>
      <c r="IWU59" s="12"/>
      <c r="IWV59" s="12"/>
      <c r="IWW59" s="12"/>
      <c r="IWX59" s="12"/>
      <c r="IWY59" s="12"/>
      <c r="IWZ59" s="12"/>
      <c r="IXA59" s="12"/>
      <c r="IXB59" s="12"/>
      <c r="IXC59" s="12"/>
      <c r="IXD59" s="12"/>
      <c r="IXE59" s="12"/>
      <c r="IXF59" s="12"/>
      <c r="IXG59" s="12"/>
      <c r="IXH59" s="12"/>
      <c r="IXI59" s="12"/>
      <c r="IXJ59" s="12"/>
      <c r="IXK59" s="12"/>
      <c r="IXL59" s="12"/>
      <c r="IXM59" s="12"/>
      <c r="IXN59" s="12"/>
      <c r="IXO59" s="12"/>
      <c r="IXP59" s="12"/>
      <c r="IXQ59" s="12"/>
      <c r="IXR59" s="12"/>
      <c r="IXS59" s="12"/>
      <c r="IXT59" s="12"/>
      <c r="IXU59" s="12"/>
      <c r="IXV59" s="12"/>
      <c r="IXW59" s="12"/>
      <c r="IXX59" s="12"/>
      <c r="IXY59" s="12"/>
      <c r="IXZ59" s="12"/>
      <c r="IYA59" s="12"/>
      <c r="IYB59" s="12"/>
      <c r="IYC59" s="12"/>
      <c r="IYD59" s="12"/>
      <c r="IYE59" s="12"/>
      <c r="IYF59" s="12"/>
      <c r="IYG59" s="12"/>
      <c r="IYH59" s="12"/>
      <c r="IYI59" s="12"/>
      <c r="IYJ59" s="12"/>
      <c r="IYK59" s="12"/>
      <c r="IYL59" s="12"/>
      <c r="IYM59" s="12"/>
      <c r="IYN59" s="12"/>
      <c r="IYO59" s="12"/>
      <c r="IYP59" s="12"/>
      <c r="IYQ59" s="12"/>
      <c r="IYR59" s="12"/>
      <c r="IYS59" s="12"/>
      <c r="IYT59" s="12"/>
      <c r="IYU59" s="12"/>
      <c r="IYV59" s="12"/>
      <c r="IYW59" s="12"/>
      <c r="IYX59" s="12"/>
      <c r="IYY59" s="12"/>
      <c r="IYZ59" s="12"/>
      <c r="IZA59" s="12"/>
      <c r="IZB59" s="12"/>
      <c r="IZC59" s="12"/>
      <c r="IZD59" s="12"/>
      <c r="IZE59" s="12"/>
      <c r="IZF59" s="12"/>
      <c r="IZG59" s="12"/>
      <c r="IZH59" s="12"/>
      <c r="IZI59" s="12"/>
      <c r="IZJ59" s="12"/>
      <c r="IZK59" s="12"/>
      <c r="IZL59" s="12"/>
      <c r="IZM59" s="12"/>
      <c r="IZN59" s="12"/>
      <c r="IZO59" s="12"/>
      <c r="IZP59" s="12"/>
      <c r="IZQ59" s="12"/>
      <c r="IZR59" s="12"/>
      <c r="IZS59" s="12"/>
      <c r="IZT59" s="12"/>
      <c r="IZU59" s="12"/>
      <c r="IZV59" s="12"/>
      <c r="IZW59" s="12"/>
      <c r="IZX59" s="12"/>
      <c r="IZY59" s="12"/>
      <c r="IZZ59" s="12"/>
      <c r="JAA59" s="12"/>
      <c r="JAB59" s="12"/>
      <c r="JAC59" s="12"/>
      <c r="JAD59" s="12"/>
      <c r="JAE59" s="12"/>
      <c r="JAF59" s="12"/>
      <c r="JAG59" s="12"/>
      <c r="JAH59" s="12"/>
      <c r="JAI59" s="12"/>
      <c r="JAJ59" s="12"/>
      <c r="JAK59" s="12"/>
      <c r="JAL59" s="12"/>
      <c r="JAM59" s="12"/>
      <c r="JAN59" s="12"/>
      <c r="JAO59" s="12"/>
      <c r="JAP59" s="12"/>
      <c r="JAQ59" s="12"/>
      <c r="JAR59" s="12"/>
      <c r="JAS59" s="12"/>
      <c r="JAT59" s="12"/>
      <c r="JAU59" s="12"/>
      <c r="JAV59" s="12"/>
      <c r="JAW59" s="12"/>
      <c r="JAX59" s="12"/>
      <c r="JAY59" s="12"/>
      <c r="JAZ59" s="12"/>
      <c r="JBA59" s="12"/>
      <c r="JBB59" s="12"/>
      <c r="JBC59" s="12"/>
      <c r="JBD59" s="12"/>
      <c r="JBE59" s="12"/>
      <c r="JBF59" s="12"/>
      <c r="JBG59" s="12"/>
      <c r="JBH59" s="12"/>
      <c r="JBI59" s="12"/>
      <c r="JBJ59" s="12"/>
      <c r="JBK59" s="12"/>
      <c r="JBL59" s="12"/>
      <c r="JBM59" s="12"/>
      <c r="JBN59" s="12"/>
      <c r="JBO59" s="12"/>
      <c r="JBP59" s="12"/>
      <c r="JBQ59" s="12"/>
      <c r="JBR59" s="12"/>
      <c r="JBS59" s="12"/>
      <c r="JBT59" s="12"/>
      <c r="JBU59" s="12"/>
      <c r="JBV59" s="12"/>
      <c r="JBW59" s="12"/>
      <c r="JBX59" s="12"/>
      <c r="JBY59" s="12"/>
      <c r="JBZ59" s="12"/>
      <c r="JCA59" s="12"/>
      <c r="JCB59" s="12"/>
      <c r="JCC59" s="12"/>
      <c r="JCD59" s="12"/>
      <c r="JCE59" s="12"/>
      <c r="JCF59" s="12"/>
      <c r="JCG59" s="12"/>
      <c r="JCH59" s="12"/>
      <c r="JCI59" s="12"/>
      <c r="JCJ59" s="12"/>
      <c r="JCK59" s="12"/>
      <c r="JCL59" s="12"/>
      <c r="JCM59" s="12"/>
      <c r="JCN59" s="12"/>
      <c r="JCO59" s="12"/>
      <c r="JCP59" s="12"/>
      <c r="JCQ59" s="12"/>
      <c r="JCR59" s="12"/>
      <c r="JCS59" s="12"/>
      <c r="JCT59" s="12"/>
      <c r="JCU59" s="12"/>
      <c r="JCV59" s="12"/>
      <c r="JCW59" s="12"/>
      <c r="JCX59" s="12"/>
      <c r="JCY59" s="12"/>
      <c r="JCZ59" s="12"/>
      <c r="JDA59" s="12"/>
      <c r="JDB59" s="12"/>
      <c r="JDC59" s="12"/>
      <c r="JDD59" s="12"/>
      <c r="JDE59" s="12"/>
      <c r="JDF59" s="12"/>
      <c r="JDG59" s="12"/>
      <c r="JDH59" s="12"/>
      <c r="JDI59" s="12"/>
      <c r="JDJ59" s="12"/>
      <c r="JDK59" s="12"/>
      <c r="JDL59" s="12"/>
      <c r="JDM59" s="12"/>
      <c r="JDN59" s="12"/>
      <c r="JDO59" s="12"/>
      <c r="JDP59" s="12"/>
      <c r="JDQ59" s="12"/>
      <c r="JDR59" s="12"/>
      <c r="JDS59" s="12"/>
      <c r="JDT59" s="12"/>
      <c r="JDU59" s="12"/>
      <c r="JDV59" s="12"/>
      <c r="JDW59" s="12"/>
      <c r="JDX59" s="12"/>
      <c r="JDY59" s="12"/>
      <c r="JDZ59" s="12"/>
      <c r="JEA59" s="12"/>
      <c r="JEB59" s="12"/>
      <c r="JEC59" s="12"/>
      <c r="JED59" s="12"/>
      <c r="JEE59" s="12"/>
      <c r="JEF59" s="12"/>
      <c r="JEG59" s="12"/>
      <c r="JEH59" s="12"/>
      <c r="JEI59" s="12"/>
      <c r="JEJ59" s="12"/>
      <c r="JEK59" s="12"/>
      <c r="JEL59" s="12"/>
      <c r="JEM59" s="12"/>
      <c r="JEN59" s="12"/>
      <c r="JEO59" s="12"/>
      <c r="JEP59" s="12"/>
      <c r="JEQ59" s="12"/>
      <c r="JER59" s="12"/>
      <c r="JES59" s="12"/>
      <c r="JET59" s="12"/>
      <c r="JEU59" s="12"/>
      <c r="JEV59" s="12"/>
      <c r="JEW59" s="12"/>
      <c r="JEX59" s="12"/>
      <c r="JEY59" s="12"/>
      <c r="JEZ59" s="12"/>
      <c r="JFA59" s="12"/>
      <c r="JFB59" s="12"/>
      <c r="JFC59" s="12"/>
      <c r="JFD59" s="12"/>
      <c r="JFE59" s="12"/>
      <c r="JFF59" s="12"/>
      <c r="JFG59" s="12"/>
      <c r="JFH59" s="12"/>
      <c r="JFI59" s="12"/>
      <c r="JFJ59" s="12"/>
      <c r="JFK59" s="12"/>
      <c r="JFL59" s="12"/>
      <c r="JFM59" s="12"/>
      <c r="JFN59" s="12"/>
      <c r="JFO59" s="12"/>
      <c r="JFP59" s="12"/>
      <c r="JFQ59" s="12"/>
      <c r="JFR59" s="12"/>
      <c r="JFS59" s="12"/>
      <c r="JFT59" s="12"/>
      <c r="JFU59" s="12"/>
      <c r="JFV59" s="12"/>
      <c r="JFW59" s="12"/>
      <c r="JFX59" s="12"/>
      <c r="JFY59" s="12"/>
      <c r="JFZ59" s="12"/>
      <c r="JGA59" s="12"/>
      <c r="JGB59" s="12"/>
      <c r="JGC59" s="12"/>
      <c r="JGD59" s="12"/>
      <c r="JGE59" s="12"/>
      <c r="JGF59" s="12"/>
      <c r="JGG59" s="12"/>
      <c r="JGH59" s="12"/>
      <c r="JGI59" s="12"/>
      <c r="JGJ59" s="12"/>
      <c r="JGK59" s="12"/>
      <c r="JGL59" s="12"/>
      <c r="JGM59" s="12"/>
      <c r="JGN59" s="12"/>
      <c r="JGO59" s="12"/>
      <c r="JGP59" s="12"/>
      <c r="JGQ59" s="12"/>
      <c r="JGR59" s="12"/>
      <c r="JGS59" s="12"/>
      <c r="JGT59" s="12"/>
      <c r="JGU59" s="12"/>
      <c r="JGV59" s="12"/>
      <c r="JGW59" s="12"/>
      <c r="JGX59" s="12"/>
      <c r="JGY59" s="12"/>
      <c r="JGZ59" s="12"/>
      <c r="JHA59" s="12"/>
      <c r="JHB59" s="12"/>
      <c r="JHC59" s="12"/>
      <c r="JHD59" s="12"/>
      <c r="JHE59" s="12"/>
      <c r="JHF59" s="12"/>
      <c r="JHG59" s="12"/>
      <c r="JHH59" s="12"/>
      <c r="JHI59" s="12"/>
      <c r="JHJ59" s="12"/>
      <c r="JHK59" s="12"/>
      <c r="JHL59" s="12"/>
      <c r="JHM59" s="12"/>
      <c r="JHN59" s="12"/>
      <c r="JHO59" s="12"/>
      <c r="JHP59" s="12"/>
      <c r="JHQ59" s="12"/>
      <c r="JHR59" s="12"/>
      <c r="JHS59" s="12"/>
      <c r="JHT59" s="12"/>
      <c r="JHU59" s="12"/>
      <c r="JHV59" s="12"/>
      <c r="JHW59" s="12"/>
      <c r="JHX59" s="12"/>
      <c r="JHY59" s="12"/>
      <c r="JHZ59" s="12"/>
      <c r="JIA59" s="12"/>
      <c r="JIB59" s="12"/>
      <c r="JIC59" s="12"/>
      <c r="JID59" s="12"/>
      <c r="JIE59" s="12"/>
      <c r="JIF59" s="12"/>
      <c r="JIG59" s="12"/>
      <c r="JIH59" s="12"/>
      <c r="JII59" s="12"/>
      <c r="JIJ59" s="12"/>
      <c r="JIK59" s="12"/>
      <c r="JIL59" s="12"/>
      <c r="JIM59" s="12"/>
      <c r="JIN59" s="12"/>
      <c r="JIO59" s="12"/>
      <c r="JIP59" s="12"/>
      <c r="JIQ59" s="12"/>
      <c r="JIR59" s="12"/>
      <c r="JIS59" s="12"/>
      <c r="JIT59" s="12"/>
      <c r="JIU59" s="12"/>
      <c r="JIV59" s="12"/>
      <c r="JIW59" s="12"/>
      <c r="JIX59" s="12"/>
      <c r="JIY59" s="12"/>
      <c r="JIZ59" s="12"/>
      <c r="JJA59" s="12"/>
      <c r="JJB59" s="12"/>
      <c r="JJC59" s="12"/>
      <c r="JJD59" s="12"/>
      <c r="JJE59" s="12"/>
      <c r="JJF59" s="12"/>
      <c r="JJG59" s="12"/>
      <c r="JJH59" s="12"/>
      <c r="JJI59" s="12"/>
      <c r="JJJ59" s="12"/>
      <c r="JJK59" s="12"/>
      <c r="JJL59" s="12"/>
      <c r="JJM59" s="12"/>
      <c r="JJN59" s="12"/>
      <c r="JJO59" s="12"/>
      <c r="JJP59" s="12"/>
      <c r="JJQ59" s="12"/>
      <c r="JJR59" s="12"/>
      <c r="JJS59" s="12"/>
      <c r="JJT59" s="12"/>
      <c r="JJU59" s="12"/>
      <c r="JJV59" s="12"/>
      <c r="JJW59" s="12"/>
      <c r="JJX59" s="12"/>
      <c r="JJY59" s="12"/>
      <c r="JJZ59" s="12"/>
      <c r="JKA59" s="12"/>
      <c r="JKB59" s="12"/>
      <c r="JKC59" s="12"/>
      <c r="JKD59" s="12"/>
      <c r="JKE59" s="12"/>
      <c r="JKF59" s="12"/>
      <c r="JKG59" s="12"/>
      <c r="JKH59" s="12"/>
      <c r="JKI59" s="12"/>
      <c r="JKJ59" s="12"/>
      <c r="JKK59" s="12"/>
      <c r="JKL59" s="12"/>
      <c r="JKM59" s="12"/>
      <c r="JKN59" s="12"/>
      <c r="JKO59" s="12"/>
      <c r="JKP59" s="12"/>
      <c r="JKQ59" s="12"/>
      <c r="JKR59" s="12"/>
      <c r="JKS59" s="12"/>
      <c r="JKT59" s="12"/>
      <c r="JKU59" s="12"/>
      <c r="JKV59" s="12"/>
      <c r="JKW59" s="12"/>
      <c r="JKX59" s="12"/>
      <c r="JKY59" s="12"/>
      <c r="JKZ59" s="12"/>
      <c r="JLA59" s="12"/>
      <c r="JLB59" s="12"/>
      <c r="JLC59" s="12"/>
      <c r="JLD59" s="12"/>
      <c r="JLE59" s="12"/>
      <c r="JLF59" s="12"/>
      <c r="JLG59" s="12"/>
      <c r="JLH59" s="12"/>
      <c r="JLI59" s="12"/>
      <c r="JLJ59" s="12"/>
      <c r="JLK59" s="12"/>
      <c r="JLL59" s="12"/>
      <c r="JLM59" s="12"/>
      <c r="JLN59" s="12"/>
      <c r="JLO59" s="12"/>
      <c r="JLP59" s="12"/>
      <c r="JLQ59" s="12"/>
      <c r="JLR59" s="12"/>
      <c r="JLS59" s="12"/>
      <c r="JLT59" s="12"/>
      <c r="JLU59" s="12"/>
      <c r="JLV59" s="12"/>
      <c r="JLW59" s="12"/>
      <c r="JLX59" s="12"/>
      <c r="JLY59" s="12"/>
      <c r="JLZ59" s="12"/>
      <c r="JMA59" s="12"/>
      <c r="JMB59" s="12"/>
      <c r="JMC59" s="12"/>
      <c r="JMD59" s="12"/>
      <c r="JME59" s="12"/>
      <c r="JMF59" s="12"/>
      <c r="JMG59" s="12"/>
      <c r="JMH59" s="12"/>
      <c r="JMI59" s="12"/>
      <c r="JMJ59" s="12"/>
      <c r="JMK59" s="12"/>
      <c r="JML59" s="12"/>
      <c r="JMM59" s="12"/>
      <c r="JMN59" s="12"/>
      <c r="JMO59" s="12"/>
      <c r="JMP59" s="12"/>
      <c r="JMQ59" s="12"/>
      <c r="JMR59" s="12"/>
      <c r="JMS59" s="12"/>
      <c r="JMT59" s="12"/>
      <c r="JMU59" s="12"/>
      <c r="JMV59" s="12"/>
      <c r="JMW59" s="12"/>
      <c r="JMX59" s="12"/>
      <c r="JMY59" s="12"/>
      <c r="JMZ59" s="12"/>
      <c r="JNA59" s="12"/>
      <c r="JNB59" s="12"/>
      <c r="JNC59" s="12"/>
      <c r="JND59" s="12"/>
      <c r="JNE59" s="12"/>
      <c r="JNF59" s="12"/>
      <c r="JNG59" s="12"/>
      <c r="JNH59" s="12"/>
      <c r="JNI59" s="12"/>
      <c r="JNJ59" s="12"/>
      <c r="JNK59" s="12"/>
      <c r="JNL59" s="12"/>
      <c r="JNM59" s="12"/>
      <c r="JNN59" s="12"/>
      <c r="JNO59" s="12"/>
      <c r="JNP59" s="12"/>
      <c r="JNQ59" s="12"/>
      <c r="JNR59" s="12"/>
      <c r="JNS59" s="12"/>
      <c r="JNT59" s="12"/>
      <c r="JNU59" s="12"/>
      <c r="JNV59" s="12"/>
      <c r="JNW59" s="12"/>
      <c r="JNX59" s="12"/>
      <c r="JNY59" s="12"/>
      <c r="JNZ59" s="12"/>
      <c r="JOA59" s="12"/>
      <c r="JOB59" s="12"/>
      <c r="JOC59" s="12"/>
      <c r="JOD59" s="12"/>
      <c r="JOE59" s="12"/>
      <c r="JOF59" s="12"/>
      <c r="JOG59" s="12"/>
      <c r="JOH59" s="12"/>
      <c r="JOI59" s="12"/>
      <c r="JOJ59" s="12"/>
      <c r="JOK59" s="12"/>
      <c r="JOL59" s="12"/>
      <c r="JOM59" s="12"/>
      <c r="JON59" s="12"/>
      <c r="JOO59" s="12"/>
      <c r="JOP59" s="12"/>
      <c r="JOQ59" s="12"/>
      <c r="JOR59" s="12"/>
      <c r="JOS59" s="12"/>
      <c r="JOT59" s="12"/>
      <c r="JOU59" s="12"/>
      <c r="JOV59" s="12"/>
      <c r="JOW59" s="12"/>
      <c r="JOX59" s="12"/>
      <c r="JOY59" s="12"/>
      <c r="JOZ59" s="12"/>
      <c r="JPA59" s="12"/>
      <c r="JPB59" s="12"/>
      <c r="JPC59" s="12"/>
      <c r="JPD59" s="12"/>
      <c r="JPE59" s="12"/>
      <c r="JPF59" s="12"/>
      <c r="JPG59" s="12"/>
      <c r="JPH59" s="12"/>
      <c r="JPI59" s="12"/>
      <c r="JPJ59" s="12"/>
      <c r="JPK59" s="12"/>
      <c r="JPL59" s="12"/>
      <c r="JPM59" s="12"/>
      <c r="JPN59" s="12"/>
      <c r="JPO59" s="12"/>
      <c r="JPP59" s="12"/>
      <c r="JPQ59" s="12"/>
      <c r="JPR59" s="12"/>
      <c r="JPS59" s="12"/>
      <c r="JPT59" s="12"/>
      <c r="JPU59" s="12"/>
      <c r="JPV59" s="12"/>
      <c r="JPW59" s="12"/>
      <c r="JPX59" s="12"/>
      <c r="JPY59" s="12"/>
      <c r="JPZ59" s="12"/>
      <c r="JQA59" s="12"/>
      <c r="JQB59" s="12"/>
      <c r="JQC59" s="12"/>
      <c r="JQD59" s="12"/>
      <c r="JQE59" s="12"/>
      <c r="JQF59" s="12"/>
      <c r="JQG59" s="12"/>
      <c r="JQH59" s="12"/>
      <c r="JQI59" s="12"/>
      <c r="JQJ59" s="12"/>
      <c r="JQK59" s="12"/>
      <c r="JQL59" s="12"/>
      <c r="JQM59" s="12"/>
      <c r="JQN59" s="12"/>
      <c r="JQO59" s="12"/>
      <c r="JQP59" s="12"/>
      <c r="JQQ59" s="12"/>
      <c r="JQR59" s="12"/>
      <c r="JQS59" s="12"/>
      <c r="JQT59" s="12"/>
      <c r="JQU59" s="12"/>
      <c r="JQV59" s="12"/>
      <c r="JQW59" s="12"/>
      <c r="JQX59" s="12"/>
      <c r="JQY59" s="12"/>
      <c r="JQZ59" s="12"/>
      <c r="JRA59" s="12"/>
      <c r="JRB59" s="12"/>
      <c r="JRC59" s="12"/>
      <c r="JRD59" s="12"/>
      <c r="JRE59" s="12"/>
      <c r="JRF59" s="12"/>
      <c r="JRG59" s="12"/>
      <c r="JRH59" s="12"/>
      <c r="JRI59" s="12"/>
      <c r="JRJ59" s="12"/>
      <c r="JRK59" s="12"/>
      <c r="JRL59" s="12"/>
      <c r="JRM59" s="12"/>
      <c r="JRN59" s="12"/>
      <c r="JRO59" s="12"/>
      <c r="JRP59" s="12"/>
      <c r="JRQ59" s="12"/>
      <c r="JRR59" s="12"/>
      <c r="JRS59" s="12"/>
      <c r="JRT59" s="12"/>
      <c r="JRU59" s="12"/>
      <c r="JRV59" s="12"/>
      <c r="JRW59" s="12"/>
      <c r="JRX59" s="12"/>
      <c r="JRY59" s="12"/>
      <c r="JRZ59" s="12"/>
      <c r="JSA59" s="12"/>
      <c r="JSB59" s="12"/>
      <c r="JSC59" s="12"/>
      <c r="JSD59" s="12"/>
      <c r="JSE59" s="12"/>
      <c r="JSF59" s="12"/>
      <c r="JSG59" s="12"/>
      <c r="JSH59" s="12"/>
      <c r="JSI59" s="12"/>
      <c r="JSJ59" s="12"/>
      <c r="JSK59" s="12"/>
      <c r="JSL59" s="12"/>
      <c r="JSM59" s="12"/>
      <c r="JSN59" s="12"/>
      <c r="JSO59" s="12"/>
      <c r="JSP59" s="12"/>
      <c r="JSQ59" s="12"/>
      <c r="JSR59" s="12"/>
      <c r="JSS59" s="12"/>
      <c r="JST59" s="12"/>
      <c r="JSU59" s="12"/>
      <c r="JSV59" s="12"/>
      <c r="JSW59" s="12"/>
      <c r="JSX59" s="12"/>
      <c r="JSY59" s="12"/>
      <c r="JSZ59" s="12"/>
      <c r="JTA59" s="12"/>
      <c r="JTB59" s="12"/>
      <c r="JTC59" s="12"/>
      <c r="JTD59" s="12"/>
      <c r="JTE59" s="12"/>
      <c r="JTF59" s="12"/>
      <c r="JTG59" s="12"/>
      <c r="JTH59" s="12"/>
      <c r="JTI59" s="12"/>
      <c r="JTJ59" s="12"/>
      <c r="JTK59" s="12"/>
      <c r="JTL59" s="12"/>
      <c r="JTM59" s="12"/>
      <c r="JTN59" s="12"/>
      <c r="JTO59" s="12"/>
      <c r="JTP59" s="12"/>
      <c r="JTQ59" s="12"/>
      <c r="JTR59" s="12"/>
      <c r="JTS59" s="12"/>
      <c r="JTT59" s="12"/>
      <c r="JTU59" s="12"/>
      <c r="JTV59" s="12"/>
      <c r="JTW59" s="12"/>
      <c r="JTX59" s="12"/>
      <c r="JTY59" s="12"/>
      <c r="JTZ59" s="12"/>
      <c r="JUA59" s="12"/>
      <c r="JUB59" s="12"/>
      <c r="JUC59" s="12"/>
      <c r="JUD59" s="12"/>
      <c r="JUE59" s="12"/>
      <c r="JUF59" s="12"/>
      <c r="JUG59" s="12"/>
      <c r="JUH59" s="12"/>
      <c r="JUI59" s="12"/>
      <c r="JUJ59" s="12"/>
      <c r="JUK59" s="12"/>
      <c r="JUL59" s="12"/>
      <c r="JUM59" s="12"/>
      <c r="JUN59" s="12"/>
      <c r="JUO59" s="12"/>
      <c r="JUP59" s="12"/>
      <c r="JUQ59" s="12"/>
      <c r="JUR59" s="12"/>
      <c r="JUS59" s="12"/>
      <c r="JUT59" s="12"/>
      <c r="JUU59" s="12"/>
      <c r="JUV59" s="12"/>
      <c r="JUW59" s="12"/>
      <c r="JUX59" s="12"/>
      <c r="JUY59" s="12"/>
      <c r="JUZ59" s="12"/>
      <c r="JVA59" s="12"/>
      <c r="JVB59" s="12"/>
      <c r="JVC59" s="12"/>
      <c r="JVD59" s="12"/>
      <c r="JVE59" s="12"/>
      <c r="JVF59" s="12"/>
      <c r="JVG59" s="12"/>
      <c r="JVH59" s="12"/>
      <c r="JVI59" s="12"/>
      <c r="JVJ59" s="12"/>
      <c r="JVK59" s="12"/>
      <c r="JVL59" s="12"/>
      <c r="JVM59" s="12"/>
      <c r="JVN59" s="12"/>
      <c r="JVO59" s="12"/>
      <c r="JVP59" s="12"/>
      <c r="JVQ59" s="12"/>
      <c r="JVR59" s="12"/>
      <c r="JVS59" s="12"/>
      <c r="JVT59" s="12"/>
      <c r="JVU59" s="12"/>
      <c r="JVV59" s="12"/>
      <c r="JVW59" s="12"/>
      <c r="JVX59" s="12"/>
      <c r="JVY59" s="12"/>
      <c r="JVZ59" s="12"/>
      <c r="JWA59" s="12"/>
      <c r="JWB59" s="12"/>
      <c r="JWC59" s="12"/>
      <c r="JWD59" s="12"/>
      <c r="JWE59" s="12"/>
      <c r="JWF59" s="12"/>
      <c r="JWG59" s="12"/>
      <c r="JWH59" s="12"/>
      <c r="JWI59" s="12"/>
      <c r="JWJ59" s="12"/>
      <c r="JWK59" s="12"/>
      <c r="JWL59" s="12"/>
      <c r="JWM59" s="12"/>
      <c r="JWN59" s="12"/>
      <c r="JWO59" s="12"/>
      <c r="JWP59" s="12"/>
      <c r="JWQ59" s="12"/>
      <c r="JWR59" s="12"/>
      <c r="JWS59" s="12"/>
      <c r="JWT59" s="12"/>
      <c r="JWU59" s="12"/>
      <c r="JWV59" s="12"/>
      <c r="JWW59" s="12"/>
      <c r="JWX59" s="12"/>
      <c r="JWY59" s="12"/>
      <c r="JWZ59" s="12"/>
      <c r="JXA59" s="12"/>
      <c r="JXB59" s="12"/>
      <c r="JXC59" s="12"/>
      <c r="JXD59" s="12"/>
      <c r="JXE59" s="12"/>
      <c r="JXF59" s="12"/>
      <c r="JXG59" s="12"/>
      <c r="JXH59" s="12"/>
      <c r="JXI59" s="12"/>
      <c r="JXJ59" s="12"/>
      <c r="JXK59" s="12"/>
      <c r="JXL59" s="12"/>
      <c r="JXM59" s="12"/>
      <c r="JXN59" s="12"/>
      <c r="JXO59" s="12"/>
      <c r="JXP59" s="12"/>
      <c r="JXQ59" s="12"/>
      <c r="JXR59" s="12"/>
      <c r="JXS59" s="12"/>
      <c r="JXT59" s="12"/>
      <c r="JXU59" s="12"/>
      <c r="JXV59" s="12"/>
      <c r="JXW59" s="12"/>
      <c r="JXX59" s="12"/>
      <c r="JXY59" s="12"/>
      <c r="JXZ59" s="12"/>
      <c r="JYA59" s="12"/>
      <c r="JYB59" s="12"/>
      <c r="JYC59" s="12"/>
      <c r="JYD59" s="12"/>
      <c r="JYE59" s="12"/>
      <c r="JYF59" s="12"/>
      <c r="JYG59" s="12"/>
      <c r="JYH59" s="12"/>
      <c r="JYI59" s="12"/>
      <c r="JYJ59" s="12"/>
      <c r="JYK59" s="12"/>
      <c r="JYL59" s="12"/>
      <c r="JYM59" s="12"/>
      <c r="JYN59" s="12"/>
      <c r="JYO59" s="12"/>
      <c r="JYP59" s="12"/>
      <c r="JYQ59" s="12"/>
      <c r="JYR59" s="12"/>
      <c r="JYS59" s="12"/>
      <c r="JYT59" s="12"/>
      <c r="JYU59" s="12"/>
      <c r="JYV59" s="12"/>
      <c r="JYW59" s="12"/>
      <c r="JYX59" s="12"/>
      <c r="JYY59" s="12"/>
      <c r="JYZ59" s="12"/>
      <c r="JZA59" s="12"/>
      <c r="JZB59" s="12"/>
      <c r="JZC59" s="12"/>
      <c r="JZD59" s="12"/>
      <c r="JZE59" s="12"/>
      <c r="JZF59" s="12"/>
      <c r="JZG59" s="12"/>
      <c r="JZH59" s="12"/>
      <c r="JZI59" s="12"/>
      <c r="JZJ59" s="12"/>
      <c r="JZK59" s="12"/>
      <c r="JZL59" s="12"/>
      <c r="JZM59" s="12"/>
      <c r="JZN59" s="12"/>
      <c r="JZO59" s="12"/>
      <c r="JZP59" s="12"/>
      <c r="JZQ59" s="12"/>
      <c r="JZR59" s="12"/>
      <c r="JZS59" s="12"/>
      <c r="JZT59" s="12"/>
      <c r="JZU59" s="12"/>
      <c r="JZV59" s="12"/>
      <c r="JZW59" s="12"/>
      <c r="JZX59" s="12"/>
      <c r="JZY59" s="12"/>
      <c r="JZZ59" s="12"/>
      <c r="KAA59" s="12"/>
      <c r="KAB59" s="12"/>
      <c r="KAC59" s="12"/>
      <c r="KAD59" s="12"/>
      <c r="KAE59" s="12"/>
      <c r="KAF59" s="12"/>
      <c r="KAG59" s="12"/>
      <c r="KAH59" s="12"/>
      <c r="KAI59" s="12"/>
      <c r="KAJ59" s="12"/>
      <c r="KAK59" s="12"/>
      <c r="KAL59" s="12"/>
      <c r="KAM59" s="12"/>
      <c r="KAN59" s="12"/>
      <c r="KAO59" s="12"/>
      <c r="KAP59" s="12"/>
      <c r="KAQ59" s="12"/>
      <c r="KAR59" s="12"/>
      <c r="KAS59" s="12"/>
      <c r="KAT59" s="12"/>
      <c r="KAU59" s="12"/>
      <c r="KAV59" s="12"/>
      <c r="KAW59" s="12"/>
      <c r="KAX59" s="12"/>
      <c r="KAY59" s="12"/>
      <c r="KAZ59" s="12"/>
      <c r="KBA59" s="12"/>
      <c r="KBB59" s="12"/>
      <c r="KBC59" s="12"/>
      <c r="KBD59" s="12"/>
      <c r="KBE59" s="12"/>
      <c r="KBF59" s="12"/>
      <c r="KBG59" s="12"/>
      <c r="KBH59" s="12"/>
      <c r="KBI59" s="12"/>
      <c r="KBJ59" s="12"/>
      <c r="KBK59" s="12"/>
      <c r="KBL59" s="12"/>
      <c r="KBM59" s="12"/>
      <c r="KBN59" s="12"/>
      <c r="KBO59" s="12"/>
      <c r="KBP59" s="12"/>
      <c r="KBQ59" s="12"/>
      <c r="KBR59" s="12"/>
      <c r="KBS59" s="12"/>
      <c r="KBT59" s="12"/>
      <c r="KBU59" s="12"/>
      <c r="KBV59" s="12"/>
      <c r="KBW59" s="12"/>
      <c r="KBX59" s="12"/>
      <c r="KBY59" s="12"/>
      <c r="KBZ59" s="12"/>
      <c r="KCA59" s="12"/>
      <c r="KCB59" s="12"/>
      <c r="KCC59" s="12"/>
      <c r="KCD59" s="12"/>
      <c r="KCE59" s="12"/>
      <c r="KCF59" s="12"/>
      <c r="KCG59" s="12"/>
      <c r="KCH59" s="12"/>
      <c r="KCI59" s="12"/>
      <c r="KCJ59" s="12"/>
      <c r="KCK59" s="12"/>
      <c r="KCL59" s="12"/>
      <c r="KCM59" s="12"/>
      <c r="KCN59" s="12"/>
      <c r="KCO59" s="12"/>
      <c r="KCP59" s="12"/>
      <c r="KCQ59" s="12"/>
      <c r="KCR59" s="12"/>
      <c r="KCS59" s="12"/>
      <c r="KCT59" s="12"/>
      <c r="KCU59" s="12"/>
      <c r="KCV59" s="12"/>
      <c r="KCW59" s="12"/>
      <c r="KCX59" s="12"/>
      <c r="KCY59" s="12"/>
      <c r="KCZ59" s="12"/>
      <c r="KDA59" s="12"/>
      <c r="KDB59" s="12"/>
      <c r="KDC59" s="12"/>
      <c r="KDD59" s="12"/>
      <c r="KDE59" s="12"/>
      <c r="KDF59" s="12"/>
      <c r="KDG59" s="12"/>
      <c r="KDH59" s="12"/>
      <c r="KDI59" s="12"/>
      <c r="KDJ59" s="12"/>
      <c r="KDK59" s="12"/>
      <c r="KDL59" s="12"/>
      <c r="KDM59" s="12"/>
      <c r="KDN59" s="12"/>
      <c r="KDO59" s="12"/>
      <c r="KDP59" s="12"/>
      <c r="KDQ59" s="12"/>
      <c r="KDR59" s="12"/>
      <c r="KDS59" s="12"/>
      <c r="KDT59" s="12"/>
      <c r="KDU59" s="12"/>
      <c r="KDV59" s="12"/>
      <c r="KDW59" s="12"/>
      <c r="KDX59" s="12"/>
      <c r="KDY59" s="12"/>
      <c r="KDZ59" s="12"/>
      <c r="KEA59" s="12"/>
      <c r="KEB59" s="12"/>
      <c r="KEC59" s="12"/>
      <c r="KED59" s="12"/>
      <c r="KEE59" s="12"/>
      <c r="KEF59" s="12"/>
      <c r="KEG59" s="12"/>
      <c r="KEH59" s="12"/>
      <c r="KEI59" s="12"/>
      <c r="KEJ59" s="12"/>
      <c r="KEK59" s="12"/>
      <c r="KEL59" s="12"/>
      <c r="KEM59" s="12"/>
      <c r="KEN59" s="12"/>
      <c r="KEO59" s="12"/>
      <c r="KEP59" s="12"/>
      <c r="KEQ59" s="12"/>
      <c r="KER59" s="12"/>
      <c r="KES59" s="12"/>
      <c r="KET59" s="12"/>
      <c r="KEU59" s="12"/>
      <c r="KEV59" s="12"/>
      <c r="KEW59" s="12"/>
      <c r="KEX59" s="12"/>
      <c r="KEY59" s="12"/>
      <c r="KEZ59" s="12"/>
      <c r="KFA59" s="12"/>
      <c r="KFB59" s="12"/>
      <c r="KFC59" s="12"/>
      <c r="KFD59" s="12"/>
      <c r="KFE59" s="12"/>
      <c r="KFF59" s="12"/>
      <c r="KFG59" s="12"/>
      <c r="KFH59" s="12"/>
      <c r="KFI59" s="12"/>
      <c r="KFJ59" s="12"/>
      <c r="KFK59" s="12"/>
      <c r="KFL59" s="12"/>
      <c r="KFM59" s="12"/>
      <c r="KFN59" s="12"/>
      <c r="KFO59" s="12"/>
      <c r="KFP59" s="12"/>
      <c r="KFQ59" s="12"/>
      <c r="KFR59" s="12"/>
      <c r="KFS59" s="12"/>
      <c r="KFT59" s="12"/>
      <c r="KFU59" s="12"/>
      <c r="KFV59" s="12"/>
      <c r="KFW59" s="12"/>
      <c r="KFX59" s="12"/>
      <c r="KFY59" s="12"/>
      <c r="KFZ59" s="12"/>
      <c r="KGA59" s="12"/>
      <c r="KGB59" s="12"/>
      <c r="KGC59" s="12"/>
      <c r="KGD59" s="12"/>
      <c r="KGE59" s="12"/>
      <c r="KGF59" s="12"/>
      <c r="KGG59" s="12"/>
      <c r="KGH59" s="12"/>
      <c r="KGI59" s="12"/>
      <c r="KGJ59" s="12"/>
      <c r="KGK59" s="12"/>
      <c r="KGL59" s="12"/>
      <c r="KGM59" s="12"/>
      <c r="KGN59" s="12"/>
      <c r="KGO59" s="12"/>
      <c r="KGP59" s="12"/>
      <c r="KGQ59" s="12"/>
      <c r="KGR59" s="12"/>
      <c r="KGS59" s="12"/>
      <c r="KGT59" s="12"/>
      <c r="KGU59" s="12"/>
      <c r="KGV59" s="12"/>
      <c r="KGW59" s="12"/>
      <c r="KGX59" s="12"/>
      <c r="KGY59" s="12"/>
      <c r="KGZ59" s="12"/>
      <c r="KHA59" s="12"/>
      <c r="KHB59" s="12"/>
      <c r="KHC59" s="12"/>
      <c r="KHD59" s="12"/>
      <c r="KHE59" s="12"/>
      <c r="KHF59" s="12"/>
      <c r="KHG59" s="12"/>
      <c r="KHH59" s="12"/>
      <c r="KHI59" s="12"/>
      <c r="KHJ59" s="12"/>
      <c r="KHK59" s="12"/>
      <c r="KHL59" s="12"/>
      <c r="KHM59" s="12"/>
      <c r="KHN59" s="12"/>
      <c r="KHO59" s="12"/>
      <c r="KHP59" s="12"/>
      <c r="KHQ59" s="12"/>
      <c r="KHR59" s="12"/>
      <c r="KHS59" s="12"/>
      <c r="KHT59" s="12"/>
      <c r="KHU59" s="12"/>
      <c r="KHV59" s="12"/>
      <c r="KHW59" s="12"/>
      <c r="KHX59" s="12"/>
      <c r="KHY59" s="12"/>
      <c r="KHZ59" s="12"/>
      <c r="KIA59" s="12"/>
      <c r="KIB59" s="12"/>
      <c r="KIC59" s="12"/>
      <c r="KID59" s="12"/>
      <c r="KIE59" s="12"/>
      <c r="KIF59" s="12"/>
      <c r="KIG59" s="12"/>
      <c r="KIH59" s="12"/>
      <c r="KII59" s="12"/>
      <c r="KIJ59" s="12"/>
      <c r="KIK59" s="12"/>
      <c r="KIL59" s="12"/>
      <c r="KIM59" s="12"/>
      <c r="KIN59" s="12"/>
      <c r="KIO59" s="12"/>
      <c r="KIP59" s="12"/>
      <c r="KIQ59" s="12"/>
      <c r="KIR59" s="12"/>
      <c r="KIS59" s="12"/>
      <c r="KIT59" s="12"/>
      <c r="KIU59" s="12"/>
      <c r="KIV59" s="12"/>
      <c r="KIW59" s="12"/>
      <c r="KIX59" s="12"/>
      <c r="KIY59" s="12"/>
      <c r="KIZ59" s="12"/>
      <c r="KJA59" s="12"/>
      <c r="KJB59" s="12"/>
      <c r="KJC59" s="12"/>
      <c r="KJD59" s="12"/>
      <c r="KJE59" s="12"/>
      <c r="KJF59" s="12"/>
      <c r="KJG59" s="12"/>
      <c r="KJH59" s="12"/>
      <c r="KJI59" s="12"/>
      <c r="KJJ59" s="12"/>
      <c r="KJK59" s="12"/>
      <c r="KJL59" s="12"/>
      <c r="KJM59" s="12"/>
      <c r="KJN59" s="12"/>
      <c r="KJO59" s="12"/>
      <c r="KJP59" s="12"/>
      <c r="KJQ59" s="12"/>
      <c r="KJR59" s="12"/>
      <c r="KJS59" s="12"/>
      <c r="KJT59" s="12"/>
      <c r="KJU59" s="12"/>
      <c r="KJV59" s="12"/>
      <c r="KJW59" s="12"/>
      <c r="KJX59" s="12"/>
      <c r="KJY59" s="12"/>
      <c r="KJZ59" s="12"/>
      <c r="KKA59" s="12"/>
      <c r="KKB59" s="12"/>
      <c r="KKC59" s="12"/>
      <c r="KKD59" s="12"/>
      <c r="KKE59" s="12"/>
      <c r="KKF59" s="12"/>
      <c r="KKG59" s="12"/>
      <c r="KKH59" s="12"/>
      <c r="KKI59" s="12"/>
      <c r="KKJ59" s="12"/>
      <c r="KKK59" s="12"/>
      <c r="KKL59" s="12"/>
      <c r="KKM59" s="12"/>
      <c r="KKN59" s="12"/>
      <c r="KKO59" s="12"/>
      <c r="KKP59" s="12"/>
      <c r="KKQ59" s="12"/>
      <c r="KKR59" s="12"/>
      <c r="KKS59" s="12"/>
      <c r="KKT59" s="12"/>
      <c r="KKU59" s="12"/>
      <c r="KKV59" s="12"/>
      <c r="KKW59" s="12"/>
      <c r="KKX59" s="12"/>
      <c r="KKY59" s="12"/>
      <c r="KKZ59" s="12"/>
      <c r="KLA59" s="12"/>
      <c r="KLB59" s="12"/>
      <c r="KLC59" s="12"/>
      <c r="KLD59" s="12"/>
      <c r="KLE59" s="12"/>
      <c r="KLF59" s="12"/>
      <c r="KLG59" s="12"/>
      <c r="KLH59" s="12"/>
      <c r="KLI59" s="12"/>
      <c r="KLJ59" s="12"/>
      <c r="KLK59" s="12"/>
      <c r="KLL59" s="12"/>
      <c r="KLM59" s="12"/>
      <c r="KLN59" s="12"/>
      <c r="KLO59" s="12"/>
      <c r="KLP59" s="12"/>
      <c r="KLQ59" s="12"/>
      <c r="KLR59" s="12"/>
      <c r="KLS59" s="12"/>
      <c r="KLT59" s="12"/>
      <c r="KLU59" s="12"/>
      <c r="KLV59" s="12"/>
      <c r="KLW59" s="12"/>
      <c r="KLX59" s="12"/>
      <c r="KLY59" s="12"/>
      <c r="KLZ59" s="12"/>
      <c r="KMA59" s="12"/>
      <c r="KMB59" s="12"/>
      <c r="KMC59" s="12"/>
      <c r="KMD59" s="12"/>
      <c r="KME59" s="12"/>
      <c r="KMF59" s="12"/>
      <c r="KMG59" s="12"/>
      <c r="KMH59" s="12"/>
      <c r="KMI59" s="12"/>
      <c r="KMJ59" s="12"/>
      <c r="KMK59" s="12"/>
      <c r="KML59" s="12"/>
      <c r="KMM59" s="12"/>
      <c r="KMN59" s="12"/>
      <c r="KMO59" s="12"/>
      <c r="KMP59" s="12"/>
      <c r="KMQ59" s="12"/>
      <c r="KMR59" s="12"/>
      <c r="KMS59" s="12"/>
      <c r="KMT59" s="12"/>
      <c r="KMU59" s="12"/>
      <c r="KMV59" s="12"/>
      <c r="KMW59" s="12"/>
      <c r="KMX59" s="12"/>
      <c r="KMY59" s="12"/>
      <c r="KMZ59" s="12"/>
      <c r="KNA59" s="12"/>
      <c r="KNB59" s="12"/>
      <c r="KNC59" s="12"/>
      <c r="KND59" s="12"/>
      <c r="KNE59" s="12"/>
      <c r="KNF59" s="12"/>
      <c r="KNG59" s="12"/>
      <c r="KNH59" s="12"/>
      <c r="KNI59" s="12"/>
      <c r="KNJ59" s="12"/>
      <c r="KNK59" s="12"/>
      <c r="KNL59" s="12"/>
      <c r="KNM59" s="12"/>
      <c r="KNN59" s="12"/>
      <c r="KNO59" s="12"/>
      <c r="KNP59" s="12"/>
      <c r="KNQ59" s="12"/>
      <c r="KNR59" s="12"/>
      <c r="KNS59" s="12"/>
      <c r="KNT59" s="12"/>
      <c r="KNU59" s="12"/>
      <c r="KNV59" s="12"/>
      <c r="KNW59" s="12"/>
      <c r="KNX59" s="12"/>
      <c r="KNY59" s="12"/>
      <c r="KNZ59" s="12"/>
      <c r="KOA59" s="12"/>
      <c r="KOB59" s="12"/>
      <c r="KOC59" s="12"/>
      <c r="KOD59" s="12"/>
      <c r="KOE59" s="12"/>
      <c r="KOF59" s="12"/>
      <c r="KOG59" s="12"/>
      <c r="KOH59" s="12"/>
      <c r="KOI59" s="12"/>
      <c r="KOJ59" s="12"/>
      <c r="KOK59" s="12"/>
      <c r="KOL59" s="12"/>
      <c r="KOM59" s="12"/>
      <c r="KON59" s="12"/>
      <c r="KOO59" s="12"/>
      <c r="KOP59" s="12"/>
      <c r="KOQ59" s="12"/>
      <c r="KOR59" s="12"/>
      <c r="KOS59" s="12"/>
      <c r="KOT59" s="12"/>
      <c r="KOU59" s="12"/>
      <c r="KOV59" s="12"/>
      <c r="KOW59" s="12"/>
      <c r="KOX59" s="12"/>
      <c r="KOY59" s="12"/>
      <c r="KOZ59" s="12"/>
      <c r="KPA59" s="12"/>
      <c r="KPB59" s="12"/>
      <c r="KPC59" s="12"/>
      <c r="KPD59" s="12"/>
      <c r="KPE59" s="12"/>
      <c r="KPF59" s="12"/>
      <c r="KPG59" s="12"/>
      <c r="KPH59" s="12"/>
      <c r="KPI59" s="12"/>
      <c r="KPJ59" s="12"/>
      <c r="KPK59" s="12"/>
      <c r="KPL59" s="12"/>
      <c r="KPM59" s="12"/>
      <c r="KPN59" s="12"/>
      <c r="KPO59" s="12"/>
      <c r="KPP59" s="12"/>
      <c r="KPQ59" s="12"/>
      <c r="KPR59" s="12"/>
      <c r="KPS59" s="12"/>
      <c r="KPT59" s="12"/>
      <c r="KPU59" s="12"/>
      <c r="KPV59" s="12"/>
      <c r="KPW59" s="12"/>
      <c r="KPX59" s="12"/>
      <c r="KPY59" s="12"/>
      <c r="KPZ59" s="12"/>
      <c r="KQA59" s="12"/>
      <c r="KQB59" s="12"/>
      <c r="KQC59" s="12"/>
      <c r="KQD59" s="12"/>
      <c r="KQE59" s="12"/>
      <c r="KQF59" s="12"/>
      <c r="KQG59" s="12"/>
      <c r="KQH59" s="12"/>
      <c r="KQI59" s="12"/>
      <c r="KQJ59" s="12"/>
      <c r="KQK59" s="12"/>
      <c r="KQL59" s="12"/>
      <c r="KQM59" s="12"/>
      <c r="KQN59" s="12"/>
      <c r="KQO59" s="12"/>
      <c r="KQP59" s="12"/>
      <c r="KQQ59" s="12"/>
      <c r="KQR59" s="12"/>
      <c r="KQS59" s="12"/>
      <c r="KQT59" s="12"/>
      <c r="KQU59" s="12"/>
      <c r="KQV59" s="12"/>
      <c r="KQW59" s="12"/>
      <c r="KQX59" s="12"/>
      <c r="KQY59" s="12"/>
      <c r="KQZ59" s="12"/>
      <c r="KRA59" s="12"/>
      <c r="KRB59" s="12"/>
      <c r="KRC59" s="12"/>
      <c r="KRD59" s="12"/>
      <c r="KRE59" s="12"/>
      <c r="KRF59" s="12"/>
      <c r="KRG59" s="12"/>
      <c r="KRH59" s="12"/>
      <c r="KRI59" s="12"/>
      <c r="KRJ59" s="12"/>
      <c r="KRK59" s="12"/>
      <c r="KRL59" s="12"/>
      <c r="KRM59" s="12"/>
      <c r="KRN59" s="12"/>
      <c r="KRO59" s="12"/>
      <c r="KRP59" s="12"/>
      <c r="KRQ59" s="12"/>
      <c r="KRR59" s="12"/>
      <c r="KRS59" s="12"/>
      <c r="KRT59" s="12"/>
      <c r="KRU59" s="12"/>
      <c r="KRV59" s="12"/>
      <c r="KRW59" s="12"/>
      <c r="KRX59" s="12"/>
      <c r="KRY59" s="12"/>
      <c r="KRZ59" s="12"/>
      <c r="KSA59" s="12"/>
      <c r="KSB59" s="12"/>
      <c r="KSC59" s="12"/>
      <c r="KSD59" s="12"/>
      <c r="KSE59" s="12"/>
      <c r="KSF59" s="12"/>
      <c r="KSG59" s="12"/>
      <c r="KSH59" s="12"/>
      <c r="KSI59" s="12"/>
      <c r="KSJ59" s="12"/>
      <c r="KSK59" s="12"/>
      <c r="KSL59" s="12"/>
      <c r="KSM59" s="12"/>
      <c r="KSN59" s="12"/>
      <c r="KSO59" s="12"/>
      <c r="KSP59" s="12"/>
      <c r="KSQ59" s="12"/>
      <c r="KSR59" s="12"/>
      <c r="KSS59" s="12"/>
      <c r="KST59" s="12"/>
      <c r="KSU59" s="12"/>
      <c r="KSV59" s="12"/>
      <c r="KSW59" s="12"/>
      <c r="KSX59" s="12"/>
      <c r="KSY59" s="12"/>
      <c r="KSZ59" s="12"/>
      <c r="KTA59" s="12"/>
      <c r="KTB59" s="12"/>
      <c r="KTC59" s="12"/>
      <c r="KTD59" s="12"/>
      <c r="KTE59" s="12"/>
      <c r="KTF59" s="12"/>
      <c r="KTG59" s="12"/>
      <c r="KTH59" s="12"/>
      <c r="KTI59" s="12"/>
      <c r="KTJ59" s="12"/>
      <c r="KTK59" s="12"/>
      <c r="KTL59" s="12"/>
      <c r="KTM59" s="12"/>
      <c r="KTN59" s="12"/>
      <c r="KTO59" s="12"/>
      <c r="KTP59" s="12"/>
      <c r="KTQ59" s="12"/>
      <c r="KTR59" s="12"/>
      <c r="KTS59" s="12"/>
      <c r="KTT59" s="12"/>
      <c r="KTU59" s="12"/>
      <c r="KTV59" s="12"/>
      <c r="KTW59" s="12"/>
      <c r="KTX59" s="12"/>
      <c r="KTY59" s="12"/>
      <c r="KTZ59" s="12"/>
      <c r="KUA59" s="12"/>
      <c r="KUB59" s="12"/>
      <c r="KUC59" s="12"/>
      <c r="KUD59" s="12"/>
      <c r="KUE59" s="12"/>
      <c r="KUF59" s="12"/>
      <c r="KUG59" s="12"/>
      <c r="KUH59" s="12"/>
      <c r="KUI59" s="12"/>
      <c r="KUJ59" s="12"/>
      <c r="KUK59" s="12"/>
      <c r="KUL59" s="12"/>
      <c r="KUM59" s="12"/>
      <c r="KUN59" s="12"/>
      <c r="KUO59" s="12"/>
      <c r="KUP59" s="12"/>
      <c r="KUQ59" s="12"/>
      <c r="KUR59" s="12"/>
      <c r="KUS59" s="12"/>
      <c r="KUT59" s="12"/>
      <c r="KUU59" s="12"/>
      <c r="KUV59" s="12"/>
      <c r="KUW59" s="12"/>
      <c r="KUX59" s="12"/>
      <c r="KUY59" s="12"/>
      <c r="KUZ59" s="12"/>
      <c r="KVA59" s="12"/>
      <c r="KVB59" s="12"/>
      <c r="KVC59" s="12"/>
      <c r="KVD59" s="12"/>
      <c r="KVE59" s="12"/>
      <c r="KVF59" s="12"/>
      <c r="KVG59" s="12"/>
      <c r="KVH59" s="12"/>
      <c r="KVI59" s="12"/>
      <c r="KVJ59" s="12"/>
      <c r="KVK59" s="12"/>
      <c r="KVL59" s="12"/>
      <c r="KVM59" s="12"/>
      <c r="KVN59" s="12"/>
      <c r="KVO59" s="12"/>
      <c r="KVP59" s="12"/>
      <c r="KVQ59" s="12"/>
      <c r="KVR59" s="12"/>
      <c r="KVS59" s="12"/>
      <c r="KVT59" s="12"/>
      <c r="KVU59" s="12"/>
      <c r="KVV59" s="12"/>
      <c r="KVW59" s="12"/>
      <c r="KVX59" s="12"/>
      <c r="KVY59" s="12"/>
      <c r="KVZ59" s="12"/>
      <c r="KWA59" s="12"/>
      <c r="KWB59" s="12"/>
      <c r="KWC59" s="12"/>
      <c r="KWD59" s="12"/>
      <c r="KWE59" s="12"/>
      <c r="KWF59" s="12"/>
      <c r="KWG59" s="12"/>
      <c r="KWH59" s="12"/>
      <c r="KWI59" s="12"/>
      <c r="KWJ59" s="12"/>
      <c r="KWK59" s="12"/>
      <c r="KWL59" s="12"/>
      <c r="KWM59" s="12"/>
      <c r="KWN59" s="12"/>
      <c r="KWO59" s="12"/>
      <c r="KWP59" s="12"/>
      <c r="KWQ59" s="12"/>
      <c r="KWR59" s="12"/>
      <c r="KWS59" s="12"/>
      <c r="KWT59" s="12"/>
      <c r="KWU59" s="12"/>
      <c r="KWV59" s="12"/>
      <c r="KWW59" s="12"/>
      <c r="KWX59" s="12"/>
      <c r="KWY59" s="12"/>
      <c r="KWZ59" s="12"/>
      <c r="KXA59" s="12"/>
      <c r="KXB59" s="12"/>
      <c r="KXC59" s="12"/>
      <c r="KXD59" s="12"/>
      <c r="KXE59" s="12"/>
      <c r="KXF59" s="12"/>
      <c r="KXG59" s="12"/>
      <c r="KXH59" s="12"/>
      <c r="KXI59" s="12"/>
      <c r="KXJ59" s="12"/>
      <c r="KXK59" s="12"/>
      <c r="KXL59" s="12"/>
      <c r="KXM59" s="12"/>
      <c r="KXN59" s="12"/>
      <c r="KXO59" s="12"/>
      <c r="KXP59" s="12"/>
      <c r="KXQ59" s="12"/>
      <c r="KXR59" s="12"/>
      <c r="KXS59" s="12"/>
      <c r="KXT59" s="12"/>
      <c r="KXU59" s="12"/>
      <c r="KXV59" s="12"/>
      <c r="KXW59" s="12"/>
      <c r="KXX59" s="12"/>
      <c r="KXY59" s="12"/>
      <c r="KXZ59" s="12"/>
      <c r="KYA59" s="12"/>
      <c r="KYB59" s="12"/>
      <c r="KYC59" s="12"/>
      <c r="KYD59" s="12"/>
      <c r="KYE59" s="12"/>
      <c r="KYF59" s="12"/>
      <c r="KYG59" s="12"/>
      <c r="KYH59" s="12"/>
      <c r="KYI59" s="12"/>
      <c r="KYJ59" s="12"/>
      <c r="KYK59" s="12"/>
      <c r="KYL59" s="12"/>
      <c r="KYM59" s="12"/>
      <c r="KYN59" s="12"/>
      <c r="KYO59" s="12"/>
      <c r="KYP59" s="12"/>
      <c r="KYQ59" s="12"/>
      <c r="KYR59" s="12"/>
      <c r="KYS59" s="12"/>
      <c r="KYT59" s="12"/>
      <c r="KYU59" s="12"/>
      <c r="KYV59" s="12"/>
      <c r="KYW59" s="12"/>
      <c r="KYX59" s="12"/>
      <c r="KYY59" s="12"/>
      <c r="KYZ59" s="12"/>
      <c r="KZA59" s="12"/>
      <c r="KZB59" s="12"/>
      <c r="KZC59" s="12"/>
      <c r="KZD59" s="12"/>
      <c r="KZE59" s="12"/>
      <c r="KZF59" s="12"/>
      <c r="KZG59" s="12"/>
      <c r="KZH59" s="12"/>
      <c r="KZI59" s="12"/>
      <c r="KZJ59" s="12"/>
      <c r="KZK59" s="12"/>
      <c r="KZL59" s="12"/>
      <c r="KZM59" s="12"/>
      <c r="KZN59" s="12"/>
      <c r="KZO59" s="12"/>
      <c r="KZP59" s="12"/>
      <c r="KZQ59" s="12"/>
      <c r="KZR59" s="12"/>
      <c r="KZS59" s="12"/>
      <c r="KZT59" s="12"/>
      <c r="KZU59" s="12"/>
      <c r="KZV59" s="12"/>
      <c r="KZW59" s="12"/>
      <c r="KZX59" s="12"/>
      <c r="KZY59" s="12"/>
      <c r="KZZ59" s="12"/>
      <c r="LAA59" s="12"/>
      <c r="LAB59" s="12"/>
      <c r="LAC59" s="12"/>
      <c r="LAD59" s="12"/>
      <c r="LAE59" s="12"/>
      <c r="LAF59" s="12"/>
      <c r="LAG59" s="12"/>
      <c r="LAH59" s="12"/>
      <c r="LAI59" s="12"/>
      <c r="LAJ59" s="12"/>
      <c r="LAK59" s="12"/>
      <c r="LAL59" s="12"/>
      <c r="LAM59" s="12"/>
      <c r="LAN59" s="12"/>
      <c r="LAO59" s="12"/>
      <c r="LAP59" s="12"/>
      <c r="LAQ59" s="12"/>
      <c r="LAR59" s="12"/>
      <c r="LAS59" s="12"/>
      <c r="LAT59" s="12"/>
      <c r="LAU59" s="12"/>
      <c r="LAV59" s="12"/>
      <c r="LAW59" s="12"/>
      <c r="LAX59" s="12"/>
      <c r="LAY59" s="12"/>
      <c r="LAZ59" s="12"/>
      <c r="LBA59" s="12"/>
      <c r="LBB59" s="12"/>
      <c r="LBC59" s="12"/>
      <c r="LBD59" s="12"/>
      <c r="LBE59" s="12"/>
      <c r="LBF59" s="12"/>
      <c r="LBG59" s="12"/>
      <c r="LBH59" s="12"/>
      <c r="LBI59" s="12"/>
      <c r="LBJ59" s="12"/>
      <c r="LBK59" s="12"/>
      <c r="LBL59" s="12"/>
      <c r="LBM59" s="12"/>
      <c r="LBN59" s="12"/>
      <c r="LBO59" s="12"/>
      <c r="LBP59" s="12"/>
      <c r="LBQ59" s="12"/>
      <c r="LBR59" s="12"/>
      <c r="LBS59" s="12"/>
      <c r="LBT59" s="12"/>
      <c r="LBU59" s="12"/>
      <c r="LBV59" s="12"/>
      <c r="LBW59" s="12"/>
      <c r="LBX59" s="12"/>
      <c r="LBY59" s="12"/>
      <c r="LBZ59" s="12"/>
      <c r="LCA59" s="12"/>
      <c r="LCB59" s="12"/>
      <c r="LCC59" s="12"/>
      <c r="LCD59" s="12"/>
      <c r="LCE59" s="12"/>
      <c r="LCF59" s="12"/>
      <c r="LCG59" s="12"/>
      <c r="LCH59" s="12"/>
      <c r="LCI59" s="12"/>
      <c r="LCJ59" s="12"/>
      <c r="LCK59" s="12"/>
      <c r="LCL59" s="12"/>
      <c r="LCM59" s="12"/>
      <c r="LCN59" s="12"/>
      <c r="LCO59" s="12"/>
      <c r="LCP59" s="12"/>
      <c r="LCQ59" s="12"/>
      <c r="LCR59" s="12"/>
      <c r="LCS59" s="12"/>
      <c r="LCT59" s="12"/>
      <c r="LCU59" s="12"/>
      <c r="LCV59" s="12"/>
      <c r="LCW59" s="12"/>
      <c r="LCX59" s="12"/>
      <c r="LCY59" s="12"/>
      <c r="LCZ59" s="12"/>
      <c r="LDA59" s="12"/>
      <c r="LDB59" s="12"/>
      <c r="LDC59" s="12"/>
      <c r="LDD59" s="12"/>
      <c r="LDE59" s="12"/>
      <c r="LDF59" s="12"/>
      <c r="LDG59" s="12"/>
      <c r="LDH59" s="12"/>
      <c r="LDI59" s="12"/>
      <c r="LDJ59" s="12"/>
      <c r="LDK59" s="12"/>
      <c r="LDL59" s="12"/>
      <c r="LDM59" s="12"/>
      <c r="LDN59" s="12"/>
      <c r="LDO59" s="12"/>
      <c r="LDP59" s="12"/>
      <c r="LDQ59" s="12"/>
      <c r="LDR59" s="12"/>
      <c r="LDS59" s="12"/>
      <c r="LDT59" s="12"/>
      <c r="LDU59" s="12"/>
      <c r="LDV59" s="12"/>
      <c r="LDW59" s="12"/>
      <c r="LDX59" s="12"/>
      <c r="LDY59" s="12"/>
      <c r="LDZ59" s="12"/>
      <c r="LEA59" s="12"/>
      <c r="LEB59" s="12"/>
      <c r="LEC59" s="12"/>
      <c r="LED59" s="12"/>
      <c r="LEE59" s="12"/>
      <c r="LEF59" s="12"/>
      <c r="LEG59" s="12"/>
      <c r="LEH59" s="12"/>
      <c r="LEI59" s="12"/>
      <c r="LEJ59" s="12"/>
      <c r="LEK59" s="12"/>
      <c r="LEL59" s="12"/>
      <c r="LEM59" s="12"/>
      <c r="LEN59" s="12"/>
      <c r="LEO59" s="12"/>
      <c r="LEP59" s="12"/>
      <c r="LEQ59" s="12"/>
      <c r="LER59" s="12"/>
      <c r="LES59" s="12"/>
      <c r="LET59" s="12"/>
      <c r="LEU59" s="12"/>
      <c r="LEV59" s="12"/>
      <c r="LEW59" s="12"/>
      <c r="LEX59" s="12"/>
      <c r="LEY59" s="12"/>
      <c r="LEZ59" s="12"/>
      <c r="LFA59" s="12"/>
      <c r="LFB59" s="12"/>
      <c r="LFC59" s="12"/>
      <c r="LFD59" s="12"/>
      <c r="LFE59" s="12"/>
      <c r="LFF59" s="12"/>
      <c r="LFG59" s="12"/>
      <c r="LFH59" s="12"/>
      <c r="LFI59" s="12"/>
      <c r="LFJ59" s="12"/>
      <c r="LFK59" s="12"/>
      <c r="LFL59" s="12"/>
      <c r="LFM59" s="12"/>
      <c r="LFN59" s="12"/>
      <c r="LFO59" s="12"/>
      <c r="LFP59" s="12"/>
      <c r="LFQ59" s="12"/>
      <c r="LFR59" s="12"/>
      <c r="LFS59" s="12"/>
      <c r="LFT59" s="12"/>
      <c r="LFU59" s="12"/>
      <c r="LFV59" s="12"/>
      <c r="LFW59" s="12"/>
      <c r="LFX59" s="12"/>
      <c r="LFY59" s="12"/>
      <c r="LFZ59" s="12"/>
      <c r="LGA59" s="12"/>
      <c r="LGB59" s="12"/>
      <c r="LGC59" s="12"/>
      <c r="LGD59" s="12"/>
      <c r="LGE59" s="12"/>
      <c r="LGF59" s="12"/>
      <c r="LGG59" s="12"/>
      <c r="LGH59" s="12"/>
      <c r="LGI59" s="12"/>
      <c r="LGJ59" s="12"/>
      <c r="LGK59" s="12"/>
      <c r="LGL59" s="12"/>
      <c r="LGM59" s="12"/>
      <c r="LGN59" s="12"/>
      <c r="LGO59" s="12"/>
      <c r="LGP59" s="12"/>
      <c r="LGQ59" s="12"/>
      <c r="LGR59" s="12"/>
      <c r="LGS59" s="12"/>
      <c r="LGT59" s="12"/>
      <c r="LGU59" s="12"/>
      <c r="LGV59" s="12"/>
      <c r="LGW59" s="12"/>
      <c r="LGX59" s="12"/>
      <c r="LGY59" s="12"/>
      <c r="LGZ59" s="12"/>
      <c r="LHA59" s="12"/>
      <c r="LHB59" s="12"/>
      <c r="LHC59" s="12"/>
      <c r="LHD59" s="12"/>
      <c r="LHE59" s="12"/>
      <c r="LHF59" s="12"/>
      <c r="LHG59" s="12"/>
      <c r="LHH59" s="12"/>
      <c r="LHI59" s="12"/>
      <c r="LHJ59" s="12"/>
      <c r="LHK59" s="12"/>
      <c r="LHL59" s="12"/>
      <c r="LHM59" s="12"/>
      <c r="LHN59" s="12"/>
      <c r="LHO59" s="12"/>
      <c r="LHP59" s="12"/>
      <c r="LHQ59" s="12"/>
      <c r="LHR59" s="12"/>
      <c r="LHS59" s="12"/>
      <c r="LHT59" s="12"/>
      <c r="LHU59" s="12"/>
      <c r="LHV59" s="12"/>
      <c r="LHW59" s="12"/>
      <c r="LHX59" s="12"/>
      <c r="LHY59" s="12"/>
      <c r="LHZ59" s="12"/>
      <c r="LIA59" s="12"/>
      <c r="LIB59" s="12"/>
      <c r="LIC59" s="12"/>
      <c r="LID59" s="12"/>
      <c r="LIE59" s="12"/>
      <c r="LIF59" s="12"/>
      <c r="LIG59" s="12"/>
      <c r="LIH59" s="12"/>
      <c r="LII59" s="12"/>
      <c r="LIJ59" s="12"/>
      <c r="LIK59" s="12"/>
      <c r="LIL59" s="12"/>
      <c r="LIM59" s="12"/>
      <c r="LIN59" s="12"/>
      <c r="LIO59" s="12"/>
      <c r="LIP59" s="12"/>
      <c r="LIQ59" s="12"/>
      <c r="LIR59" s="12"/>
      <c r="LIS59" s="12"/>
      <c r="LIT59" s="12"/>
      <c r="LIU59" s="12"/>
      <c r="LIV59" s="12"/>
      <c r="LIW59" s="12"/>
      <c r="LIX59" s="12"/>
      <c r="LIY59" s="12"/>
      <c r="LIZ59" s="12"/>
      <c r="LJA59" s="12"/>
      <c r="LJB59" s="12"/>
      <c r="LJC59" s="12"/>
      <c r="LJD59" s="12"/>
      <c r="LJE59" s="12"/>
      <c r="LJF59" s="12"/>
      <c r="LJG59" s="12"/>
      <c r="LJH59" s="12"/>
      <c r="LJI59" s="12"/>
      <c r="LJJ59" s="12"/>
      <c r="LJK59" s="12"/>
      <c r="LJL59" s="12"/>
      <c r="LJM59" s="12"/>
      <c r="LJN59" s="12"/>
      <c r="LJO59" s="12"/>
      <c r="LJP59" s="12"/>
      <c r="LJQ59" s="12"/>
      <c r="LJR59" s="12"/>
      <c r="LJS59" s="12"/>
      <c r="LJT59" s="12"/>
      <c r="LJU59" s="12"/>
      <c r="LJV59" s="12"/>
      <c r="LJW59" s="12"/>
      <c r="LJX59" s="12"/>
      <c r="LJY59" s="12"/>
      <c r="LJZ59" s="12"/>
      <c r="LKA59" s="12"/>
      <c r="LKB59" s="12"/>
      <c r="LKC59" s="12"/>
      <c r="LKD59" s="12"/>
      <c r="LKE59" s="12"/>
      <c r="LKF59" s="12"/>
      <c r="LKG59" s="12"/>
      <c r="LKH59" s="12"/>
      <c r="LKI59" s="12"/>
      <c r="LKJ59" s="12"/>
      <c r="LKK59" s="12"/>
      <c r="LKL59" s="12"/>
      <c r="LKM59" s="12"/>
      <c r="LKN59" s="12"/>
      <c r="LKO59" s="12"/>
      <c r="LKP59" s="12"/>
      <c r="LKQ59" s="12"/>
      <c r="LKR59" s="12"/>
      <c r="LKS59" s="12"/>
      <c r="LKT59" s="12"/>
      <c r="LKU59" s="12"/>
      <c r="LKV59" s="12"/>
      <c r="LKW59" s="12"/>
      <c r="LKX59" s="12"/>
      <c r="LKY59" s="12"/>
      <c r="LKZ59" s="12"/>
      <c r="LLA59" s="12"/>
      <c r="LLB59" s="12"/>
      <c r="LLC59" s="12"/>
      <c r="LLD59" s="12"/>
      <c r="LLE59" s="12"/>
      <c r="LLF59" s="12"/>
      <c r="LLG59" s="12"/>
      <c r="LLH59" s="12"/>
      <c r="LLI59" s="12"/>
      <c r="LLJ59" s="12"/>
      <c r="LLK59" s="12"/>
      <c r="LLL59" s="12"/>
      <c r="LLM59" s="12"/>
      <c r="LLN59" s="12"/>
      <c r="LLO59" s="12"/>
      <c r="LLP59" s="12"/>
      <c r="LLQ59" s="12"/>
      <c r="LLR59" s="12"/>
      <c r="LLS59" s="12"/>
      <c r="LLT59" s="12"/>
      <c r="LLU59" s="12"/>
      <c r="LLV59" s="12"/>
      <c r="LLW59" s="12"/>
      <c r="LLX59" s="12"/>
      <c r="LLY59" s="12"/>
      <c r="LLZ59" s="12"/>
      <c r="LMA59" s="12"/>
      <c r="LMB59" s="12"/>
      <c r="LMC59" s="12"/>
      <c r="LMD59" s="12"/>
      <c r="LME59" s="12"/>
      <c r="LMF59" s="12"/>
      <c r="LMG59" s="12"/>
      <c r="LMH59" s="12"/>
      <c r="LMI59" s="12"/>
      <c r="LMJ59" s="12"/>
      <c r="LMK59" s="12"/>
      <c r="LML59" s="12"/>
      <c r="LMM59" s="12"/>
      <c r="LMN59" s="12"/>
      <c r="LMO59" s="12"/>
      <c r="LMP59" s="12"/>
      <c r="LMQ59" s="12"/>
      <c r="LMR59" s="12"/>
      <c r="LMS59" s="12"/>
      <c r="LMT59" s="12"/>
      <c r="LMU59" s="12"/>
      <c r="LMV59" s="12"/>
      <c r="LMW59" s="12"/>
      <c r="LMX59" s="12"/>
      <c r="LMY59" s="12"/>
      <c r="LMZ59" s="12"/>
      <c r="LNA59" s="12"/>
      <c r="LNB59" s="12"/>
      <c r="LNC59" s="12"/>
      <c r="LND59" s="12"/>
      <c r="LNE59" s="12"/>
      <c r="LNF59" s="12"/>
      <c r="LNG59" s="12"/>
      <c r="LNH59" s="12"/>
      <c r="LNI59" s="12"/>
      <c r="LNJ59" s="12"/>
      <c r="LNK59" s="12"/>
      <c r="LNL59" s="12"/>
      <c r="LNM59" s="12"/>
      <c r="LNN59" s="12"/>
      <c r="LNO59" s="12"/>
      <c r="LNP59" s="12"/>
      <c r="LNQ59" s="12"/>
      <c r="LNR59" s="12"/>
      <c r="LNS59" s="12"/>
      <c r="LNT59" s="12"/>
      <c r="LNU59" s="12"/>
      <c r="LNV59" s="12"/>
      <c r="LNW59" s="12"/>
      <c r="LNX59" s="12"/>
      <c r="LNY59" s="12"/>
      <c r="LNZ59" s="12"/>
      <c r="LOA59" s="12"/>
      <c r="LOB59" s="12"/>
      <c r="LOC59" s="12"/>
      <c r="LOD59" s="12"/>
      <c r="LOE59" s="12"/>
      <c r="LOF59" s="12"/>
      <c r="LOG59" s="12"/>
      <c r="LOH59" s="12"/>
      <c r="LOI59" s="12"/>
      <c r="LOJ59" s="12"/>
      <c r="LOK59" s="12"/>
      <c r="LOL59" s="12"/>
      <c r="LOM59" s="12"/>
      <c r="LON59" s="12"/>
      <c r="LOO59" s="12"/>
      <c r="LOP59" s="12"/>
      <c r="LOQ59" s="12"/>
      <c r="LOR59" s="12"/>
      <c r="LOS59" s="12"/>
      <c r="LOT59" s="12"/>
      <c r="LOU59" s="12"/>
      <c r="LOV59" s="12"/>
      <c r="LOW59" s="12"/>
      <c r="LOX59" s="12"/>
      <c r="LOY59" s="12"/>
      <c r="LOZ59" s="12"/>
      <c r="LPA59" s="12"/>
      <c r="LPB59" s="12"/>
      <c r="LPC59" s="12"/>
      <c r="LPD59" s="12"/>
      <c r="LPE59" s="12"/>
      <c r="LPF59" s="12"/>
      <c r="LPG59" s="12"/>
      <c r="LPH59" s="12"/>
      <c r="LPI59" s="12"/>
      <c r="LPJ59" s="12"/>
      <c r="LPK59" s="12"/>
      <c r="LPL59" s="12"/>
      <c r="LPM59" s="12"/>
      <c r="LPN59" s="12"/>
      <c r="LPO59" s="12"/>
      <c r="LPP59" s="12"/>
      <c r="LPQ59" s="12"/>
      <c r="LPR59" s="12"/>
      <c r="LPS59" s="12"/>
      <c r="LPT59" s="12"/>
      <c r="LPU59" s="12"/>
      <c r="LPV59" s="12"/>
      <c r="LPW59" s="12"/>
      <c r="LPX59" s="12"/>
      <c r="LPY59" s="12"/>
      <c r="LPZ59" s="12"/>
      <c r="LQA59" s="12"/>
      <c r="LQB59" s="12"/>
      <c r="LQC59" s="12"/>
      <c r="LQD59" s="12"/>
      <c r="LQE59" s="12"/>
      <c r="LQF59" s="12"/>
      <c r="LQG59" s="12"/>
      <c r="LQH59" s="12"/>
      <c r="LQI59" s="12"/>
      <c r="LQJ59" s="12"/>
      <c r="LQK59" s="12"/>
      <c r="LQL59" s="12"/>
      <c r="LQM59" s="12"/>
      <c r="LQN59" s="12"/>
      <c r="LQO59" s="12"/>
      <c r="LQP59" s="12"/>
      <c r="LQQ59" s="12"/>
      <c r="LQR59" s="12"/>
      <c r="LQS59" s="12"/>
      <c r="LQT59" s="12"/>
      <c r="LQU59" s="12"/>
      <c r="LQV59" s="12"/>
      <c r="LQW59" s="12"/>
      <c r="LQX59" s="12"/>
      <c r="LQY59" s="12"/>
      <c r="LQZ59" s="12"/>
      <c r="LRA59" s="12"/>
      <c r="LRB59" s="12"/>
      <c r="LRC59" s="12"/>
      <c r="LRD59" s="12"/>
      <c r="LRE59" s="12"/>
      <c r="LRF59" s="12"/>
      <c r="LRG59" s="12"/>
      <c r="LRH59" s="12"/>
      <c r="LRI59" s="12"/>
      <c r="LRJ59" s="12"/>
      <c r="LRK59" s="12"/>
      <c r="LRL59" s="12"/>
      <c r="LRM59" s="12"/>
      <c r="LRN59" s="12"/>
      <c r="LRO59" s="12"/>
      <c r="LRP59" s="12"/>
      <c r="LRQ59" s="12"/>
      <c r="LRR59" s="12"/>
      <c r="LRS59" s="12"/>
      <c r="LRT59" s="12"/>
      <c r="LRU59" s="12"/>
      <c r="LRV59" s="12"/>
      <c r="LRW59" s="12"/>
      <c r="LRX59" s="12"/>
      <c r="LRY59" s="12"/>
      <c r="LRZ59" s="12"/>
      <c r="LSA59" s="12"/>
      <c r="LSB59" s="12"/>
      <c r="LSC59" s="12"/>
      <c r="LSD59" s="12"/>
      <c r="LSE59" s="12"/>
      <c r="LSF59" s="12"/>
      <c r="LSG59" s="12"/>
      <c r="LSH59" s="12"/>
      <c r="LSI59" s="12"/>
      <c r="LSJ59" s="12"/>
      <c r="LSK59" s="12"/>
      <c r="LSL59" s="12"/>
      <c r="LSM59" s="12"/>
      <c r="LSN59" s="12"/>
      <c r="LSO59" s="12"/>
      <c r="LSP59" s="12"/>
      <c r="LSQ59" s="12"/>
      <c r="LSR59" s="12"/>
      <c r="LSS59" s="12"/>
      <c r="LST59" s="12"/>
      <c r="LSU59" s="12"/>
      <c r="LSV59" s="12"/>
      <c r="LSW59" s="12"/>
      <c r="LSX59" s="12"/>
      <c r="LSY59" s="12"/>
      <c r="LSZ59" s="12"/>
      <c r="LTA59" s="12"/>
      <c r="LTB59" s="12"/>
      <c r="LTC59" s="12"/>
      <c r="LTD59" s="12"/>
      <c r="LTE59" s="12"/>
      <c r="LTF59" s="12"/>
      <c r="LTG59" s="12"/>
      <c r="LTH59" s="12"/>
      <c r="LTI59" s="12"/>
      <c r="LTJ59" s="12"/>
      <c r="LTK59" s="12"/>
      <c r="LTL59" s="12"/>
      <c r="LTM59" s="12"/>
      <c r="LTN59" s="12"/>
      <c r="LTO59" s="12"/>
      <c r="LTP59" s="12"/>
      <c r="LTQ59" s="12"/>
      <c r="LTR59" s="12"/>
      <c r="LTS59" s="12"/>
      <c r="LTT59" s="12"/>
      <c r="LTU59" s="12"/>
      <c r="LTV59" s="12"/>
      <c r="LTW59" s="12"/>
      <c r="LTX59" s="12"/>
      <c r="LTY59" s="12"/>
      <c r="LTZ59" s="12"/>
      <c r="LUA59" s="12"/>
      <c r="LUB59" s="12"/>
      <c r="LUC59" s="12"/>
      <c r="LUD59" s="12"/>
      <c r="LUE59" s="12"/>
      <c r="LUF59" s="12"/>
      <c r="LUG59" s="12"/>
      <c r="LUH59" s="12"/>
      <c r="LUI59" s="12"/>
      <c r="LUJ59" s="12"/>
      <c r="LUK59" s="12"/>
      <c r="LUL59" s="12"/>
      <c r="LUM59" s="12"/>
      <c r="LUN59" s="12"/>
      <c r="LUO59" s="12"/>
      <c r="LUP59" s="12"/>
      <c r="LUQ59" s="12"/>
      <c r="LUR59" s="12"/>
      <c r="LUS59" s="12"/>
      <c r="LUT59" s="12"/>
      <c r="LUU59" s="12"/>
      <c r="LUV59" s="12"/>
      <c r="LUW59" s="12"/>
      <c r="LUX59" s="12"/>
      <c r="LUY59" s="12"/>
      <c r="LUZ59" s="12"/>
      <c r="LVA59" s="12"/>
      <c r="LVB59" s="12"/>
      <c r="LVC59" s="12"/>
      <c r="LVD59" s="12"/>
      <c r="LVE59" s="12"/>
      <c r="LVF59" s="12"/>
      <c r="LVG59" s="12"/>
      <c r="LVH59" s="12"/>
      <c r="LVI59" s="12"/>
      <c r="LVJ59" s="12"/>
      <c r="LVK59" s="12"/>
      <c r="LVL59" s="12"/>
      <c r="LVM59" s="12"/>
      <c r="LVN59" s="12"/>
      <c r="LVO59" s="12"/>
      <c r="LVP59" s="12"/>
      <c r="LVQ59" s="12"/>
      <c r="LVR59" s="12"/>
      <c r="LVS59" s="12"/>
      <c r="LVT59" s="12"/>
      <c r="LVU59" s="12"/>
      <c r="LVV59" s="12"/>
      <c r="LVW59" s="12"/>
      <c r="LVX59" s="12"/>
      <c r="LVY59" s="12"/>
      <c r="LVZ59" s="12"/>
      <c r="LWA59" s="12"/>
      <c r="LWB59" s="12"/>
      <c r="LWC59" s="12"/>
      <c r="LWD59" s="12"/>
      <c r="LWE59" s="12"/>
      <c r="LWF59" s="12"/>
      <c r="LWG59" s="12"/>
      <c r="LWH59" s="12"/>
      <c r="LWI59" s="12"/>
      <c r="LWJ59" s="12"/>
      <c r="LWK59" s="12"/>
      <c r="LWL59" s="12"/>
      <c r="LWM59" s="12"/>
      <c r="LWN59" s="12"/>
      <c r="LWO59" s="12"/>
      <c r="LWP59" s="12"/>
      <c r="LWQ59" s="12"/>
      <c r="LWR59" s="12"/>
      <c r="LWS59" s="12"/>
      <c r="LWT59" s="12"/>
      <c r="LWU59" s="12"/>
      <c r="LWV59" s="12"/>
      <c r="LWW59" s="12"/>
      <c r="LWX59" s="12"/>
      <c r="LWY59" s="12"/>
      <c r="LWZ59" s="12"/>
      <c r="LXA59" s="12"/>
      <c r="LXB59" s="12"/>
      <c r="LXC59" s="12"/>
      <c r="LXD59" s="12"/>
      <c r="LXE59" s="12"/>
      <c r="LXF59" s="12"/>
      <c r="LXG59" s="12"/>
      <c r="LXH59" s="12"/>
      <c r="LXI59" s="12"/>
      <c r="LXJ59" s="12"/>
      <c r="LXK59" s="12"/>
      <c r="LXL59" s="12"/>
      <c r="LXM59" s="12"/>
      <c r="LXN59" s="12"/>
      <c r="LXO59" s="12"/>
      <c r="LXP59" s="12"/>
      <c r="LXQ59" s="12"/>
      <c r="LXR59" s="12"/>
      <c r="LXS59" s="12"/>
      <c r="LXT59" s="12"/>
      <c r="LXU59" s="12"/>
      <c r="LXV59" s="12"/>
      <c r="LXW59" s="12"/>
      <c r="LXX59" s="12"/>
      <c r="LXY59" s="12"/>
      <c r="LXZ59" s="12"/>
      <c r="LYA59" s="12"/>
      <c r="LYB59" s="12"/>
      <c r="LYC59" s="12"/>
      <c r="LYD59" s="12"/>
      <c r="LYE59" s="12"/>
      <c r="LYF59" s="12"/>
      <c r="LYG59" s="12"/>
      <c r="LYH59" s="12"/>
      <c r="LYI59" s="12"/>
      <c r="LYJ59" s="12"/>
      <c r="LYK59" s="12"/>
      <c r="LYL59" s="12"/>
      <c r="LYM59" s="12"/>
      <c r="LYN59" s="12"/>
      <c r="LYO59" s="12"/>
      <c r="LYP59" s="12"/>
      <c r="LYQ59" s="12"/>
      <c r="LYR59" s="12"/>
      <c r="LYS59" s="12"/>
      <c r="LYT59" s="12"/>
      <c r="LYU59" s="12"/>
      <c r="LYV59" s="12"/>
      <c r="LYW59" s="12"/>
      <c r="LYX59" s="12"/>
      <c r="LYY59" s="12"/>
      <c r="LYZ59" s="12"/>
      <c r="LZA59" s="12"/>
      <c r="LZB59" s="12"/>
      <c r="LZC59" s="12"/>
      <c r="LZD59" s="12"/>
      <c r="LZE59" s="12"/>
      <c r="LZF59" s="12"/>
      <c r="LZG59" s="12"/>
      <c r="LZH59" s="12"/>
      <c r="LZI59" s="12"/>
      <c r="LZJ59" s="12"/>
      <c r="LZK59" s="12"/>
      <c r="LZL59" s="12"/>
      <c r="LZM59" s="12"/>
      <c r="LZN59" s="12"/>
      <c r="LZO59" s="12"/>
      <c r="LZP59" s="12"/>
      <c r="LZQ59" s="12"/>
      <c r="LZR59" s="12"/>
      <c r="LZS59" s="12"/>
      <c r="LZT59" s="12"/>
      <c r="LZU59" s="12"/>
      <c r="LZV59" s="12"/>
      <c r="LZW59" s="12"/>
      <c r="LZX59" s="12"/>
      <c r="LZY59" s="12"/>
      <c r="LZZ59" s="12"/>
      <c r="MAA59" s="12"/>
      <c r="MAB59" s="12"/>
      <c r="MAC59" s="12"/>
      <c r="MAD59" s="12"/>
      <c r="MAE59" s="12"/>
      <c r="MAF59" s="12"/>
      <c r="MAG59" s="12"/>
      <c r="MAH59" s="12"/>
      <c r="MAI59" s="12"/>
      <c r="MAJ59" s="12"/>
      <c r="MAK59" s="12"/>
      <c r="MAL59" s="12"/>
      <c r="MAM59" s="12"/>
      <c r="MAN59" s="12"/>
      <c r="MAO59" s="12"/>
      <c r="MAP59" s="12"/>
      <c r="MAQ59" s="12"/>
      <c r="MAR59" s="12"/>
      <c r="MAS59" s="12"/>
      <c r="MAT59" s="12"/>
      <c r="MAU59" s="12"/>
      <c r="MAV59" s="12"/>
      <c r="MAW59" s="12"/>
      <c r="MAX59" s="12"/>
      <c r="MAY59" s="12"/>
      <c r="MAZ59" s="12"/>
      <c r="MBA59" s="12"/>
      <c r="MBB59" s="12"/>
      <c r="MBC59" s="12"/>
      <c r="MBD59" s="12"/>
      <c r="MBE59" s="12"/>
      <c r="MBF59" s="12"/>
      <c r="MBG59" s="12"/>
      <c r="MBH59" s="12"/>
      <c r="MBI59" s="12"/>
      <c r="MBJ59" s="12"/>
      <c r="MBK59" s="12"/>
      <c r="MBL59" s="12"/>
      <c r="MBM59" s="12"/>
      <c r="MBN59" s="12"/>
      <c r="MBO59" s="12"/>
      <c r="MBP59" s="12"/>
      <c r="MBQ59" s="12"/>
      <c r="MBR59" s="12"/>
      <c r="MBS59" s="12"/>
      <c r="MBT59" s="12"/>
      <c r="MBU59" s="12"/>
      <c r="MBV59" s="12"/>
      <c r="MBW59" s="12"/>
      <c r="MBX59" s="12"/>
      <c r="MBY59" s="12"/>
      <c r="MBZ59" s="12"/>
      <c r="MCA59" s="12"/>
      <c r="MCB59" s="12"/>
      <c r="MCC59" s="12"/>
      <c r="MCD59" s="12"/>
      <c r="MCE59" s="12"/>
      <c r="MCF59" s="12"/>
      <c r="MCG59" s="12"/>
      <c r="MCH59" s="12"/>
      <c r="MCI59" s="12"/>
      <c r="MCJ59" s="12"/>
      <c r="MCK59" s="12"/>
      <c r="MCL59" s="12"/>
      <c r="MCM59" s="12"/>
      <c r="MCN59" s="12"/>
      <c r="MCO59" s="12"/>
      <c r="MCP59" s="12"/>
      <c r="MCQ59" s="12"/>
      <c r="MCR59" s="12"/>
      <c r="MCS59" s="12"/>
      <c r="MCT59" s="12"/>
      <c r="MCU59" s="12"/>
      <c r="MCV59" s="12"/>
      <c r="MCW59" s="12"/>
      <c r="MCX59" s="12"/>
      <c r="MCY59" s="12"/>
      <c r="MCZ59" s="12"/>
      <c r="MDA59" s="12"/>
      <c r="MDB59" s="12"/>
      <c r="MDC59" s="12"/>
      <c r="MDD59" s="12"/>
      <c r="MDE59" s="12"/>
      <c r="MDF59" s="12"/>
      <c r="MDG59" s="12"/>
      <c r="MDH59" s="12"/>
      <c r="MDI59" s="12"/>
      <c r="MDJ59" s="12"/>
      <c r="MDK59" s="12"/>
      <c r="MDL59" s="12"/>
      <c r="MDM59" s="12"/>
      <c r="MDN59" s="12"/>
      <c r="MDO59" s="12"/>
      <c r="MDP59" s="12"/>
      <c r="MDQ59" s="12"/>
      <c r="MDR59" s="12"/>
      <c r="MDS59" s="12"/>
      <c r="MDT59" s="12"/>
      <c r="MDU59" s="12"/>
      <c r="MDV59" s="12"/>
      <c r="MDW59" s="12"/>
      <c r="MDX59" s="12"/>
      <c r="MDY59" s="12"/>
      <c r="MDZ59" s="12"/>
      <c r="MEA59" s="12"/>
      <c r="MEB59" s="12"/>
      <c r="MEC59" s="12"/>
      <c r="MED59" s="12"/>
      <c r="MEE59" s="12"/>
      <c r="MEF59" s="12"/>
      <c r="MEG59" s="12"/>
      <c r="MEH59" s="12"/>
      <c r="MEI59" s="12"/>
      <c r="MEJ59" s="12"/>
      <c r="MEK59" s="12"/>
      <c r="MEL59" s="12"/>
      <c r="MEM59" s="12"/>
      <c r="MEN59" s="12"/>
      <c r="MEO59" s="12"/>
      <c r="MEP59" s="12"/>
      <c r="MEQ59" s="12"/>
      <c r="MER59" s="12"/>
      <c r="MES59" s="12"/>
      <c r="MET59" s="12"/>
      <c r="MEU59" s="12"/>
      <c r="MEV59" s="12"/>
      <c r="MEW59" s="12"/>
      <c r="MEX59" s="12"/>
      <c r="MEY59" s="12"/>
      <c r="MEZ59" s="12"/>
      <c r="MFA59" s="12"/>
      <c r="MFB59" s="12"/>
      <c r="MFC59" s="12"/>
      <c r="MFD59" s="12"/>
      <c r="MFE59" s="12"/>
      <c r="MFF59" s="12"/>
      <c r="MFG59" s="12"/>
      <c r="MFH59" s="12"/>
      <c r="MFI59" s="12"/>
      <c r="MFJ59" s="12"/>
      <c r="MFK59" s="12"/>
      <c r="MFL59" s="12"/>
      <c r="MFM59" s="12"/>
      <c r="MFN59" s="12"/>
      <c r="MFO59" s="12"/>
      <c r="MFP59" s="12"/>
      <c r="MFQ59" s="12"/>
      <c r="MFR59" s="12"/>
      <c r="MFS59" s="12"/>
      <c r="MFT59" s="12"/>
      <c r="MFU59" s="12"/>
      <c r="MFV59" s="12"/>
      <c r="MFW59" s="12"/>
      <c r="MFX59" s="12"/>
      <c r="MFY59" s="12"/>
      <c r="MFZ59" s="12"/>
      <c r="MGA59" s="12"/>
      <c r="MGB59" s="12"/>
      <c r="MGC59" s="12"/>
      <c r="MGD59" s="12"/>
      <c r="MGE59" s="12"/>
      <c r="MGF59" s="12"/>
      <c r="MGG59" s="12"/>
      <c r="MGH59" s="12"/>
      <c r="MGI59" s="12"/>
      <c r="MGJ59" s="12"/>
      <c r="MGK59" s="12"/>
      <c r="MGL59" s="12"/>
      <c r="MGM59" s="12"/>
      <c r="MGN59" s="12"/>
      <c r="MGO59" s="12"/>
      <c r="MGP59" s="12"/>
      <c r="MGQ59" s="12"/>
      <c r="MGR59" s="12"/>
      <c r="MGS59" s="12"/>
      <c r="MGT59" s="12"/>
      <c r="MGU59" s="12"/>
      <c r="MGV59" s="12"/>
      <c r="MGW59" s="12"/>
      <c r="MGX59" s="12"/>
      <c r="MGY59" s="12"/>
      <c r="MGZ59" s="12"/>
      <c r="MHA59" s="12"/>
      <c r="MHB59" s="12"/>
      <c r="MHC59" s="12"/>
      <c r="MHD59" s="12"/>
      <c r="MHE59" s="12"/>
      <c r="MHF59" s="12"/>
      <c r="MHG59" s="12"/>
      <c r="MHH59" s="12"/>
      <c r="MHI59" s="12"/>
      <c r="MHJ59" s="12"/>
      <c r="MHK59" s="12"/>
      <c r="MHL59" s="12"/>
      <c r="MHM59" s="12"/>
      <c r="MHN59" s="12"/>
      <c r="MHO59" s="12"/>
      <c r="MHP59" s="12"/>
      <c r="MHQ59" s="12"/>
      <c r="MHR59" s="12"/>
      <c r="MHS59" s="12"/>
      <c r="MHT59" s="12"/>
      <c r="MHU59" s="12"/>
      <c r="MHV59" s="12"/>
      <c r="MHW59" s="12"/>
      <c r="MHX59" s="12"/>
      <c r="MHY59" s="12"/>
      <c r="MHZ59" s="12"/>
      <c r="MIA59" s="12"/>
      <c r="MIB59" s="12"/>
      <c r="MIC59" s="12"/>
      <c r="MID59" s="12"/>
      <c r="MIE59" s="12"/>
      <c r="MIF59" s="12"/>
      <c r="MIG59" s="12"/>
      <c r="MIH59" s="12"/>
      <c r="MII59" s="12"/>
      <c r="MIJ59" s="12"/>
      <c r="MIK59" s="12"/>
      <c r="MIL59" s="12"/>
      <c r="MIM59" s="12"/>
      <c r="MIN59" s="12"/>
      <c r="MIO59" s="12"/>
      <c r="MIP59" s="12"/>
      <c r="MIQ59" s="12"/>
      <c r="MIR59" s="12"/>
      <c r="MIS59" s="12"/>
      <c r="MIT59" s="12"/>
      <c r="MIU59" s="12"/>
      <c r="MIV59" s="12"/>
      <c r="MIW59" s="12"/>
      <c r="MIX59" s="12"/>
      <c r="MIY59" s="12"/>
      <c r="MIZ59" s="12"/>
      <c r="MJA59" s="12"/>
      <c r="MJB59" s="12"/>
      <c r="MJC59" s="12"/>
      <c r="MJD59" s="12"/>
      <c r="MJE59" s="12"/>
      <c r="MJF59" s="12"/>
      <c r="MJG59" s="12"/>
      <c r="MJH59" s="12"/>
      <c r="MJI59" s="12"/>
      <c r="MJJ59" s="12"/>
      <c r="MJK59" s="12"/>
      <c r="MJL59" s="12"/>
      <c r="MJM59" s="12"/>
      <c r="MJN59" s="12"/>
      <c r="MJO59" s="12"/>
      <c r="MJP59" s="12"/>
      <c r="MJQ59" s="12"/>
      <c r="MJR59" s="12"/>
      <c r="MJS59" s="12"/>
      <c r="MJT59" s="12"/>
      <c r="MJU59" s="12"/>
      <c r="MJV59" s="12"/>
      <c r="MJW59" s="12"/>
      <c r="MJX59" s="12"/>
      <c r="MJY59" s="12"/>
      <c r="MJZ59" s="12"/>
      <c r="MKA59" s="12"/>
      <c r="MKB59" s="12"/>
      <c r="MKC59" s="12"/>
      <c r="MKD59" s="12"/>
      <c r="MKE59" s="12"/>
      <c r="MKF59" s="12"/>
      <c r="MKG59" s="12"/>
      <c r="MKH59" s="12"/>
      <c r="MKI59" s="12"/>
      <c r="MKJ59" s="12"/>
      <c r="MKK59" s="12"/>
      <c r="MKL59" s="12"/>
      <c r="MKM59" s="12"/>
      <c r="MKN59" s="12"/>
      <c r="MKO59" s="12"/>
      <c r="MKP59" s="12"/>
      <c r="MKQ59" s="12"/>
      <c r="MKR59" s="12"/>
      <c r="MKS59" s="12"/>
      <c r="MKT59" s="12"/>
      <c r="MKU59" s="12"/>
      <c r="MKV59" s="12"/>
      <c r="MKW59" s="12"/>
      <c r="MKX59" s="12"/>
      <c r="MKY59" s="12"/>
      <c r="MKZ59" s="12"/>
      <c r="MLA59" s="12"/>
      <c r="MLB59" s="12"/>
      <c r="MLC59" s="12"/>
      <c r="MLD59" s="12"/>
      <c r="MLE59" s="12"/>
      <c r="MLF59" s="12"/>
      <c r="MLG59" s="12"/>
      <c r="MLH59" s="12"/>
      <c r="MLI59" s="12"/>
      <c r="MLJ59" s="12"/>
      <c r="MLK59" s="12"/>
      <c r="MLL59" s="12"/>
      <c r="MLM59" s="12"/>
      <c r="MLN59" s="12"/>
      <c r="MLO59" s="12"/>
      <c r="MLP59" s="12"/>
      <c r="MLQ59" s="12"/>
      <c r="MLR59" s="12"/>
      <c r="MLS59" s="12"/>
      <c r="MLT59" s="12"/>
      <c r="MLU59" s="12"/>
      <c r="MLV59" s="12"/>
      <c r="MLW59" s="12"/>
      <c r="MLX59" s="12"/>
      <c r="MLY59" s="12"/>
      <c r="MLZ59" s="12"/>
      <c r="MMA59" s="12"/>
      <c r="MMB59" s="12"/>
      <c r="MMC59" s="12"/>
      <c r="MMD59" s="12"/>
      <c r="MME59" s="12"/>
      <c r="MMF59" s="12"/>
      <c r="MMG59" s="12"/>
      <c r="MMH59" s="12"/>
      <c r="MMI59" s="12"/>
      <c r="MMJ59" s="12"/>
      <c r="MMK59" s="12"/>
      <c r="MML59" s="12"/>
      <c r="MMM59" s="12"/>
      <c r="MMN59" s="12"/>
      <c r="MMO59" s="12"/>
      <c r="MMP59" s="12"/>
      <c r="MMQ59" s="12"/>
      <c r="MMR59" s="12"/>
      <c r="MMS59" s="12"/>
      <c r="MMT59" s="12"/>
      <c r="MMU59" s="12"/>
      <c r="MMV59" s="12"/>
      <c r="MMW59" s="12"/>
      <c r="MMX59" s="12"/>
      <c r="MMY59" s="12"/>
      <c r="MMZ59" s="12"/>
      <c r="MNA59" s="12"/>
      <c r="MNB59" s="12"/>
      <c r="MNC59" s="12"/>
      <c r="MND59" s="12"/>
      <c r="MNE59" s="12"/>
      <c r="MNF59" s="12"/>
      <c r="MNG59" s="12"/>
      <c r="MNH59" s="12"/>
      <c r="MNI59" s="12"/>
      <c r="MNJ59" s="12"/>
      <c r="MNK59" s="12"/>
      <c r="MNL59" s="12"/>
      <c r="MNM59" s="12"/>
      <c r="MNN59" s="12"/>
      <c r="MNO59" s="12"/>
      <c r="MNP59" s="12"/>
      <c r="MNQ59" s="12"/>
      <c r="MNR59" s="12"/>
      <c r="MNS59" s="12"/>
      <c r="MNT59" s="12"/>
      <c r="MNU59" s="12"/>
      <c r="MNV59" s="12"/>
      <c r="MNW59" s="12"/>
      <c r="MNX59" s="12"/>
      <c r="MNY59" s="12"/>
      <c r="MNZ59" s="12"/>
      <c r="MOA59" s="12"/>
      <c r="MOB59" s="12"/>
      <c r="MOC59" s="12"/>
      <c r="MOD59" s="12"/>
      <c r="MOE59" s="12"/>
      <c r="MOF59" s="12"/>
      <c r="MOG59" s="12"/>
      <c r="MOH59" s="12"/>
      <c r="MOI59" s="12"/>
      <c r="MOJ59" s="12"/>
      <c r="MOK59" s="12"/>
      <c r="MOL59" s="12"/>
      <c r="MOM59" s="12"/>
      <c r="MON59" s="12"/>
      <c r="MOO59" s="12"/>
      <c r="MOP59" s="12"/>
      <c r="MOQ59" s="12"/>
      <c r="MOR59" s="12"/>
      <c r="MOS59" s="12"/>
      <c r="MOT59" s="12"/>
      <c r="MOU59" s="12"/>
      <c r="MOV59" s="12"/>
      <c r="MOW59" s="12"/>
      <c r="MOX59" s="12"/>
      <c r="MOY59" s="12"/>
      <c r="MOZ59" s="12"/>
      <c r="MPA59" s="12"/>
      <c r="MPB59" s="12"/>
      <c r="MPC59" s="12"/>
      <c r="MPD59" s="12"/>
      <c r="MPE59" s="12"/>
      <c r="MPF59" s="12"/>
      <c r="MPG59" s="12"/>
      <c r="MPH59" s="12"/>
      <c r="MPI59" s="12"/>
      <c r="MPJ59" s="12"/>
      <c r="MPK59" s="12"/>
      <c r="MPL59" s="12"/>
      <c r="MPM59" s="12"/>
      <c r="MPN59" s="12"/>
      <c r="MPO59" s="12"/>
      <c r="MPP59" s="12"/>
      <c r="MPQ59" s="12"/>
      <c r="MPR59" s="12"/>
      <c r="MPS59" s="12"/>
      <c r="MPT59" s="12"/>
      <c r="MPU59" s="12"/>
      <c r="MPV59" s="12"/>
      <c r="MPW59" s="12"/>
      <c r="MPX59" s="12"/>
      <c r="MPY59" s="12"/>
      <c r="MPZ59" s="12"/>
      <c r="MQA59" s="12"/>
      <c r="MQB59" s="12"/>
      <c r="MQC59" s="12"/>
      <c r="MQD59" s="12"/>
      <c r="MQE59" s="12"/>
      <c r="MQF59" s="12"/>
      <c r="MQG59" s="12"/>
      <c r="MQH59" s="12"/>
      <c r="MQI59" s="12"/>
      <c r="MQJ59" s="12"/>
      <c r="MQK59" s="12"/>
      <c r="MQL59" s="12"/>
      <c r="MQM59" s="12"/>
      <c r="MQN59" s="12"/>
      <c r="MQO59" s="12"/>
      <c r="MQP59" s="12"/>
      <c r="MQQ59" s="12"/>
      <c r="MQR59" s="12"/>
      <c r="MQS59" s="12"/>
      <c r="MQT59" s="12"/>
      <c r="MQU59" s="12"/>
      <c r="MQV59" s="12"/>
      <c r="MQW59" s="12"/>
      <c r="MQX59" s="12"/>
      <c r="MQY59" s="12"/>
      <c r="MQZ59" s="12"/>
      <c r="MRA59" s="12"/>
      <c r="MRB59" s="12"/>
      <c r="MRC59" s="12"/>
      <c r="MRD59" s="12"/>
      <c r="MRE59" s="12"/>
      <c r="MRF59" s="12"/>
      <c r="MRG59" s="12"/>
      <c r="MRH59" s="12"/>
      <c r="MRI59" s="12"/>
      <c r="MRJ59" s="12"/>
      <c r="MRK59" s="12"/>
      <c r="MRL59" s="12"/>
      <c r="MRM59" s="12"/>
      <c r="MRN59" s="12"/>
      <c r="MRO59" s="12"/>
      <c r="MRP59" s="12"/>
      <c r="MRQ59" s="12"/>
      <c r="MRR59" s="12"/>
      <c r="MRS59" s="12"/>
      <c r="MRT59" s="12"/>
      <c r="MRU59" s="12"/>
      <c r="MRV59" s="12"/>
      <c r="MRW59" s="12"/>
      <c r="MRX59" s="12"/>
      <c r="MRY59" s="12"/>
      <c r="MRZ59" s="12"/>
      <c r="MSA59" s="12"/>
      <c r="MSB59" s="12"/>
      <c r="MSC59" s="12"/>
      <c r="MSD59" s="12"/>
      <c r="MSE59" s="12"/>
      <c r="MSF59" s="12"/>
      <c r="MSG59" s="12"/>
      <c r="MSH59" s="12"/>
      <c r="MSI59" s="12"/>
      <c r="MSJ59" s="12"/>
      <c r="MSK59" s="12"/>
      <c r="MSL59" s="12"/>
      <c r="MSM59" s="12"/>
      <c r="MSN59" s="12"/>
      <c r="MSO59" s="12"/>
      <c r="MSP59" s="12"/>
      <c r="MSQ59" s="12"/>
      <c r="MSR59" s="12"/>
      <c r="MSS59" s="12"/>
      <c r="MST59" s="12"/>
      <c r="MSU59" s="12"/>
      <c r="MSV59" s="12"/>
      <c r="MSW59" s="12"/>
      <c r="MSX59" s="12"/>
      <c r="MSY59" s="12"/>
      <c r="MSZ59" s="12"/>
      <c r="MTA59" s="12"/>
      <c r="MTB59" s="12"/>
      <c r="MTC59" s="12"/>
      <c r="MTD59" s="12"/>
      <c r="MTE59" s="12"/>
      <c r="MTF59" s="12"/>
      <c r="MTG59" s="12"/>
      <c r="MTH59" s="12"/>
      <c r="MTI59" s="12"/>
      <c r="MTJ59" s="12"/>
      <c r="MTK59" s="12"/>
      <c r="MTL59" s="12"/>
      <c r="MTM59" s="12"/>
      <c r="MTN59" s="12"/>
      <c r="MTO59" s="12"/>
      <c r="MTP59" s="12"/>
      <c r="MTQ59" s="12"/>
      <c r="MTR59" s="12"/>
      <c r="MTS59" s="12"/>
      <c r="MTT59" s="12"/>
      <c r="MTU59" s="12"/>
      <c r="MTV59" s="12"/>
      <c r="MTW59" s="12"/>
      <c r="MTX59" s="12"/>
      <c r="MTY59" s="12"/>
      <c r="MTZ59" s="12"/>
      <c r="MUA59" s="12"/>
      <c r="MUB59" s="12"/>
      <c r="MUC59" s="12"/>
      <c r="MUD59" s="12"/>
      <c r="MUE59" s="12"/>
      <c r="MUF59" s="12"/>
      <c r="MUG59" s="12"/>
      <c r="MUH59" s="12"/>
      <c r="MUI59" s="12"/>
      <c r="MUJ59" s="12"/>
      <c r="MUK59" s="12"/>
      <c r="MUL59" s="12"/>
      <c r="MUM59" s="12"/>
      <c r="MUN59" s="12"/>
      <c r="MUO59" s="12"/>
      <c r="MUP59" s="12"/>
      <c r="MUQ59" s="12"/>
      <c r="MUR59" s="12"/>
      <c r="MUS59" s="12"/>
      <c r="MUT59" s="12"/>
      <c r="MUU59" s="12"/>
      <c r="MUV59" s="12"/>
      <c r="MUW59" s="12"/>
      <c r="MUX59" s="12"/>
      <c r="MUY59" s="12"/>
      <c r="MUZ59" s="12"/>
      <c r="MVA59" s="12"/>
      <c r="MVB59" s="12"/>
      <c r="MVC59" s="12"/>
      <c r="MVD59" s="12"/>
      <c r="MVE59" s="12"/>
      <c r="MVF59" s="12"/>
      <c r="MVG59" s="12"/>
      <c r="MVH59" s="12"/>
      <c r="MVI59" s="12"/>
      <c r="MVJ59" s="12"/>
      <c r="MVK59" s="12"/>
      <c r="MVL59" s="12"/>
      <c r="MVM59" s="12"/>
      <c r="MVN59" s="12"/>
      <c r="MVO59" s="12"/>
      <c r="MVP59" s="12"/>
      <c r="MVQ59" s="12"/>
      <c r="MVR59" s="12"/>
      <c r="MVS59" s="12"/>
      <c r="MVT59" s="12"/>
      <c r="MVU59" s="12"/>
      <c r="MVV59" s="12"/>
      <c r="MVW59" s="12"/>
      <c r="MVX59" s="12"/>
      <c r="MVY59" s="12"/>
      <c r="MVZ59" s="12"/>
      <c r="MWA59" s="12"/>
      <c r="MWB59" s="12"/>
      <c r="MWC59" s="12"/>
      <c r="MWD59" s="12"/>
      <c r="MWE59" s="12"/>
      <c r="MWF59" s="12"/>
      <c r="MWG59" s="12"/>
      <c r="MWH59" s="12"/>
      <c r="MWI59" s="12"/>
      <c r="MWJ59" s="12"/>
      <c r="MWK59" s="12"/>
      <c r="MWL59" s="12"/>
      <c r="MWM59" s="12"/>
      <c r="MWN59" s="12"/>
      <c r="MWO59" s="12"/>
      <c r="MWP59" s="12"/>
      <c r="MWQ59" s="12"/>
      <c r="MWR59" s="12"/>
      <c r="MWS59" s="12"/>
      <c r="MWT59" s="12"/>
      <c r="MWU59" s="12"/>
      <c r="MWV59" s="12"/>
      <c r="MWW59" s="12"/>
      <c r="MWX59" s="12"/>
      <c r="MWY59" s="12"/>
      <c r="MWZ59" s="12"/>
      <c r="MXA59" s="12"/>
      <c r="MXB59" s="12"/>
      <c r="MXC59" s="12"/>
      <c r="MXD59" s="12"/>
      <c r="MXE59" s="12"/>
      <c r="MXF59" s="12"/>
      <c r="MXG59" s="12"/>
      <c r="MXH59" s="12"/>
      <c r="MXI59" s="12"/>
      <c r="MXJ59" s="12"/>
      <c r="MXK59" s="12"/>
      <c r="MXL59" s="12"/>
      <c r="MXM59" s="12"/>
      <c r="MXN59" s="12"/>
      <c r="MXO59" s="12"/>
      <c r="MXP59" s="12"/>
      <c r="MXQ59" s="12"/>
      <c r="MXR59" s="12"/>
      <c r="MXS59" s="12"/>
      <c r="MXT59" s="12"/>
      <c r="MXU59" s="12"/>
      <c r="MXV59" s="12"/>
      <c r="MXW59" s="12"/>
      <c r="MXX59" s="12"/>
      <c r="MXY59" s="12"/>
      <c r="MXZ59" s="12"/>
      <c r="MYA59" s="12"/>
      <c r="MYB59" s="12"/>
      <c r="MYC59" s="12"/>
      <c r="MYD59" s="12"/>
      <c r="MYE59" s="12"/>
      <c r="MYF59" s="12"/>
      <c r="MYG59" s="12"/>
      <c r="MYH59" s="12"/>
      <c r="MYI59" s="12"/>
      <c r="MYJ59" s="12"/>
      <c r="MYK59" s="12"/>
      <c r="MYL59" s="12"/>
      <c r="MYM59" s="12"/>
      <c r="MYN59" s="12"/>
      <c r="MYO59" s="12"/>
      <c r="MYP59" s="12"/>
      <c r="MYQ59" s="12"/>
      <c r="MYR59" s="12"/>
      <c r="MYS59" s="12"/>
      <c r="MYT59" s="12"/>
      <c r="MYU59" s="12"/>
      <c r="MYV59" s="12"/>
      <c r="MYW59" s="12"/>
      <c r="MYX59" s="12"/>
      <c r="MYY59" s="12"/>
      <c r="MYZ59" s="12"/>
      <c r="MZA59" s="12"/>
      <c r="MZB59" s="12"/>
      <c r="MZC59" s="12"/>
      <c r="MZD59" s="12"/>
      <c r="MZE59" s="12"/>
      <c r="MZF59" s="12"/>
      <c r="MZG59" s="12"/>
      <c r="MZH59" s="12"/>
      <c r="MZI59" s="12"/>
      <c r="MZJ59" s="12"/>
      <c r="MZK59" s="12"/>
      <c r="MZL59" s="12"/>
      <c r="MZM59" s="12"/>
      <c r="MZN59" s="12"/>
      <c r="MZO59" s="12"/>
      <c r="MZP59" s="12"/>
      <c r="MZQ59" s="12"/>
      <c r="MZR59" s="12"/>
      <c r="MZS59" s="12"/>
      <c r="MZT59" s="12"/>
      <c r="MZU59" s="12"/>
      <c r="MZV59" s="12"/>
      <c r="MZW59" s="12"/>
      <c r="MZX59" s="12"/>
      <c r="MZY59" s="12"/>
      <c r="MZZ59" s="12"/>
      <c r="NAA59" s="12"/>
      <c r="NAB59" s="12"/>
      <c r="NAC59" s="12"/>
      <c r="NAD59" s="12"/>
      <c r="NAE59" s="12"/>
      <c r="NAF59" s="12"/>
      <c r="NAG59" s="12"/>
      <c r="NAH59" s="12"/>
      <c r="NAI59" s="12"/>
      <c r="NAJ59" s="12"/>
      <c r="NAK59" s="12"/>
      <c r="NAL59" s="12"/>
      <c r="NAM59" s="12"/>
      <c r="NAN59" s="12"/>
      <c r="NAO59" s="12"/>
      <c r="NAP59" s="12"/>
      <c r="NAQ59" s="12"/>
      <c r="NAR59" s="12"/>
      <c r="NAS59" s="12"/>
      <c r="NAT59" s="12"/>
      <c r="NAU59" s="12"/>
      <c r="NAV59" s="12"/>
      <c r="NAW59" s="12"/>
      <c r="NAX59" s="12"/>
      <c r="NAY59" s="12"/>
      <c r="NAZ59" s="12"/>
      <c r="NBA59" s="12"/>
      <c r="NBB59" s="12"/>
      <c r="NBC59" s="12"/>
      <c r="NBD59" s="12"/>
      <c r="NBE59" s="12"/>
      <c r="NBF59" s="12"/>
      <c r="NBG59" s="12"/>
      <c r="NBH59" s="12"/>
      <c r="NBI59" s="12"/>
      <c r="NBJ59" s="12"/>
      <c r="NBK59" s="12"/>
      <c r="NBL59" s="12"/>
      <c r="NBM59" s="12"/>
      <c r="NBN59" s="12"/>
      <c r="NBO59" s="12"/>
      <c r="NBP59" s="12"/>
      <c r="NBQ59" s="12"/>
      <c r="NBR59" s="12"/>
      <c r="NBS59" s="12"/>
      <c r="NBT59" s="12"/>
      <c r="NBU59" s="12"/>
      <c r="NBV59" s="12"/>
      <c r="NBW59" s="12"/>
      <c r="NBX59" s="12"/>
      <c r="NBY59" s="12"/>
      <c r="NBZ59" s="12"/>
      <c r="NCA59" s="12"/>
      <c r="NCB59" s="12"/>
      <c r="NCC59" s="12"/>
      <c r="NCD59" s="12"/>
      <c r="NCE59" s="12"/>
      <c r="NCF59" s="12"/>
      <c r="NCG59" s="12"/>
      <c r="NCH59" s="12"/>
      <c r="NCI59" s="12"/>
      <c r="NCJ59" s="12"/>
      <c r="NCK59" s="12"/>
      <c r="NCL59" s="12"/>
      <c r="NCM59" s="12"/>
      <c r="NCN59" s="12"/>
      <c r="NCO59" s="12"/>
      <c r="NCP59" s="12"/>
      <c r="NCQ59" s="12"/>
      <c r="NCR59" s="12"/>
      <c r="NCS59" s="12"/>
      <c r="NCT59" s="12"/>
      <c r="NCU59" s="12"/>
      <c r="NCV59" s="12"/>
      <c r="NCW59" s="12"/>
      <c r="NCX59" s="12"/>
      <c r="NCY59" s="12"/>
      <c r="NCZ59" s="12"/>
      <c r="NDA59" s="12"/>
      <c r="NDB59" s="12"/>
      <c r="NDC59" s="12"/>
      <c r="NDD59" s="12"/>
      <c r="NDE59" s="12"/>
      <c r="NDF59" s="12"/>
      <c r="NDG59" s="12"/>
      <c r="NDH59" s="12"/>
      <c r="NDI59" s="12"/>
      <c r="NDJ59" s="12"/>
      <c r="NDK59" s="12"/>
      <c r="NDL59" s="12"/>
      <c r="NDM59" s="12"/>
      <c r="NDN59" s="12"/>
      <c r="NDO59" s="12"/>
      <c r="NDP59" s="12"/>
      <c r="NDQ59" s="12"/>
      <c r="NDR59" s="12"/>
      <c r="NDS59" s="12"/>
      <c r="NDT59" s="12"/>
      <c r="NDU59" s="12"/>
      <c r="NDV59" s="12"/>
      <c r="NDW59" s="12"/>
      <c r="NDX59" s="12"/>
      <c r="NDY59" s="12"/>
      <c r="NDZ59" s="12"/>
      <c r="NEA59" s="12"/>
      <c r="NEB59" s="12"/>
      <c r="NEC59" s="12"/>
      <c r="NED59" s="12"/>
      <c r="NEE59" s="12"/>
      <c r="NEF59" s="12"/>
      <c r="NEG59" s="12"/>
      <c r="NEH59" s="12"/>
      <c r="NEI59" s="12"/>
      <c r="NEJ59" s="12"/>
      <c r="NEK59" s="12"/>
      <c r="NEL59" s="12"/>
      <c r="NEM59" s="12"/>
      <c r="NEN59" s="12"/>
      <c r="NEO59" s="12"/>
      <c r="NEP59" s="12"/>
      <c r="NEQ59" s="12"/>
      <c r="NER59" s="12"/>
      <c r="NES59" s="12"/>
      <c r="NET59" s="12"/>
      <c r="NEU59" s="12"/>
      <c r="NEV59" s="12"/>
      <c r="NEW59" s="12"/>
      <c r="NEX59" s="12"/>
      <c r="NEY59" s="12"/>
      <c r="NEZ59" s="12"/>
      <c r="NFA59" s="12"/>
      <c r="NFB59" s="12"/>
      <c r="NFC59" s="12"/>
      <c r="NFD59" s="12"/>
      <c r="NFE59" s="12"/>
      <c r="NFF59" s="12"/>
      <c r="NFG59" s="12"/>
      <c r="NFH59" s="12"/>
      <c r="NFI59" s="12"/>
      <c r="NFJ59" s="12"/>
      <c r="NFK59" s="12"/>
      <c r="NFL59" s="12"/>
      <c r="NFM59" s="12"/>
      <c r="NFN59" s="12"/>
      <c r="NFO59" s="12"/>
      <c r="NFP59" s="12"/>
      <c r="NFQ59" s="12"/>
      <c r="NFR59" s="12"/>
      <c r="NFS59" s="12"/>
      <c r="NFT59" s="12"/>
      <c r="NFU59" s="12"/>
      <c r="NFV59" s="12"/>
      <c r="NFW59" s="12"/>
      <c r="NFX59" s="12"/>
      <c r="NFY59" s="12"/>
      <c r="NFZ59" s="12"/>
      <c r="NGA59" s="12"/>
      <c r="NGB59" s="12"/>
      <c r="NGC59" s="12"/>
      <c r="NGD59" s="12"/>
      <c r="NGE59" s="12"/>
      <c r="NGF59" s="12"/>
      <c r="NGG59" s="12"/>
      <c r="NGH59" s="12"/>
      <c r="NGI59" s="12"/>
      <c r="NGJ59" s="12"/>
      <c r="NGK59" s="12"/>
      <c r="NGL59" s="12"/>
      <c r="NGM59" s="12"/>
      <c r="NGN59" s="12"/>
      <c r="NGO59" s="12"/>
      <c r="NGP59" s="12"/>
      <c r="NGQ59" s="12"/>
      <c r="NGR59" s="12"/>
      <c r="NGS59" s="12"/>
      <c r="NGT59" s="12"/>
      <c r="NGU59" s="12"/>
      <c r="NGV59" s="12"/>
      <c r="NGW59" s="12"/>
      <c r="NGX59" s="12"/>
      <c r="NGY59" s="12"/>
      <c r="NGZ59" s="12"/>
      <c r="NHA59" s="12"/>
      <c r="NHB59" s="12"/>
      <c r="NHC59" s="12"/>
      <c r="NHD59" s="12"/>
      <c r="NHE59" s="12"/>
      <c r="NHF59" s="12"/>
      <c r="NHG59" s="12"/>
      <c r="NHH59" s="12"/>
      <c r="NHI59" s="12"/>
      <c r="NHJ59" s="12"/>
      <c r="NHK59" s="12"/>
      <c r="NHL59" s="12"/>
      <c r="NHM59" s="12"/>
      <c r="NHN59" s="12"/>
      <c r="NHO59" s="12"/>
      <c r="NHP59" s="12"/>
      <c r="NHQ59" s="12"/>
      <c r="NHR59" s="12"/>
      <c r="NHS59" s="12"/>
      <c r="NHT59" s="12"/>
      <c r="NHU59" s="12"/>
      <c r="NHV59" s="12"/>
      <c r="NHW59" s="12"/>
      <c r="NHX59" s="12"/>
      <c r="NHY59" s="12"/>
      <c r="NHZ59" s="12"/>
      <c r="NIA59" s="12"/>
      <c r="NIB59" s="12"/>
      <c r="NIC59" s="12"/>
      <c r="NID59" s="12"/>
      <c r="NIE59" s="12"/>
      <c r="NIF59" s="12"/>
      <c r="NIG59" s="12"/>
      <c r="NIH59" s="12"/>
      <c r="NII59" s="12"/>
      <c r="NIJ59" s="12"/>
      <c r="NIK59" s="12"/>
      <c r="NIL59" s="12"/>
      <c r="NIM59" s="12"/>
      <c r="NIN59" s="12"/>
      <c r="NIO59" s="12"/>
      <c r="NIP59" s="12"/>
      <c r="NIQ59" s="12"/>
      <c r="NIR59" s="12"/>
      <c r="NIS59" s="12"/>
      <c r="NIT59" s="12"/>
      <c r="NIU59" s="12"/>
      <c r="NIV59" s="12"/>
      <c r="NIW59" s="12"/>
      <c r="NIX59" s="12"/>
      <c r="NIY59" s="12"/>
      <c r="NIZ59" s="12"/>
      <c r="NJA59" s="12"/>
      <c r="NJB59" s="12"/>
      <c r="NJC59" s="12"/>
      <c r="NJD59" s="12"/>
      <c r="NJE59" s="12"/>
      <c r="NJF59" s="12"/>
      <c r="NJG59" s="12"/>
      <c r="NJH59" s="12"/>
      <c r="NJI59" s="12"/>
      <c r="NJJ59" s="12"/>
      <c r="NJK59" s="12"/>
      <c r="NJL59" s="12"/>
      <c r="NJM59" s="12"/>
      <c r="NJN59" s="12"/>
      <c r="NJO59" s="12"/>
      <c r="NJP59" s="12"/>
      <c r="NJQ59" s="12"/>
      <c r="NJR59" s="12"/>
      <c r="NJS59" s="12"/>
      <c r="NJT59" s="12"/>
      <c r="NJU59" s="12"/>
      <c r="NJV59" s="12"/>
      <c r="NJW59" s="12"/>
      <c r="NJX59" s="12"/>
      <c r="NJY59" s="12"/>
      <c r="NJZ59" s="12"/>
      <c r="NKA59" s="12"/>
      <c r="NKB59" s="12"/>
      <c r="NKC59" s="12"/>
      <c r="NKD59" s="12"/>
      <c r="NKE59" s="12"/>
      <c r="NKF59" s="12"/>
      <c r="NKG59" s="12"/>
      <c r="NKH59" s="12"/>
      <c r="NKI59" s="12"/>
      <c r="NKJ59" s="12"/>
      <c r="NKK59" s="12"/>
      <c r="NKL59" s="12"/>
      <c r="NKM59" s="12"/>
      <c r="NKN59" s="12"/>
      <c r="NKO59" s="12"/>
      <c r="NKP59" s="12"/>
      <c r="NKQ59" s="12"/>
      <c r="NKR59" s="12"/>
      <c r="NKS59" s="12"/>
      <c r="NKT59" s="12"/>
      <c r="NKU59" s="12"/>
      <c r="NKV59" s="12"/>
      <c r="NKW59" s="12"/>
      <c r="NKX59" s="12"/>
      <c r="NKY59" s="12"/>
      <c r="NKZ59" s="12"/>
      <c r="NLA59" s="12"/>
      <c r="NLB59" s="12"/>
      <c r="NLC59" s="12"/>
      <c r="NLD59" s="12"/>
      <c r="NLE59" s="12"/>
      <c r="NLF59" s="12"/>
      <c r="NLG59" s="12"/>
      <c r="NLH59" s="12"/>
      <c r="NLI59" s="12"/>
      <c r="NLJ59" s="12"/>
      <c r="NLK59" s="12"/>
      <c r="NLL59" s="12"/>
      <c r="NLM59" s="12"/>
      <c r="NLN59" s="12"/>
      <c r="NLO59" s="12"/>
      <c r="NLP59" s="12"/>
      <c r="NLQ59" s="12"/>
      <c r="NLR59" s="12"/>
      <c r="NLS59" s="12"/>
      <c r="NLT59" s="12"/>
      <c r="NLU59" s="12"/>
      <c r="NLV59" s="12"/>
      <c r="NLW59" s="12"/>
      <c r="NLX59" s="12"/>
      <c r="NLY59" s="12"/>
      <c r="NLZ59" s="12"/>
      <c r="NMA59" s="12"/>
      <c r="NMB59" s="12"/>
      <c r="NMC59" s="12"/>
      <c r="NMD59" s="12"/>
      <c r="NME59" s="12"/>
      <c r="NMF59" s="12"/>
      <c r="NMG59" s="12"/>
      <c r="NMH59" s="12"/>
      <c r="NMI59" s="12"/>
      <c r="NMJ59" s="12"/>
      <c r="NMK59" s="12"/>
      <c r="NML59" s="12"/>
      <c r="NMM59" s="12"/>
      <c r="NMN59" s="12"/>
      <c r="NMO59" s="12"/>
      <c r="NMP59" s="12"/>
      <c r="NMQ59" s="12"/>
      <c r="NMR59" s="12"/>
      <c r="NMS59" s="12"/>
      <c r="NMT59" s="12"/>
      <c r="NMU59" s="12"/>
      <c r="NMV59" s="12"/>
      <c r="NMW59" s="12"/>
      <c r="NMX59" s="12"/>
      <c r="NMY59" s="12"/>
      <c r="NMZ59" s="12"/>
      <c r="NNA59" s="12"/>
      <c r="NNB59" s="12"/>
      <c r="NNC59" s="12"/>
      <c r="NND59" s="12"/>
      <c r="NNE59" s="12"/>
      <c r="NNF59" s="12"/>
      <c r="NNG59" s="12"/>
      <c r="NNH59" s="12"/>
      <c r="NNI59" s="12"/>
      <c r="NNJ59" s="12"/>
      <c r="NNK59" s="12"/>
      <c r="NNL59" s="12"/>
      <c r="NNM59" s="12"/>
      <c r="NNN59" s="12"/>
      <c r="NNO59" s="12"/>
      <c r="NNP59" s="12"/>
      <c r="NNQ59" s="12"/>
      <c r="NNR59" s="12"/>
      <c r="NNS59" s="12"/>
      <c r="NNT59" s="12"/>
      <c r="NNU59" s="12"/>
      <c r="NNV59" s="12"/>
      <c r="NNW59" s="12"/>
      <c r="NNX59" s="12"/>
      <c r="NNY59" s="12"/>
      <c r="NNZ59" s="12"/>
      <c r="NOA59" s="12"/>
      <c r="NOB59" s="12"/>
      <c r="NOC59" s="12"/>
      <c r="NOD59" s="12"/>
      <c r="NOE59" s="12"/>
      <c r="NOF59" s="12"/>
      <c r="NOG59" s="12"/>
      <c r="NOH59" s="12"/>
      <c r="NOI59" s="12"/>
      <c r="NOJ59" s="12"/>
      <c r="NOK59" s="12"/>
      <c r="NOL59" s="12"/>
      <c r="NOM59" s="12"/>
      <c r="NON59" s="12"/>
      <c r="NOO59" s="12"/>
      <c r="NOP59" s="12"/>
      <c r="NOQ59" s="12"/>
      <c r="NOR59" s="12"/>
      <c r="NOS59" s="12"/>
      <c r="NOT59" s="12"/>
      <c r="NOU59" s="12"/>
      <c r="NOV59" s="12"/>
      <c r="NOW59" s="12"/>
      <c r="NOX59" s="12"/>
      <c r="NOY59" s="12"/>
      <c r="NOZ59" s="12"/>
      <c r="NPA59" s="12"/>
      <c r="NPB59" s="12"/>
      <c r="NPC59" s="12"/>
      <c r="NPD59" s="12"/>
      <c r="NPE59" s="12"/>
      <c r="NPF59" s="12"/>
      <c r="NPG59" s="12"/>
      <c r="NPH59" s="12"/>
      <c r="NPI59" s="12"/>
      <c r="NPJ59" s="12"/>
      <c r="NPK59" s="12"/>
      <c r="NPL59" s="12"/>
      <c r="NPM59" s="12"/>
      <c r="NPN59" s="12"/>
      <c r="NPO59" s="12"/>
      <c r="NPP59" s="12"/>
      <c r="NPQ59" s="12"/>
      <c r="NPR59" s="12"/>
      <c r="NPS59" s="12"/>
      <c r="NPT59" s="12"/>
      <c r="NPU59" s="12"/>
      <c r="NPV59" s="12"/>
      <c r="NPW59" s="12"/>
      <c r="NPX59" s="12"/>
      <c r="NPY59" s="12"/>
      <c r="NPZ59" s="12"/>
      <c r="NQA59" s="12"/>
      <c r="NQB59" s="12"/>
      <c r="NQC59" s="12"/>
      <c r="NQD59" s="12"/>
      <c r="NQE59" s="12"/>
      <c r="NQF59" s="12"/>
      <c r="NQG59" s="12"/>
      <c r="NQH59" s="12"/>
      <c r="NQI59" s="12"/>
      <c r="NQJ59" s="12"/>
      <c r="NQK59" s="12"/>
      <c r="NQL59" s="12"/>
      <c r="NQM59" s="12"/>
      <c r="NQN59" s="12"/>
      <c r="NQO59" s="12"/>
      <c r="NQP59" s="12"/>
      <c r="NQQ59" s="12"/>
      <c r="NQR59" s="12"/>
      <c r="NQS59" s="12"/>
      <c r="NQT59" s="12"/>
      <c r="NQU59" s="12"/>
      <c r="NQV59" s="12"/>
      <c r="NQW59" s="12"/>
      <c r="NQX59" s="12"/>
      <c r="NQY59" s="12"/>
      <c r="NQZ59" s="12"/>
      <c r="NRA59" s="12"/>
      <c r="NRB59" s="12"/>
      <c r="NRC59" s="12"/>
      <c r="NRD59" s="12"/>
      <c r="NRE59" s="12"/>
      <c r="NRF59" s="12"/>
      <c r="NRG59" s="12"/>
      <c r="NRH59" s="12"/>
      <c r="NRI59" s="12"/>
      <c r="NRJ59" s="12"/>
      <c r="NRK59" s="12"/>
      <c r="NRL59" s="12"/>
      <c r="NRM59" s="12"/>
      <c r="NRN59" s="12"/>
      <c r="NRO59" s="12"/>
      <c r="NRP59" s="12"/>
      <c r="NRQ59" s="12"/>
      <c r="NRR59" s="12"/>
      <c r="NRS59" s="12"/>
      <c r="NRT59" s="12"/>
      <c r="NRU59" s="12"/>
      <c r="NRV59" s="12"/>
      <c r="NRW59" s="12"/>
      <c r="NRX59" s="12"/>
      <c r="NRY59" s="12"/>
      <c r="NRZ59" s="12"/>
      <c r="NSA59" s="12"/>
      <c r="NSB59" s="12"/>
      <c r="NSC59" s="12"/>
      <c r="NSD59" s="12"/>
      <c r="NSE59" s="12"/>
      <c r="NSF59" s="12"/>
      <c r="NSG59" s="12"/>
      <c r="NSH59" s="12"/>
      <c r="NSI59" s="12"/>
      <c r="NSJ59" s="12"/>
      <c r="NSK59" s="12"/>
      <c r="NSL59" s="12"/>
      <c r="NSM59" s="12"/>
      <c r="NSN59" s="12"/>
      <c r="NSO59" s="12"/>
      <c r="NSP59" s="12"/>
      <c r="NSQ59" s="12"/>
      <c r="NSR59" s="12"/>
      <c r="NSS59" s="12"/>
      <c r="NST59" s="12"/>
      <c r="NSU59" s="12"/>
      <c r="NSV59" s="12"/>
      <c r="NSW59" s="12"/>
      <c r="NSX59" s="12"/>
      <c r="NSY59" s="12"/>
      <c r="NSZ59" s="12"/>
      <c r="NTA59" s="12"/>
      <c r="NTB59" s="12"/>
      <c r="NTC59" s="12"/>
      <c r="NTD59" s="12"/>
      <c r="NTE59" s="12"/>
      <c r="NTF59" s="12"/>
      <c r="NTG59" s="12"/>
      <c r="NTH59" s="12"/>
      <c r="NTI59" s="12"/>
      <c r="NTJ59" s="12"/>
      <c r="NTK59" s="12"/>
      <c r="NTL59" s="12"/>
      <c r="NTM59" s="12"/>
      <c r="NTN59" s="12"/>
      <c r="NTO59" s="12"/>
      <c r="NTP59" s="12"/>
      <c r="NTQ59" s="12"/>
      <c r="NTR59" s="12"/>
      <c r="NTS59" s="12"/>
      <c r="NTT59" s="12"/>
      <c r="NTU59" s="12"/>
      <c r="NTV59" s="12"/>
      <c r="NTW59" s="12"/>
      <c r="NTX59" s="12"/>
      <c r="NTY59" s="12"/>
      <c r="NTZ59" s="12"/>
      <c r="NUA59" s="12"/>
      <c r="NUB59" s="12"/>
      <c r="NUC59" s="12"/>
      <c r="NUD59" s="12"/>
      <c r="NUE59" s="12"/>
      <c r="NUF59" s="12"/>
      <c r="NUG59" s="12"/>
      <c r="NUH59" s="12"/>
      <c r="NUI59" s="12"/>
      <c r="NUJ59" s="12"/>
      <c r="NUK59" s="12"/>
      <c r="NUL59" s="12"/>
      <c r="NUM59" s="12"/>
      <c r="NUN59" s="12"/>
      <c r="NUO59" s="12"/>
      <c r="NUP59" s="12"/>
      <c r="NUQ59" s="12"/>
      <c r="NUR59" s="12"/>
      <c r="NUS59" s="12"/>
      <c r="NUT59" s="12"/>
      <c r="NUU59" s="12"/>
      <c r="NUV59" s="12"/>
      <c r="NUW59" s="12"/>
      <c r="NUX59" s="12"/>
      <c r="NUY59" s="12"/>
      <c r="NUZ59" s="12"/>
      <c r="NVA59" s="12"/>
      <c r="NVB59" s="12"/>
      <c r="NVC59" s="12"/>
      <c r="NVD59" s="12"/>
      <c r="NVE59" s="12"/>
      <c r="NVF59" s="12"/>
      <c r="NVG59" s="12"/>
      <c r="NVH59" s="12"/>
      <c r="NVI59" s="12"/>
      <c r="NVJ59" s="12"/>
      <c r="NVK59" s="12"/>
      <c r="NVL59" s="12"/>
      <c r="NVM59" s="12"/>
      <c r="NVN59" s="12"/>
      <c r="NVO59" s="12"/>
      <c r="NVP59" s="12"/>
      <c r="NVQ59" s="12"/>
      <c r="NVR59" s="12"/>
      <c r="NVS59" s="12"/>
      <c r="NVT59" s="12"/>
      <c r="NVU59" s="12"/>
      <c r="NVV59" s="12"/>
      <c r="NVW59" s="12"/>
      <c r="NVX59" s="12"/>
      <c r="NVY59" s="12"/>
      <c r="NVZ59" s="12"/>
      <c r="NWA59" s="12"/>
      <c r="NWB59" s="12"/>
      <c r="NWC59" s="12"/>
      <c r="NWD59" s="12"/>
      <c r="NWE59" s="12"/>
      <c r="NWF59" s="12"/>
      <c r="NWG59" s="12"/>
      <c r="NWH59" s="12"/>
      <c r="NWI59" s="12"/>
      <c r="NWJ59" s="12"/>
      <c r="NWK59" s="12"/>
      <c r="NWL59" s="12"/>
      <c r="NWM59" s="12"/>
      <c r="NWN59" s="12"/>
      <c r="NWO59" s="12"/>
      <c r="NWP59" s="12"/>
      <c r="NWQ59" s="12"/>
      <c r="NWR59" s="12"/>
      <c r="NWS59" s="12"/>
      <c r="NWT59" s="12"/>
      <c r="NWU59" s="12"/>
      <c r="NWV59" s="12"/>
      <c r="NWW59" s="12"/>
      <c r="NWX59" s="12"/>
      <c r="NWY59" s="12"/>
      <c r="NWZ59" s="12"/>
      <c r="NXA59" s="12"/>
      <c r="NXB59" s="12"/>
      <c r="NXC59" s="12"/>
      <c r="NXD59" s="12"/>
      <c r="NXE59" s="12"/>
      <c r="NXF59" s="12"/>
      <c r="NXG59" s="12"/>
      <c r="NXH59" s="12"/>
      <c r="NXI59" s="12"/>
      <c r="NXJ59" s="12"/>
      <c r="NXK59" s="12"/>
      <c r="NXL59" s="12"/>
      <c r="NXM59" s="12"/>
      <c r="NXN59" s="12"/>
      <c r="NXO59" s="12"/>
      <c r="NXP59" s="12"/>
      <c r="NXQ59" s="12"/>
      <c r="NXR59" s="12"/>
      <c r="NXS59" s="12"/>
      <c r="NXT59" s="12"/>
      <c r="NXU59" s="12"/>
      <c r="NXV59" s="12"/>
      <c r="NXW59" s="12"/>
      <c r="NXX59" s="12"/>
      <c r="NXY59" s="12"/>
      <c r="NXZ59" s="12"/>
      <c r="NYA59" s="12"/>
      <c r="NYB59" s="12"/>
      <c r="NYC59" s="12"/>
      <c r="NYD59" s="12"/>
      <c r="NYE59" s="12"/>
      <c r="NYF59" s="12"/>
      <c r="NYG59" s="12"/>
      <c r="NYH59" s="12"/>
      <c r="NYI59" s="12"/>
      <c r="NYJ59" s="12"/>
      <c r="NYK59" s="12"/>
      <c r="NYL59" s="12"/>
      <c r="NYM59" s="12"/>
      <c r="NYN59" s="12"/>
      <c r="NYO59" s="12"/>
      <c r="NYP59" s="12"/>
      <c r="NYQ59" s="12"/>
      <c r="NYR59" s="12"/>
      <c r="NYS59" s="12"/>
      <c r="NYT59" s="12"/>
      <c r="NYU59" s="12"/>
      <c r="NYV59" s="12"/>
      <c r="NYW59" s="12"/>
      <c r="NYX59" s="12"/>
      <c r="NYY59" s="12"/>
      <c r="NYZ59" s="12"/>
      <c r="NZA59" s="12"/>
      <c r="NZB59" s="12"/>
      <c r="NZC59" s="12"/>
      <c r="NZD59" s="12"/>
      <c r="NZE59" s="12"/>
      <c r="NZF59" s="12"/>
      <c r="NZG59" s="12"/>
      <c r="NZH59" s="12"/>
      <c r="NZI59" s="12"/>
      <c r="NZJ59" s="12"/>
      <c r="NZK59" s="12"/>
      <c r="NZL59" s="12"/>
      <c r="NZM59" s="12"/>
      <c r="NZN59" s="12"/>
      <c r="NZO59" s="12"/>
      <c r="NZP59" s="12"/>
      <c r="NZQ59" s="12"/>
      <c r="NZR59" s="12"/>
      <c r="NZS59" s="12"/>
      <c r="NZT59" s="12"/>
      <c r="NZU59" s="12"/>
      <c r="NZV59" s="12"/>
      <c r="NZW59" s="12"/>
      <c r="NZX59" s="12"/>
      <c r="NZY59" s="12"/>
      <c r="NZZ59" s="12"/>
      <c r="OAA59" s="12"/>
      <c r="OAB59" s="12"/>
      <c r="OAC59" s="12"/>
      <c r="OAD59" s="12"/>
      <c r="OAE59" s="12"/>
      <c r="OAF59" s="12"/>
      <c r="OAG59" s="12"/>
      <c r="OAH59" s="12"/>
      <c r="OAI59" s="12"/>
      <c r="OAJ59" s="12"/>
      <c r="OAK59" s="12"/>
      <c r="OAL59" s="12"/>
      <c r="OAM59" s="12"/>
      <c r="OAN59" s="12"/>
      <c r="OAO59" s="12"/>
      <c r="OAP59" s="12"/>
      <c r="OAQ59" s="12"/>
      <c r="OAR59" s="12"/>
      <c r="OAS59" s="12"/>
      <c r="OAT59" s="12"/>
      <c r="OAU59" s="12"/>
      <c r="OAV59" s="12"/>
      <c r="OAW59" s="12"/>
      <c r="OAX59" s="12"/>
      <c r="OAY59" s="12"/>
      <c r="OAZ59" s="12"/>
      <c r="OBA59" s="12"/>
      <c r="OBB59" s="12"/>
      <c r="OBC59" s="12"/>
      <c r="OBD59" s="12"/>
      <c r="OBE59" s="12"/>
      <c r="OBF59" s="12"/>
      <c r="OBG59" s="12"/>
      <c r="OBH59" s="12"/>
      <c r="OBI59" s="12"/>
      <c r="OBJ59" s="12"/>
      <c r="OBK59" s="12"/>
      <c r="OBL59" s="12"/>
      <c r="OBM59" s="12"/>
      <c r="OBN59" s="12"/>
      <c r="OBO59" s="12"/>
      <c r="OBP59" s="12"/>
      <c r="OBQ59" s="12"/>
      <c r="OBR59" s="12"/>
      <c r="OBS59" s="12"/>
      <c r="OBT59" s="12"/>
      <c r="OBU59" s="12"/>
      <c r="OBV59" s="12"/>
      <c r="OBW59" s="12"/>
      <c r="OBX59" s="12"/>
      <c r="OBY59" s="12"/>
      <c r="OBZ59" s="12"/>
      <c r="OCA59" s="12"/>
      <c r="OCB59" s="12"/>
      <c r="OCC59" s="12"/>
      <c r="OCD59" s="12"/>
      <c r="OCE59" s="12"/>
      <c r="OCF59" s="12"/>
      <c r="OCG59" s="12"/>
      <c r="OCH59" s="12"/>
      <c r="OCI59" s="12"/>
      <c r="OCJ59" s="12"/>
      <c r="OCK59" s="12"/>
      <c r="OCL59" s="12"/>
      <c r="OCM59" s="12"/>
      <c r="OCN59" s="12"/>
      <c r="OCO59" s="12"/>
      <c r="OCP59" s="12"/>
      <c r="OCQ59" s="12"/>
      <c r="OCR59" s="12"/>
      <c r="OCS59" s="12"/>
      <c r="OCT59" s="12"/>
      <c r="OCU59" s="12"/>
      <c r="OCV59" s="12"/>
      <c r="OCW59" s="12"/>
      <c r="OCX59" s="12"/>
      <c r="OCY59" s="12"/>
      <c r="OCZ59" s="12"/>
      <c r="ODA59" s="12"/>
      <c r="ODB59" s="12"/>
      <c r="ODC59" s="12"/>
      <c r="ODD59" s="12"/>
      <c r="ODE59" s="12"/>
      <c r="ODF59" s="12"/>
      <c r="ODG59" s="12"/>
      <c r="ODH59" s="12"/>
      <c r="ODI59" s="12"/>
      <c r="ODJ59" s="12"/>
      <c r="ODK59" s="12"/>
      <c r="ODL59" s="12"/>
      <c r="ODM59" s="12"/>
      <c r="ODN59" s="12"/>
      <c r="ODO59" s="12"/>
      <c r="ODP59" s="12"/>
      <c r="ODQ59" s="12"/>
      <c r="ODR59" s="12"/>
      <c r="ODS59" s="12"/>
      <c r="ODT59" s="12"/>
      <c r="ODU59" s="12"/>
      <c r="ODV59" s="12"/>
      <c r="ODW59" s="12"/>
      <c r="ODX59" s="12"/>
      <c r="ODY59" s="12"/>
      <c r="ODZ59" s="12"/>
      <c r="OEA59" s="12"/>
      <c r="OEB59" s="12"/>
      <c r="OEC59" s="12"/>
      <c r="OED59" s="12"/>
      <c r="OEE59" s="12"/>
      <c r="OEF59" s="12"/>
      <c r="OEG59" s="12"/>
      <c r="OEH59" s="12"/>
      <c r="OEI59" s="12"/>
      <c r="OEJ59" s="12"/>
      <c r="OEK59" s="12"/>
      <c r="OEL59" s="12"/>
      <c r="OEM59" s="12"/>
      <c r="OEN59" s="12"/>
      <c r="OEO59" s="12"/>
      <c r="OEP59" s="12"/>
      <c r="OEQ59" s="12"/>
      <c r="OER59" s="12"/>
      <c r="OES59" s="12"/>
      <c r="OET59" s="12"/>
      <c r="OEU59" s="12"/>
      <c r="OEV59" s="12"/>
      <c r="OEW59" s="12"/>
      <c r="OEX59" s="12"/>
      <c r="OEY59" s="12"/>
      <c r="OEZ59" s="12"/>
      <c r="OFA59" s="12"/>
      <c r="OFB59" s="12"/>
      <c r="OFC59" s="12"/>
      <c r="OFD59" s="12"/>
      <c r="OFE59" s="12"/>
      <c r="OFF59" s="12"/>
      <c r="OFG59" s="12"/>
      <c r="OFH59" s="12"/>
      <c r="OFI59" s="12"/>
      <c r="OFJ59" s="12"/>
      <c r="OFK59" s="12"/>
      <c r="OFL59" s="12"/>
      <c r="OFM59" s="12"/>
      <c r="OFN59" s="12"/>
      <c r="OFO59" s="12"/>
      <c r="OFP59" s="12"/>
      <c r="OFQ59" s="12"/>
      <c r="OFR59" s="12"/>
      <c r="OFS59" s="12"/>
      <c r="OFT59" s="12"/>
      <c r="OFU59" s="12"/>
      <c r="OFV59" s="12"/>
      <c r="OFW59" s="12"/>
      <c r="OFX59" s="12"/>
      <c r="OFY59" s="12"/>
      <c r="OFZ59" s="12"/>
      <c r="OGA59" s="12"/>
      <c r="OGB59" s="12"/>
      <c r="OGC59" s="12"/>
      <c r="OGD59" s="12"/>
      <c r="OGE59" s="12"/>
      <c r="OGF59" s="12"/>
      <c r="OGG59" s="12"/>
      <c r="OGH59" s="12"/>
      <c r="OGI59" s="12"/>
      <c r="OGJ59" s="12"/>
      <c r="OGK59" s="12"/>
      <c r="OGL59" s="12"/>
      <c r="OGM59" s="12"/>
      <c r="OGN59" s="12"/>
      <c r="OGO59" s="12"/>
      <c r="OGP59" s="12"/>
      <c r="OGQ59" s="12"/>
      <c r="OGR59" s="12"/>
      <c r="OGS59" s="12"/>
      <c r="OGT59" s="12"/>
      <c r="OGU59" s="12"/>
      <c r="OGV59" s="12"/>
      <c r="OGW59" s="12"/>
      <c r="OGX59" s="12"/>
      <c r="OGY59" s="12"/>
      <c r="OGZ59" s="12"/>
      <c r="OHA59" s="12"/>
      <c r="OHB59" s="12"/>
      <c r="OHC59" s="12"/>
      <c r="OHD59" s="12"/>
      <c r="OHE59" s="12"/>
      <c r="OHF59" s="12"/>
      <c r="OHG59" s="12"/>
      <c r="OHH59" s="12"/>
      <c r="OHI59" s="12"/>
      <c r="OHJ59" s="12"/>
      <c r="OHK59" s="12"/>
      <c r="OHL59" s="12"/>
      <c r="OHM59" s="12"/>
      <c r="OHN59" s="12"/>
      <c r="OHO59" s="12"/>
      <c r="OHP59" s="12"/>
      <c r="OHQ59" s="12"/>
      <c r="OHR59" s="12"/>
      <c r="OHS59" s="12"/>
      <c r="OHT59" s="12"/>
      <c r="OHU59" s="12"/>
      <c r="OHV59" s="12"/>
      <c r="OHW59" s="12"/>
      <c r="OHX59" s="12"/>
      <c r="OHY59" s="12"/>
      <c r="OHZ59" s="12"/>
      <c r="OIA59" s="12"/>
      <c r="OIB59" s="12"/>
      <c r="OIC59" s="12"/>
      <c r="OID59" s="12"/>
      <c r="OIE59" s="12"/>
      <c r="OIF59" s="12"/>
      <c r="OIG59" s="12"/>
      <c r="OIH59" s="12"/>
      <c r="OII59" s="12"/>
      <c r="OIJ59" s="12"/>
      <c r="OIK59" s="12"/>
      <c r="OIL59" s="12"/>
      <c r="OIM59" s="12"/>
      <c r="OIN59" s="12"/>
      <c r="OIO59" s="12"/>
      <c r="OIP59" s="12"/>
      <c r="OIQ59" s="12"/>
      <c r="OIR59" s="12"/>
      <c r="OIS59" s="12"/>
      <c r="OIT59" s="12"/>
      <c r="OIU59" s="12"/>
      <c r="OIV59" s="12"/>
      <c r="OIW59" s="12"/>
      <c r="OIX59" s="12"/>
      <c r="OIY59" s="12"/>
      <c r="OIZ59" s="12"/>
      <c r="OJA59" s="12"/>
      <c r="OJB59" s="12"/>
      <c r="OJC59" s="12"/>
      <c r="OJD59" s="12"/>
      <c r="OJE59" s="12"/>
      <c r="OJF59" s="12"/>
      <c r="OJG59" s="12"/>
      <c r="OJH59" s="12"/>
      <c r="OJI59" s="12"/>
      <c r="OJJ59" s="12"/>
      <c r="OJK59" s="12"/>
      <c r="OJL59" s="12"/>
      <c r="OJM59" s="12"/>
      <c r="OJN59" s="12"/>
      <c r="OJO59" s="12"/>
      <c r="OJP59" s="12"/>
      <c r="OJQ59" s="12"/>
      <c r="OJR59" s="12"/>
      <c r="OJS59" s="12"/>
      <c r="OJT59" s="12"/>
      <c r="OJU59" s="12"/>
      <c r="OJV59" s="12"/>
      <c r="OJW59" s="12"/>
      <c r="OJX59" s="12"/>
      <c r="OJY59" s="12"/>
      <c r="OJZ59" s="12"/>
      <c r="OKA59" s="12"/>
      <c r="OKB59" s="12"/>
      <c r="OKC59" s="12"/>
      <c r="OKD59" s="12"/>
      <c r="OKE59" s="12"/>
      <c r="OKF59" s="12"/>
      <c r="OKG59" s="12"/>
      <c r="OKH59" s="12"/>
      <c r="OKI59" s="12"/>
      <c r="OKJ59" s="12"/>
      <c r="OKK59" s="12"/>
      <c r="OKL59" s="12"/>
      <c r="OKM59" s="12"/>
      <c r="OKN59" s="12"/>
      <c r="OKO59" s="12"/>
      <c r="OKP59" s="12"/>
      <c r="OKQ59" s="12"/>
      <c r="OKR59" s="12"/>
      <c r="OKS59" s="12"/>
      <c r="OKT59" s="12"/>
      <c r="OKU59" s="12"/>
      <c r="OKV59" s="12"/>
      <c r="OKW59" s="12"/>
      <c r="OKX59" s="12"/>
      <c r="OKY59" s="12"/>
      <c r="OKZ59" s="12"/>
      <c r="OLA59" s="12"/>
      <c r="OLB59" s="12"/>
      <c r="OLC59" s="12"/>
      <c r="OLD59" s="12"/>
      <c r="OLE59" s="12"/>
      <c r="OLF59" s="12"/>
      <c r="OLG59" s="12"/>
      <c r="OLH59" s="12"/>
      <c r="OLI59" s="12"/>
      <c r="OLJ59" s="12"/>
      <c r="OLK59" s="12"/>
      <c r="OLL59" s="12"/>
      <c r="OLM59" s="12"/>
      <c r="OLN59" s="12"/>
      <c r="OLO59" s="12"/>
      <c r="OLP59" s="12"/>
      <c r="OLQ59" s="12"/>
      <c r="OLR59" s="12"/>
      <c r="OLS59" s="12"/>
      <c r="OLT59" s="12"/>
      <c r="OLU59" s="12"/>
      <c r="OLV59" s="12"/>
      <c r="OLW59" s="12"/>
      <c r="OLX59" s="12"/>
      <c r="OLY59" s="12"/>
      <c r="OLZ59" s="12"/>
      <c r="OMA59" s="12"/>
      <c r="OMB59" s="12"/>
      <c r="OMC59" s="12"/>
      <c r="OMD59" s="12"/>
      <c r="OME59" s="12"/>
      <c r="OMF59" s="12"/>
      <c r="OMG59" s="12"/>
      <c r="OMH59" s="12"/>
      <c r="OMI59" s="12"/>
      <c r="OMJ59" s="12"/>
      <c r="OMK59" s="12"/>
      <c r="OML59" s="12"/>
      <c r="OMM59" s="12"/>
      <c r="OMN59" s="12"/>
      <c r="OMO59" s="12"/>
      <c r="OMP59" s="12"/>
      <c r="OMQ59" s="12"/>
      <c r="OMR59" s="12"/>
      <c r="OMS59" s="12"/>
      <c r="OMT59" s="12"/>
      <c r="OMU59" s="12"/>
      <c r="OMV59" s="12"/>
      <c r="OMW59" s="12"/>
      <c r="OMX59" s="12"/>
      <c r="OMY59" s="12"/>
      <c r="OMZ59" s="12"/>
      <c r="ONA59" s="12"/>
      <c r="ONB59" s="12"/>
      <c r="ONC59" s="12"/>
      <c r="OND59" s="12"/>
      <c r="ONE59" s="12"/>
      <c r="ONF59" s="12"/>
      <c r="ONG59" s="12"/>
      <c r="ONH59" s="12"/>
      <c r="ONI59" s="12"/>
      <c r="ONJ59" s="12"/>
      <c r="ONK59" s="12"/>
      <c r="ONL59" s="12"/>
      <c r="ONM59" s="12"/>
      <c r="ONN59" s="12"/>
      <c r="ONO59" s="12"/>
      <c r="ONP59" s="12"/>
      <c r="ONQ59" s="12"/>
      <c r="ONR59" s="12"/>
      <c r="ONS59" s="12"/>
      <c r="ONT59" s="12"/>
      <c r="ONU59" s="12"/>
      <c r="ONV59" s="12"/>
      <c r="ONW59" s="12"/>
      <c r="ONX59" s="12"/>
      <c r="ONY59" s="12"/>
      <c r="ONZ59" s="12"/>
      <c r="OOA59" s="12"/>
      <c r="OOB59" s="12"/>
      <c r="OOC59" s="12"/>
      <c r="OOD59" s="12"/>
      <c r="OOE59" s="12"/>
      <c r="OOF59" s="12"/>
      <c r="OOG59" s="12"/>
      <c r="OOH59" s="12"/>
      <c r="OOI59" s="12"/>
      <c r="OOJ59" s="12"/>
      <c r="OOK59" s="12"/>
      <c r="OOL59" s="12"/>
      <c r="OOM59" s="12"/>
      <c r="OON59" s="12"/>
      <c r="OOO59" s="12"/>
      <c r="OOP59" s="12"/>
      <c r="OOQ59" s="12"/>
      <c r="OOR59" s="12"/>
      <c r="OOS59" s="12"/>
      <c r="OOT59" s="12"/>
      <c r="OOU59" s="12"/>
      <c r="OOV59" s="12"/>
      <c r="OOW59" s="12"/>
      <c r="OOX59" s="12"/>
      <c r="OOY59" s="12"/>
      <c r="OOZ59" s="12"/>
      <c r="OPA59" s="12"/>
      <c r="OPB59" s="12"/>
      <c r="OPC59" s="12"/>
      <c r="OPD59" s="12"/>
      <c r="OPE59" s="12"/>
      <c r="OPF59" s="12"/>
      <c r="OPG59" s="12"/>
      <c r="OPH59" s="12"/>
      <c r="OPI59" s="12"/>
      <c r="OPJ59" s="12"/>
      <c r="OPK59" s="12"/>
      <c r="OPL59" s="12"/>
      <c r="OPM59" s="12"/>
      <c r="OPN59" s="12"/>
      <c r="OPO59" s="12"/>
      <c r="OPP59" s="12"/>
      <c r="OPQ59" s="12"/>
      <c r="OPR59" s="12"/>
      <c r="OPS59" s="12"/>
      <c r="OPT59" s="12"/>
      <c r="OPU59" s="12"/>
      <c r="OPV59" s="12"/>
      <c r="OPW59" s="12"/>
      <c r="OPX59" s="12"/>
      <c r="OPY59" s="12"/>
      <c r="OPZ59" s="12"/>
      <c r="OQA59" s="12"/>
      <c r="OQB59" s="12"/>
      <c r="OQC59" s="12"/>
      <c r="OQD59" s="12"/>
      <c r="OQE59" s="12"/>
      <c r="OQF59" s="12"/>
      <c r="OQG59" s="12"/>
      <c r="OQH59" s="12"/>
      <c r="OQI59" s="12"/>
      <c r="OQJ59" s="12"/>
      <c r="OQK59" s="12"/>
      <c r="OQL59" s="12"/>
      <c r="OQM59" s="12"/>
      <c r="OQN59" s="12"/>
      <c r="OQO59" s="12"/>
      <c r="OQP59" s="12"/>
      <c r="OQQ59" s="12"/>
      <c r="OQR59" s="12"/>
      <c r="OQS59" s="12"/>
      <c r="OQT59" s="12"/>
      <c r="OQU59" s="12"/>
      <c r="OQV59" s="12"/>
      <c r="OQW59" s="12"/>
      <c r="OQX59" s="12"/>
      <c r="OQY59" s="12"/>
      <c r="OQZ59" s="12"/>
      <c r="ORA59" s="12"/>
      <c r="ORB59" s="12"/>
      <c r="ORC59" s="12"/>
      <c r="ORD59" s="12"/>
      <c r="ORE59" s="12"/>
      <c r="ORF59" s="12"/>
      <c r="ORG59" s="12"/>
      <c r="ORH59" s="12"/>
      <c r="ORI59" s="12"/>
      <c r="ORJ59" s="12"/>
      <c r="ORK59" s="12"/>
      <c r="ORL59" s="12"/>
      <c r="ORM59" s="12"/>
      <c r="ORN59" s="12"/>
      <c r="ORO59" s="12"/>
      <c r="ORP59" s="12"/>
      <c r="ORQ59" s="12"/>
      <c r="ORR59" s="12"/>
      <c r="ORS59" s="12"/>
      <c r="ORT59" s="12"/>
      <c r="ORU59" s="12"/>
      <c r="ORV59" s="12"/>
      <c r="ORW59" s="12"/>
      <c r="ORX59" s="12"/>
      <c r="ORY59" s="12"/>
      <c r="ORZ59" s="12"/>
      <c r="OSA59" s="12"/>
      <c r="OSB59" s="12"/>
      <c r="OSC59" s="12"/>
      <c r="OSD59" s="12"/>
      <c r="OSE59" s="12"/>
      <c r="OSF59" s="12"/>
      <c r="OSG59" s="12"/>
      <c r="OSH59" s="12"/>
      <c r="OSI59" s="12"/>
      <c r="OSJ59" s="12"/>
      <c r="OSK59" s="12"/>
      <c r="OSL59" s="12"/>
      <c r="OSM59" s="12"/>
      <c r="OSN59" s="12"/>
      <c r="OSO59" s="12"/>
      <c r="OSP59" s="12"/>
      <c r="OSQ59" s="12"/>
      <c r="OSR59" s="12"/>
      <c r="OSS59" s="12"/>
      <c r="OST59" s="12"/>
      <c r="OSU59" s="12"/>
      <c r="OSV59" s="12"/>
      <c r="OSW59" s="12"/>
      <c r="OSX59" s="12"/>
      <c r="OSY59" s="12"/>
      <c r="OSZ59" s="12"/>
      <c r="OTA59" s="12"/>
      <c r="OTB59" s="12"/>
      <c r="OTC59" s="12"/>
      <c r="OTD59" s="12"/>
      <c r="OTE59" s="12"/>
      <c r="OTF59" s="12"/>
      <c r="OTG59" s="12"/>
      <c r="OTH59" s="12"/>
      <c r="OTI59" s="12"/>
      <c r="OTJ59" s="12"/>
      <c r="OTK59" s="12"/>
      <c r="OTL59" s="12"/>
      <c r="OTM59" s="12"/>
      <c r="OTN59" s="12"/>
      <c r="OTO59" s="12"/>
      <c r="OTP59" s="12"/>
      <c r="OTQ59" s="12"/>
      <c r="OTR59" s="12"/>
      <c r="OTS59" s="12"/>
      <c r="OTT59" s="12"/>
      <c r="OTU59" s="12"/>
      <c r="OTV59" s="12"/>
      <c r="OTW59" s="12"/>
      <c r="OTX59" s="12"/>
      <c r="OTY59" s="12"/>
      <c r="OTZ59" s="12"/>
      <c r="OUA59" s="12"/>
      <c r="OUB59" s="12"/>
      <c r="OUC59" s="12"/>
      <c r="OUD59" s="12"/>
      <c r="OUE59" s="12"/>
      <c r="OUF59" s="12"/>
      <c r="OUG59" s="12"/>
      <c r="OUH59" s="12"/>
      <c r="OUI59" s="12"/>
      <c r="OUJ59" s="12"/>
      <c r="OUK59" s="12"/>
      <c r="OUL59" s="12"/>
      <c r="OUM59" s="12"/>
      <c r="OUN59" s="12"/>
      <c r="OUO59" s="12"/>
      <c r="OUP59" s="12"/>
      <c r="OUQ59" s="12"/>
      <c r="OUR59" s="12"/>
      <c r="OUS59" s="12"/>
      <c r="OUT59" s="12"/>
      <c r="OUU59" s="12"/>
      <c r="OUV59" s="12"/>
      <c r="OUW59" s="12"/>
      <c r="OUX59" s="12"/>
      <c r="OUY59" s="12"/>
      <c r="OUZ59" s="12"/>
      <c r="OVA59" s="12"/>
      <c r="OVB59" s="12"/>
      <c r="OVC59" s="12"/>
      <c r="OVD59" s="12"/>
      <c r="OVE59" s="12"/>
      <c r="OVF59" s="12"/>
      <c r="OVG59" s="12"/>
      <c r="OVH59" s="12"/>
      <c r="OVI59" s="12"/>
      <c r="OVJ59" s="12"/>
      <c r="OVK59" s="12"/>
      <c r="OVL59" s="12"/>
      <c r="OVM59" s="12"/>
      <c r="OVN59" s="12"/>
      <c r="OVO59" s="12"/>
      <c r="OVP59" s="12"/>
      <c r="OVQ59" s="12"/>
      <c r="OVR59" s="12"/>
      <c r="OVS59" s="12"/>
      <c r="OVT59" s="12"/>
      <c r="OVU59" s="12"/>
      <c r="OVV59" s="12"/>
      <c r="OVW59" s="12"/>
      <c r="OVX59" s="12"/>
      <c r="OVY59" s="12"/>
      <c r="OVZ59" s="12"/>
      <c r="OWA59" s="12"/>
      <c r="OWB59" s="12"/>
      <c r="OWC59" s="12"/>
      <c r="OWD59" s="12"/>
      <c r="OWE59" s="12"/>
      <c r="OWF59" s="12"/>
      <c r="OWG59" s="12"/>
      <c r="OWH59" s="12"/>
      <c r="OWI59" s="12"/>
      <c r="OWJ59" s="12"/>
      <c r="OWK59" s="12"/>
      <c r="OWL59" s="12"/>
      <c r="OWM59" s="12"/>
      <c r="OWN59" s="12"/>
      <c r="OWO59" s="12"/>
      <c r="OWP59" s="12"/>
      <c r="OWQ59" s="12"/>
      <c r="OWR59" s="12"/>
      <c r="OWS59" s="12"/>
      <c r="OWT59" s="12"/>
      <c r="OWU59" s="12"/>
      <c r="OWV59" s="12"/>
      <c r="OWW59" s="12"/>
      <c r="OWX59" s="12"/>
      <c r="OWY59" s="12"/>
      <c r="OWZ59" s="12"/>
      <c r="OXA59" s="12"/>
      <c r="OXB59" s="12"/>
      <c r="OXC59" s="12"/>
      <c r="OXD59" s="12"/>
      <c r="OXE59" s="12"/>
      <c r="OXF59" s="12"/>
      <c r="OXG59" s="12"/>
      <c r="OXH59" s="12"/>
      <c r="OXI59" s="12"/>
      <c r="OXJ59" s="12"/>
      <c r="OXK59" s="12"/>
      <c r="OXL59" s="12"/>
      <c r="OXM59" s="12"/>
      <c r="OXN59" s="12"/>
      <c r="OXO59" s="12"/>
      <c r="OXP59" s="12"/>
      <c r="OXQ59" s="12"/>
      <c r="OXR59" s="12"/>
      <c r="OXS59" s="12"/>
      <c r="OXT59" s="12"/>
      <c r="OXU59" s="12"/>
      <c r="OXV59" s="12"/>
      <c r="OXW59" s="12"/>
      <c r="OXX59" s="12"/>
      <c r="OXY59" s="12"/>
      <c r="OXZ59" s="12"/>
      <c r="OYA59" s="12"/>
      <c r="OYB59" s="12"/>
      <c r="OYC59" s="12"/>
      <c r="OYD59" s="12"/>
      <c r="OYE59" s="12"/>
      <c r="OYF59" s="12"/>
      <c r="OYG59" s="12"/>
      <c r="OYH59" s="12"/>
      <c r="OYI59" s="12"/>
      <c r="OYJ59" s="12"/>
      <c r="OYK59" s="12"/>
      <c r="OYL59" s="12"/>
      <c r="OYM59" s="12"/>
      <c r="OYN59" s="12"/>
      <c r="OYO59" s="12"/>
      <c r="OYP59" s="12"/>
      <c r="OYQ59" s="12"/>
      <c r="OYR59" s="12"/>
      <c r="OYS59" s="12"/>
      <c r="OYT59" s="12"/>
      <c r="OYU59" s="12"/>
      <c r="OYV59" s="12"/>
      <c r="OYW59" s="12"/>
      <c r="OYX59" s="12"/>
      <c r="OYY59" s="12"/>
      <c r="OYZ59" s="12"/>
      <c r="OZA59" s="12"/>
      <c r="OZB59" s="12"/>
      <c r="OZC59" s="12"/>
      <c r="OZD59" s="12"/>
      <c r="OZE59" s="12"/>
      <c r="OZF59" s="12"/>
      <c r="OZG59" s="12"/>
      <c r="OZH59" s="12"/>
      <c r="OZI59" s="12"/>
      <c r="OZJ59" s="12"/>
      <c r="OZK59" s="12"/>
      <c r="OZL59" s="12"/>
      <c r="OZM59" s="12"/>
      <c r="OZN59" s="12"/>
      <c r="OZO59" s="12"/>
      <c r="OZP59" s="12"/>
      <c r="OZQ59" s="12"/>
      <c r="OZR59" s="12"/>
      <c r="OZS59" s="12"/>
      <c r="OZT59" s="12"/>
      <c r="OZU59" s="12"/>
      <c r="OZV59" s="12"/>
      <c r="OZW59" s="12"/>
      <c r="OZX59" s="12"/>
      <c r="OZY59" s="12"/>
      <c r="OZZ59" s="12"/>
      <c r="PAA59" s="12"/>
      <c r="PAB59" s="12"/>
      <c r="PAC59" s="12"/>
      <c r="PAD59" s="12"/>
      <c r="PAE59" s="12"/>
      <c r="PAF59" s="12"/>
      <c r="PAG59" s="12"/>
      <c r="PAH59" s="12"/>
      <c r="PAI59" s="12"/>
      <c r="PAJ59" s="12"/>
      <c r="PAK59" s="12"/>
      <c r="PAL59" s="12"/>
      <c r="PAM59" s="12"/>
      <c r="PAN59" s="12"/>
      <c r="PAO59" s="12"/>
      <c r="PAP59" s="12"/>
      <c r="PAQ59" s="12"/>
      <c r="PAR59" s="12"/>
      <c r="PAS59" s="12"/>
      <c r="PAT59" s="12"/>
      <c r="PAU59" s="12"/>
      <c r="PAV59" s="12"/>
      <c r="PAW59" s="12"/>
      <c r="PAX59" s="12"/>
      <c r="PAY59" s="12"/>
      <c r="PAZ59" s="12"/>
      <c r="PBA59" s="12"/>
      <c r="PBB59" s="12"/>
      <c r="PBC59" s="12"/>
      <c r="PBD59" s="12"/>
      <c r="PBE59" s="12"/>
      <c r="PBF59" s="12"/>
      <c r="PBG59" s="12"/>
      <c r="PBH59" s="12"/>
      <c r="PBI59" s="12"/>
      <c r="PBJ59" s="12"/>
      <c r="PBK59" s="12"/>
      <c r="PBL59" s="12"/>
      <c r="PBM59" s="12"/>
      <c r="PBN59" s="12"/>
      <c r="PBO59" s="12"/>
      <c r="PBP59" s="12"/>
      <c r="PBQ59" s="12"/>
      <c r="PBR59" s="12"/>
      <c r="PBS59" s="12"/>
      <c r="PBT59" s="12"/>
      <c r="PBU59" s="12"/>
      <c r="PBV59" s="12"/>
      <c r="PBW59" s="12"/>
      <c r="PBX59" s="12"/>
      <c r="PBY59" s="12"/>
      <c r="PBZ59" s="12"/>
      <c r="PCA59" s="12"/>
      <c r="PCB59" s="12"/>
      <c r="PCC59" s="12"/>
      <c r="PCD59" s="12"/>
      <c r="PCE59" s="12"/>
      <c r="PCF59" s="12"/>
      <c r="PCG59" s="12"/>
      <c r="PCH59" s="12"/>
      <c r="PCI59" s="12"/>
      <c r="PCJ59" s="12"/>
      <c r="PCK59" s="12"/>
      <c r="PCL59" s="12"/>
      <c r="PCM59" s="12"/>
      <c r="PCN59" s="12"/>
      <c r="PCO59" s="12"/>
      <c r="PCP59" s="12"/>
      <c r="PCQ59" s="12"/>
      <c r="PCR59" s="12"/>
      <c r="PCS59" s="12"/>
      <c r="PCT59" s="12"/>
      <c r="PCU59" s="12"/>
      <c r="PCV59" s="12"/>
      <c r="PCW59" s="12"/>
      <c r="PCX59" s="12"/>
      <c r="PCY59" s="12"/>
      <c r="PCZ59" s="12"/>
      <c r="PDA59" s="12"/>
      <c r="PDB59" s="12"/>
      <c r="PDC59" s="12"/>
      <c r="PDD59" s="12"/>
      <c r="PDE59" s="12"/>
      <c r="PDF59" s="12"/>
      <c r="PDG59" s="12"/>
      <c r="PDH59" s="12"/>
      <c r="PDI59" s="12"/>
      <c r="PDJ59" s="12"/>
      <c r="PDK59" s="12"/>
      <c r="PDL59" s="12"/>
      <c r="PDM59" s="12"/>
      <c r="PDN59" s="12"/>
      <c r="PDO59" s="12"/>
      <c r="PDP59" s="12"/>
      <c r="PDQ59" s="12"/>
      <c r="PDR59" s="12"/>
      <c r="PDS59" s="12"/>
      <c r="PDT59" s="12"/>
      <c r="PDU59" s="12"/>
      <c r="PDV59" s="12"/>
      <c r="PDW59" s="12"/>
      <c r="PDX59" s="12"/>
      <c r="PDY59" s="12"/>
      <c r="PDZ59" s="12"/>
      <c r="PEA59" s="12"/>
      <c r="PEB59" s="12"/>
      <c r="PEC59" s="12"/>
      <c r="PED59" s="12"/>
      <c r="PEE59" s="12"/>
      <c r="PEF59" s="12"/>
      <c r="PEG59" s="12"/>
      <c r="PEH59" s="12"/>
      <c r="PEI59" s="12"/>
      <c r="PEJ59" s="12"/>
      <c r="PEK59" s="12"/>
      <c r="PEL59" s="12"/>
      <c r="PEM59" s="12"/>
      <c r="PEN59" s="12"/>
      <c r="PEO59" s="12"/>
      <c r="PEP59" s="12"/>
      <c r="PEQ59" s="12"/>
      <c r="PER59" s="12"/>
      <c r="PES59" s="12"/>
      <c r="PET59" s="12"/>
      <c r="PEU59" s="12"/>
      <c r="PEV59" s="12"/>
      <c r="PEW59" s="12"/>
      <c r="PEX59" s="12"/>
      <c r="PEY59" s="12"/>
      <c r="PEZ59" s="12"/>
      <c r="PFA59" s="12"/>
      <c r="PFB59" s="12"/>
      <c r="PFC59" s="12"/>
      <c r="PFD59" s="12"/>
      <c r="PFE59" s="12"/>
      <c r="PFF59" s="12"/>
      <c r="PFG59" s="12"/>
      <c r="PFH59" s="12"/>
      <c r="PFI59" s="12"/>
      <c r="PFJ59" s="12"/>
      <c r="PFK59" s="12"/>
      <c r="PFL59" s="12"/>
      <c r="PFM59" s="12"/>
      <c r="PFN59" s="12"/>
      <c r="PFO59" s="12"/>
      <c r="PFP59" s="12"/>
      <c r="PFQ59" s="12"/>
      <c r="PFR59" s="12"/>
      <c r="PFS59" s="12"/>
      <c r="PFT59" s="12"/>
      <c r="PFU59" s="12"/>
      <c r="PFV59" s="12"/>
      <c r="PFW59" s="12"/>
      <c r="PFX59" s="12"/>
      <c r="PFY59" s="12"/>
      <c r="PFZ59" s="12"/>
      <c r="PGA59" s="12"/>
      <c r="PGB59" s="12"/>
      <c r="PGC59" s="12"/>
      <c r="PGD59" s="12"/>
      <c r="PGE59" s="12"/>
      <c r="PGF59" s="12"/>
      <c r="PGG59" s="12"/>
      <c r="PGH59" s="12"/>
      <c r="PGI59" s="12"/>
      <c r="PGJ59" s="12"/>
      <c r="PGK59" s="12"/>
      <c r="PGL59" s="12"/>
      <c r="PGM59" s="12"/>
      <c r="PGN59" s="12"/>
      <c r="PGO59" s="12"/>
      <c r="PGP59" s="12"/>
      <c r="PGQ59" s="12"/>
      <c r="PGR59" s="12"/>
      <c r="PGS59" s="12"/>
      <c r="PGT59" s="12"/>
      <c r="PGU59" s="12"/>
      <c r="PGV59" s="12"/>
      <c r="PGW59" s="12"/>
      <c r="PGX59" s="12"/>
      <c r="PGY59" s="12"/>
      <c r="PGZ59" s="12"/>
      <c r="PHA59" s="12"/>
      <c r="PHB59" s="12"/>
      <c r="PHC59" s="12"/>
      <c r="PHD59" s="12"/>
      <c r="PHE59" s="12"/>
      <c r="PHF59" s="12"/>
      <c r="PHG59" s="12"/>
      <c r="PHH59" s="12"/>
      <c r="PHI59" s="12"/>
      <c r="PHJ59" s="12"/>
      <c r="PHK59" s="12"/>
      <c r="PHL59" s="12"/>
      <c r="PHM59" s="12"/>
      <c r="PHN59" s="12"/>
      <c r="PHO59" s="12"/>
      <c r="PHP59" s="12"/>
      <c r="PHQ59" s="12"/>
      <c r="PHR59" s="12"/>
      <c r="PHS59" s="12"/>
      <c r="PHT59" s="12"/>
      <c r="PHU59" s="12"/>
      <c r="PHV59" s="12"/>
      <c r="PHW59" s="12"/>
      <c r="PHX59" s="12"/>
      <c r="PHY59" s="12"/>
      <c r="PHZ59" s="12"/>
      <c r="PIA59" s="12"/>
      <c r="PIB59" s="12"/>
      <c r="PIC59" s="12"/>
      <c r="PID59" s="12"/>
      <c r="PIE59" s="12"/>
      <c r="PIF59" s="12"/>
      <c r="PIG59" s="12"/>
      <c r="PIH59" s="12"/>
      <c r="PII59" s="12"/>
      <c r="PIJ59" s="12"/>
      <c r="PIK59" s="12"/>
      <c r="PIL59" s="12"/>
      <c r="PIM59" s="12"/>
      <c r="PIN59" s="12"/>
      <c r="PIO59" s="12"/>
      <c r="PIP59" s="12"/>
      <c r="PIQ59" s="12"/>
      <c r="PIR59" s="12"/>
      <c r="PIS59" s="12"/>
      <c r="PIT59" s="12"/>
      <c r="PIU59" s="12"/>
      <c r="PIV59" s="12"/>
      <c r="PIW59" s="12"/>
      <c r="PIX59" s="12"/>
      <c r="PIY59" s="12"/>
      <c r="PIZ59" s="12"/>
      <c r="PJA59" s="12"/>
      <c r="PJB59" s="12"/>
      <c r="PJC59" s="12"/>
      <c r="PJD59" s="12"/>
      <c r="PJE59" s="12"/>
      <c r="PJF59" s="12"/>
      <c r="PJG59" s="12"/>
      <c r="PJH59" s="12"/>
      <c r="PJI59" s="12"/>
      <c r="PJJ59" s="12"/>
      <c r="PJK59" s="12"/>
      <c r="PJL59" s="12"/>
      <c r="PJM59" s="12"/>
      <c r="PJN59" s="12"/>
      <c r="PJO59" s="12"/>
      <c r="PJP59" s="12"/>
      <c r="PJQ59" s="12"/>
      <c r="PJR59" s="12"/>
      <c r="PJS59" s="12"/>
      <c r="PJT59" s="12"/>
      <c r="PJU59" s="12"/>
      <c r="PJV59" s="12"/>
      <c r="PJW59" s="12"/>
      <c r="PJX59" s="12"/>
      <c r="PJY59" s="12"/>
      <c r="PJZ59" s="12"/>
      <c r="PKA59" s="12"/>
      <c r="PKB59" s="12"/>
      <c r="PKC59" s="12"/>
      <c r="PKD59" s="12"/>
      <c r="PKE59" s="12"/>
      <c r="PKF59" s="12"/>
      <c r="PKG59" s="12"/>
      <c r="PKH59" s="12"/>
      <c r="PKI59" s="12"/>
      <c r="PKJ59" s="12"/>
      <c r="PKK59" s="12"/>
      <c r="PKL59" s="12"/>
      <c r="PKM59" s="12"/>
      <c r="PKN59" s="12"/>
      <c r="PKO59" s="12"/>
      <c r="PKP59" s="12"/>
      <c r="PKQ59" s="12"/>
      <c r="PKR59" s="12"/>
      <c r="PKS59" s="12"/>
      <c r="PKT59" s="12"/>
      <c r="PKU59" s="12"/>
      <c r="PKV59" s="12"/>
      <c r="PKW59" s="12"/>
      <c r="PKX59" s="12"/>
      <c r="PKY59" s="12"/>
      <c r="PKZ59" s="12"/>
      <c r="PLA59" s="12"/>
      <c r="PLB59" s="12"/>
      <c r="PLC59" s="12"/>
      <c r="PLD59" s="12"/>
      <c r="PLE59" s="12"/>
      <c r="PLF59" s="12"/>
      <c r="PLG59" s="12"/>
      <c r="PLH59" s="12"/>
      <c r="PLI59" s="12"/>
      <c r="PLJ59" s="12"/>
      <c r="PLK59" s="12"/>
      <c r="PLL59" s="12"/>
      <c r="PLM59" s="12"/>
      <c r="PLN59" s="12"/>
      <c r="PLO59" s="12"/>
      <c r="PLP59" s="12"/>
      <c r="PLQ59" s="12"/>
      <c r="PLR59" s="12"/>
      <c r="PLS59" s="12"/>
      <c r="PLT59" s="12"/>
      <c r="PLU59" s="12"/>
      <c r="PLV59" s="12"/>
      <c r="PLW59" s="12"/>
      <c r="PLX59" s="12"/>
      <c r="PLY59" s="12"/>
      <c r="PLZ59" s="12"/>
      <c r="PMA59" s="12"/>
      <c r="PMB59" s="12"/>
      <c r="PMC59" s="12"/>
      <c r="PMD59" s="12"/>
      <c r="PME59" s="12"/>
      <c r="PMF59" s="12"/>
      <c r="PMG59" s="12"/>
      <c r="PMH59" s="12"/>
      <c r="PMI59" s="12"/>
      <c r="PMJ59" s="12"/>
      <c r="PMK59" s="12"/>
      <c r="PML59" s="12"/>
      <c r="PMM59" s="12"/>
      <c r="PMN59" s="12"/>
      <c r="PMO59" s="12"/>
      <c r="PMP59" s="12"/>
      <c r="PMQ59" s="12"/>
      <c r="PMR59" s="12"/>
      <c r="PMS59" s="12"/>
      <c r="PMT59" s="12"/>
      <c r="PMU59" s="12"/>
      <c r="PMV59" s="12"/>
      <c r="PMW59" s="12"/>
      <c r="PMX59" s="12"/>
      <c r="PMY59" s="12"/>
      <c r="PMZ59" s="12"/>
      <c r="PNA59" s="12"/>
      <c r="PNB59" s="12"/>
      <c r="PNC59" s="12"/>
      <c r="PND59" s="12"/>
      <c r="PNE59" s="12"/>
      <c r="PNF59" s="12"/>
      <c r="PNG59" s="12"/>
      <c r="PNH59" s="12"/>
      <c r="PNI59" s="12"/>
      <c r="PNJ59" s="12"/>
      <c r="PNK59" s="12"/>
      <c r="PNL59" s="12"/>
      <c r="PNM59" s="12"/>
      <c r="PNN59" s="12"/>
      <c r="PNO59" s="12"/>
      <c r="PNP59" s="12"/>
      <c r="PNQ59" s="12"/>
      <c r="PNR59" s="12"/>
      <c r="PNS59" s="12"/>
      <c r="PNT59" s="12"/>
      <c r="PNU59" s="12"/>
      <c r="PNV59" s="12"/>
      <c r="PNW59" s="12"/>
      <c r="PNX59" s="12"/>
      <c r="PNY59" s="12"/>
      <c r="PNZ59" s="12"/>
      <c r="POA59" s="12"/>
      <c r="POB59" s="12"/>
      <c r="POC59" s="12"/>
      <c r="POD59" s="12"/>
      <c r="POE59" s="12"/>
      <c r="POF59" s="12"/>
      <c r="POG59" s="12"/>
      <c r="POH59" s="12"/>
      <c r="POI59" s="12"/>
      <c r="POJ59" s="12"/>
      <c r="POK59" s="12"/>
      <c r="POL59" s="12"/>
      <c r="POM59" s="12"/>
      <c r="PON59" s="12"/>
      <c r="POO59" s="12"/>
      <c r="POP59" s="12"/>
      <c r="POQ59" s="12"/>
      <c r="POR59" s="12"/>
      <c r="POS59" s="12"/>
      <c r="POT59" s="12"/>
      <c r="POU59" s="12"/>
      <c r="POV59" s="12"/>
      <c r="POW59" s="12"/>
      <c r="POX59" s="12"/>
      <c r="POY59" s="12"/>
      <c r="POZ59" s="12"/>
      <c r="PPA59" s="12"/>
      <c r="PPB59" s="12"/>
      <c r="PPC59" s="12"/>
      <c r="PPD59" s="12"/>
      <c r="PPE59" s="12"/>
      <c r="PPF59" s="12"/>
      <c r="PPG59" s="12"/>
      <c r="PPH59" s="12"/>
      <c r="PPI59" s="12"/>
      <c r="PPJ59" s="12"/>
      <c r="PPK59" s="12"/>
      <c r="PPL59" s="12"/>
      <c r="PPM59" s="12"/>
      <c r="PPN59" s="12"/>
      <c r="PPO59" s="12"/>
      <c r="PPP59" s="12"/>
      <c r="PPQ59" s="12"/>
      <c r="PPR59" s="12"/>
      <c r="PPS59" s="12"/>
      <c r="PPT59" s="12"/>
      <c r="PPU59" s="12"/>
      <c r="PPV59" s="12"/>
      <c r="PPW59" s="12"/>
      <c r="PPX59" s="12"/>
      <c r="PPY59" s="12"/>
      <c r="PPZ59" s="12"/>
      <c r="PQA59" s="12"/>
      <c r="PQB59" s="12"/>
      <c r="PQC59" s="12"/>
      <c r="PQD59" s="12"/>
      <c r="PQE59" s="12"/>
      <c r="PQF59" s="12"/>
      <c r="PQG59" s="12"/>
      <c r="PQH59" s="12"/>
      <c r="PQI59" s="12"/>
      <c r="PQJ59" s="12"/>
      <c r="PQK59" s="12"/>
      <c r="PQL59" s="12"/>
      <c r="PQM59" s="12"/>
      <c r="PQN59" s="12"/>
      <c r="PQO59" s="12"/>
      <c r="PQP59" s="12"/>
      <c r="PQQ59" s="12"/>
      <c r="PQR59" s="12"/>
      <c r="PQS59" s="12"/>
      <c r="PQT59" s="12"/>
      <c r="PQU59" s="12"/>
      <c r="PQV59" s="12"/>
      <c r="PQW59" s="12"/>
      <c r="PQX59" s="12"/>
      <c r="PQY59" s="12"/>
      <c r="PQZ59" s="12"/>
      <c r="PRA59" s="12"/>
      <c r="PRB59" s="12"/>
      <c r="PRC59" s="12"/>
      <c r="PRD59" s="12"/>
      <c r="PRE59" s="12"/>
      <c r="PRF59" s="12"/>
      <c r="PRG59" s="12"/>
      <c r="PRH59" s="12"/>
      <c r="PRI59" s="12"/>
      <c r="PRJ59" s="12"/>
      <c r="PRK59" s="12"/>
      <c r="PRL59" s="12"/>
      <c r="PRM59" s="12"/>
      <c r="PRN59" s="12"/>
      <c r="PRO59" s="12"/>
      <c r="PRP59" s="12"/>
      <c r="PRQ59" s="12"/>
      <c r="PRR59" s="12"/>
      <c r="PRS59" s="12"/>
      <c r="PRT59" s="12"/>
      <c r="PRU59" s="12"/>
      <c r="PRV59" s="12"/>
      <c r="PRW59" s="12"/>
      <c r="PRX59" s="12"/>
      <c r="PRY59" s="12"/>
      <c r="PRZ59" s="12"/>
      <c r="PSA59" s="12"/>
      <c r="PSB59" s="12"/>
      <c r="PSC59" s="12"/>
      <c r="PSD59" s="12"/>
      <c r="PSE59" s="12"/>
      <c r="PSF59" s="12"/>
      <c r="PSG59" s="12"/>
      <c r="PSH59" s="12"/>
      <c r="PSI59" s="12"/>
      <c r="PSJ59" s="12"/>
      <c r="PSK59" s="12"/>
      <c r="PSL59" s="12"/>
      <c r="PSM59" s="12"/>
      <c r="PSN59" s="12"/>
      <c r="PSO59" s="12"/>
      <c r="PSP59" s="12"/>
      <c r="PSQ59" s="12"/>
      <c r="PSR59" s="12"/>
      <c r="PSS59" s="12"/>
      <c r="PST59" s="12"/>
      <c r="PSU59" s="12"/>
      <c r="PSV59" s="12"/>
      <c r="PSW59" s="12"/>
      <c r="PSX59" s="12"/>
      <c r="PSY59" s="12"/>
      <c r="PSZ59" s="12"/>
      <c r="PTA59" s="12"/>
      <c r="PTB59" s="12"/>
      <c r="PTC59" s="12"/>
      <c r="PTD59" s="12"/>
      <c r="PTE59" s="12"/>
      <c r="PTF59" s="12"/>
      <c r="PTG59" s="12"/>
      <c r="PTH59" s="12"/>
      <c r="PTI59" s="12"/>
      <c r="PTJ59" s="12"/>
      <c r="PTK59" s="12"/>
      <c r="PTL59" s="12"/>
      <c r="PTM59" s="12"/>
      <c r="PTN59" s="12"/>
      <c r="PTO59" s="12"/>
      <c r="PTP59" s="12"/>
      <c r="PTQ59" s="12"/>
      <c r="PTR59" s="12"/>
      <c r="PTS59" s="12"/>
      <c r="PTT59" s="12"/>
      <c r="PTU59" s="12"/>
      <c r="PTV59" s="12"/>
      <c r="PTW59" s="12"/>
      <c r="PTX59" s="12"/>
      <c r="PTY59" s="12"/>
      <c r="PTZ59" s="12"/>
      <c r="PUA59" s="12"/>
      <c r="PUB59" s="12"/>
      <c r="PUC59" s="12"/>
      <c r="PUD59" s="12"/>
      <c r="PUE59" s="12"/>
      <c r="PUF59" s="12"/>
      <c r="PUG59" s="12"/>
      <c r="PUH59" s="12"/>
      <c r="PUI59" s="12"/>
      <c r="PUJ59" s="12"/>
      <c r="PUK59" s="12"/>
      <c r="PUL59" s="12"/>
      <c r="PUM59" s="12"/>
      <c r="PUN59" s="12"/>
      <c r="PUO59" s="12"/>
      <c r="PUP59" s="12"/>
      <c r="PUQ59" s="12"/>
      <c r="PUR59" s="12"/>
      <c r="PUS59" s="12"/>
      <c r="PUT59" s="12"/>
      <c r="PUU59" s="12"/>
      <c r="PUV59" s="12"/>
      <c r="PUW59" s="12"/>
      <c r="PUX59" s="12"/>
      <c r="PUY59" s="12"/>
      <c r="PUZ59" s="12"/>
      <c r="PVA59" s="12"/>
      <c r="PVB59" s="12"/>
      <c r="PVC59" s="12"/>
      <c r="PVD59" s="12"/>
      <c r="PVE59" s="12"/>
      <c r="PVF59" s="12"/>
      <c r="PVG59" s="12"/>
      <c r="PVH59" s="12"/>
      <c r="PVI59" s="12"/>
      <c r="PVJ59" s="12"/>
      <c r="PVK59" s="12"/>
      <c r="PVL59" s="12"/>
      <c r="PVM59" s="12"/>
      <c r="PVN59" s="12"/>
      <c r="PVO59" s="12"/>
      <c r="PVP59" s="12"/>
      <c r="PVQ59" s="12"/>
      <c r="PVR59" s="12"/>
      <c r="PVS59" s="12"/>
      <c r="PVT59" s="12"/>
      <c r="PVU59" s="12"/>
      <c r="PVV59" s="12"/>
      <c r="PVW59" s="12"/>
      <c r="PVX59" s="12"/>
      <c r="PVY59" s="12"/>
      <c r="PVZ59" s="12"/>
      <c r="PWA59" s="12"/>
      <c r="PWB59" s="12"/>
      <c r="PWC59" s="12"/>
      <c r="PWD59" s="12"/>
      <c r="PWE59" s="12"/>
      <c r="PWF59" s="12"/>
      <c r="PWG59" s="12"/>
      <c r="PWH59" s="12"/>
      <c r="PWI59" s="12"/>
      <c r="PWJ59" s="12"/>
      <c r="PWK59" s="12"/>
      <c r="PWL59" s="12"/>
      <c r="PWM59" s="12"/>
      <c r="PWN59" s="12"/>
      <c r="PWO59" s="12"/>
      <c r="PWP59" s="12"/>
      <c r="PWQ59" s="12"/>
      <c r="PWR59" s="12"/>
      <c r="PWS59" s="12"/>
      <c r="PWT59" s="12"/>
      <c r="PWU59" s="12"/>
      <c r="PWV59" s="12"/>
      <c r="PWW59" s="12"/>
      <c r="PWX59" s="12"/>
      <c r="PWY59" s="12"/>
      <c r="PWZ59" s="12"/>
      <c r="PXA59" s="12"/>
      <c r="PXB59" s="12"/>
      <c r="PXC59" s="12"/>
      <c r="PXD59" s="12"/>
      <c r="PXE59" s="12"/>
      <c r="PXF59" s="12"/>
      <c r="PXG59" s="12"/>
      <c r="PXH59" s="12"/>
      <c r="PXI59" s="12"/>
      <c r="PXJ59" s="12"/>
      <c r="PXK59" s="12"/>
      <c r="PXL59" s="12"/>
      <c r="PXM59" s="12"/>
      <c r="PXN59" s="12"/>
      <c r="PXO59" s="12"/>
      <c r="PXP59" s="12"/>
      <c r="PXQ59" s="12"/>
      <c r="PXR59" s="12"/>
      <c r="PXS59" s="12"/>
      <c r="PXT59" s="12"/>
      <c r="PXU59" s="12"/>
      <c r="PXV59" s="12"/>
      <c r="PXW59" s="12"/>
      <c r="PXX59" s="12"/>
      <c r="PXY59" s="12"/>
      <c r="PXZ59" s="12"/>
      <c r="PYA59" s="12"/>
      <c r="PYB59" s="12"/>
      <c r="PYC59" s="12"/>
      <c r="PYD59" s="12"/>
      <c r="PYE59" s="12"/>
      <c r="PYF59" s="12"/>
      <c r="PYG59" s="12"/>
      <c r="PYH59" s="12"/>
      <c r="PYI59" s="12"/>
      <c r="PYJ59" s="12"/>
      <c r="PYK59" s="12"/>
      <c r="PYL59" s="12"/>
      <c r="PYM59" s="12"/>
      <c r="PYN59" s="12"/>
      <c r="PYO59" s="12"/>
      <c r="PYP59" s="12"/>
      <c r="PYQ59" s="12"/>
      <c r="PYR59" s="12"/>
      <c r="PYS59" s="12"/>
      <c r="PYT59" s="12"/>
      <c r="PYU59" s="12"/>
      <c r="PYV59" s="12"/>
      <c r="PYW59" s="12"/>
      <c r="PYX59" s="12"/>
      <c r="PYY59" s="12"/>
      <c r="PYZ59" s="12"/>
      <c r="PZA59" s="12"/>
      <c r="PZB59" s="12"/>
      <c r="PZC59" s="12"/>
      <c r="PZD59" s="12"/>
      <c r="PZE59" s="12"/>
      <c r="PZF59" s="12"/>
      <c r="PZG59" s="12"/>
      <c r="PZH59" s="12"/>
      <c r="PZI59" s="12"/>
      <c r="PZJ59" s="12"/>
      <c r="PZK59" s="12"/>
      <c r="PZL59" s="12"/>
      <c r="PZM59" s="12"/>
      <c r="PZN59" s="12"/>
      <c r="PZO59" s="12"/>
      <c r="PZP59" s="12"/>
      <c r="PZQ59" s="12"/>
      <c r="PZR59" s="12"/>
      <c r="PZS59" s="12"/>
      <c r="PZT59" s="12"/>
      <c r="PZU59" s="12"/>
      <c r="PZV59" s="12"/>
      <c r="PZW59" s="12"/>
      <c r="PZX59" s="12"/>
      <c r="PZY59" s="12"/>
      <c r="PZZ59" s="12"/>
      <c r="QAA59" s="12"/>
      <c r="QAB59" s="12"/>
      <c r="QAC59" s="12"/>
      <c r="QAD59" s="12"/>
      <c r="QAE59" s="12"/>
      <c r="QAF59" s="12"/>
      <c r="QAG59" s="12"/>
      <c r="QAH59" s="12"/>
      <c r="QAI59" s="12"/>
      <c r="QAJ59" s="12"/>
      <c r="QAK59" s="12"/>
      <c r="QAL59" s="12"/>
      <c r="QAM59" s="12"/>
      <c r="QAN59" s="12"/>
      <c r="QAO59" s="12"/>
      <c r="QAP59" s="12"/>
      <c r="QAQ59" s="12"/>
      <c r="QAR59" s="12"/>
      <c r="QAS59" s="12"/>
      <c r="QAT59" s="12"/>
      <c r="QAU59" s="12"/>
      <c r="QAV59" s="12"/>
      <c r="QAW59" s="12"/>
      <c r="QAX59" s="12"/>
      <c r="QAY59" s="12"/>
      <c r="QAZ59" s="12"/>
      <c r="QBA59" s="12"/>
      <c r="QBB59" s="12"/>
      <c r="QBC59" s="12"/>
      <c r="QBD59" s="12"/>
      <c r="QBE59" s="12"/>
      <c r="QBF59" s="12"/>
      <c r="QBG59" s="12"/>
      <c r="QBH59" s="12"/>
      <c r="QBI59" s="12"/>
      <c r="QBJ59" s="12"/>
      <c r="QBK59" s="12"/>
      <c r="QBL59" s="12"/>
      <c r="QBM59" s="12"/>
      <c r="QBN59" s="12"/>
      <c r="QBO59" s="12"/>
      <c r="QBP59" s="12"/>
      <c r="QBQ59" s="12"/>
      <c r="QBR59" s="12"/>
      <c r="QBS59" s="12"/>
      <c r="QBT59" s="12"/>
      <c r="QBU59" s="12"/>
      <c r="QBV59" s="12"/>
      <c r="QBW59" s="12"/>
      <c r="QBX59" s="12"/>
      <c r="QBY59" s="12"/>
      <c r="QBZ59" s="12"/>
      <c r="QCA59" s="12"/>
      <c r="QCB59" s="12"/>
      <c r="QCC59" s="12"/>
      <c r="QCD59" s="12"/>
      <c r="QCE59" s="12"/>
      <c r="QCF59" s="12"/>
      <c r="QCG59" s="12"/>
      <c r="QCH59" s="12"/>
      <c r="QCI59" s="12"/>
      <c r="QCJ59" s="12"/>
      <c r="QCK59" s="12"/>
      <c r="QCL59" s="12"/>
      <c r="QCM59" s="12"/>
      <c r="QCN59" s="12"/>
      <c r="QCO59" s="12"/>
      <c r="QCP59" s="12"/>
      <c r="QCQ59" s="12"/>
      <c r="QCR59" s="12"/>
      <c r="QCS59" s="12"/>
      <c r="QCT59" s="12"/>
      <c r="QCU59" s="12"/>
      <c r="QCV59" s="12"/>
      <c r="QCW59" s="12"/>
      <c r="QCX59" s="12"/>
      <c r="QCY59" s="12"/>
      <c r="QCZ59" s="12"/>
      <c r="QDA59" s="12"/>
      <c r="QDB59" s="12"/>
      <c r="QDC59" s="12"/>
      <c r="QDD59" s="12"/>
      <c r="QDE59" s="12"/>
      <c r="QDF59" s="12"/>
      <c r="QDG59" s="12"/>
      <c r="QDH59" s="12"/>
      <c r="QDI59" s="12"/>
      <c r="QDJ59" s="12"/>
      <c r="QDK59" s="12"/>
      <c r="QDL59" s="12"/>
      <c r="QDM59" s="12"/>
      <c r="QDN59" s="12"/>
      <c r="QDO59" s="12"/>
      <c r="QDP59" s="12"/>
      <c r="QDQ59" s="12"/>
      <c r="QDR59" s="12"/>
      <c r="QDS59" s="12"/>
      <c r="QDT59" s="12"/>
      <c r="QDU59" s="12"/>
      <c r="QDV59" s="12"/>
      <c r="QDW59" s="12"/>
      <c r="QDX59" s="12"/>
      <c r="QDY59" s="12"/>
      <c r="QDZ59" s="12"/>
      <c r="QEA59" s="12"/>
      <c r="QEB59" s="12"/>
      <c r="QEC59" s="12"/>
      <c r="QED59" s="12"/>
      <c r="QEE59" s="12"/>
      <c r="QEF59" s="12"/>
      <c r="QEG59" s="12"/>
      <c r="QEH59" s="12"/>
      <c r="QEI59" s="12"/>
      <c r="QEJ59" s="12"/>
      <c r="QEK59" s="12"/>
      <c r="QEL59" s="12"/>
      <c r="QEM59" s="12"/>
      <c r="QEN59" s="12"/>
      <c r="QEO59" s="12"/>
      <c r="QEP59" s="12"/>
      <c r="QEQ59" s="12"/>
      <c r="QER59" s="12"/>
      <c r="QES59" s="12"/>
      <c r="QET59" s="12"/>
      <c r="QEU59" s="12"/>
      <c r="QEV59" s="12"/>
      <c r="QEW59" s="12"/>
      <c r="QEX59" s="12"/>
      <c r="QEY59" s="12"/>
      <c r="QEZ59" s="12"/>
      <c r="QFA59" s="12"/>
      <c r="QFB59" s="12"/>
      <c r="QFC59" s="12"/>
      <c r="QFD59" s="12"/>
      <c r="QFE59" s="12"/>
      <c r="QFF59" s="12"/>
      <c r="QFG59" s="12"/>
      <c r="QFH59" s="12"/>
      <c r="QFI59" s="12"/>
      <c r="QFJ59" s="12"/>
      <c r="QFK59" s="12"/>
      <c r="QFL59" s="12"/>
      <c r="QFM59" s="12"/>
      <c r="QFN59" s="12"/>
      <c r="QFO59" s="12"/>
      <c r="QFP59" s="12"/>
      <c r="QFQ59" s="12"/>
      <c r="QFR59" s="12"/>
      <c r="QFS59" s="12"/>
      <c r="QFT59" s="12"/>
      <c r="QFU59" s="12"/>
      <c r="QFV59" s="12"/>
      <c r="QFW59" s="12"/>
      <c r="QFX59" s="12"/>
      <c r="QFY59" s="12"/>
      <c r="QFZ59" s="12"/>
      <c r="QGA59" s="12"/>
      <c r="QGB59" s="12"/>
      <c r="QGC59" s="12"/>
      <c r="QGD59" s="12"/>
      <c r="QGE59" s="12"/>
      <c r="QGF59" s="12"/>
      <c r="QGG59" s="12"/>
      <c r="QGH59" s="12"/>
      <c r="QGI59" s="12"/>
      <c r="QGJ59" s="12"/>
      <c r="QGK59" s="12"/>
      <c r="QGL59" s="12"/>
      <c r="QGM59" s="12"/>
      <c r="QGN59" s="12"/>
      <c r="QGO59" s="12"/>
      <c r="QGP59" s="12"/>
      <c r="QGQ59" s="12"/>
      <c r="QGR59" s="12"/>
      <c r="QGS59" s="12"/>
      <c r="QGT59" s="12"/>
      <c r="QGU59" s="12"/>
      <c r="QGV59" s="12"/>
      <c r="QGW59" s="12"/>
      <c r="QGX59" s="12"/>
      <c r="QGY59" s="12"/>
      <c r="QGZ59" s="12"/>
      <c r="QHA59" s="12"/>
      <c r="QHB59" s="12"/>
      <c r="QHC59" s="12"/>
      <c r="QHD59" s="12"/>
      <c r="QHE59" s="12"/>
      <c r="QHF59" s="12"/>
      <c r="QHG59" s="12"/>
      <c r="QHH59" s="12"/>
      <c r="QHI59" s="12"/>
      <c r="QHJ59" s="12"/>
      <c r="QHK59" s="12"/>
      <c r="QHL59" s="12"/>
      <c r="QHM59" s="12"/>
      <c r="QHN59" s="12"/>
      <c r="QHO59" s="12"/>
      <c r="QHP59" s="12"/>
      <c r="QHQ59" s="12"/>
      <c r="QHR59" s="12"/>
      <c r="QHS59" s="12"/>
      <c r="QHT59" s="12"/>
      <c r="QHU59" s="12"/>
      <c r="QHV59" s="12"/>
      <c r="QHW59" s="12"/>
      <c r="QHX59" s="12"/>
      <c r="QHY59" s="12"/>
      <c r="QHZ59" s="12"/>
      <c r="QIA59" s="12"/>
      <c r="QIB59" s="12"/>
      <c r="QIC59" s="12"/>
      <c r="QID59" s="12"/>
      <c r="QIE59" s="12"/>
      <c r="QIF59" s="12"/>
      <c r="QIG59" s="12"/>
      <c r="QIH59" s="12"/>
      <c r="QII59" s="12"/>
      <c r="QIJ59" s="12"/>
      <c r="QIK59" s="12"/>
      <c r="QIL59" s="12"/>
      <c r="QIM59" s="12"/>
      <c r="QIN59" s="12"/>
      <c r="QIO59" s="12"/>
      <c r="QIP59" s="12"/>
      <c r="QIQ59" s="12"/>
      <c r="QIR59" s="12"/>
      <c r="QIS59" s="12"/>
      <c r="QIT59" s="12"/>
      <c r="QIU59" s="12"/>
      <c r="QIV59" s="12"/>
      <c r="QIW59" s="12"/>
      <c r="QIX59" s="12"/>
      <c r="QIY59" s="12"/>
      <c r="QIZ59" s="12"/>
      <c r="QJA59" s="12"/>
      <c r="QJB59" s="12"/>
      <c r="QJC59" s="12"/>
      <c r="QJD59" s="12"/>
      <c r="QJE59" s="12"/>
      <c r="QJF59" s="12"/>
      <c r="QJG59" s="12"/>
      <c r="QJH59" s="12"/>
      <c r="QJI59" s="12"/>
      <c r="QJJ59" s="12"/>
      <c r="QJK59" s="12"/>
      <c r="QJL59" s="12"/>
      <c r="QJM59" s="12"/>
      <c r="QJN59" s="12"/>
      <c r="QJO59" s="12"/>
      <c r="QJP59" s="12"/>
      <c r="QJQ59" s="12"/>
      <c r="QJR59" s="12"/>
      <c r="QJS59" s="12"/>
      <c r="QJT59" s="12"/>
      <c r="QJU59" s="12"/>
      <c r="QJV59" s="12"/>
      <c r="QJW59" s="12"/>
      <c r="QJX59" s="12"/>
      <c r="QJY59" s="12"/>
      <c r="QJZ59" s="12"/>
      <c r="QKA59" s="12"/>
      <c r="QKB59" s="12"/>
      <c r="QKC59" s="12"/>
      <c r="QKD59" s="12"/>
      <c r="QKE59" s="12"/>
      <c r="QKF59" s="12"/>
      <c r="QKG59" s="12"/>
      <c r="QKH59" s="12"/>
      <c r="QKI59" s="12"/>
      <c r="QKJ59" s="12"/>
      <c r="QKK59" s="12"/>
      <c r="QKL59" s="12"/>
      <c r="QKM59" s="12"/>
      <c r="QKN59" s="12"/>
      <c r="QKO59" s="12"/>
      <c r="QKP59" s="12"/>
      <c r="QKQ59" s="12"/>
      <c r="QKR59" s="12"/>
      <c r="QKS59" s="12"/>
      <c r="QKT59" s="12"/>
      <c r="QKU59" s="12"/>
      <c r="QKV59" s="12"/>
      <c r="QKW59" s="12"/>
      <c r="QKX59" s="12"/>
      <c r="QKY59" s="12"/>
      <c r="QKZ59" s="12"/>
      <c r="QLA59" s="12"/>
      <c r="QLB59" s="12"/>
      <c r="QLC59" s="12"/>
      <c r="QLD59" s="12"/>
      <c r="QLE59" s="12"/>
      <c r="QLF59" s="12"/>
      <c r="QLG59" s="12"/>
      <c r="QLH59" s="12"/>
      <c r="QLI59" s="12"/>
      <c r="QLJ59" s="12"/>
      <c r="QLK59" s="12"/>
      <c r="QLL59" s="12"/>
      <c r="QLM59" s="12"/>
      <c r="QLN59" s="12"/>
      <c r="QLO59" s="12"/>
      <c r="QLP59" s="12"/>
      <c r="QLQ59" s="12"/>
      <c r="QLR59" s="12"/>
      <c r="QLS59" s="12"/>
      <c r="QLT59" s="12"/>
      <c r="QLU59" s="12"/>
      <c r="QLV59" s="12"/>
      <c r="QLW59" s="12"/>
      <c r="QLX59" s="12"/>
      <c r="QLY59" s="12"/>
      <c r="QLZ59" s="12"/>
      <c r="QMA59" s="12"/>
      <c r="QMB59" s="12"/>
      <c r="QMC59" s="12"/>
      <c r="QMD59" s="12"/>
      <c r="QME59" s="12"/>
      <c r="QMF59" s="12"/>
      <c r="QMG59" s="12"/>
      <c r="QMH59" s="12"/>
      <c r="QMI59" s="12"/>
      <c r="QMJ59" s="12"/>
      <c r="QMK59" s="12"/>
      <c r="QML59" s="12"/>
      <c r="QMM59" s="12"/>
      <c r="QMN59" s="12"/>
      <c r="QMO59" s="12"/>
      <c r="QMP59" s="12"/>
      <c r="QMQ59" s="12"/>
      <c r="QMR59" s="12"/>
      <c r="QMS59" s="12"/>
      <c r="QMT59" s="12"/>
      <c r="QMU59" s="12"/>
      <c r="QMV59" s="12"/>
      <c r="QMW59" s="12"/>
      <c r="QMX59" s="12"/>
      <c r="QMY59" s="12"/>
      <c r="QMZ59" s="12"/>
      <c r="QNA59" s="12"/>
      <c r="QNB59" s="12"/>
      <c r="QNC59" s="12"/>
      <c r="QND59" s="12"/>
      <c r="QNE59" s="12"/>
      <c r="QNF59" s="12"/>
      <c r="QNG59" s="12"/>
      <c r="QNH59" s="12"/>
      <c r="QNI59" s="12"/>
      <c r="QNJ59" s="12"/>
      <c r="QNK59" s="12"/>
      <c r="QNL59" s="12"/>
      <c r="QNM59" s="12"/>
      <c r="QNN59" s="12"/>
      <c r="QNO59" s="12"/>
      <c r="QNP59" s="12"/>
      <c r="QNQ59" s="12"/>
      <c r="QNR59" s="12"/>
      <c r="QNS59" s="12"/>
      <c r="QNT59" s="12"/>
      <c r="QNU59" s="12"/>
      <c r="QNV59" s="12"/>
      <c r="QNW59" s="12"/>
      <c r="QNX59" s="12"/>
      <c r="QNY59" s="12"/>
      <c r="QNZ59" s="12"/>
      <c r="QOA59" s="12"/>
      <c r="QOB59" s="12"/>
      <c r="QOC59" s="12"/>
      <c r="QOD59" s="12"/>
      <c r="QOE59" s="12"/>
      <c r="QOF59" s="12"/>
      <c r="QOG59" s="12"/>
      <c r="QOH59" s="12"/>
      <c r="QOI59" s="12"/>
      <c r="QOJ59" s="12"/>
      <c r="QOK59" s="12"/>
      <c r="QOL59" s="12"/>
      <c r="QOM59" s="12"/>
      <c r="QON59" s="12"/>
      <c r="QOO59" s="12"/>
      <c r="QOP59" s="12"/>
      <c r="QOQ59" s="12"/>
      <c r="QOR59" s="12"/>
      <c r="QOS59" s="12"/>
      <c r="QOT59" s="12"/>
      <c r="QOU59" s="12"/>
      <c r="QOV59" s="12"/>
      <c r="QOW59" s="12"/>
      <c r="QOX59" s="12"/>
      <c r="QOY59" s="12"/>
      <c r="QOZ59" s="12"/>
      <c r="QPA59" s="12"/>
      <c r="QPB59" s="12"/>
      <c r="QPC59" s="12"/>
      <c r="QPD59" s="12"/>
      <c r="QPE59" s="12"/>
      <c r="QPF59" s="12"/>
      <c r="QPG59" s="12"/>
      <c r="QPH59" s="12"/>
      <c r="QPI59" s="12"/>
      <c r="QPJ59" s="12"/>
      <c r="QPK59" s="12"/>
      <c r="QPL59" s="12"/>
      <c r="QPM59" s="12"/>
      <c r="QPN59" s="12"/>
      <c r="QPO59" s="12"/>
      <c r="QPP59" s="12"/>
      <c r="QPQ59" s="12"/>
      <c r="QPR59" s="12"/>
      <c r="QPS59" s="12"/>
      <c r="QPT59" s="12"/>
      <c r="QPU59" s="12"/>
      <c r="QPV59" s="12"/>
      <c r="QPW59" s="12"/>
      <c r="QPX59" s="12"/>
      <c r="QPY59" s="12"/>
      <c r="QPZ59" s="12"/>
      <c r="QQA59" s="12"/>
      <c r="QQB59" s="12"/>
      <c r="QQC59" s="12"/>
      <c r="QQD59" s="12"/>
      <c r="QQE59" s="12"/>
      <c r="QQF59" s="12"/>
      <c r="QQG59" s="12"/>
      <c r="QQH59" s="12"/>
      <c r="QQI59" s="12"/>
      <c r="QQJ59" s="12"/>
      <c r="QQK59" s="12"/>
      <c r="QQL59" s="12"/>
      <c r="QQM59" s="12"/>
      <c r="QQN59" s="12"/>
      <c r="QQO59" s="12"/>
      <c r="QQP59" s="12"/>
      <c r="QQQ59" s="12"/>
      <c r="QQR59" s="12"/>
      <c r="QQS59" s="12"/>
      <c r="QQT59" s="12"/>
      <c r="QQU59" s="12"/>
      <c r="QQV59" s="12"/>
      <c r="QQW59" s="12"/>
      <c r="QQX59" s="12"/>
      <c r="QQY59" s="12"/>
      <c r="QQZ59" s="12"/>
      <c r="QRA59" s="12"/>
      <c r="QRB59" s="12"/>
      <c r="QRC59" s="12"/>
      <c r="QRD59" s="12"/>
      <c r="QRE59" s="12"/>
      <c r="QRF59" s="12"/>
      <c r="QRG59" s="12"/>
      <c r="QRH59" s="12"/>
      <c r="QRI59" s="12"/>
      <c r="QRJ59" s="12"/>
      <c r="QRK59" s="12"/>
      <c r="QRL59" s="12"/>
      <c r="QRM59" s="12"/>
      <c r="QRN59" s="12"/>
      <c r="QRO59" s="12"/>
      <c r="QRP59" s="12"/>
      <c r="QRQ59" s="12"/>
      <c r="QRR59" s="12"/>
      <c r="QRS59" s="12"/>
      <c r="QRT59" s="12"/>
      <c r="QRU59" s="12"/>
      <c r="QRV59" s="12"/>
      <c r="QRW59" s="12"/>
      <c r="QRX59" s="12"/>
      <c r="QRY59" s="12"/>
      <c r="QRZ59" s="12"/>
      <c r="QSA59" s="12"/>
      <c r="QSB59" s="12"/>
      <c r="QSC59" s="12"/>
      <c r="QSD59" s="12"/>
      <c r="QSE59" s="12"/>
      <c r="QSF59" s="12"/>
      <c r="QSG59" s="12"/>
      <c r="QSH59" s="12"/>
      <c r="QSI59" s="12"/>
      <c r="QSJ59" s="12"/>
      <c r="QSK59" s="12"/>
      <c r="QSL59" s="12"/>
      <c r="QSM59" s="12"/>
      <c r="QSN59" s="12"/>
      <c r="QSO59" s="12"/>
      <c r="QSP59" s="12"/>
      <c r="QSQ59" s="12"/>
      <c r="QSR59" s="12"/>
      <c r="QSS59" s="12"/>
      <c r="QST59" s="12"/>
      <c r="QSU59" s="12"/>
      <c r="QSV59" s="12"/>
      <c r="QSW59" s="12"/>
      <c r="QSX59" s="12"/>
      <c r="QSY59" s="12"/>
      <c r="QSZ59" s="12"/>
      <c r="QTA59" s="12"/>
      <c r="QTB59" s="12"/>
      <c r="QTC59" s="12"/>
      <c r="QTD59" s="12"/>
      <c r="QTE59" s="12"/>
      <c r="QTF59" s="12"/>
      <c r="QTG59" s="12"/>
      <c r="QTH59" s="12"/>
      <c r="QTI59" s="12"/>
      <c r="QTJ59" s="12"/>
      <c r="QTK59" s="12"/>
      <c r="QTL59" s="12"/>
      <c r="QTM59" s="12"/>
      <c r="QTN59" s="12"/>
      <c r="QTO59" s="12"/>
      <c r="QTP59" s="12"/>
      <c r="QTQ59" s="12"/>
      <c r="QTR59" s="12"/>
      <c r="QTS59" s="12"/>
      <c r="QTT59" s="12"/>
      <c r="QTU59" s="12"/>
      <c r="QTV59" s="12"/>
      <c r="QTW59" s="12"/>
      <c r="QTX59" s="12"/>
      <c r="QTY59" s="12"/>
      <c r="QTZ59" s="12"/>
      <c r="QUA59" s="12"/>
      <c r="QUB59" s="12"/>
      <c r="QUC59" s="12"/>
      <c r="QUD59" s="12"/>
      <c r="QUE59" s="12"/>
      <c r="QUF59" s="12"/>
      <c r="QUG59" s="12"/>
      <c r="QUH59" s="12"/>
      <c r="QUI59" s="12"/>
      <c r="QUJ59" s="12"/>
      <c r="QUK59" s="12"/>
      <c r="QUL59" s="12"/>
      <c r="QUM59" s="12"/>
      <c r="QUN59" s="12"/>
      <c r="QUO59" s="12"/>
      <c r="QUP59" s="12"/>
      <c r="QUQ59" s="12"/>
      <c r="QUR59" s="12"/>
      <c r="QUS59" s="12"/>
      <c r="QUT59" s="12"/>
      <c r="QUU59" s="12"/>
      <c r="QUV59" s="12"/>
      <c r="QUW59" s="12"/>
      <c r="QUX59" s="12"/>
      <c r="QUY59" s="12"/>
      <c r="QUZ59" s="12"/>
      <c r="QVA59" s="12"/>
      <c r="QVB59" s="12"/>
      <c r="QVC59" s="12"/>
      <c r="QVD59" s="12"/>
      <c r="QVE59" s="12"/>
      <c r="QVF59" s="12"/>
      <c r="QVG59" s="12"/>
      <c r="QVH59" s="12"/>
      <c r="QVI59" s="12"/>
      <c r="QVJ59" s="12"/>
      <c r="QVK59" s="12"/>
      <c r="QVL59" s="12"/>
      <c r="QVM59" s="12"/>
      <c r="QVN59" s="12"/>
      <c r="QVO59" s="12"/>
      <c r="QVP59" s="12"/>
      <c r="QVQ59" s="12"/>
      <c r="QVR59" s="12"/>
      <c r="QVS59" s="12"/>
      <c r="QVT59" s="12"/>
      <c r="QVU59" s="12"/>
      <c r="QVV59" s="12"/>
      <c r="QVW59" s="12"/>
      <c r="QVX59" s="12"/>
      <c r="QVY59" s="12"/>
      <c r="QVZ59" s="12"/>
      <c r="QWA59" s="12"/>
      <c r="QWB59" s="12"/>
      <c r="QWC59" s="12"/>
      <c r="QWD59" s="12"/>
      <c r="QWE59" s="12"/>
      <c r="QWF59" s="12"/>
      <c r="QWG59" s="12"/>
      <c r="QWH59" s="12"/>
      <c r="QWI59" s="12"/>
      <c r="QWJ59" s="12"/>
      <c r="QWK59" s="12"/>
      <c r="QWL59" s="12"/>
      <c r="QWM59" s="12"/>
      <c r="QWN59" s="12"/>
      <c r="QWO59" s="12"/>
      <c r="QWP59" s="12"/>
      <c r="QWQ59" s="12"/>
      <c r="QWR59" s="12"/>
      <c r="QWS59" s="12"/>
      <c r="QWT59" s="12"/>
      <c r="QWU59" s="12"/>
      <c r="QWV59" s="12"/>
      <c r="QWW59" s="12"/>
      <c r="QWX59" s="12"/>
      <c r="QWY59" s="12"/>
      <c r="QWZ59" s="12"/>
      <c r="QXA59" s="12"/>
      <c r="QXB59" s="12"/>
      <c r="QXC59" s="12"/>
      <c r="QXD59" s="12"/>
      <c r="QXE59" s="12"/>
      <c r="QXF59" s="12"/>
      <c r="QXG59" s="12"/>
      <c r="QXH59" s="12"/>
      <c r="QXI59" s="12"/>
      <c r="QXJ59" s="12"/>
      <c r="QXK59" s="12"/>
      <c r="QXL59" s="12"/>
      <c r="QXM59" s="12"/>
      <c r="QXN59" s="12"/>
      <c r="QXO59" s="12"/>
      <c r="QXP59" s="12"/>
      <c r="QXQ59" s="12"/>
      <c r="QXR59" s="12"/>
      <c r="QXS59" s="12"/>
      <c r="QXT59" s="12"/>
      <c r="QXU59" s="12"/>
      <c r="QXV59" s="12"/>
      <c r="QXW59" s="12"/>
      <c r="QXX59" s="12"/>
      <c r="QXY59" s="12"/>
      <c r="QXZ59" s="12"/>
      <c r="QYA59" s="12"/>
      <c r="QYB59" s="12"/>
      <c r="QYC59" s="12"/>
      <c r="QYD59" s="12"/>
      <c r="QYE59" s="12"/>
      <c r="QYF59" s="12"/>
      <c r="QYG59" s="12"/>
      <c r="QYH59" s="12"/>
      <c r="QYI59" s="12"/>
      <c r="QYJ59" s="12"/>
      <c r="QYK59" s="12"/>
      <c r="QYL59" s="12"/>
      <c r="QYM59" s="12"/>
      <c r="QYN59" s="12"/>
      <c r="QYO59" s="12"/>
      <c r="QYP59" s="12"/>
      <c r="QYQ59" s="12"/>
      <c r="QYR59" s="12"/>
      <c r="QYS59" s="12"/>
      <c r="QYT59" s="12"/>
      <c r="QYU59" s="12"/>
      <c r="QYV59" s="12"/>
      <c r="QYW59" s="12"/>
      <c r="QYX59" s="12"/>
      <c r="QYY59" s="12"/>
      <c r="QYZ59" s="12"/>
      <c r="QZA59" s="12"/>
      <c r="QZB59" s="12"/>
      <c r="QZC59" s="12"/>
      <c r="QZD59" s="12"/>
      <c r="QZE59" s="12"/>
      <c r="QZF59" s="12"/>
      <c r="QZG59" s="12"/>
      <c r="QZH59" s="12"/>
      <c r="QZI59" s="12"/>
      <c r="QZJ59" s="12"/>
      <c r="QZK59" s="12"/>
      <c r="QZL59" s="12"/>
      <c r="QZM59" s="12"/>
      <c r="QZN59" s="12"/>
      <c r="QZO59" s="12"/>
      <c r="QZP59" s="12"/>
      <c r="QZQ59" s="12"/>
      <c r="QZR59" s="12"/>
      <c r="QZS59" s="12"/>
      <c r="QZT59" s="12"/>
      <c r="QZU59" s="12"/>
      <c r="QZV59" s="12"/>
      <c r="QZW59" s="12"/>
      <c r="QZX59" s="12"/>
      <c r="QZY59" s="12"/>
      <c r="QZZ59" s="12"/>
      <c r="RAA59" s="12"/>
      <c r="RAB59" s="12"/>
      <c r="RAC59" s="12"/>
      <c r="RAD59" s="12"/>
      <c r="RAE59" s="12"/>
      <c r="RAF59" s="12"/>
      <c r="RAG59" s="12"/>
      <c r="RAH59" s="12"/>
      <c r="RAI59" s="12"/>
      <c r="RAJ59" s="12"/>
      <c r="RAK59" s="12"/>
      <c r="RAL59" s="12"/>
      <c r="RAM59" s="12"/>
      <c r="RAN59" s="12"/>
      <c r="RAO59" s="12"/>
      <c r="RAP59" s="12"/>
      <c r="RAQ59" s="12"/>
      <c r="RAR59" s="12"/>
      <c r="RAS59" s="12"/>
      <c r="RAT59" s="12"/>
      <c r="RAU59" s="12"/>
      <c r="RAV59" s="12"/>
      <c r="RAW59" s="12"/>
      <c r="RAX59" s="12"/>
      <c r="RAY59" s="12"/>
      <c r="RAZ59" s="12"/>
      <c r="RBA59" s="12"/>
      <c r="RBB59" s="12"/>
      <c r="RBC59" s="12"/>
      <c r="RBD59" s="12"/>
      <c r="RBE59" s="12"/>
      <c r="RBF59" s="12"/>
      <c r="RBG59" s="12"/>
      <c r="RBH59" s="12"/>
      <c r="RBI59" s="12"/>
      <c r="RBJ59" s="12"/>
      <c r="RBK59" s="12"/>
      <c r="RBL59" s="12"/>
      <c r="RBM59" s="12"/>
      <c r="RBN59" s="12"/>
      <c r="RBO59" s="12"/>
      <c r="RBP59" s="12"/>
      <c r="RBQ59" s="12"/>
      <c r="RBR59" s="12"/>
      <c r="RBS59" s="12"/>
      <c r="RBT59" s="12"/>
      <c r="RBU59" s="12"/>
      <c r="RBV59" s="12"/>
      <c r="RBW59" s="12"/>
      <c r="RBX59" s="12"/>
      <c r="RBY59" s="12"/>
      <c r="RBZ59" s="12"/>
      <c r="RCA59" s="12"/>
      <c r="RCB59" s="12"/>
      <c r="RCC59" s="12"/>
      <c r="RCD59" s="12"/>
      <c r="RCE59" s="12"/>
      <c r="RCF59" s="12"/>
      <c r="RCG59" s="12"/>
      <c r="RCH59" s="12"/>
      <c r="RCI59" s="12"/>
      <c r="RCJ59" s="12"/>
      <c r="RCK59" s="12"/>
      <c r="RCL59" s="12"/>
      <c r="RCM59" s="12"/>
      <c r="RCN59" s="12"/>
      <c r="RCO59" s="12"/>
      <c r="RCP59" s="12"/>
      <c r="RCQ59" s="12"/>
      <c r="RCR59" s="12"/>
      <c r="RCS59" s="12"/>
      <c r="RCT59" s="12"/>
      <c r="RCU59" s="12"/>
      <c r="RCV59" s="12"/>
      <c r="RCW59" s="12"/>
      <c r="RCX59" s="12"/>
      <c r="RCY59" s="12"/>
      <c r="RCZ59" s="12"/>
      <c r="RDA59" s="12"/>
      <c r="RDB59" s="12"/>
      <c r="RDC59" s="12"/>
      <c r="RDD59" s="12"/>
      <c r="RDE59" s="12"/>
      <c r="RDF59" s="12"/>
      <c r="RDG59" s="12"/>
      <c r="RDH59" s="12"/>
      <c r="RDI59" s="12"/>
      <c r="RDJ59" s="12"/>
      <c r="RDK59" s="12"/>
      <c r="RDL59" s="12"/>
      <c r="RDM59" s="12"/>
      <c r="RDN59" s="12"/>
      <c r="RDO59" s="12"/>
      <c r="RDP59" s="12"/>
      <c r="RDQ59" s="12"/>
      <c r="RDR59" s="12"/>
      <c r="RDS59" s="12"/>
      <c r="RDT59" s="12"/>
      <c r="RDU59" s="12"/>
      <c r="RDV59" s="12"/>
      <c r="RDW59" s="12"/>
      <c r="RDX59" s="12"/>
      <c r="RDY59" s="12"/>
      <c r="RDZ59" s="12"/>
      <c r="REA59" s="12"/>
      <c r="REB59" s="12"/>
      <c r="REC59" s="12"/>
      <c r="RED59" s="12"/>
      <c r="REE59" s="12"/>
      <c r="REF59" s="12"/>
      <c r="REG59" s="12"/>
      <c r="REH59" s="12"/>
      <c r="REI59" s="12"/>
      <c r="REJ59" s="12"/>
      <c r="REK59" s="12"/>
      <c r="REL59" s="12"/>
      <c r="REM59" s="12"/>
      <c r="REN59" s="12"/>
      <c r="REO59" s="12"/>
      <c r="REP59" s="12"/>
      <c r="REQ59" s="12"/>
      <c r="RER59" s="12"/>
      <c r="RES59" s="12"/>
      <c r="RET59" s="12"/>
      <c r="REU59" s="12"/>
      <c r="REV59" s="12"/>
      <c r="REW59" s="12"/>
      <c r="REX59" s="12"/>
      <c r="REY59" s="12"/>
      <c r="REZ59" s="12"/>
      <c r="RFA59" s="12"/>
      <c r="RFB59" s="12"/>
      <c r="RFC59" s="12"/>
      <c r="RFD59" s="12"/>
      <c r="RFE59" s="12"/>
      <c r="RFF59" s="12"/>
      <c r="RFG59" s="12"/>
      <c r="RFH59" s="12"/>
      <c r="RFI59" s="12"/>
      <c r="RFJ59" s="12"/>
      <c r="RFK59" s="12"/>
      <c r="RFL59" s="12"/>
      <c r="RFM59" s="12"/>
      <c r="RFN59" s="12"/>
      <c r="RFO59" s="12"/>
      <c r="RFP59" s="12"/>
      <c r="RFQ59" s="12"/>
      <c r="RFR59" s="12"/>
      <c r="RFS59" s="12"/>
      <c r="RFT59" s="12"/>
      <c r="RFU59" s="12"/>
      <c r="RFV59" s="12"/>
      <c r="RFW59" s="12"/>
      <c r="RFX59" s="12"/>
      <c r="RFY59" s="12"/>
      <c r="RFZ59" s="12"/>
      <c r="RGA59" s="12"/>
      <c r="RGB59" s="12"/>
      <c r="RGC59" s="12"/>
      <c r="RGD59" s="12"/>
      <c r="RGE59" s="12"/>
      <c r="RGF59" s="12"/>
      <c r="RGG59" s="12"/>
      <c r="RGH59" s="12"/>
      <c r="RGI59" s="12"/>
      <c r="RGJ59" s="12"/>
      <c r="RGK59" s="12"/>
      <c r="RGL59" s="12"/>
      <c r="RGM59" s="12"/>
      <c r="RGN59" s="12"/>
      <c r="RGO59" s="12"/>
      <c r="RGP59" s="12"/>
      <c r="RGQ59" s="12"/>
      <c r="RGR59" s="12"/>
      <c r="RGS59" s="12"/>
      <c r="RGT59" s="12"/>
      <c r="RGU59" s="12"/>
      <c r="RGV59" s="12"/>
      <c r="RGW59" s="12"/>
      <c r="RGX59" s="12"/>
      <c r="RGY59" s="12"/>
      <c r="RGZ59" s="12"/>
      <c r="RHA59" s="12"/>
      <c r="RHB59" s="12"/>
      <c r="RHC59" s="12"/>
      <c r="RHD59" s="12"/>
      <c r="RHE59" s="12"/>
      <c r="RHF59" s="12"/>
      <c r="RHG59" s="12"/>
      <c r="RHH59" s="12"/>
      <c r="RHI59" s="12"/>
      <c r="RHJ59" s="12"/>
      <c r="RHK59" s="12"/>
      <c r="RHL59" s="12"/>
      <c r="RHM59" s="12"/>
      <c r="RHN59" s="12"/>
      <c r="RHO59" s="12"/>
      <c r="RHP59" s="12"/>
      <c r="RHQ59" s="12"/>
      <c r="RHR59" s="12"/>
      <c r="RHS59" s="12"/>
      <c r="RHT59" s="12"/>
      <c r="RHU59" s="12"/>
      <c r="RHV59" s="12"/>
      <c r="RHW59" s="12"/>
      <c r="RHX59" s="12"/>
      <c r="RHY59" s="12"/>
      <c r="RHZ59" s="12"/>
      <c r="RIA59" s="12"/>
      <c r="RIB59" s="12"/>
      <c r="RIC59" s="12"/>
      <c r="RID59" s="12"/>
      <c r="RIE59" s="12"/>
      <c r="RIF59" s="12"/>
      <c r="RIG59" s="12"/>
      <c r="RIH59" s="12"/>
      <c r="RII59" s="12"/>
      <c r="RIJ59" s="12"/>
      <c r="RIK59" s="12"/>
      <c r="RIL59" s="12"/>
      <c r="RIM59" s="12"/>
      <c r="RIN59" s="12"/>
      <c r="RIO59" s="12"/>
      <c r="RIP59" s="12"/>
      <c r="RIQ59" s="12"/>
      <c r="RIR59" s="12"/>
      <c r="RIS59" s="12"/>
      <c r="RIT59" s="12"/>
      <c r="RIU59" s="12"/>
      <c r="RIV59" s="12"/>
      <c r="RIW59" s="12"/>
      <c r="RIX59" s="12"/>
      <c r="RIY59" s="12"/>
      <c r="RIZ59" s="12"/>
      <c r="RJA59" s="12"/>
      <c r="RJB59" s="12"/>
      <c r="RJC59" s="12"/>
      <c r="RJD59" s="12"/>
      <c r="RJE59" s="12"/>
      <c r="RJF59" s="12"/>
      <c r="RJG59" s="12"/>
      <c r="RJH59" s="12"/>
      <c r="RJI59" s="12"/>
      <c r="RJJ59" s="12"/>
      <c r="RJK59" s="12"/>
      <c r="RJL59" s="12"/>
      <c r="RJM59" s="12"/>
      <c r="RJN59" s="12"/>
      <c r="RJO59" s="12"/>
      <c r="RJP59" s="12"/>
      <c r="RJQ59" s="12"/>
      <c r="RJR59" s="12"/>
      <c r="RJS59" s="12"/>
      <c r="RJT59" s="12"/>
      <c r="RJU59" s="12"/>
      <c r="RJV59" s="12"/>
      <c r="RJW59" s="12"/>
      <c r="RJX59" s="12"/>
      <c r="RJY59" s="12"/>
      <c r="RJZ59" s="12"/>
      <c r="RKA59" s="12"/>
      <c r="RKB59" s="12"/>
      <c r="RKC59" s="12"/>
      <c r="RKD59" s="12"/>
      <c r="RKE59" s="12"/>
      <c r="RKF59" s="12"/>
      <c r="RKG59" s="12"/>
      <c r="RKH59" s="12"/>
      <c r="RKI59" s="12"/>
      <c r="RKJ59" s="12"/>
      <c r="RKK59" s="12"/>
      <c r="RKL59" s="12"/>
      <c r="RKM59" s="12"/>
      <c r="RKN59" s="12"/>
      <c r="RKO59" s="12"/>
      <c r="RKP59" s="12"/>
      <c r="RKQ59" s="12"/>
      <c r="RKR59" s="12"/>
      <c r="RKS59" s="12"/>
      <c r="RKT59" s="12"/>
      <c r="RKU59" s="12"/>
      <c r="RKV59" s="12"/>
      <c r="RKW59" s="12"/>
      <c r="RKX59" s="12"/>
      <c r="RKY59" s="12"/>
      <c r="RKZ59" s="12"/>
      <c r="RLA59" s="12"/>
      <c r="RLB59" s="12"/>
      <c r="RLC59" s="12"/>
      <c r="RLD59" s="12"/>
      <c r="RLE59" s="12"/>
      <c r="RLF59" s="12"/>
      <c r="RLG59" s="12"/>
      <c r="RLH59" s="12"/>
      <c r="RLI59" s="12"/>
      <c r="RLJ59" s="12"/>
      <c r="RLK59" s="12"/>
      <c r="RLL59" s="12"/>
      <c r="RLM59" s="12"/>
      <c r="RLN59" s="12"/>
      <c r="RLO59" s="12"/>
      <c r="RLP59" s="12"/>
      <c r="RLQ59" s="12"/>
      <c r="RLR59" s="12"/>
      <c r="RLS59" s="12"/>
      <c r="RLT59" s="12"/>
      <c r="RLU59" s="12"/>
      <c r="RLV59" s="12"/>
      <c r="RLW59" s="12"/>
      <c r="RLX59" s="12"/>
      <c r="RLY59" s="12"/>
      <c r="RLZ59" s="12"/>
      <c r="RMA59" s="12"/>
      <c r="RMB59" s="12"/>
      <c r="RMC59" s="12"/>
      <c r="RMD59" s="12"/>
      <c r="RME59" s="12"/>
      <c r="RMF59" s="12"/>
      <c r="RMG59" s="12"/>
      <c r="RMH59" s="12"/>
      <c r="RMI59" s="12"/>
      <c r="RMJ59" s="12"/>
      <c r="RMK59" s="12"/>
      <c r="RML59" s="12"/>
      <c r="RMM59" s="12"/>
      <c r="RMN59" s="12"/>
      <c r="RMO59" s="12"/>
      <c r="RMP59" s="12"/>
      <c r="RMQ59" s="12"/>
      <c r="RMR59" s="12"/>
      <c r="RMS59" s="12"/>
      <c r="RMT59" s="12"/>
      <c r="RMU59" s="12"/>
      <c r="RMV59" s="12"/>
      <c r="RMW59" s="12"/>
      <c r="RMX59" s="12"/>
      <c r="RMY59" s="12"/>
      <c r="RMZ59" s="12"/>
      <c r="RNA59" s="12"/>
      <c r="RNB59" s="12"/>
      <c r="RNC59" s="12"/>
      <c r="RND59" s="12"/>
      <c r="RNE59" s="12"/>
      <c r="RNF59" s="12"/>
      <c r="RNG59" s="12"/>
      <c r="RNH59" s="12"/>
      <c r="RNI59" s="12"/>
      <c r="RNJ59" s="12"/>
      <c r="RNK59" s="12"/>
      <c r="RNL59" s="12"/>
      <c r="RNM59" s="12"/>
      <c r="RNN59" s="12"/>
      <c r="RNO59" s="12"/>
      <c r="RNP59" s="12"/>
      <c r="RNQ59" s="12"/>
      <c r="RNR59" s="12"/>
      <c r="RNS59" s="12"/>
      <c r="RNT59" s="12"/>
      <c r="RNU59" s="12"/>
      <c r="RNV59" s="12"/>
      <c r="RNW59" s="12"/>
      <c r="RNX59" s="12"/>
      <c r="RNY59" s="12"/>
      <c r="RNZ59" s="12"/>
      <c r="ROA59" s="12"/>
      <c r="ROB59" s="12"/>
      <c r="ROC59" s="12"/>
      <c r="ROD59" s="12"/>
      <c r="ROE59" s="12"/>
      <c r="ROF59" s="12"/>
      <c r="ROG59" s="12"/>
      <c r="ROH59" s="12"/>
      <c r="ROI59" s="12"/>
      <c r="ROJ59" s="12"/>
      <c r="ROK59" s="12"/>
      <c r="ROL59" s="12"/>
      <c r="ROM59" s="12"/>
      <c r="RON59" s="12"/>
      <c r="ROO59" s="12"/>
      <c r="ROP59" s="12"/>
      <c r="ROQ59" s="12"/>
      <c r="ROR59" s="12"/>
      <c r="ROS59" s="12"/>
      <c r="ROT59" s="12"/>
      <c r="ROU59" s="12"/>
      <c r="ROV59" s="12"/>
      <c r="ROW59" s="12"/>
      <c r="ROX59" s="12"/>
      <c r="ROY59" s="12"/>
      <c r="ROZ59" s="12"/>
      <c r="RPA59" s="12"/>
      <c r="RPB59" s="12"/>
      <c r="RPC59" s="12"/>
      <c r="RPD59" s="12"/>
      <c r="RPE59" s="12"/>
      <c r="RPF59" s="12"/>
      <c r="RPG59" s="12"/>
      <c r="RPH59" s="12"/>
      <c r="RPI59" s="12"/>
      <c r="RPJ59" s="12"/>
      <c r="RPK59" s="12"/>
      <c r="RPL59" s="12"/>
      <c r="RPM59" s="12"/>
      <c r="RPN59" s="12"/>
      <c r="RPO59" s="12"/>
      <c r="RPP59" s="12"/>
      <c r="RPQ59" s="12"/>
      <c r="RPR59" s="12"/>
      <c r="RPS59" s="12"/>
      <c r="RPT59" s="12"/>
      <c r="RPU59" s="12"/>
      <c r="RPV59" s="12"/>
      <c r="RPW59" s="12"/>
      <c r="RPX59" s="12"/>
      <c r="RPY59" s="12"/>
      <c r="RPZ59" s="12"/>
      <c r="RQA59" s="12"/>
      <c r="RQB59" s="12"/>
      <c r="RQC59" s="12"/>
      <c r="RQD59" s="12"/>
      <c r="RQE59" s="12"/>
      <c r="RQF59" s="12"/>
      <c r="RQG59" s="12"/>
      <c r="RQH59" s="12"/>
      <c r="RQI59" s="12"/>
      <c r="RQJ59" s="12"/>
      <c r="RQK59" s="12"/>
      <c r="RQL59" s="12"/>
      <c r="RQM59" s="12"/>
      <c r="RQN59" s="12"/>
      <c r="RQO59" s="12"/>
      <c r="RQP59" s="12"/>
      <c r="RQQ59" s="12"/>
      <c r="RQR59" s="12"/>
      <c r="RQS59" s="12"/>
      <c r="RQT59" s="12"/>
      <c r="RQU59" s="12"/>
      <c r="RQV59" s="12"/>
      <c r="RQW59" s="12"/>
      <c r="RQX59" s="12"/>
      <c r="RQY59" s="12"/>
      <c r="RQZ59" s="12"/>
      <c r="RRA59" s="12"/>
      <c r="RRB59" s="12"/>
      <c r="RRC59" s="12"/>
      <c r="RRD59" s="12"/>
      <c r="RRE59" s="12"/>
      <c r="RRF59" s="12"/>
      <c r="RRG59" s="12"/>
      <c r="RRH59" s="12"/>
      <c r="RRI59" s="12"/>
      <c r="RRJ59" s="12"/>
      <c r="RRK59" s="12"/>
      <c r="RRL59" s="12"/>
      <c r="RRM59" s="12"/>
      <c r="RRN59" s="12"/>
      <c r="RRO59" s="12"/>
      <c r="RRP59" s="12"/>
      <c r="RRQ59" s="12"/>
      <c r="RRR59" s="12"/>
      <c r="RRS59" s="12"/>
      <c r="RRT59" s="12"/>
      <c r="RRU59" s="12"/>
      <c r="RRV59" s="12"/>
      <c r="RRW59" s="12"/>
      <c r="RRX59" s="12"/>
      <c r="RRY59" s="12"/>
      <c r="RRZ59" s="12"/>
      <c r="RSA59" s="12"/>
      <c r="RSB59" s="12"/>
      <c r="RSC59" s="12"/>
      <c r="RSD59" s="12"/>
      <c r="RSE59" s="12"/>
      <c r="RSF59" s="12"/>
      <c r="RSG59" s="12"/>
      <c r="RSH59" s="12"/>
      <c r="RSI59" s="12"/>
      <c r="RSJ59" s="12"/>
      <c r="RSK59" s="12"/>
      <c r="RSL59" s="12"/>
      <c r="RSM59" s="12"/>
      <c r="RSN59" s="12"/>
      <c r="RSO59" s="12"/>
      <c r="RSP59" s="12"/>
      <c r="RSQ59" s="12"/>
      <c r="RSR59" s="12"/>
      <c r="RSS59" s="12"/>
      <c r="RST59" s="12"/>
      <c r="RSU59" s="12"/>
      <c r="RSV59" s="12"/>
      <c r="RSW59" s="12"/>
      <c r="RSX59" s="12"/>
      <c r="RSY59" s="12"/>
      <c r="RSZ59" s="12"/>
      <c r="RTA59" s="12"/>
      <c r="RTB59" s="12"/>
      <c r="RTC59" s="12"/>
      <c r="RTD59" s="12"/>
      <c r="RTE59" s="12"/>
      <c r="RTF59" s="12"/>
      <c r="RTG59" s="12"/>
      <c r="RTH59" s="12"/>
      <c r="RTI59" s="12"/>
      <c r="RTJ59" s="12"/>
      <c r="RTK59" s="12"/>
      <c r="RTL59" s="12"/>
      <c r="RTM59" s="12"/>
      <c r="RTN59" s="12"/>
      <c r="RTO59" s="12"/>
      <c r="RTP59" s="12"/>
      <c r="RTQ59" s="12"/>
      <c r="RTR59" s="12"/>
      <c r="RTS59" s="12"/>
      <c r="RTT59" s="12"/>
      <c r="RTU59" s="12"/>
      <c r="RTV59" s="12"/>
      <c r="RTW59" s="12"/>
      <c r="RTX59" s="12"/>
      <c r="RTY59" s="12"/>
      <c r="RTZ59" s="12"/>
      <c r="RUA59" s="12"/>
      <c r="RUB59" s="12"/>
      <c r="RUC59" s="12"/>
      <c r="RUD59" s="12"/>
      <c r="RUE59" s="12"/>
      <c r="RUF59" s="12"/>
      <c r="RUG59" s="12"/>
      <c r="RUH59" s="12"/>
      <c r="RUI59" s="12"/>
      <c r="RUJ59" s="12"/>
      <c r="RUK59" s="12"/>
      <c r="RUL59" s="12"/>
      <c r="RUM59" s="12"/>
      <c r="RUN59" s="12"/>
      <c r="RUO59" s="12"/>
      <c r="RUP59" s="12"/>
      <c r="RUQ59" s="12"/>
      <c r="RUR59" s="12"/>
      <c r="RUS59" s="12"/>
      <c r="RUT59" s="12"/>
      <c r="RUU59" s="12"/>
      <c r="RUV59" s="12"/>
      <c r="RUW59" s="12"/>
      <c r="RUX59" s="12"/>
      <c r="RUY59" s="12"/>
      <c r="RUZ59" s="12"/>
      <c r="RVA59" s="12"/>
      <c r="RVB59" s="12"/>
      <c r="RVC59" s="12"/>
      <c r="RVD59" s="12"/>
      <c r="RVE59" s="12"/>
      <c r="RVF59" s="12"/>
      <c r="RVG59" s="12"/>
      <c r="RVH59" s="12"/>
      <c r="RVI59" s="12"/>
      <c r="RVJ59" s="12"/>
      <c r="RVK59" s="12"/>
      <c r="RVL59" s="12"/>
      <c r="RVM59" s="12"/>
      <c r="RVN59" s="12"/>
      <c r="RVO59" s="12"/>
      <c r="RVP59" s="12"/>
      <c r="RVQ59" s="12"/>
      <c r="RVR59" s="12"/>
      <c r="RVS59" s="12"/>
      <c r="RVT59" s="12"/>
      <c r="RVU59" s="12"/>
      <c r="RVV59" s="12"/>
      <c r="RVW59" s="12"/>
      <c r="RVX59" s="12"/>
      <c r="RVY59" s="12"/>
      <c r="RVZ59" s="12"/>
      <c r="RWA59" s="12"/>
      <c r="RWB59" s="12"/>
      <c r="RWC59" s="12"/>
      <c r="RWD59" s="12"/>
      <c r="RWE59" s="12"/>
      <c r="RWF59" s="12"/>
      <c r="RWG59" s="12"/>
      <c r="RWH59" s="12"/>
      <c r="RWI59" s="12"/>
      <c r="RWJ59" s="12"/>
      <c r="RWK59" s="12"/>
      <c r="RWL59" s="12"/>
      <c r="RWM59" s="12"/>
      <c r="RWN59" s="12"/>
      <c r="RWO59" s="12"/>
      <c r="RWP59" s="12"/>
      <c r="RWQ59" s="12"/>
      <c r="RWR59" s="12"/>
      <c r="RWS59" s="12"/>
      <c r="RWT59" s="12"/>
      <c r="RWU59" s="12"/>
      <c r="RWV59" s="12"/>
      <c r="RWW59" s="12"/>
      <c r="RWX59" s="12"/>
      <c r="RWY59" s="12"/>
      <c r="RWZ59" s="12"/>
      <c r="RXA59" s="12"/>
      <c r="RXB59" s="12"/>
      <c r="RXC59" s="12"/>
      <c r="RXD59" s="12"/>
      <c r="RXE59" s="12"/>
      <c r="RXF59" s="12"/>
      <c r="RXG59" s="12"/>
      <c r="RXH59" s="12"/>
      <c r="RXI59" s="12"/>
      <c r="RXJ59" s="12"/>
      <c r="RXK59" s="12"/>
      <c r="RXL59" s="12"/>
      <c r="RXM59" s="12"/>
      <c r="RXN59" s="12"/>
      <c r="RXO59" s="12"/>
      <c r="RXP59" s="12"/>
      <c r="RXQ59" s="12"/>
      <c r="RXR59" s="12"/>
      <c r="RXS59" s="12"/>
      <c r="RXT59" s="12"/>
      <c r="RXU59" s="12"/>
      <c r="RXV59" s="12"/>
      <c r="RXW59" s="12"/>
      <c r="RXX59" s="12"/>
      <c r="RXY59" s="12"/>
      <c r="RXZ59" s="12"/>
      <c r="RYA59" s="12"/>
      <c r="RYB59" s="12"/>
      <c r="RYC59" s="12"/>
      <c r="RYD59" s="12"/>
      <c r="RYE59" s="12"/>
      <c r="RYF59" s="12"/>
      <c r="RYG59" s="12"/>
      <c r="RYH59" s="12"/>
      <c r="RYI59" s="12"/>
      <c r="RYJ59" s="12"/>
      <c r="RYK59" s="12"/>
      <c r="RYL59" s="12"/>
      <c r="RYM59" s="12"/>
      <c r="RYN59" s="12"/>
      <c r="RYO59" s="12"/>
      <c r="RYP59" s="12"/>
      <c r="RYQ59" s="12"/>
      <c r="RYR59" s="12"/>
      <c r="RYS59" s="12"/>
      <c r="RYT59" s="12"/>
      <c r="RYU59" s="12"/>
      <c r="RYV59" s="12"/>
      <c r="RYW59" s="12"/>
      <c r="RYX59" s="12"/>
      <c r="RYY59" s="12"/>
      <c r="RYZ59" s="12"/>
      <c r="RZA59" s="12"/>
      <c r="RZB59" s="12"/>
      <c r="RZC59" s="12"/>
      <c r="RZD59" s="12"/>
      <c r="RZE59" s="12"/>
      <c r="RZF59" s="12"/>
      <c r="RZG59" s="12"/>
      <c r="RZH59" s="12"/>
      <c r="RZI59" s="12"/>
      <c r="RZJ59" s="12"/>
      <c r="RZK59" s="12"/>
      <c r="RZL59" s="12"/>
      <c r="RZM59" s="12"/>
      <c r="RZN59" s="12"/>
      <c r="RZO59" s="12"/>
      <c r="RZP59" s="12"/>
      <c r="RZQ59" s="12"/>
      <c r="RZR59" s="12"/>
      <c r="RZS59" s="12"/>
      <c r="RZT59" s="12"/>
      <c r="RZU59" s="12"/>
      <c r="RZV59" s="12"/>
      <c r="RZW59" s="12"/>
      <c r="RZX59" s="12"/>
      <c r="RZY59" s="12"/>
      <c r="RZZ59" s="12"/>
      <c r="SAA59" s="12"/>
      <c r="SAB59" s="12"/>
      <c r="SAC59" s="12"/>
      <c r="SAD59" s="12"/>
      <c r="SAE59" s="12"/>
      <c r="SAF59" s="12"/>
      <c r="SAG59" s="12"/>
      <c r="SAH59" s="12"/>
      <c r="SAI59" s="12"/>
      <c r="SAJ59" s="12"/>
      <c r="SAK59" s="12"/>
      <c r="SAL59" s="12"/>
      <c r="SAM59" s="12"/>
      <c r="SAN59" s="12"/>
      <c r="SAO59" s="12"/>
      <c r="SAP59" s="12"/>
      <c r="SAQ59" s="12"/>
      <c r="SAR59" s="12"/>
      <c r="SAS59" s="12"/>
      <c r="SAT59" s="12"/>
      <c r="SAU59" s="12"/>
      <c r="SAV59" s="12"/>
      <c r="SAW59" s="12"/>
      <c r="SAX59" s="12"/>
      <c r="SAY59" s="12"/>
      <c r="SAZ59" s="12"/>
      <c r="SBA59" s="12"/>
      <c r="SBB59" s="12"/>
      <c r="SBC59" s="12"/>
      <c r="SBD59" s="12"/>
      <c r="SBE59" s="12"/>
      <c r="SBF59" s="12"/>
      <c r="SBG59" s="12"/>
      <c r="SBH59" s="12"/>
      <c r="SBI59" s="12"/>
      <c r="SBJ59" s="12"/>
      <c r="SBK59" s="12"/>
      <c r="SBL59" s="12"/>
      <c r="SBM59" s="12"/>
      <c r="SBN59" s="12"/>
      <c r="SBO59" s="12"/>
      <c r="SBP59" s="12"/>
      <c r="SBQ59" s="12"/>
      <c r="SBR59" s="12"/>
      <c r="SBS59" s="12"/>
      <c r="SBT59" s="12"/>
      <c r="SBU59" s="12"/>
      <c r="SBV59" s="12"/>
      <c r="SBW59" s="12"/>
      <c r="SBX59" s="12"/>
      <c r="SBY59" s="12"/>
      <c r="SBZ59" s="12"/>
      <c r="SCA59" s="12"/>
      <c r="SCB59" s="12"/>
      <c r="SCC59" s="12"/>
      <c r="SCD59" s="12"/>
      <c r="SCE59" s="12"/>
      <c r="SCF59" s="12"/>
      <c r="SCG59" s="12"/>
      <c r="SCH59" s="12"/>
      <c r="SCI59" s="12"/>
      <c r="SCJ59" s="12"/>
      <c r="SCK59" s="12"/>
      <c r="SCL59" s="12"/>
      <c r="SCM59" s="12"/>
      <c r="SCN59" s="12"/>
      <c r="SCO59" s="12"/>
      <c r="SCP59" s="12"/>
      <c r="SCQ59" s="12"/>
      <c r="SCR59" s="12"/>
      <c r="SCS59" s="12"/>
      <c r="SCT59" s="12"/>
      <c r="SCU59" s="12"/>
      <c r="SCV59" s="12"/>
      <c r="SCW59" s="12"/>
      <c r="SCX59" s="12"/>
      <c r="SCY59" s="12"/>
      <c r="SCZ59" s="12"/>
      <c r="SDA59" s="12"/>
      <c r="SDB59" s="12"/>
      <c r="SDC59" s="12"/>
      <c r="SDD59" s="12"/>
      <c r="SDE59" s="12"/>
      <c r="SDF59" s="12"/>
      <c r="SDG59" s="12"/>
      <c r="SDH59" s="12"/>
      <c r="SDI59" s="12"/>
      <c r="SDJ59" s="12"/>
      <c r="SDK59" s="12"/>
      <c r="SDL59" s="12"/>
      <c r="SDM59" s="12"/>
      <c r="SDN59" s="12"/>
      <c r="SDO59" s="12"/>
      <c r="SDP59" s="12"/>
      <c r="SDQ59" s="12"/>
      <c r="SDR59" s="12"/>
      <c r="SDS59" s="12"/>
      <c r="SDT59" s="12"/>
      <c r="SDU59" s="12"/>
      <c r="SDV59" s="12"/>
      <c r="SDW59" s="12"/>
      <c r="SDX59" s="12"/>
      <c r="SDY59" s="12"/>
      <c r="SDZ59" s="12"/>
      <c r="SEA59" s="12"/>
      <c r="SEB59" s="12"/>
      <c r="SEC59" s="12"/>
      <c r="SED59" s="12"/>
      <c r="SEE59" s="12"/>
      <c r="SEF59" s="12"/>
      <c r="SEG59" s="12"/>
      <c r="SEH59" s="12"/>
      <c r="SEI59" s="12"/>
      <c r="SEJ59" s="12"/>
      <c r="SEK59" s="12"/>
      <c r="SEL59" s="12"/>
      <c r="SEM59" s="12"/>
      <c r="SEN59" s="12"/>
      <c r="SEO59" s="12"/>
      <c r="SEP59" s="12"/>
      <c r="SEQ59" s="12"/>
      <c r="SER59" s="12"/>
      <c r="SES59" s="12"/>
      <c r="SET59" s="12"/>
      <c r="SEU59" s="12"/>
      <c r="SEV59" s="12"/>
      <c r="SEW59" s="12"/>
      <c r="SEX59" s="12"/>
      <c r="SEY59" s="12"/>
      <c r="SEZ59" s="12"/>
      <c r="SFA59" s="12"/>
      <c r="SFB59" s="12"/>
      <c r="SFC59" s="12"/>
      <c r="SFD59" s="12"/>
      <c r="SFE59" s="12"/>
      <c r="SFF59" s="12"/>
      <c r="SFG59" s="12"/>
      <c r="SFH59" s="12"/>
      <c r="SFI59" s="12"/>
      <c r="SFJ59" s="12"/>
      <c r="SFK59" s="12"/>
      <c r="SFL59" s="12"/>
      <c r="SFM59" s="12"/>
      <c r="SFN59" s="12"/>
      <c r="SFO59" s="12"/>
      <c r="SFP59" s="12"/>
      <c r="SFQ59" s="12"/>
      <c r="SFR59" s="12"/>
      <c r="SFS59" s="12"/>
      <c r="SFT59" s="12"/>
      <c r="SFU59" s="12"/>
      <c r="SFV59" s="12"/>
      <c r="SFW59" s="12"/>
      <c r="SFX59" s="12"/>
      <c r="SFY59" s="12"/>
      <c r="SFZ59" s="12"/>
      <c r="SGA59" s="12"/>
      <c r="SGB59" s="12"/>
      <c r="SGC59" s="12"/>
      <c r="SGD59" s="12"/>
      <c r="SGE59" s="12"/>
      <c r="SGF59" s="12"/>
      <c r="SGG59" s="12"/>
      <c r="SGH59" s="12"/>
      <c r="SGI59" s="12"/>
      <c r="SGJ59" s="12"/>
      <c r="SGK59" s="12"/>
      <c r="SGL59" s="12"/>
      <c r="SGM59" s="12"/>
      <c r="SGN59" s="12"/>
      <c r="SGO59" s="12"/>
      <c r="SGP59" s="12"/>
      <c r="SGQ59" s="12"/>
      <c r="SGR59" s="12"/>
      <c r="SGS59" s="12"/>
      <c r="SGT59" s="12"/>
      <c r="SGU59" s="12"/>
      <c r="SGV59" s="12"/>
      <c r="SGW59" s="12"/>
      <c r="SGX59" s="12"/>
      <c r="SGY59" s="12"/>
      <c r="SGZ59" s="12"/>
      <c r="SHA59" s="12"/>
      <c r="SHB59" s="12"/>
      <c r="SHC59" s="12"/>
      <c r="SHD59" s="12"/>
      <c r="SHE59" s="12"/>
      <c r="SHF59" s="12"/>
      <c r="SHG59" s="12"/>
      <c r="SHH59" s="12"/>
      <c r="SHI59" s="12"/>
      <c r="SHJ59" s="12"/>
      <c r="SHK59" s="12"/>
      <c r="SHL59" s="12"/>
      <c r="SHM59" s="12"/>
      <c r="SHN59" s="12"/>
      <c r="SHO59" s="12"/>
      <c r="SHP59" s="12"/>
      <c r="SHQ59" s="12"/>
      <c r="SHR59" s="12"/>
      <c r="SHS59" s="12"/>
      <c r="SHT59" s="12"/>
      <c r="SHU59" s="12"/>
      <c r="SHV59" s="12"/>
      <c r="SHW59" s="12"/>
      <c r="SHX59" s="12"/>
      <c r="SHY59" s="12"/>
      <c r="SHZ59" s="12"/>
      <c r="SIA59" s="12"/>
      <c r="SIB59" s="12"/>
      <c r="SIC59" s="12"/>
      <c r="SID59" s="12"/>
      <c r="SIE59" s="12"/>
      <c r="SIF59" s="12"/>
      <c r="SIG59" s="12"/>
      <c r="SIH59" s="12"/>
      <c r="SII59" s="12"/>
      <c r="SIJ59" s="12"/>
      <c r="SIK59" s="12"/>
      <c r="SIL59" s="12"/>
      <c r="SIM59" s="12"/>
      <c r="SIN59" s="12"/>
      <c r="SIO59" s="12"/>
      <c r="SIP59" s="12"/>
      <c r="SIQ59" s="12"/>
      <c r="SIR59" s="12"/>
      <c r="SIS59" s="12"/>
      <c r="SIT59" s="12"/>
      <c r="SIU59" s="12"/>
      <c r="SIV59" s="12"/>
      <c r="SIW59" s="12"/>
      <c r="SIX59" s="12"/>
      <c r="SIY59" s="12"/>
      <c r="SIZ59" s="12"/>
      <c r="SJA59" s="12"/>
      <c r="SJB59" s="12"/>
      <c r="SJC59" s="12"/>
      <c r="SJD59" s="12"/>
      <c r="SJE59" s="12"/>
      <c r="SJF59" s="12"/>
      <c r="SJG59" s="12"/>
      <c r="SJH59" s="12"/>
      <c r="SJI59" s="12"/>
      <c r="SJJ59" s="12"/>
      <c r="SJK59" s="12"/>
      <c r="SJL59" s="12"/>
      <c r="SJM59" s="12"/>
      <c r="SJN59" s="12"/>
      <c r="SJO59" s="12"/>
      <c r="SJP59" s="12"/>
      <c r="SJQ59" s="12"/>
      <c r="SJR59" s="12"/>
      <c r="SJS59" s="12"/>
      <c r="SJT59" s="12"/>
      <c r="SJU59" s="12"/>
      <c r="SJV59" s="12"/>
      <c r="SJW59" s="12"/>
      <c r="SJX59" s="12"/>
      <c r="SJY59" s="12"/>
      <c r="SJZ59" s="12"/>
      <c r="SKA59" s="12"/>
      <c r="SKB59" s="12"/>
      <c r="SKC59" s="12"/>
      <c r="SKD59" s="12"/>
      <c r="SKE59" s="12"/>
      <c r="SKF59" s="12"/>
      <c r="SKG59" s="12"/>
      <c r="SKH59" s="12"/>
      <c r="SKI59" s="12"/>
      <c r="SKJ59" s="12"/>
      <c r="SKK59" s="12"/>
      <c r="SKL59" s="12"/>
      <c r="SKM59" s="12"/>
      <c r="SKN59" s="12"/>
      <c r="SKO59" s="12"/>
      <c r="SKP59" s="12"/>
      <c r="SKQ59" s="12"/>
      <c r="SKR59" s="12"/>
      <c r="SKS59" s="12"/>
      <c r="SKT59" s="12"/>
      <c r="SKU59" s="12"/>
      <c r="SKV59" s="12"/>
      <c r="SKW59" s="12"/>
      <c r="SKX59" s="12"/>
      <c r="SKY59" s="12"/>
      <c r="SKZ59" s="12"/>
      <c r="SLA59" s="12"/>
      <c r="SLB59" s="12"/>
      <c r="SLC59" s="12"/>
      <c r="SLD59" s="12"/>
      <c r="SLE59" s="12"/>
      <c r="SLF59" s="12"/>
      <c r="SLG59" s="12"/>
      <c r="SLH59" s="12"/>
      <c r="SLI59" s="12"/>
      <c r="SLJ59" s="12"/>
      <c r="SLK59" s="12"/>
      <c r="SLL59" s="12"/>
      <c r="SLM59" s="12"/>
      <c r="SLN59" s="12"/>
      <c r="SLO59" s="12"/>
      <c r="SLP59" s="12"/>
      <c r="SLQ59" s="12"/>
      <c r="SLR59" s="12"/>
      <c r="SLS59" s="12"/>
      <c r="SLT59" s="12"/>
      <c r="SLU59" s="12"/>
      <c r="SLV59" s="12"/>
      <c r="SLW59" s="12"/>
      <c r="SLX59" s="12"/>
      <c r="SLY59" s="12"/>
      <c r="SLZ59" s="12"/>
      <c r="SMA59" s="12"/>
      <c r="SMB59" s="12"/>
      <c r="SMC59" s="12"/>
      <c r="SMD59" s="12"/>
      <c r="SME59" s="12"/>
      <c r="SMF59" s="12"/>
      <c r="SMG59" s="12"/>
      <c r="SMH59" s="12"/>
      <c r="SMI59" s="12"/>
      <c r="SMJ59" s="12"/>
      <c r="SMK59" s="12"/>
      <c r="SML59" s="12"/>
      <c r="SMM59" s="12"/>
      <c r="SMN59" s="12"/>
      <c r="SMO59" s="12"/>
      <c r="SMP59" s="12"/>
      <c r="SMQ59" s="12"/>
      <c r="SMR59" s="12"/>
      <c r="SMS59" s="12"/>
      <c r="SMT59" s="12"/>
      <c r="SMU59" s="12"/>
      <c r="SMV59" s="12"/>
      <c r="SMW59" s="12"/>
      <c r="SMX59" s="12"/>
      <c r="SMY59" s="12"/>
      <c r="SMZ59" s="12"/>
      <c r="SNA59" s="12"/>
      <c r="SNB59" s="12"/>
      <c r="SNC59" s="12"/>
      <c r="SND59" s="12"/>
      <c r="SNE59" s="12"/>
      <c r="SNF59" s="12"/>
      <c r="SNG59" s="12"/>
      <c r="SNH59" s="12"/>
      <c r="SNI59" s="12"/>
      <c r="SNJ59" s="12"/>
      <c r="SNK59" s="12"/>
      <c r="SNL59" s="12"/>
      <c r="SNM59" s="12"/>
      <c r="SNN59" s="12"/>
      <c r="SNO59" s="12"/>
      <c r="SNP59" s="12"/>
      <c r="SNQ59" s="12"/>
      <c r="SNR59" s="12"/>
      <c r="SNS59" s="12"/>
      <c r="SNT59" s="12"/>
      <c r="SNU59" s="12"/>
      <c r="SNV59" s="12"/>
      <c r="SNW59" s="12"/>
      <c r="SNX59" s="12"/>
      <c r="SNY59" s="12"/>
      <c r="SNZ59" s="12"/>
      <c r="SOA59" s="12"/>
      <c r="SOB59" s="12"/>
      <c r="SOC59" s="12"/>
      <c r="SOD59" s="12"/>
      <c r="SOE59" s="12"/>
      <c r="SOF59" s="12"/>
      <c r="SOG59" s="12"/>
      <c r="SOH59" s="12"/>
      <c r="SOI59" s="12"/>
      <c r="SOJ59" s="12"/>
      <c r="SOK59" s="12"/>
      <c r="SOL59" s="12"/>
      <c r="SOM59" s="12"/>
      <c r="SON59" s="12"/>
      <c r="SOO59" s="12"/>
      <c r="SOP59" s="12"/>
      <c r="SOQ59" s="12"/>
      <c r="SOR59" s="12"/>
      <c r="SOS59" s="12"/>
      <c r="SOT59" s="12"/>
      <c r="SOU59" s="12"/>
      <c r="SOV59" s="12"/>
      <c r="SOW59" s="12"/>
      <c r="SOX59" s="12"/>
      <c r="SOY59" s="12"/>
      <c r="SOZ59" s="12"/>
      <c r="SPA59" s="12"/>
      <c r="SPB59" s="12"/>
      <c r="SPC59" s="12"/>
      <c r="SPD59" s="12"/>
      <c r="SPE59" s="12"/>
      <c r="SPF59" s="12"/>
      <c r="SPG59" s="12"/>
      <c r="SPH59" s="12"/>
      <c r="SPI59" s="12"/>
      <c r="SPJ59" s="12"/>
      <c r="SPK59" s="12"/>
      <c r="SPL59" s="12"/>
      <c r="SPM59" s="12"/>
      <c r="SPN59" s="12"/>
      <c r="SPO59" s="12"/>
      <c r="SPP59" s="12"/>
      <c r="SPQ59" s="12"/>
      <c r="SPR59" s="12"/>
      <c r="SPS59" s="12"/>
      <c r="SPT59" s="12"/>
      <c r="SPU59" s="12"/>
      <c r="SPV59" s="12"/>
      <c r="SPW59" s="12"/>
      <c r="SPX59" s="12"/>
      <c r="SPY59" s="12"/>
      <c r="SPZ59" s="12"/>
      <c r="SQA59" s="12"/>
      <c r="SQB59" s="12"/>
      <c r="SQC59" s="12"/>
      <c r="SQD59" s="12"/>
      <c r="SQE59" s="12"/>
      <c r="SQF59" s="12"/>
      <c r="SQG59" s="12"/>
      <c r="SQH59" s="12"/>
      <c r="SQI59" s="12"/>
      <c r="SQJ59" s="12"/>
      <c r="SQK59" s="12"/>
      <c r="SQL59" s="12"/>
      <c r="SQM59" s="12"/>
      <c r="SQN59" s="12"/>
      <c r="SQO59" s="12"/>
      <c r="SQP59" s="12"/>
      <c r="SQQ59" s="12"/>
      <c r="SQR59" s="12"/>
      <c r="SQS59" s="12"/>
      <c r="SQT59" s="12"/>
      <c r="SQU59" s="12"/>
      <c r="SQV59" s="12"/>
      <c r="SQW59" s="12"/>
      <c r="SQX59" s="12"/>
      <c r="SQY59" s="12"/>
      <c r="SQZ59" s="12"/>
      <c r="SRA59" s="12"/>
      <c r="SRB59" s="12"/>
      <c r="SRC59" s="12"/>
      <c r="SRD59" s="12"/>
      <c r="SRE59" s="12"/>
      <c r="SRF59" s="12"/>
      <c r="SRG59" s="12"/>
      <c r="SRH59" s="12"/>
      <c r="SRI59" s="12"/>
      <c r="SRJ59" s="12"/>
      <c r="SRK59" s="12"/>
      <c r="SRL59" s="12"/>
      <c r="SRM59" s="12"/>
      <c r="SRN59" s="12"/>
      <c r="SRO59" s="12"/>
      <c r="SRP59" s="12"/>
      <c r="SRQ59" s="12"/>
      <c r="SRR59" s="12"/>
      <c r="SRS59" s="12"/>
      <c r="SRT59" s="12"/>
      <c r="SRU59" s="12"/>
      <c r="SRV59" s="12"/>
      <c r="SRW59" s="12"/>
      <c r="SRX59" s="12"/>
      <c r="SRY59" s="12"/>
      <c r="SRZ59" s="12"/>
      <c r="SSA59" s="12"/>
      <c r="SSB59" s="12"/>
      <c r="SSC59" s="12"/>
      <c r="SSD59" s="12"/>
      <c r="SSE59" s="12"/>
      <c r="SSF59" s="12"/>
      <c r="SSG59" s="12"/>
      <c r="SSH59" s="12"/>
      <c r="SSI59" s="12"/>
      <c r="SSJ59" s="12"/>
      <c r="SSK59" s="12"/>
      <c r="SSL59" s="12"/>
      <c r="SSM59" s="12"/>
      <c r="SSN59" s="12"/>
      <c r="SSO59" s="12"/>
      <c r="SSP59" s="12"/>
      <c r="SSQ59" s="12"/>
      <c r="SSR59" s="12"/>
      <c r="SSS59" s="12"/>
      <c r="SST59" s="12"/>
      <c r="SSU59" s="12"/>
      <c r="SSV59" s="12"/>
      <c r="SSW59" s="12"/>
      <c r="SSX59" s="12"/>
      <c r="SSY59" s="12"/>
      <c r="SSZ59" s="12"/>
      <c r="STA59" s="12"/>
      <c r="STB59" s="12"/>
      <c r="STC59" s="12"/>
      <c r="STD59" s="12"/>
      <c r="STE59" s="12"/>
      <c r="STF59" s="12"/>
      <c r="STG59" s="12"/>
      <c r="STH59" s="12"/>
      <c r="STI59" s="12"/>
      <c r="STJ59" s="12"/>
      <c r="STK59" s="12"/>
      <c r="STL59" s="12"/>
      <c r="STM59" s="12"/>
      <c r="STN59" s="12"/>
      <c r="STO59" s="12"/>
      <c r="STP59" s="12"/>
      <c r="STQ59" s="12"/>
      <c r="STR59" s="12"/>
      <c r="STS59" s="12"/>
      <c r="STT59" s="12"/>
      <c r="STU59" s="12"/>
      <c r="STV59" s="12"/>
      <c r="STW59" s="12"/>
      <c r="STX59" s="12"/>
      <c r="STY59" s="12"/>
      <c r="STZ59" s="12"/>
      <c r="SUA59" s="12"/>
      <c r="SUB59" s="12"/>
      <c r="SUC59" s="12"/>
      <c r="SUD59" s="12"/>
      <c r="SUE59" s="12"/>
      <c r="SUF59" s="12"/>
      <c r="SUG59" s="12"/>
      <c r="SUH59" s="12"/>
      <c r="SUI59" s="12"/>
      <c r="SUJ59" s="12"/>
      <c r="SUK59" s="12"/>
      <c r="SUL59" s="12"/>
      <c r="SUM59" s="12"/>
      <c r="SUN59" s="12"/>
      <c r="SUO59" s="12"/>
      <c r="SUP59" s="12"/>
      <c r="SUQ59" s="12"/>
      <c r="SUR59" s="12"/>
      <c r="SUS59" s="12"/>
      <c r="SUT59" s="12"/>
      <c r="SUU59" s="12"/>
      <c r="SUV59" s="12"/>
      <c r="SUW59" s="12"/>
      <c r="SUX59" s="12"/>
      <c r="SUY59" s="12"/>
      <c r="SUZ59" s="12"/>
      <c r="SVA59" s="12"/>
      <c r="SVB59" s="12"/>
      <c r="SVC59" s="12"/>
      <c r="SVD59" s="12"/>
      <c r="SVE59" s="12"/>
      <c r="SVF59" s="12"/>
      <c r="SVG59" s="12"/>
      <c r="SVH59" s="12"/>
      <c r="SVI59" s="12"/>
      <c r="SVJ59" s="12"/>
      <c r="SVK59" s="12"/>
      <c r="SVL59" s="12"/>
      <c r="SVM59" s="12"/>
      <c r="SVN59" s="12"/>
      <c r="SVO59" s="12"/>
      <c r="SVP59" s="12"/>
      <c r="SVQ59" s="12"/>
      <c r="SVR59" s="12"/>
      <c r="SVS59" s="12"/>
      <c r="SVT59" s="12"/>
      <c r="SVU59" s="12"/>
      <c r="SVV59" s="12"/>
      <c r="SVW59" s="12"/>
      <c r="SVX59" s="12"/>
      <c r="SVY59" s="12"/>
      <c r="SVZ59" s="12"/>
      <c r="SWA59" s="12"/>
      <c r="SWB59" s="12"/>
      <c r="SWC59" s="12"/>
      <c r="SWD59" s="12"/>
      <c r="SWE59" s="12"/>
      <c r="SWF59" s="12"/>
      <c r="SWG59" s="12"/>
      <c r="SWH59" s="12"/>
      <c r="SWI59" s="12"/>
      <c r="SWJ59" s="12"/>
      <c r="SWK59" s="12"/>
      <c r="SWL59" s="12"/>
      <c r="SWM59" s="12"/>
      <c r="SWN59" s="12"/>
      <c r="SWO59" s="12"/>
      <c r="SWP59" s="12"/>
      <c r="SWQ59" s="12"/>
      <c r="SWR59" s="12"/>
      <c r="SWS59" s="12"/>
      <c r="SWT59" s="12"/>
      <c r="SWU59" s="12"/>
      <c r="SWV59" s="12"/>
      <c r="SWW59" s="12"/>
      <c r="SWX59" s="12"/>
      <c r="SWY59" s="12"/>
      <c r="SWZ59" s="12"/>
      <c r="SXA59" s="12"/>
      <c r="SXB59" s="12"/>
      <c r="SXC59" s="12"/>
      <c r="SXD59" s="12"/>
      <c r="SXE59" s="12"/>
      <c r="SXF59" s="12"/>
      <c r="SXG59" s="12"/>
      <c r="SXH59" s="12"/>
      <c r="SXI59" s="12"/>
      <c r="SXJ59" s="12"/>
      <c r="SXK59" s="12"/>
      <c r="SXL59" s="12"/>
      <c r="SXM59" s="12"/>
      <c r="SXN59" s="12"/>
      <c r="SXO59" s="12"/>
      <c r="SXP59" s="12"/>
      <c r="SXQ59" s="12"/>
      <c r="SXR59" s="12"/>
      <c r="SXS59" s="12"/>
      <c r="SXT59" s="12"/>
      <c r="SXU59" s="12"/>
      <c r="SXV59" s="12"/>
      <c r="SXW59" s="12"/>
      <c r="SXX59" s="12"/>
      <c r="SXY59" s="12"/>
      <c r="SXZ59" s="12"/>
      <c r="SYA59" s="12"/>
      <c r="SYB59" s="12"/>
      <c r="SYC59" s="12"/>
      <c r="SYD59" s="12"/>
      <c r="SYE59" s="12"/>
      <c r="SYF59" s="12"/>
      <c r="SYG59" s="12"/>
      <c r="SYH59" s="12"/>
      <c r="SYI59" s="12"/>
      <c r="SYJ59" s="12"/>
      <c r="SYK59" s="12"/>
      <c r="SYL59" s="12"/>
      <c r="SYM59" s="12"/>
      <c r="SYN59" s="12"/>
      <c r="SYO59" s="12"/>
      <c r="SYP59" s="12"/>
      <c r="SYQ59" s="12"/>
      <c r="SYR59" s="12"/>
      <c r="SYS59" s="12"/>
      <c r="SYT59" s="12"/>
      <c r="SYU59" s="12"/>
      <c r="SYV59" s="12"/>
      <c r="SYW59" s="12"/>
      <c r="SYX59" s="12"/>
      <c r="SYY59" s="12"/>
      <c r="SYZ59" s="12"/>
      <c r="SZA59" s="12"/>
      <c r="SZB59" s="12"/>
      <c r="SZC59" s="12"/>
      <c r="SZD59" s="12"/>
      <c r="SZE59" s="12"/>
      <c r="SZF59" s="12"/>
      <c r="SZG59" s="12"/>
      <c r="SZH59" s="12"/>
      <c r="SZI59" s="12"/>
      <c r="SZJ59" s="12"/>
      <c r="SZK59" s="12"/>
      <c r="SZL59" s="12"/>
      <c r="SZM59" s="12"/>
      <c r="SZN59" s="12"/>
      <c r="SZO59" s="12"/>
      <c r="SZP59" s="12"/>
      <c r="SZQ59" s="12"/>
      <c r="SZR59" s="12"/>
      <c r="SZS59" s="12"/>
      <c r="SZT59" s="12"/>
      <c r="SZU59" s="12"/>
      <c r="SZV59" s="12"/>
      <c r="SZW59" s="12"/>
      <c r="SZX59" s="12"/>
      <c r="SZY59" s="12"/>
      <c r="SZZ59" s="12"/>
      <c r="TAA59" s="12"/>
      <c r="TAB59" s="12"/>
      <c r="TAC59" s="12"/>
      <c r="TAD59" s="12"/>
      <c r="TAE59" s="12"/>
      <c r="TAF59" s="12"/>
      <c r="TAG59" s="12"/>
      <c r="TAH59" s="12"/>
      <c r="TAI59" s="12"/>
      <c r="TAJ59" s="12"/>
      <c r="TAK59" s="12"/>
      <c r="TAL59" s="12"/>
      <c r="TAM59" s="12"/>
      <c r="TAN59" s="12"/>
      <c r="TAO59" s="12"/>
      <c r="TAP59" s="12"/>
      <c r="TAQ59" s="12"/>
      <c r="TAR59" s="12"/>
      <c r="TAS59" s="12"/>
      <c r="TAT59" s="12"/>
      <c r="TAU59" s="12"/>
      <c r="TAV59" s="12"/>
      <c r="TAW59" s="12"/>
      <c r="TAX59" s="12"/>
      <c r="TAY59" s="12"/>
      <c r="TAZ59" s="12"/>
      <c r="TBA59" s="12"/>
      <c r="TBB59" s="12"/>
      <c r="TBC59" s="12"/>
      <c r="TBD59" s="12"/>
      <c r="TBE59" s="12"/>
      <c r="TBF59" s="12"/>
      <c r="TBG59" s="12"/>
      <c r="TBH59" s="12"/>
      <c r="TBI59" s="12"/>
      <c r="TBJ59" s="12"/>
      <c r="TBK59" s="12"/>
      <c r="TBL59" s="12"/>
      <c r="TBM59" s="12"/>
      <c r="TBN59" s="12"/>
      <c r="TBO59" s="12"/>
      <c r="TBP59" s="12"/>
      <c r="TBQ59" s="12"/>
      <c r="TBR59" s="12"/>
      <c r="TBS59" s="12"/>
      <c r="TBT59" s="12"/>
      <c r="TBU59" s="12"/>
      <c r="TBV59" s="12"/>
      <c r="TBW59" s="12"/>
      <c r="TBX59" s="12"/>
      <c r="TBY59" s="12"/>
      <c r="TBZ59" s="12"/>
      <c r="TCA59" s="12"/>
      <c r="TCB59" s="12"/>
      <c r="TCC59" s="12"/>
      <c r="TCD59" s="12"/>
      <c r="TCE59" s="12"/>
      <c r="TCF59" s="12"/>
      <c r="TCG59" s="12"/>
      <c r="TCH59" s="12"/>
      <c r="TCI59" s="12"/>
      <c r="TCJ59" s="12"/>
      <c r="TCK59" s="12"/>
      <c r="TCL59" s="12"/>
      <c r="TCM59" s="12"/>
      <c r="TCN59" s="12"/>
      <c r="TCO59" s="12"/>
      <c r="TCP59" s="12"/>
      <c r="TCQ59" s="12"/>
      <c r="TCR59" s="12"/>
      <c r="TCS59" s="12"/>
      <c r="TCT59" s="12"/>
      <c r="TCU59" s="12"/>
      <c r="TCV59" s="12"/>
      <c r="TCW59" s="12"/>
      <c r="TCX59" s="12"/>
      <c r="TCY59" s="12"/>
      <c r="TCZ59" s="12"/>
      <c r="TDA59" s="12"/>
      <c r="TDB59" s="12"/>
      <c r="TDC59" s="12"/>
      <c r="TDD59" s="12"/>
      <c r="TDE59" s="12"/>
      <c r="TDF59" s="12"/>
      <c r="TDG59" s="12"/>
      <c r="TDH59" s="12"/>
      <c r="TDI59" s="12"/>
      <c r="TDJ59" s="12"/>
      <c r="TDK59" s="12"/>
      <c r="TDL59" s="12"/>
      <c r="TDM59" s="12"/>
      <c r="TDN59" s="12"/>
      <c r="TDO59" s="12"/>
      <c r="TDP59" s="12"/>
      <c r="TDQ59" s="12"/>
      <c r="TDR59" s="12"/>
      <c r="TDS59" s="12"/>
      <c r="TDT59" s="12"/>
      <c r="TDU59" s="12"/>
      <c r="TDV59" s="12"/>
      <c r="TDW59" s="12"/>
      <c r="TDX59" s="12"/>
      <c r="TDY59" s="12"/>
      <c r="TDZ59" s="12"/>
      <c r="TEA59" s="12"/>
      <c r="TEB59" s="12"/>
      <c r="TEC59" s="12"/>
      <c r="TED59" s="12"/>
      <c r="TEE59" s="12"/>
      <c r="TEF59" s="12"/>
      <c r="TEG59" s="12"/>
      <c r="TEH59" s="12"/>
      <c r="TEI59" s="12"/>
      <c r="TEJ59" s="12"/>
      <c r="TEK59" s="12"/>
      <c r="TEL59" s="12"/>
      <c r="TEM59" s="12"/>
      <c r="TEN59" s="12"/>
      <c r="TEO59" s="12"/>
      <c r="TEP59" s="12"/>
      <c r="TEQ59" s="12"/>
      <c r="TER59" s="12"/>
      <c r="TES59" s="12"/>
      <c r="TET59" s="12"/>
      <c r="TEU59" s="12"/>
      <c r="TEV59" s="12"/>
      <c r="TEW59" s="12"/>
      <c r="TEX59" s="12"/>
      <c r="TEY59" s="12"/>
      <c r="TEZ59" s="12"/>
      <c r="TFA59" s="12"/>
      <c r="TFB59" s="12"/>
      <c r="TFC59" s="12"/>
      <c r="TFD59" s="12"/>
      <c r="TFE59" s="12"/>
      <c r="TFF59" s="12"/>
      <c r="TFG59" s="12"/>
      <c r="TFH59" s="12"/>
      <c r="TFI59" s="12"/>
      <c r="TFJ59" s="12"/>
      <c r="TFK59" s="12"/>
      <c r="TFL59" s="12"/>
      <c r="TFM59" s="12"/>
      <c r="TFN59" s="12"/>
      <c r="TFO59" s="12"/>
      <c r="TFP59" s="12"/>
      <c r="TFQ59" s="12"/>
      <c r="TFR59" s="12"/>
      <c r="TFS59" s="12"/>
      <c r="TFT59" s="12"/>
      <c r="TFU59" s="12"/>
      <c r="TFV59" s="12"/>
      <c r="TFW59" s="12"/>
      <c r="TFX59" s="12"/>
      <c r="TFY59" s="12"/>
      <c r="TFZ59" s="12"/>
      <c r="TGA59" s="12"/>
      <c r="TGB59" s="12"/>
      <c r="TGC59" s="12"/>
      <c r="TGD59" s="12"/>
      <c r="TGE59" s="12"/>
      <c r="TGF59" s="12"/>
      <c r="TGG59" s="12"/>
      <c r="TGH59" s="12"/>
      <c r="TGI59" s="12"/>
      <c r="TGJ59" s="12"/>
      <c r="TGK59" s="12"/>
      <c r="TGL59" s="12"/>
      <c r="TGM59" s="12"/>
      <c r="TGN59" s="12"/>
      <c r="TGO59" s="12"/>
      <c r="TGP59" s="12"/>
      <c r="TGQ59" s="12"/>
      <c r="TGR59" s="12"/>
      <c r="TGS59" s="12"/>
      <c r="TGT59" s="12"/>
      <c r="TGU59" s="12"/>
      <c r="TGV59" s="12"/>
      <c r="TGW59" s="12"/>
      <c r="TGX59" s="12"/>
      <c r="TGY59" s="12"/>
      <c r="TGZ59" s="12"/>
      <c r="THA59" s="12"/>
      <c r="THB59" s="12"/>
      <c r="THC59" s="12"/>
      <c r="THD59" s="12"/>
      <c r="THE59" s="12"/>
      <c r="THF59" s="12"/>
      <c r="THG59" s="12"/>
      <c r="THH59" s="12"/>
      <c r="THI59" s="12"/>
      <c r="THJ59" s="12"/>
      <c r="THK59" s="12"/>
      <c r="THL59" s="12"/>
      <c r="THM59" s="12"/>
      <c r="THN59" s="12"/>
      <c r="THO59" s="12"/>
      <c r="THP59" s="12"/>
      <c r="THQ59" s="12"/>
      <c r="THR59" s="12"/>
      <c r="THS59" s="12"/>
      <c r="THT59" s="12"/>
      <c r="THU59" s="12"/>
      <c r="THV59" s="12"/>
      <c r="THW59" s="12"/>
      <c r="THX59" s="12"/>
      <c r="THY59" s="12"/>
      <c r="THZ59" s="12"/>
      <c r="TIA59" s="12"/>
      <c r="TIB59" s="12"/>
      <c r="TIC59" s="12"/>
      <c r="TID59" s="12"/>
      <c r="TIE59" s="12"/>
      <c r="TIF59" s="12"/>
      <c r="TIG59" s="12"/>
      <c r="TIH59" s="12"/>
      <c r="TII59" s="12"/>
      <c r="TIJ59" s="12"/>
      <c r="TIK59" s="12"/>
      <c r="TIL59" s="12"/>
      <c r="TIM59" s="12"/>
      <c r="TIN59" s="12"/>
      <c r="TIO59" s="12"/>
      <c r="TIP59" s="12"/>
      <c r="TIQ59" s="12"/>
      <c r="TIR59" s="12"/>
      <c r="TIS59" s="12"/>
      <c r="TIT59" s="12"/>
      <c r="TIU59" s="12"/>
      <c r="TIV59" s="12"/>
      <c r="TIW59" s="12"/>
      <c r="TIX59" s="12"/>
      <c r="TIY59" s="12"/>
      <c r="TIZ59" s="12"/>
      <c r="TJA59" s="12"/>
      <c r="TJB59" s="12"/>
      <c r="TJC59" s="12"/>
      <c r="TJD59" s="12"/>
      <c r="TJE59" s="12"/>
      <c r="TJF59" s="12"/>
      <c r="TJG59" s="12"/>
      <c r="TJH59" s="12"/>
      <c r="TJI59" s="12"/>
      <c r="TJJ59" s="12"/>
      <c r="TJK59" s="12"/>
      <c r="TJL59" s="12"/>
      <c r="TJM59" s="12"/>
      <c r="TJN59" s="12"/>
      <c r="TJO59" s="12"/>
      <c r="TJP59" s="12"/>
      <c r="TJQ59" s="12"/>
      <c r="TJR59" s="12"/>
      <c r="TJS59" s="12"/>
      <c r="TJT59" s="12"/>
      <c r="TJU59" s="12"/>
      <c r="TJV59" s="12"/>
      <c r="TJW59" s="12"/>
      <c r="TJX59" s="12"/>
      <c r="TJY59" s="12"/>
      <c r="TJZ59" s="12"/>
      <c r="TKA59" s="12"/>
      <c r="TKB59" s="12"/>
      <c r="TKC59" s="12"/>
      <c r="TKD59" s="12"/>
      <c r="TKE59" s="12"/>
      <c r="TKF59" s="12"/>
      <c r="TKG59" s="12"/>
      <c r="TKH59" s="12"/>
      <c r="TKI59" s="12"/>
      <c r="TKJ59" s="12"/>
      <c r="TKK59" s="12"/>
      <c r="TKL59" s="12"/>
      <c r="TKM59" s="12"/>
      <c r="TKN59" s="12"/>
      <c r="TKO59" s="12"/>
      <c r="TKP59" s="12"/>
      <c r="TKQ59" s="12"/>
      <c r="TKR59" s="12"/>
      <c r="TKS59" s="12"/>
      <c r="TKT59" s="12"/>
      <c r="TKU59" s="12"/>
      <c r="TKV59" s="12"/>
      <c r="TKW59" s="12"/>
      <c r="TKX59" s="12"/>
      <c r="TKY59" s="12"/>
      <c r="TKZ59" s="12"/>
      <c r="TLA59" s="12"/>
      <c r="TLB59" s="12"/>
      <c r="TLC59" s="12"/>
      <c r="TLD59" s="12"/>
      <c r="TLE59" s="12"/>
      <c r="TLF59" s="12"/>
      <c r="TLG59" s="12"/>
      <c r="TLH59" s="12"/>
      <c r="TLI59" s="12"/>
      <c r="TLJ59" s="12"/>
      <c r="TLK59" s="12"/>
      <c r="TLL59" s="12"/>
      <c r="TLM59" s="12"/>
      <c r="TLN59" s="12"/>
      <c r="TLO59" s="12"/>
      <c r="TLP59" s="12"/>
      <c r="TLQ59" s="12"/>
      <c r="TLR59" s="12"/>
      <c r="TLS59" s="12"/>
      <c r="TLT59" s="12"/>
      <c r="TLU59" s="12"/>
      <c r="TLV59" s="12"/>
      <c r="TLW59" s="12"/>
      <c r="TLX59" s="12"/>
      <c r="TLY59" s="12"/>
      <c r="TLZ59" s="12"/>
      <c r="TMA59" s="12"/>
      <c r="TMB59" s="12"/>
      <c r="TMC59" s="12"/>
      <c r="TMD59" s="12"/>
      <c r="TME59" s="12"/>
      <c r="TMF59" s="12"/>
      <c r="TMG59" s="12"/>
      <c r="TMH59" s="12"/>
      <c r="TMI59" s="12"/>
      <c r="TMJ59" s="12"/>
      <c r="TMK59" s="12"/>
      <c r="TML59" s="12"/>
      <c r="TMM59" s="12"/>
      <c r="TMN59" s="12"/>
      <c r="TMO59" s="12"/>
      <c r="TMP59" s="12"/>
      <c r="TMQ59" s="12"/>
      <c r="TMR59" s="12"/>
      <c r="TMS59" s="12"/>
      <c r="TMT59" s="12"/>
      <c r="TMU59" s="12"/>
      <c r="TMV59" s="12"/>
      <c r="TMW59" s="12"/>
      <c r="TMX59" s="12"/>
      <c r="TMY59" s="12"/>
      <c r="TMZ59" s="12"/>
      <c r="TNA59" s="12"/>
      <c r="TNB59" s="12"/>
      <c r="TNC59" s="12"/>
      <c r="TND59" s="12"/>
      <c r="TNE59" s="12"/>
      <c r="TNF59" s="12"/>
      <c r="TNG59" s="12"/>
      <c r="TNH59" s="12"/>
      <c r="TNI59" s="12"/>
      <c r="TNJ59" s="12"/>
      <c r="TNK59" s="12"/>
      <c r="TNL59" s="12"/>
      <c r="TNM59" s="12"/>
      <c r="TNN59" s="12"/>
      <c r="TNO59" s="12"/>
      <c r="TNP59" s="12"/>
      <c r="TNQ59" s="12"/>
      <c r="TNR59" s="12"/>
      <c r="TNS59" s="12"/>
      <c r="TNT59" s="12"/>
      <c r="TNU59" s="12"/>
      <c r="TNV59" s="12"/>
      <c r="TNW59" s="12"/>
      <c r="TNX59" s="12"/>
      <c r="TNY59" s="12"/>
      <c r="TNZ59" s="12"/>
      <c r="TOA59" s="12"/>
      <c r="TOB59" s="12"/>
      <c r="TOC59" s="12"/>
      <c r="TOD59" s="12"/>
      <c r="TOE59" s="12"/>
      <c r="TOF59" s="12"/>
      <c r="TOG59" s="12"/>
      <c r="TOH59" s="12"/>
      <c r="TOI59" s="12"/>
      <c r="TOJ59" s="12"/>
      <c r="TOK59" s="12"/>
      <c r="TOL59" s="12"/>
      <c r="TOM59" s="12"/>
      <c r="TON59" s="12"/>
      <c r="TOO59" s="12"/>
      <c r="TOP59" s="12"/>
      <c r="TOQ59" s="12"/>
      <c r="TOR59" s="12"/>
      <c r="TOS59" s="12"/>
      <c r="TOT59" s="12"/>
      <c r="TOU59" s="12"/>
      <c r="TOV59" s="12"/>
      <c r="TOW59" s="12"/>
      <c r="TOX59" s="12"/>
      <c r="TOY59" s="12"/>
      <c r="TOZ59" s="12"/>
      <c r="TPA59" s="12"/>
      <c r="TPB59" s="12"/>
      <c r="TPC59" s="12"/>
      <c r="TPD59" s="12"/>
      <c r="TPE59" s="12"/>
      <c r="TPF59" s="12"/>
      <c r="TPG59" s="12"/>
      <c r="TPH59" s="12"/>
      <c r="TPI59" s="12"/>
      <c r="TPJ59" s="12"/>
      <c r="TPK59" s="12"/>
      <c r="TPL59" s="12"/>
      <c r="TPM59" s="12"/>
      <c r="TPN59" s="12"/>
      <c r="TPO59" s="12"/>
      <c r="TPP59" s="12"/>
      <c r="TPQ59" s="12"/>
      <c r="TPR59" s="12"/>
      <c r="TPS59" s="12"/>
      <c r="TPT59" s="12"/>
      <c r="TPU59" s="12"/>
      <c r="TPV59" s="12"/>
      <c r="TPW59" s="12"/>
      <c r="TPX59" s="12"/>
      <c r="TPY59" s="12"/>
      <c r="TPZ59" s="12"/>
      <c r="TQA59" s="12"/>
      <c r="TQB59" s="12"/>
      <c r="TQC59" s="12"/>
      <c r="TQD59" s="12"/>
      <c r="TQE59" s="12"/>
      <c r="TQF59" s="12"/>
      <c r="TQG59" s="12"/>
      <c r="TQH59" s="12"/>
      <c r="TQI59" s="12"/>
      <c r="TQJ59" s="12"/>
      <c r="TQK59" s="12"/>
      <c r="TQL59" s="12"/>
      <c r="TQM59" s="12"/>
      <c r="TQN59" s="12"/>
      <c r="TQO59" s="12"/>
      <c r="TQP59" s="12"/>
      <c r="TQQ59" s="12"/>
      <c r="TQR59" s="12"/>
      <c r="TQS59" s="12"/>
      <c r="TQT59" s="12"/>
      <c r="TQU59" s="12"/>
      <c r="TQV59" s="12"/>
      <c r="TQW59" s="12"/>
      <c r="TQX59" s="12"/>
      <c r="TQY59" s="12"/>
      <c r="TQZ59" s="12"/>
      <c r="TRA59" s="12"/>
      <c r="TRB59" s="12"/>
      <c r="TRC59" s="12"/>
      <c r="TRD59" s="12"/>
      <c r="TRE59" s="12"/>
      <c r="TRF59" s="12"/>
      <c r="TRG59" s="12"/>
      <c r="TRH59" s="12"/>
      <c r="TRI59" s="12"/>
      <c r="TRJ59" s="12"/>
      <c r="TRK59" s="12"/>
      <c r="TRL59" s="12"/>
      <c r="TRM59" s="12"/>
      <c r="TRN59" s="12"/>
      <c r="TRO59" s="12"/>
      <c r="TRP59" s="12"/>
      <c r="TRQ59" s="12"/>
      <c r="TRR59" s="12"/>
      <c r="TRS59" s="12"/>
      <c r="TRT59" s="12"/>
      <c r="TRU59" s="12"/>
      <c r="TRV59" s="12"/>
      <c r="TRW59" s="12"/>
      <c r="TRX59" s="12"/>
      <c r="TRY59" s="12"/>
      <c r="TRZ59" s="12"/>
      <c r="TSA59" s="12"/>
      <c r="TSB59" s="12"/>
      <c r="TSC59" s="12"/>
      <c r="TSD59" s="12"/>
      <c r="TSE59" s="12"/>
      <c r="TSF59" s="12"/>
      <c r="TSG59" s="12"/>
      <c r="TSH59" s="12"/>
      <c r="TSI59" s="12"/>
      <c r="TSJ59" s="12"/>
      <c r="TSK59" s="12"/>
      <c r="TSL59" s="12"/>
      <c r="TSM59" s="12"/>
      <c r="TSN59" s="12"/>
      <c r="TSO59" s="12"/>
      <c r="TSP59" s="12"/>
      <c r="TSQ59" s="12"/>
      <c r="TSR59" s="12"/>
      <c r="TSS59" s="12"/>
      <c r="TST59" s="12"/>
      <c r="TSU59" s="12"/>
      <c r="TSV59" s="12"/>
      <c r="TSW59" s="12"/>
      <c r="TSX59" s="12"/>
      <c r="TSY59" s="12"/>
      <c r="TSZ59" s="12"/>
      <c r="TTA59" s="12"/>
      <c r="TTB59" s="12"/>
      <c r="TTC59" s="12"/>
      <c r="TTD59" s="12"/>
      <c r="TTE59" s="12"/>
      <c r="TTF59" s="12"/>
      <c r="TTG59" s="12"/>
      <c r="TTH59" s="12"/>
      <c r="TTI59" s="12"/>
      <c r="TTJ59" s="12"/>
      <c r="TTK59" s="12"/>
      <c r="TTL59" s="12"/>
      <c r="TTM59" s="12"/>
      <c r="TTN59" s="12"/>
      <c r="TTO59" s="12"/>
      <c r="TTP59" s="12"/>
      <c r="TTQ59" s="12"/>
      <c r="TTR59" s="12"/>
      <c r="TTS59" s="12"/>
      <c r="TTT59" s="12"/>
      <c r="TTU59" s="12"/>
      <c r="TTV59" s="12"/>
      <c r="TTW59" s="12"/>
      <c r="TTX59" s="12"/>
      <c r="TTY59" s="12"/>
      <c r="TTZ59" s="12"/>
      <c r="TUA59" s="12"/>
      <c r="TUB59" s="12"/>
      <c r="TUC59" s="12"/>
      <c r="TUD59" s="12"/>
      <c r="TUE59" s="12"/>
      <c r="TUF59" s="12"/>
      <c r="TUG59" s="12"/>
      <c r="TUH59" s="12"/>
      <c r="TUI59" s="12"/>
      <c r="TUJ59" s="12"/>
      <c r="TUK59" s="12"/>
      <c r="TUL59" s="12"/>
      <c r="TUM59" s="12"/>
      <c r="TUN59" s="12"/>
      <c r="TUO59" s="12"/>
      <c r="TUP59" s="12"/>
      <c r="TUQ59" s="12"/>
      <c r="TUR59" s="12"/>
      <c r="TUS59" s="12"/>
      <c r="TUT59" s="12"/>
      <c r="TUU59" s="12"/>
      <c r="TUV59" s="12"/>
      <c r="TUW59" s="12"/>
      <c r="TUX59" s="12"/>
      <c r="TUY59" s="12"/>
      <c r="TUZ59" s="12"/>
      <c r="TVA59" s="12"/>
      <c r="TVB59" s="12"/>
      <c r="TVC59" s="12"/>
      <c r="TVD59" s="12"/>
      <c r="TVE59" s="12"/>
      <c r="TVF59" s="12"/>
      <c r="TVG59" s="12"/>
      <c r="TVH59" s="12"/>
      <c r="TVI59" s="12"/>
      <c r="TVJ59" s="12"/>
      <c r="TVK59" s="12"/>
      <c r="TVL59" s="12"/>
      <c r="TVM59" s="12"/>
      <c r="TVN59" s="12"/>
      <c r="TVO59" s="12"/>
      <c r="TVP59" s="12"/>
      <c r="TVQ59" s="12"/>
      <c r="TVR59" s="12"/>
      <c r="TVS59" s="12"/>
      <c r="TVT59" s="12"/>
      <c r="TVU59" s="12"/>
      <c r="TVV59" s="12"/>
      <c r="TVW59" s="12"/>
      <c r="TVX59" s="12"/>
      <c r="TVY59" s="12"/>
      <c r="TVZ59" s="12"/>
      <c r="TWA59" s="12"/>
      <c r="TWB59" s="12"/>
      <c r="TWC59" s="12"/>
      <c r="TWD59" s="12"/>
      <c r="TWE59" s="12"/>
      <c r="TWF59" s="12"/>
      <c r="TWG59" s="12"/>
      <c r="TWH59" s="12"/>
      <c r="TWI59" s="12"/>
      <c r="TWJ59" s="12"/>
      <c r="TWK59" s="12"/>
      <c r="TWL59" s="12"/>
      <c r="TWM59" s="12"/>
      <c r="TWN59" s="12"/>
      <c r="TWO59" s="12"/>
      <c r="TWP59" s="12"/>
      <c r="TWQ59" s="12"/>
      <c r="TWR59" s="12"/>
      <c r="TWS59" s="12"/>
      <c r="TWT59" s="12"/>
      <c r="TWU59" s="12"/>
      <c r="TWV59" s="12"/>
      <c r="TWW59" s="12"/>
      <c r="TWX59" s="12"/>
      <c r="TWY59" s="12"/>
      <c r="TWZ59" s="12"/>
      <c r="TXA59" s="12"/>
      <c r="TXB59" s="12"/>
      <c r="TXC59" s="12"/>
      <c r="TXD59" s="12"/>
      <c r="TXE59" s="12"/>
      <c r="TXF59" s="12"/>
      <c r="TXG59" s="12"/>
      <c r="TXH59" s="12"/>
      <c r="TXI59" s="12"/>
      <c r="TXJ59" s="12"/>
      <c r="TXK59" s="12"/>
      <c r="TXL59" s="12"/>
      <c r="TXM59" s="12"/>
      <c r="TXN59" s="12"/>
      <c r="TXO59" s="12"/>
      <c r="TXP59" s="12"/>
      <c r="TXQ59" s="12"/>
      <c r="TXR59" s="12"/>
      <c r="TXS59" s="12"/>
      <c r="TXT59" s="12"/>
      <c r="TXU59" s="12"/>
      <c r="TXV59" s="12"/>
      <c r="TXW59" s="12"/>
      <c r="TXX59" s="12"/>
      <c r="TXY59" s="12"/>
      <c r="TXZ59" s="12"/>
      <c r="TYA59" s="12"/>
      <c r="TYB59" s="12"/>
      <c r="TYC59" s="12"/>
      <c r="TYD59" s="12"/>
      <c r="TYE59" s="12"/>
      <c r="TYF59" s="12"/>
      <c r="TYG59" s="12"/>
      <c r="TYH59" s="12"/>
      <c r="TYI59" s="12"/>
      <c r="TYJ59" s="12"/>
      <c r="TYK59" s="12"/>
      <c r="TYL59" s="12"/>
      <c r="TYM59" s="12"/>
      <c r="TYN59" s="12"/>
      <c r="TYO59" s="12"/>
      <c r="TYP59" s="12"/>
      <c r="TYQ59" s="12"/>
      <c r="TYR59" s="12"/>
      <c r="TYS59" s="12"/>
      <c r="TYT59" s="12"/>
      <c r="TYU59" s="12"/>
      <c r="TYV59" s="12"/>
      <c r="TYW59" s="12"/>
      <c r="TYX59" s="12"/>
      <c r="TYY59" s="12"/>
      <c r="TYZ59" s="12"/>
      <c r="TZA59" s="12"/>
      <c r="TZB59" s="12"/>
      <c r="TZC59" s="12"/>
      <c r="TZD59" s="12"/>
      <c r="TZE59" s="12"/>
      <c r="TZF59" s="12"/>
      <c r="TZG59" s="12"/>
      <c r="TZH59" s="12"/>
      <c r="TZI59" s="12"/>
      <c r="TZJ59" s="12"/>
      <c r="TZK59" s="12"/>
      <c r="TZL59" s="12"/>
      <c r="TZM59" s="12"/>
      <c r="TZN59" s="12"/>
      <c r="TZO59" s="12"/>
      <c r="TZP59" s="12"/>
      <c r="TZQ59" s="12"/>
      <c r="TZR59" s="12"/>
      <c r="TZS59" s="12"/>
      <c r="TZT59" s="12"/>
      <c r="TZU59" s="12"/>
      <c r="TZV59" s="12"/>
      <c r="TZW59" s="12"/>
      <c r="TZX59" s="12"/>
      <c r="TZY59" s="12"/>
      <c r="TZZ59" s="12"/>
      <c r="UAA59" s="12"/>
      <c r="UAB59" s="12"/>
      <c r="UAC59" s="12"/>
      <c r="UAD59" s="12"/>
      <c r="UAE59" s="12"/>
      <c r="UAF59" s="12"/>
      <c r="UAG59" s="12"/>
      <c r="UAH59" s="12"/>
      <c r="UAI59" s="12"/>
      <c r="UAJ59" s="12"/>
      <c r="UAK59" s="12"/>
      <c r="UAL59" s="12"/>
      <c r="UAM59" s="12"/>
      <c r="UAN59" s="12"/>
      <c r="UAO59" s="12"/>
      <c r="UAP59" s="12"/>
      <c r="UAQ59" s="12"/>
      <c r="UAR59" s="12"/>
      <c r="UAS59" s="12"/>
      <c r="UAT59" s="12"/>
      <c r="UAU59" s="12"/>
      <c r="UAV59" s="12"/>
      <c r="UAW59" s="12"/>
      <c r="UAX59" s="12"/>
      <c r="UAY59" s="12"/>
      <c r="UAZ59" s="12"/>
      <c r="UBA59" s="12"/>
      <c r="UBB59" s="12"/>
      <c r="UBC59" s="12"/>
      <c r="UBD59" s="12"/>
      <c r="UBE59" s="12"/>
      <c r="UBF59" s="12"/>
      <c r="UBG59" s="12"/>
      <c r="UBH59" s="12"/>
      <c r="UBI59" s="12"/>
      <c r="UBJ59" s="12"/>
      <c r="UBK59" s="12"/>
      <c r="UBL59" s="12"/>
      <c r="UBM59" s="12"/>
      <c r="UBN59" s="12"/>
      <c r="UBO59" s="12"/>
      <c r="UBP59" s="12"/>
      <c r="UBQ59" s="12"/>
      <c r="UBR59" s="12"/>
      <c r="UBS59" s="12"/>
      <c r="UBT59" s="12"/>
      <c r="UBU59" s="12"/>
      <c r="UBV59" s="12"/>
      <c r="UBW59" s="12"/>
      <c r="UBX59" s="12"/>
      <c r="UBY59" s="12"/>
      <c r="UBZ59" s="12"/>
      <c r="UCA59" s="12"/>
      <c r="UCB59" s="12"/>
      <c r="UCC59" s="12"/>
      <c r="UCD59" s="12"/>
      <c r="UCE59" s="12"/>
      <c r="UCF59" s="12"/>
      <c r="UCG59" s="12"/>
      <c r="UCH59" s="12"/>
      <c r="UCI59" s="12"/>
      <c r="UCJ59" s="12"/>
      <c r="UCK59" s="12"/>
      <c r="UCL59" s="12"/>
      <c r="UCM59" s="12"/>
      <c r="UCN59" s="12"/>
      <c r="UCO59" s="12"/>
      <c r="UCP59" s="12"/>
      <c r="UCQ59" s="12"/>
      <c r="UCR59" s="12"/>
      <c r="UCS59" s="12"/>
      <c r="UCT59" s="12"/>
      <c r="UCU59" s="12"/>
      <c r="UCV59" s="12"/>
      <c r="UCW59" s="12"/>
      <c r="UCX59" s="12"/>
      <c r="UCY59" s="12"/>
      <c r="UCZ59" s="12"/>
      <c r="UDA59" s="12"/>
      <c r="UDB59" s="12"/>
      <c r="UDC59" s="12"/>
      <c r="UDD59" s="12"/>
      <c r="UDE59" s="12"/>
      <c r="UDF59" s="12"/>
      <c r="UDG59" s="12"/>
      <c r="UDH59" s="12"/>
      <c r="UDI59" s="12"/>
      <c r="UDJ59" s="12"/>
      <c r="UDK59" s="12"/>
      <c r="UDL59" s="12"/>
      <c r="UDM59" s="12"/>
      <c r="UDN59" s="12"/>
      <c r="UDO59" s="12"/>
      <c r="UDP59" s="12"/>
      <c r="UDQ59" s="12"/>
      <c r="UDR59" s="12"/>
      <c r="UDS59" s="12"/>
      <c r="UDT59" s="12"/>
      <c r="UDU59" s="12"/>
      <c r="UDV59" s="12"/>
      <c r="UDW59" s="12"/>
      <c r="UDX59" s="12"/>
      <c r="UDY59" s="12"/>
      <c r="UDZ59" s="12"/>
      <c r="UEA59" s="12"/>
      <c r="UEB59" s="12"/>
      <c r="UEC59" s="12"/>
      <c r="UED59" s="12"/>
      <c r="UEE59" s="12"/>
      <c r="UEF59" s="12"/>
      <c r="UEG59" s="12"/>
      <c r="UEH59" s="12"/>
      <c r="UEI59" s="12"/>
      <c r="UEJ59" s="12"/>
      <c r="UEK59" s="12"/>
      <c r="UEL59" s="12"/>
      <c r="UEM59" s="12"/>
      <c r="UEN59" s="12"/>
      <c r="UEO59" s="12"/>
      <c r="UEP59" s="12"/>
      <c r="UEQ59" s="12"/>
      <c r="UER59" s="12"/>
      <c r="UES59" s="12"/>
      <c r="UET59" s="12"/>
      <c r="UEU59" s="12"/>
      <c r="UEV59" s="12"/>
      <c r="UEW59" s="12"/>
      <c r="UEX59" s="12"/>
      <c r="UEY59" s="12"/>
      <c r="UEZ59" s="12"/>
      <c r="UFA59" s="12"/>
      <c r="UFB59" s="12"/>
      <c r="UFC59" s="12"/>
      <c r="UFD59" s="12"/>
      <c r="UFE59" s="12"/>
      <c r="UFF59" s="12"/>
      <c r="UFG59" s="12"/>
      <c r="UFH59" s="12"/>
      <c r="UFI59" s="12"/>
      <c r="UFJ59" s="12"/>
      <c r="UFK59" s="12"/>
      <c r="UFL59" s="12"/>
      <c r="UFM59" s="12"/>
      <c r="UFN59" s="12"/>
      <c r="UFO59" s="12"/>
      <c r="UFP59" s="12"/>
      <c r="UFQ59" s="12"/>
      <c r="UFR59" s="12"/>
      <c r="UFS59" s="12"/>
      <c r="UFT59" s="12"/>
      <c r="UFU59" s="12"/>
      <c r="UFV59" s="12"/>
      <c r="UFW59" s="12"/>
      <c r="UFX59" s="12"/>
      <c r="UFY59" s="12"/>
      <c r="UFZ59" s="12"/>
      <c r="UGA59" s="12"/>
      <c r="UGB59" s="12"/>
      <c r="UGC59" s="12"/>
      <c r="UGD59" s="12"/>
      <c r="UGE59" s="12"/>
      <c r="UGF59" s="12"/>
      <c r="UGG59" s="12"/>
      <c r="UGH59" s="12"/>
      <c r="UGI59" s="12"/>
      <c r="UGJ59" s="12"/>
      <c r="UGK59" s="12"/>
      <c r="UGL59" s="12"/>
      <c r="UGM59" s="12"/>
      <c r="UGN59" s="12"/>
      <c r="UGO59" s="12"/>
      <c r="UGP59" s="12"/>
      <c r="UGQ59" s="12"/>
      <c r="UGR59" s="12"/>
      <c r="UGS59" s="12"/>
      <c r="UGT59" s="12"/>
      <c r="UGU59" s="12"/>
      <c r="UGV59" s="12"/>
      <c r="UGW59" s="12"/>
      <c r="UGX59" s="12"/>
      <c r="UGY59" s="12"/>
      <c r="UGZ59" s="12"/>
      <c r="UHA59" s="12"/>
      <c r="UHB59" s="12"/>
      <c r="UHC59" s="12"/>
      <c r="UHD59" s="12"/>
      <c r="UHE59" s="12"/>
      <c r="UHF59" s="12"/>
      <c r="UHG59" s="12"/>
      <c r="UHH59" s="12"/>
      <c r="UHI59" s="12"/>
      <c r="UHJ59" s="12"/>
      <c r="UHK59" s="12"/>
      <c r="UHL59" s="12"/>
      <c r="UHM59" s="12"/>
      <c r="UHN59" s="12"/>
      <c r="UHO59" s="12"/>
      <c r="UHP59" s="12"/>
      <c r="UHQ59" s="12"/>
      <c r="UHR59" s="12"/>
      <c r="UHS59" s="12"/>
      <c r="UHT59" s="12"/>
      <c r="UHU59" s="12"/>
      <c r="UHV59" s="12"/>
      <c r="UHW59" s="12"/>
      <c r="UHX59" s="12"/>
      <c r="UHY59" s="12"/>
      <c r="UHZ59" s="12"/>
      <c r="UIA59" s="12"/>
      <c r="UIB59" s="12"/>
      <c r="UIC59" s="12"/>
      <c r="UID59" s="12"/>
      <c r="UIE59" s="12"/>
      <c r="UIF59" s="12"/>
      <c r="UIG59" s="12"/>
      <c r="UIH59" s="12"/>
      <c r="UII59" s="12"/>
      <c r="UIJ59" s="12"/>
      <c r="UIK59" s="12"/>
      <c r="UIL59" s="12"/>
      <c r="UIM59" s="12"/>
      <c r="UIN59" s="12"/>
      <c r="UIO59" s="12"/>
      <c r="UIP59" s="12"/>
      <c r="UIQ59" s="12"/>
      <c r="UIR59" s="12"/>
      <c r="UIS59" s="12"/>
      <c r="UIT59" s="12"/>
      <c r="UIU59" s="12"/>
      <c r="UIV59" s="12"/>
      <c r="UIW59" s="12"/>
      <c r="UIX59" s="12"/>
      <c r="UIY59" s="12"/>
      <c r="UIZ59" s="12"/>
      <c r="UJA59" s="12"/>
      <c r="UJB59" s="12"/>
      <c r="UJC59" s="12"/>
      <c r="UJD59" s="12"/>
      <c r="UJE59" s="12"/>
      <c r="UJF59" s="12"/>
      <c r="UJG59" s="12"/>
      <c r="UJH59" s="12"/>
      <c r="UJI59" s="12"/>
      <c r="UJJ59" s="12"/>
      <c r="UJK59" s="12"/>
      <c r="UJL59" s="12"/>
      <c r="UJM59" s="12"/>
      <c r="UJN59" s="12"/>
      <c r="UJO59" s="12"/>
      <c r="UJP59" s="12"/>
      <c r="UJQ59" s="12"/>
      <c r="UJR59" s="12"/>
      <c r="UJS59" s="12"/>
      <c r="UJT59" s="12"/>
      <c r="UJU59" s="12"/>
      <c r="UJV59" s="12"/>
      <c r="UJW59" s="12"/>
      <c r="UJX59" s="12"/>
      <c r="UJY59" s="12"/>
      <c r="UJZ59" s="12"/>
      <c r="UKA59" s="12"/>
      <c r="UKB59" s="12"/>
      <c r="UKC59" s="12"/>
      <c r="UKD59" s="12"/>
      <c r="UKE59" s="12"/>
      <c r="UKF59" s="12"/>
      <c r="UKG59" s="12"/>
      <c r="UKH59" s="12"/>
      <c r="UKI59" s="12"/>
      <c r="UKJ59" s="12"/>
      <c r="UKK59" s="12"/>
      <c r="UKL59" s="12"/>
      <c r="UKM59" s="12"/>
      <c r="UKN59" s="12"/>
      <c r="UKO59" s="12"/>
      <c r="UKP59" s="12"/>
      <c r="UKQ59" s="12"/>
      <c r="UKR59" s="12"/>
      <c r="UKS59" s="12"/>
      <c r="UKT59" s="12"/>
      <c r="UKU59" s="12"/>
      <c r="UKV59" s="12"/>
      <c r="UKW59" s="12"/>
      <c r="UKX59" s="12"/>
      <c r="UKY59" s="12"/>
      <c r="UKZ59" s="12"/>
      <c r="ULA59" s="12"/>
      <c r="ULB59" s="12"/>
      <c r="ULC59" s="12"/>
      <c r="ULD59" s="12"/>
      <c r="ULE59" s="12"/>
      <c r="ULF59" s="12"/>
      <c r="ULG59" s="12"/>
      <c r="ULH59" s="12"/>
      <c r="ULI59" s="12"/>
      <c r="ULJ59" s="12"/>
      <c r="ULK59" s="12"/>
      <c r="ULL59" s="12"/>
      <c r="ULM59" s="12"/>
      <c r="ULN59" s="12"/>
      <c r="ULO59" s="12"/>
      <c r="ULP59" s="12"/>
      <c r="ULQ59" s="12"/>
      <c r="ULR59" s="12"/>
      <c r="ULS59" s="12"/>
      <c r="ULT59" s="12"/>
      <c r="ULU59" s="12"/>
      <c r="ULV59" s="12"/>
      <c r="ULW59" s="12"/>
      <c r="ULX59" s="12"/>
      <c r="ULY59" s="12"/>
      <c r="ULZ59" s="12"/>
      <c r="UMA59" s="12"/>
      <c r="UMB59" s="12"/>
      <c r="UMC59" s="12"/>
      <c r="UMD59" s="12"/>
      <c r="UME59" s="12"/>
      <c r="UMF59" s="12"/>
      <c r="UMG59" s="12"/>
      <c r="UMH59" s="12"/>
      <c r="UMI59" s="12"/>
      <c r="UMJ59" s="12"/>
      <c r="UMK59" s="12"/>
      <c r="UML59" s="12"/>
      <c r="UMM59" s="12"/>
      <c r="UMN59" s="12"/>
      <c r="UMO59" s="12"/>
      <c r="UMP59" s="12"/>
      <c r="UMQ59" s="12"/>
      <c r="UMR59" s="12"/>
      <c r="UMS59" s="12"/>
      <c r="UMT59" s="12"/>
      <c r="UMU59" s="12"/>
      <c r="UMV59" s="12"/>
      <c r="UMW59" s="12"/>
      <c r="UMX59" s="12"/>
      <c r="UMY59" s="12"/>
      <c r="UMZ59" s="12"/>
      <c r="UNA59" s="12"/>
      <c r="UNB59" s="12"/>
      <c r="UNC59" s="12"/>
      <c r="UND59" s="12"/>
      <c r="UNE59" s="12"/>
      <c r="UNF59" s="12"/>
      <c r="UNG59" s="12"/>
      <c r="UNH59" s="12"/>
      <c r="UNI59" s="12"/>
      <c r="UNJ59" s="12"/>
      <c r="UNK59" s="12"/>
      <c r="UNL59" s="12"/>
      <c r="UNM59" s="12"/>
      <c r="UNN59" s="12"/>
      <c r="UNO59" s="12"/>
      <c r="UNP59" s="12"/>
      <c r="UNQ59" s="12"/>
      <c r="UNR59" s="12"/>
      <c r="UNS59" s="12"/>
      <c r="UNT59" s="12"/>
      <c r="UNU59" s="12"/>
      <c r="UNV59" s="12"/>
      <c r="UNW59" s="12"/>
      <c r="UNX59" s="12"/>
      <c r="UNY59" s="12"/>
      <c r="UNZ59" s="12"/>
      <c r="UOA59" s="12"/>
      <c r="UOB59" s="12"/>
      <c r="UOC59" s="12"/>
      <c r="UOD59" s="12"/>
      <c r="UOE59" s="12"/>
      <c r="UOF59" s="12"/>
      <c r="UOG59" s="12"/>
      <c r="UOH59" s="12"/>
      <c r="UOI59" s="12"/>
      <c r="UOJ59" s="12"/>
      <c r="UOK59" s="12"/>
      <c r="UOL59" s="12"/>
      <c r="UOM59" s="12"/>
      <c r="UON59" s="12"/>
      <c r="UOO59" s="12"/>
      <c r="UOP59" s="12"/>
      <c r="UOQ59" s="12"/>
      <c r="UOR59" s="12"/>
      <c r="UOS59" s="12"/>
      <c r="UOT59" s="12"/>
      <c r="UOU59" s="12"/>
      <c r="UOV59" s="12"/>
      <c r="UOW59" s="12"/>
      <c r="UOX59" s="12"/>
      <c r="UOY59" s="12"/>
      <c r="UOZ59" s="12"/>
      <c r="UPA59" s="12"/>
      <c r="UPB59" s="12"/>
      <c r="UPC59" s="12"/>
      <c r="UPD59" s="12"/>
      <c r="UPE59" s="12"/>
      <c r="UPF59" s="12"/>
      <c r="UPG59" s="12"/>
      <c r="UPH59" s="12"/>
      <c r="UPI59" s="12"/>
      <c r="UPJ59" s="12"/>
      <c r="UPK59" s="12"/>
      <c r="UPL59" s="12"/>
      <c r="UPM59" s="12"/>
      <c r="UPN59" s="12"/>
      <c r="UPO59" s="12"/>
      <c r="UPP59" s="12"/>
      <c r="UPQ59" s="12"/>
      <c r="UPR59" s="12"/>
      <c r="UPS59" s="12"/>
      <c r="UPT59" s="12"/>
      <c r="UPU59" s="12"/>
      <c r="UPV59" s="12"/>
      <c r="UPW59" s="12"/>
      <c r="UPX59" s="12"/>
      <c r="UPY59" s="12"/>
      <c r="UPZ59" s="12"/>
      <c r="UQA59" s="12"/>
      <c r="UQB59" s="12"/>
      <c r="UQC59" s="12"/>
      <c r="UQD59" s="12"/>
      <c r="UQE59" s="12"/>
      <c r="UQF59" s="12"/>
      <c r="UQG59" s="12"/>
      <c r="UQH59" s="12"/>
      <c r="UQI59" s="12"/>
      <c r="UQJ59" s="12"/>
      <c r="UQK59" s="12"/>
      <c r="UQL59" s="12"/>
      <c r="UQM59" s="12"/>
      <c r="UQN59" s="12"/>
      <c r="UQO59" s="12"/>
      <c r="UQP59" s="12"/>
      <c r="UQQ59" s="12"/>
      <c r="UQR59" s="12"/>
      <c r="UQS59" s="12"/>
      <c r="UQT59" s="12"/>
      <c r="UQU59" s="12"/>
      <c r="UQV59" s="12"/>
      <c r="UQW59" s="12"/>
      <c r="UQX59" s="12"/>
      <c r="UQY59" s="12"/>
      <c r="UQZ59" s="12"/>
      <c r="URA59" s="12"/>
      <c r="URB59" s="12"/>
      <c r="URC59" s="12"/>
      <c r="URD59" s="12"/>
      <c r="URE59" s="12"/>
      <c r="URF59" s="12"/>
      <c r="URG59" s="12"/>
      <c r="URH59" s="12"/>
      <c r="URI59" s="12"/>
      <c r="URJ59" s="12"/>
      <c r="URK59" s="12"/>
      <c r="URL59" s="12"/>
      <c r="URM59" s="12"/>
      <c r="URN59" s="12"/>
      <c r="URO59" s="12"/>
      <c r="URP59" s="12"/>
      <c r="URQ59" s="12"/>
      <c r="URR59" s="12"/>
      <c r="URS59" s="12"/>
      <c r="URT59" s="12"/>
      <c r="URU59" s="12"/>
      <c r="URV59" s="12"/>
      <c r="URW59" s="12"/>
      <c r="URX59" s="12"/>
      <c r="URY59" s="12"/>
      <c r="URZ59" s="12"/>
      <c r="USA59" s="12"/>
      <c r="USB59" s="12"/>
      <c r="USC59" s="12"/>
      <c r="USD59" s="12"/>
      <c r="USE59" s="12"/>
      <c r="USF59" s="12"/>
      <c r="USG59" s="12"/>
      <c r="USH59" s="12"/>
      <c r="USI59" s="12"/>
      <c r="USJ59" s="12"/>
      <c r="USK59" s="12"/>
      <c r="USL59" s="12"/>
      <c r="USM59" s="12"/>
      <c r="USN59" s="12"/>
      <c r="USO59" s="12"/>
      <c r="USP59" s="12"/>
      <c r="USQ59" s="12"/>
      <c r="USR59" s="12"/>
      <c r="USS59" s="12"/>
      <c r="UST59" s="12"/>
      <c r="USU59" s="12"/>
      <c r="USV59" s="12"/>
      <c r="USW59" s="12"/>
      <c r="USX59" s="12"/>
      <c r="USY59" s="12"/>
      <c r="USZ59" s="12"/>
      <c r="UTA59" s="12"/>
      <c r="UTB59" s="12"/>
      <c r="UTC59" s="12"/>
      <c r="UTD59" s="12"/>
      <c r="UTE59" s="12"/>
      <c r="UTF59" s="12"/>
      <c r="UTG59" s="12"/>
      <c r="UTH59" s="12"/>
      <c r="UTI59" s="12"/>
      <c r="UTJ59" s="12"/>
      <c r="UTK59" s="12"/>
      <c r="UTL59" s="12"/>
      <c r="UTM59" s="12"/>
      <c r="UTN59" s="12"/>
      <c r="UTO59" s="12"/>
      <c r="UTP59" s="12"/>
      <c r="UTQ59" s="12"/>
      <c r="UTR59" s="12"/>
      <c r="UTS59" s="12"/>
      <c r="UTT59" s="12"/>
      <c r="UTU59" s="12"/>
      <c r="UTV59" s="12"/>
      <c r="UTW59" s="12"/>
      <c r="UTX59" s="12"/>
      <c r="UTY59" s="12"/>
      <c r="UTZ59" s="12"/>
      <c r="UUA59" s="12"/>
      <c r="UUB59" s="12"/>
      <c r="UUC59" s="12"/>
      <c r="UUD59" s="12"/>
      <c r="UUE59" s="12"/>
      <c r="UUF59" s="12"/>
      <c r="UUG59" s="12"/>
      <c r="UUH59" s="12"/>
      <c r="UUI59" s="12"/>
      <c r="UUJ59" s="12"/>
      <c r="UUK59" s="12"/>
      <c r="UUL59" s="12"/>
      <c r="UUM59" s="12"/>
      <c r="UUN59" s="12"/>
      <c r="UUO59" s="12"/>
      <c r="UUP59" s="12"/>
      <c r="UUQ59" s="12"/>
      <c r="UUR59" s="12"/>
      <c r="UUS59" s="12"/>
      <c r="UUT59" s="12"/>
      <c r="UUU59" s="12"/>
      <c r="UUV59" s="12"/>
      <c r="UUW59" s="12"/>
      <c r="UUX59" s="12"/>
      <c r="UUY59" s="12"/>
      <c r="UUZ59" s="12"/>
      <c r="UVA59" s="12"/>
      <c r="UVB59" s="12"/>
      <c r="UVC59" s="12"/>
      <c r="UVD59" s="12"/>
      <c r="UVE59" s="12"/>
      <c r="UVF59" s="12"/>
      <c r="UVG59" s="12"/>
      <c r="UVH59" s="12"/>
      <c r="UVI59" s="12"/>
      <c r="UVJ59" s="12"/>
      <c r="UVK59" s="12"/>
      <c r="UVL59" s="12"/>
      <c r="UVM59" s="12"/>
      <c r="UVN59" s="12"/>
      <c r="UVO59" s="12"/>
      <c r="UVP59" s="12"/>
      <c r="UVQ59" s="12"/>
      <c r="UVR59" s="12"/>
      <c r="UVS59" s="12"/>
      <c r="UVT59" s="12"/>
      <c r="UVU59" s="12"/>
      <c r="UVV59" s="12"/>
      <c r="UVW59" s="12"/>
      <c r="UVX59" s="12"/>
      <c r="UVY59" s="12"/>
      <c r="UVZ59" s="12"/>
      <c r="UWA59" s="12"/>
      <c r="UWB59" s="12"/>
      <c r="UWC59" s="12"/>
      <c r="UWD59" s="12"/>
      <c r="UWE59" s="12"/>
      <c r="UWF59" s="12"/>
      <c r="UWG59" s="12"/>
      <c r="UWH59" s="12"/>
      <c r="UWI59" s="12"/>
      <c r="UWJ59" s="12"/>
      <c r="UWK59" s="12"/>
      <c r="UWL59" s="12"/>
      <c r="UWM59" s="12"/>
      <c r="UWN59" s="12"/>
      <c r="UWO59" s="12"/>
      <c r="UWP59" s="12"/>
      <c r="UWQ59" s="12"/>
      <c r="UWR59" s="12"/>
      <c r="UWS59" s="12"/>
      <c r="UWT59" s="12"/>
      <c r="UWU59" s="12"/>
      <c r="UWV59" s="12"/>
      <c r="UWW59" s="12"/>
      <c r="UWX59" s="12"/>
      <c r="UWY59" s="12"/>
      <c r="UWZ59" s="12"/>
      <c r="UXA59" s="12"/>
      <c r="UXB59" s="12"/>
      <c r="UXC59" s="12"/>
      <c r="UXD59" s="12"/>
      <c r="UXE59" s="12"/>
      <c r="UXF59" s="12"/>
      <c r="UXG59" s="12"/>
      <c r="UXH59" s="12"/>
      <c r="UXI59" s="12"/>
      <c r="UXJ59" s="12"/>
      <c r="UXK59" s="12"/>
      <c r="UXL59" s="12"/>
      <c r="UXM59" s="12"/>
      <c r="UXN59" s="12"/>
      <c r="UXO59" s="12"/>
      <c r="UXP59" s="12"/>
      <c r="UXQ59" s="12"/>
      <c r="UXR59" s="12"/>
      <c r="UXS59" s="12"/>
      <c r="UXT59" s="12"/>
      <c r="UXU59" s="12"/>
      <c r="UXV59" s="12"/>
      <c r="UXW59" s="12"/>
      <c r="UXX59" s="12"/>
      <c r="UXY59" s="12"/>
      <c r="UXZ59" s="12"/>
      <c r="UYA59" s="12"/>
      <c r="UYB59" s="12"/>
      <c r="UYC59" s="12"/>
      <c r="UYD59" s="12"/>
      <c r="UYE59" s="12"/>
      <c r="UYF59" s="12"/>
      <c r="UYG59" s="12"/>
      <c r="UYH59" s="12"/>
      <c r="UYI59" s="12"/>
      <c r="UYJ59" s="12"/>
      <c r="UYK59" s="12"/>
      <c r="UYL59" s="12"/>
      <c r="UYM59" s="12"/>
      <c r="UYN59" s="12"/>
      <c r="UYO59" s="12"/>
      <c r="UYP59" s="12"/>
      <c r="UYQ59" s="12"/>
      <c r="UYR59" s="12"/>
      <c r="UYS59" s="12"/>
      <c r="UYT59" s="12"/>
      <c r="UYU59" s="12"/>
      <c r="UYV59" s="12"/>
      <c r="UYW59" s="12"/>
      <c r="UYX59" s="12"/>
      <c r="UYY59" s="12"/>
      <c r="UYZ59" s="12"/>
      <c r="UZA59" s="12"/>
      <c r="UZB59" s="12"/>
      <c r="UZC59" s="12"/>
      <c r="UZD59" s="12"/>
      <c r="UZE59" s="12"/>
      <c r="UZF59" s="12"/>
      <c r="UZG59" s="12"/>
      <c r="UZH59" s="12"/>
      <c r="UZI59" s="12"/>
      <c r="UZJ59" s="12"/>
      <c r="UZK59" s="12"/>
      <c r="UZL59" s="12"/>
      <c r="UZM59" s="12"/>
      <c r="UZN59" s="12"/>
      <c r="UZO59" s="12"/>
      <c r="UZP59" s="12"/>
      <c r="UZQ59" s="12"/>
      <c r="UZR59" s="12"/>
      <c r="UZS59" s="12"/>
      <c r="UZT59" s="12"/>
      <c r="UZU59" s="12"/>
      <c r="UZV59" s="12"/>
      <c r="UZW59" s="12"/>
      <c r="UZX59" s="12"/>
      <c r="UZY59" s="12"/>
      <c r="UZZ59" s="12"/>
      <c r="VAA59" s="12"/>
      <c r="VAB59" s="12"/>
      <c r="VAC59" s="12"/>
      <c r="VAD59" s="12"/>
      <c r="VAE59" s="12"/>
      <c r="VAF59" s="12"/>
      <c r="VAG59" s="12"/>
      <c r="VAH59" s="12"/>
      <c r="VAI59" s="12"/>
      <c r="VAJ59" s="12"/>
      <c r="VAK59" s="12"/>
      <c r="VAL59" s="12"/>
      <c r="VAM59" s="12"/>
      <c r="VAN59" s="12"/>
      <c r="VAO59" s="12"/>
      <c r="VAP59" s="12"/>
      <c r="VAQ59" s="12"/>
      <c r="VAR59" s="12"/>
      <c r="VAS59" s="12"/>
      <c r="VAT59" s="12"/>
      <c r="VAU59" s="12"/>
      <c r="VAV59" s="12"/>
      <c r="VAW59" s="12"/>
      <c r="VAX59" s="12"/>
      <c r="VAY59" s="12"/>
      <c r="VAZ59" s="12"/>
      <c r="VBA59" s="12"/>
      <c r="VBB59" s="12"/>
      <c r="VBC59" s="12"/>
      <c r="VBD59" s="12"/>
      <c r="VBE59" s="12"/>
      <c r="VBF59" s="12"/>
      <c r="VBG59" s="12"/>
      <c r="VBH59" s="12"/>
      <c r="VBI59" s="12"/>
      <c r="VBJ59" s="12"/>
      <c r="VBK59" s="12"/>
      <c r="VBL59" s="12"/>
      <c r="VBM59" s="12"/>
      <c r="VBN59" s="12"/>
      <c r="VBO59" s="12"/>
      <c r="VBP59" s="12"/>
      <c r="VBQ59" s="12"/>
      <c r="VBR59" s="12"/>
      <c r="VBS59" s="12"/>
      <c r="VBT59" s="12"/>
      <c r="VBU59" s="12"/>
      <c r="VBV59" s="12"/>
      <c r="VBW59" s="12"/>
      <c r="VBX59" s="12"/>
      <c r="VBY59" s="12"/>
      <c r="VBZ59" s="12"/>
      <c r="VCA59" s="12"/>
      <c r="VCB59" s="12"/>
      <c r="VCC59" s="12"/>
      <c r="VCD59" s="12"/>
      <c r="VCE59" s="12"/>
      <c r="VCF59" s="12"/>
      <c r="VCG59" s="12"/>
      <c r="VCH59" s="12"/>
      <c r="VCI59" s="12"/>
      <c r="VCJ59" s="12"/>
      <c r="VCK59" s="12"/>
      <c r="VCL59" s="12"/>
      <c r="VCM59" s="12"/>
      <c r="VCN59" s="12"/>
      <c r="VCO59" s="12"/>
      <c r="VCP59" s="12"/>
      <c r="VCQ59" s="12"/>
      <c r="VCR59" s="12"/>
      <c r="VCS59" s="12"/>
      <c r="VCT59" s="12"/>
      <c r="VCU59" s="12"/>
      <c r="VCV59" s="12"/>
      <c r="VCW59" s="12"/>
      <c r="VCX59" s="12"/>
      <c r="VCY59" s="12"/>
      <c r="VCZ59" s="12"/>
      <c r="VDA59" s="12"/>
      <c r="VDB59" s="12"/>
      <c r="VDC59" s="12"/>
      <c r="VDD59" s="12"/>
      <c r="VDE59" s="12"/>
      <c r="VDF59" s="12"/>
      <c r="VDG59" s="12"/>
      <c r="VDH59" s="12"/>
      <c r="VDI59" s="12"/>
      <c r="VDJ59" s="12"/>
      <c r="VDK59" s="12"/>
      <c r="VDL59" s="12"/>
      <c r="VDM59" s="12"/>
      <c r="VDN59" s="12"/>
      <c r="VDO59" s="12"/>
      <c r="VDP59" s="12"/>
      <c r="VDQ59" s="12"/>
      <c r="VDR59" s="12"/>
      <c r="VDS59" s="12"/>
      <c r="VDT59" s="12"/>
      <c r="VDU59" s="12"/>
      <c r="VDV59" s="12"/>
      <c r="VDW59" s="12"/>
      <c r="VDX59" s="12"/>
      <c r="VDY59" s="12"/>
      <c r="VDZ59" s="12"/>
      <c r="VEA59" s="12"/>
      <c r="VEB59" s="12"/>
      <c r="VEC59" s="12"/>
      <c r="VED59" s="12"/>
      <c r="VEE59" s="12"/>
      <c r="VEF59" s="12"/>
      <c r="VEG59" s="12"/>
      <c r="VEH59" s="12"/>
      <c r="VEI59" s="12"/>
      <c r="VEJ59" s="12"/>
      <c r="VEK59" s="12"/>
      <c r="VEL59" s="12"/>
      <c r="VEM59" s="12"/>
      <c r="VEN59" s="12"/>
      <c r="VEO59" s="12"/>
      <c r="VEP59" s="12"/>
      <c r="VEQ59" s="12"/>
      <c r="VER59" s="12"/>
      <c r="VES59" s="12"/>
      <c r="VET59" s="12"/>
      <c r="VEU59" s="12"/>
      <c r="VEV59" s="12"/>
      <c r="VEW59" s="12"/>
      <c r="VEX59" s="12"/>
      <c r="VEY59" s="12"/>
      <c r="VEZ59" s="12"/>
      <c r="VFA59" s="12"/>
      <c r="VFB59" s="12"/>
      <c r="VFC59" s="12"/>
      <c r="VFD59" s="12"/>
      <c r="VFE59" s="12"/>
      <c r="VFF59" s="12"/>
      <c r="VFG59" s="12"/>
      <c r="VFH59" s="12"/>
      <c r="VFI59" s="12"/>
      <c r="VFJ59" s="12"/>
      <c r="VFK59" s="12"/>
      <c r="VFL59" s="12"/>
      <c r="VFM59" s="12"/>
      <c r="VFN59" s="12"/>
      <c r="VFO59" s="12"/>
      <c r="VFP59" s="12"/>
      <c r="VFQ59" s="12"/>
      <c r="VFR59" s="12"/>
      <c r="VFS59" s="12"/>
      <c r="VFT59" s="12"/>
      <c r="VFU59" s="12"/>
      <c r="VFV59" s="12"/>
      <c r="VFW59" s="12"/>
      <c r="VFX59" s="12"/>
      <c r="VFY59" s="12"/>
      <c r="VFZ59" s="12"/>
      <c r="VGA59" s="12"/>
      <c r="VGB59" s="12"/>
      <c r="VGC59" s="12"/>
      <c r="VGD59" s="12"/>
      <c r="VGE59" s="12"/>
      <c r="VGF59" s="12"/>
      <c r="VGG59" s="12"/>
      <c r="VGH59" s="12"/>
      <c r="VGI59" s="12"/>
      <c r="VGJ59" s="12"/>
      <c r="VGK59" s="12"/>
      <c r="VGL59" s="12"/>
      <c r="VGM59" s="12"/>
      <c r="VGN59" s="12"/>
      <c r="VGO59" s="12"/>
      <c r="VGP59" s="12"/>
      <c r="VGQ59" s="12"/>
      <c r="VGR59" s="12"/>
      <c r="VGS59" s="12"/>
      <c r="VGT59" s="12"/>
      <c r="VGU59" s="12"/>
      <c r="VGV59" s="12"/>
      <c r="VGW59" s="12"/>
      <c r="VGX59" s="12"/>
      <c r="VGY59" s="12"/>
      <c r="VGZ59" s="12"/>
      <c r="VHA59" s="12"/>
      <c r="VHB59" s="12"/>
      <c r="VHC59" s="12"/>
      <c r="VHD59" s="12"/>
      <c r="VHE59" s="12"/>
      <c r="VHF59" s="12"/>
      <c r="VHG59" s="12"/>
      <c r="VHH59" s="12"/>
      <c r="VHI59" s="12"/>
      <c r="VHJ59" s="12"/>
      <c r="VHK59" s="12"/>
      <c r="VHL59" s="12"/>
      <c r="VHM59" s="12"/>
      <c r="VHN59" s="12"/>
      <c r="VHO59" s="12"/>
      <c r="VHP59" s="12"/>
      <c r="VHQ59" s="12"/>
      <c r="VHR59" s="12"/>
      <c r="VHS59" s="12"/>
      <c r="VHT59" s="12"/>
      <c r="VHU59" s="12"/>
      <c r="VHV59" s="12"/>
      <c r="VHW59" s="12"/>
      <c r="VHX59" s="12"/>
      <c r="VHY59" s="12"/>
      <c r="VHZ59" s="12"/>
      <c r="VIA59" s="12"/>
      <c r="VIB59" s="12"/>
      <c r="VIC59" s="12"/>
      <c r="VID59" s="12"/>
      <c r="VIE59" s="12"/>
      <c r="VIF59" s="12"/>
      <c r="VIG59" s="12"/>
      <c r="VIH59" s="12"/>
      <c r="VII59" s="12"/>
      <c r="VIJ59" s="12"/>
      <c r="VIK59" s="12"/>
      <c r="VIL59" s="12"/>
      <c r="VIM59" s="12"/>
      <c r="VIN59" s="12"/>
      <c r="VIO59" s="12"/>
      <c r="VIP59" s="12"/>
      <c r="VIQ59" s="12"/>
      <c r="VIR59" s="12"/>
      <c r="VIS59" s="12"/>
      <c r="VIT59" s="12"/>
      <c r="VIU59" s="12"/>
      <c r="VIV59" s="12"/>
      <c r="VIW59" s="12"/>
      <c r="VIX59" s="12"/>
      <c r="VIY59" s="12"/>
      <c r="VIZ59" s="12"/>
      <c r="VJA59" s="12"/>
      <c r="VJB59" s="12"/>
      <c r="VJC59" s="12"/>
      <c r="VJD59" s="12"/>
      <c r="VJE59" s="12"/>
      <c r="VJF59" s="12"/>
      <c r="VJG59" s="12"/>
      <c r="VJH59" s="12"/>
      <c r="VJI59" s="12"/>
      <c r="VJJ59" s="12"/>
      <c r="VJK59" s="12"/>
      <c r="VJL59" s="12"/>
      <c r="VJM59" s="12"/>
      <c r="VJN59" s="12"/>
      <c r="VJO59" s="12"/>
      <c r="VJP59" s="12"/>
      <c r="VJQ59" s="12"/>
      <c r="VJR59" s="12"/>
      <c r="VJS59" s="12"/>
      <c r="VJT59" s="12"/>
      <c r="VJU59" s="12"/>
      <c r="VJV59" s="12"/>
      <c r="VJW59" s="12"/>
      <c r="VJX59" s="12"/>
      <c r="VJY59" s="12"/>
      <c r="VJZ59" s="12"/>
      <c r="VKA59" s="12"/>
      <c r="VKB59" s="12"/>
      <c r="VKC59" s="12"/>
      <c r="VKD59" s="12"/>
      <c r="VKE59" s="12"/>
      <c r="VKF59" s="12"/>
      <c r="VKG59" s="12"/>
      <c r="VKH59" s="12"/>
      <c r="VKI59" s="12"/>
      <c r="VKJ59" s="12"/>
      <c r="VKK59" s="12"/>
      <c r="VKL59" s="12"/>
      <c r="VKM59" s="12"/>
      <c r="VKN59" s="12"/>
      <c r="VKO59" s="12"/>
      <c r="VKP59" s="12"/>
      <c r="VKQ59" s="12"/>
      <c r="VKR59" s="12"/>
      <c r="VKS59" s="12"/>
      <c r="VKT59" s="12"/>
      <c r="VKU59" s="12"/>
      <c r="VKV59" s="12"/>
      <c r="VKW59" s="12"/>
      <c r="VKX59" s="12"/>
      <c r="VKY59" s="12"/>
      <c r="VKZ59" s="12"/>
      <c r="VLA59" s="12"/>
      <c r="VLB59" s="12"/>
      <c r="VLC59" s="12"/>
      <c r="VLD59" s="12"/>
      <c r="VLE59" s="12"/>
      <c r="VLF59" s="12"/>
      <c r="VLG59" s="12"/>
      <c r="VLH59" s="12"/>
      <c r="VLI59" s="12"/>
      <c r="VLJ59" s="12"/>
      <c r="VLK59" s="12"/>
      <c r="VLL59" s="12"/>
      <c r="VLM59" s="12"/>
      <c r="VLN59" s="12"/>
      <c r="VLO59" s="12"/>
      <c r="VLP59" s="12"/>
      <c r="VLQ59" s="12"/>
      <c r="VLR59" s="12"/>
      <c r="VLS59" s="12"/>
      <c r="VLT59" s="12"/>
      <c r="VLU59" s="12"/>
      <c r="VLV59" s="12"/>
      <c r="VLW59" s="12"/>
      <c r="VLX59" s="12"/>
      <c r="VLY59" s="12"/>
      <c r="VLZ59" s="12"/>
      <c r="VMA59" s="12"/>
      <c r="VMB59" s="12"/>
      <c r="VMC59" s="12"/>
      <c r="VMD59" s="12"/>
      <c r="VME59" s="12"/>
      <c r="VMF59" s="12"/>
      <c r="VMG59" s="12"/>
      <c r="VMH59" s="12"/>
      <c r="VMI59" s="12"/>
      <c r="VMJ59" s="12"/>
      <c r="VMK59" s="12"/>
      <c r="VML59" s="12"/>
      <c r="VMM59" s="12"/>
      <c r="VMN59" s="12"/>
      <c r="VMO59" s="12"/>
      <c r="VMP59" s="12"/>
      <c r="VMQ59" s="12"/>
      <c r="VMR59" s="12"/>
      <c r="VMS59" s="12"/>
      <c r="VMT59" s="12"/>
      <c r="VMU59" s="12"/>
      <c r="VMV59" s="12"/>
      <c r="VMW59" s="12"/>
      <c r="VMX59" s="12"/>
      <c r="VMY59" s="12"/>
      <c r="VMZ59" s="12"/>
      <c r="VNA59" s="12"/>
      <c r="VNB59" s="12"/>
      <c r="VNC59" s="12"/>
      <c r="VND59" s="12"/>
      <c r="VNE59" s="12"/>
      <c r="VNF59" s="12"/>
      <c r="VNG59" s="12"/>
      <c r="VNH59" s="12"/>
      <c r="VNI59" s="12"/>
      <c r="VNJ59" s="12"/>
      <c r="VNK59" s="12"/>
      <c r="VNL59" s="12"/>
      <c r="VNM59" s="12"/>
      <c r="VNN59" s="12"/>
      <c r="VNO59" s="12"/>
      <c r="VNP59" s="12"/>
      <c r="VNQ59" s="12"/>
      <c r="VNR59" s="12"/>
      <c r="VNS59" s="12"/>
      <c r="VNT59" s="12"/>
      <c r="VNU59" s="12"/>
      <c r="VNV59" s="12"/>
      <c r="VNW59" s="12"/>
      <c r="VNX59" s="12"/>
      <c r="VNY59" s="12"/>
      <c r="VNZ59" s="12"/>
      <c r="VOA59" s="12"/>
      <c r="VOB59" s="12"/>
      <c r="VOC59" s="12"/>
      <c r="VOD59" s="12"/>
      <c r="VOE59" s="12"/>
      <c r="VOF59" s="12"/>
      <c r="VOG59" s="12"/>
      <c r="VOH59" s="12"/>
      <c r="VOI59" s="12"/>
      <c r="VOJ59" s="12"/>
      <c r="VOK59" s="12"/>
      <c r="VOL59" s="12"/>
      <c r="VOM59" s="12"/>
      <c r="VON59" s="12"/>
      <c r="VOO59" s="12"/>
      <c r="VOP59" s="12"/>
      <c r="VOQ59" s="12"/>
      <c r="VOR59" s="12"/>
      <c r="VOS59" s="12"/>
      <c r="VOT59" s="12"/>
      <c r="VOU59" s="12"/>
      <c r="VOV59" s="12"/>
      <c r="VOW59" s="12"/>
      <c r="VOX59" s="12"/>
      <c r="VOY59" s="12"/>
      <c r="VOZ59" s="12"/>
      <c r="VPA59" s="12"/>
      <c r="VPB59" s="12"/>
      <c r="VPC59" s="12"/>
      <c r="VPD59" s="12"/>
      <c r="VPE59" s="12"/>
      <c r="VPF59" s="12"/>
      <c r="VPG59" s="12"/>
      <c r="VPH59" s="12"/>
      <c r="VPI59" s="12"/>
      <c r="VPJ59" s="12"/>
      <c r="VPK59" s="12"/>
      <c r="VPL59" s="12"/>
      <c r="VPM59" s="12"/>
      <c r="VPN59" s="12"/>
      <c r="VPO59" s="12"/>
      <c r="VPP59" s="12"/>
      <c r="VPQ59" s="12"/>
      <c r="VPR59" s="12"/>
      <c r="VPS59" s="12"/>
      <c r="VPT59" s="12"/>
      <c r="VPU59" s="12"/>
      <c r="VPV59" s="12"/>
      <c r="VPW59" s="12"/>
      <c r="VPX59" s="12"/>
      <c r="VPY59" s="12"/>
      <c r="VPZ59" s="12"/>
      <c r="VQA59" s="12"/>
      <c r="VQB59" s="12"/>
      <c r="VQC59" s="12"/>
      <c r="VQD59" s="12"/>
      <c r="VQE59" s="12"/>
      <c r="VQF59" s="12"/>
      <c r="VQG59" s="12"/>
      <c r="VQH59" s="12"/>
      <c r="VQI59" s="12"/>
      <c r="VQJ59" s="12"/>
      <c r="VQK59" s="12"/>
      <c r="VQL59" s="12"/>
      <c r="VQM59" s="12"/>
      <c r="VQN59" s="12"/>
      <c r="VQO59" s="12"/>
      <c r="VQP59" s="12"/>
      <c r="VQQ59" s="12"/>
      <c r="VQR59" s="12"/>
      <c r="VQS59" s="12"/>
      <c r="VQT59" s="12"/>
      <c r="VQU59" s="12"/>
      <c r="VQV59" s="12"/>
      <c r="VQW59" s="12"/>
      <c r="VQX59" s="12"/>
      <c r="VQY59" s="12"/>
      <c r="VQZ59" s="12"/>
      <c r="VRA59" s="12"/>
      <c r="VRB59" s="12"/>
      <c r="VRC59" s="12"/>
      <c r="VRD59" s="12"/>
      <c r="VRE59" s="12"/>
      <c r="VRF59" s="12"/>
      <c r="VRG59" s="12"/>
      <c r="VRH59" s="12"/>
      <c r="VRI59" s="12"/>
      <c r="VRJ59" s="12"/>
      <c r="VRK59" s="12"/>
      <c r="VRL59" s="12"/>
      <c r="VRM59" s="12"/>
      <c r="VRN59" s="12"/>
      <c r="VRO59" s="12"/>
      <c r="VRP59" s="12"/>
      <c r="VRQ59" s="12"/>
      <c r="VRR59" s="12"/>
      <c r="VRS59" s="12"/>
      <c r="VRT59" s="12"/>
      <c r="VRU59" s="12"/>
      <c r="VRV59" s="12"/>
      <c r="VRW59" s="12"/>
      <c r="VRX59" s="12"/>
      <c r="VRY59" s="12"/>
      <c r="VRZ59" s="12"/>
      <c r="VSA59" s="12"/>
      <c r="VSB59" s="12"/>
      <c r="VSC59" s="12"/>
      <c r="VSD59" s="12"/>
      <c r="VSE59" s="12"/>
      <c r="VSF59" s="12"/>
      <c r="VSG59" s="12"/>
      <c r="VSH59" s="12"/>
      <c r="VSI59" s="12"/>
      <c r="VSJ59" s="12"/>
      <c r="VSK59" s="12"/>
      <c r="VSL59" s="12"/>
      <c r="VSM59" s="12"/>
      <c r="VSN59" s="12"/>
      <c r="VSO59" s="12"/>
      <c r="VSP59" s="12"/>
      <c r="VSQ59" s="12"/>
      <c r="VSR59" s="12"/>
      <c r="VSS59" s="12"/>
      <c r="VST59" s="12"/>
      <c r="VSU59" s="12"/>
      <c r="VSV59" s="12"/>
      <c r="VSW59" s="12"/>
      <c r="VSX59" s="12"/>
      <c r="VSY59" s="12"/>
      <c r="VSZ59" s="12"/>
      <c r="VTA59" s="12"/>
      <c r="VTB59" s="12"/>
      <c r="VTC59" s="12"/>
      <c r="VTD59" s="12"/>
      <c r="VTE59" s="12"/>
      <c r="VTF59" s="12"/>
      <c r="VTG59" s="12"/>
      <c r="VTH59" s="12"/>
      <c r="VTI59" s="12"/>
      <c r="VTJ59" s="12"/>
      <c r="VTK59" s="12"/>
      <c r="VTL59" s="12"/>
      <c r="VTM59" s="12"/>
      <c r="VTN59" s="12"/>
      <c r="VTO59" s="12"/>
      <c r="VTP59" s="12"/>
      <c r="VTQ59" s="12"/>
      <c r="VTR59" s="12"/>
      <c r="VTS59" s="12"/>
      <c r="VTT59" s="12"/>
      <c r="VTU59" s="12"/>
      <c r="VTV59" s="12"/>
      <c r="VTW59" s="12"/>
      <c r="VTX59" s="12"/>
      <c r="VTY59" s="12"/>
      <c r="VTZ59" s="12"/>
      <c r="VUA59" s="12"/>
      <c r="VUB59" s="12"/>
      <c r="VUC59" s="12"/>
      <c r="VUD59" s="12"/>
      <c r="VUE59" s="12"/>
      <c r="VUF59" s="12"/>
      <c r="VUG59" s="12"/>
      <c r="VUH59" s="12"/>
      <c r="VUI59" s="12"/>
      <c r="VUJ59" s="12"/>
      <c r="VUK59" s="12"/>
      <c r="VUL59" s="12"/>
      <c r="VUM59" s="12"/>
      <c r="VUN59" s="12"/>
      <c r="VUO59" s="12"/>
      <c r="VUP59" s="12"/>
      <c r="VUQ59" s="12"/>
      <c r="VUR59" s="12"/>
      <c r="VUS59" s="12"/>
      <c r="VUT59" s="12"/>
      <c r="VUU59" s="12"/>
      <c r="VUV59" s="12"/>
      <c r="VUW59" s="12"/>
      <c r="VUX59" s="12"/>
      <c r="VUY59" s="12"/>
      <c r="VUZ59" s="12"/>
      <c r="VVA59" s="12"/>
      <c r="VVB59" s="12"/>
      <c r="VVC59" s="12"/>
      <c r="VVD59" s="12"/>
      <c r="VVE59" s="12"/>
      <c r="VVF59" s="12"/>
      <c r="VVG59" s="12"/>
      <c r="VVH59" s="12"/>
      <c r="VVI59" s="12"/>
      <c r="VVJ59" s="12"/>
      <c r="VVK59" s="12"/>
      <c r="VVL59" s="12"/>
      <c r="VVM59" s="12"/>
      <c r="VVN59" s="12"/>
      <c r="VVO59" s="12"/>
      <c r="VVP59" s="12"/>
      <c r="VVQ59" s="12"/>
      <c r="VVR59" s="12"/>
      <c r="VVS59" s="12"/>
      <c r="VVT59" s="12"/>
      <c r="VVU59" s="12"/>
      <c r="VVV59" s="12"/>
      <c r="VVW59" s="12"/>
      <c r="VVX59" s="12"/>
      <c r="VVY59" s="12"/>
      <c r="VVZ59" s="12"/>
      <c r="VWA59" s="12"/>
      <c r="VWB59" s="12"/>
      <c r="VWC59" s="12"/>
      <c r="VWD59" s="12"/>
      <c r="VWE59" s="12"/>
      <c r="VWF59" s="12"/>
      <c r="VWG59" s="12"/>
      <c r="VWH59" s="12"/>
      <c r="VWI59" s="12"/>
      <c r="VWJ59" s="12"/>
      <c r="VWK59" s="12"/>
      <c r="VWL59" s="12"/>
      <c r="VWM59" s="12"/>
      <c r="VWN59" s="12"/>
      <c r="VWO59" s="12"/>
      <c r="VWP59" s="12"/>
      <c r="VWQ59" s="12"/>
      <c r="VWR59" s="12"/>
      <c r="VWS59" s="12"/>
      <c r="VWT59" s="12"/>
      <c r="VWU59" s="12"/>
      <c r="VWV59" s="12"/>
      <c r="VWW59" s="12"/>
      <c r="VWX59" s="12"/>
      <c r="VWY59" s="12"/>
      <c r="VWZ59" s="12"/>
      <c r="VXA59" s="12"/>
      <c r="VXB59" s="12"/>
      <c r="VXC59" s="12"/>
      <c r="VXD59" s="12"/>
      <c r="VXE59" s="12"/>
      <c r="VXF59" s="12"/>
      <c r="VXG59" s="12"/>
      <c r="VXH59" s="12"/>
      <c r="VXI59" s="12"/>
      <c r="VXJ59" s="12"/>
      <c r="VXK59" s="12"/>
      <c r="VXL59" s="12"/>
      <c r="VXM59" s="12"/>
      <c r="VXN59" s="12"/>
      <c r="VXO59" s="12"/>
      <c r="VXP59" s="12"/>
      <c r="VXQ59" s="12"/>
      <c r="VXR59" s="12"/>
      <c r="VXS59" s="12"/>
      <c r="VXT59" s="12"/>
      <c r="VXU59" s="12"/>
      <c r="VXV59" s="12"/>
      <c r="VXW59" s="12"/>
      <c r="VXX59" s="12"/>
      <c r="VXY59" s="12"/>
      <c r="VXZ59" s="12"/>
      <c r="VYA59" s="12"/>
      <c r="VYB59" s="12"/>
      <c r="VYC59" s="12"/>
      <c r="VYD59" s="12"/>
      <c r="VYE59" s="12"/>
      <c r="VYF59" s="12"/>
      <c r="VYG59" s="12"/>
      <c r="VYH59" s="12"/>
      <c r="VYI59" s="12"/>
      <c r="VYJ59" s="12"/>
      <c r="VYK59" s="12"/>
      <c r="VYL59" s="12"/>
      <c r="VYM59" s="12"/>
      <c r="VYN59" s="12"/>
      <c r="VYO59" s="12"/>
      <c r="VYP59" s="12"/>
      <c r="VYQ59" s="12"/>
      <c r="VYR59" s="12"/>
      <c r="VYS59" s="12"/>
      <c r="VYT59" s="12"/>
      <c r="VYU59" s="12"/>
      <c r="VYV59" s="12"/>
      <c r="VYW59" s="12"/>
      <c r="VYX59" s="12"/>
      <c r="VYY59" s="12"/>
      <c r="VYZ59" s="12"/>
      <c r="VZA59" s="12"/>
      <c r="VZB59" s="12"/>
      <c r="VZC59" s="12"/>
      <c r="VZD59" s="12"/>
      <c r="VZE59" s="12"/>
      <c r="VZF59" s="12"/>
      <c r="VZG59" s="12"/>
      <c r="VZH59" s="12"/>
      <c r="VZI59" s="12"/>
      <c r="VZJ59" s="12"/>
      <c r="VZK59" s="12"/>
      <c r="VZL59" s="12"/>
      <c r="VZM59" s="12"/>
      <c r="VZN59" s="12"/>
      <c r="VZO59" s="12"/>
      <c r="VZP59" s="12"/>
      <c r="VZQ59" s="12"/>
      <c r="VZR59" s="12"/>
      <c r="VZS59" s="12"/>
      <c r="VZT59" s="12"/>
      <c r="VZU59" s="12"/>
      <c r="VZV59" s="12"/>
      <c r="VZW59" s="12"/>
      <c r="VZX59" s="12"/>
      <c r="VZY59" s="12"/>
      <c r="VZZ59" s="12"/>
      <c r="WAA59" s="12"/>
      <c r="WAB59" s="12"/>
      <c r="WAC59" s="12"/>
      <c r="WAD59" s="12"/>
      <c r="WAE59" s="12"/>
      <c r="WAF59" s="12"/>
      <c r="WAG59" s="12"/>
      <c r="WAH59" s="12"/>
      <c r="WAI59" s="12"/>
      <c r="WAJ59" s="12"/>
      <c r="WAK59" s="12"/>
      <c r="WAL59" s="12"/>
      <c r="WAM59" s="12"/>
      <c r="WAN59" s="12"/>
      <c r="WAO59" s="12"/>
      <c r="WAP59" s="12"/>
      <c r="WAQ59" s="12"/>
      <c r="WAR59" s="12"/>
      <c r="WAS59" s="12"/>
      <c r="WAT59" s="12"/>
      <c r="WAU59" s="12"/>
      <c r="WAV59" s="12"/>
      <c r="WAW59" s="12"/>
      <c r="WAX59" s="12"/>
      <c r="WAY59" s="12"/>
      <c r="WAZ59" s="12"/>
      <c r="WBA59" s="12"/>
      <c r="WBB59" s="12"/>
      <c r="WBC59" s="12"/>
      <c r="WBD59" s="12"/>
      <c r="WBE59" s="12"/>
      <c r="WBF59" s="12"/>
      <c r="WBG59" s="12"/>
      <c r="WBH59" s="12"/>
      <c r="WBI59" s="12"/>
      <c r="WBJ59" s="12"/>
      <c r="WBK59" s="12"/>
      <c r="WBL59" s="12"/>
      <c r="WBM59" s="12"/>
      <c r="WBN59" s="12"/>
      <c r="WBO59" s="12"/>
      <c r="WBP59" s="12"/>
      <c r="WBQ59" s="12"/>
      <c r="WBR59" s="12"/>
      <c r="WBS59" s="12"/>
      <c r="WBT59" s="12"/>
      <c r="WBU59" s="12"/>
      <c r="WBV59" s="12"/>
      <c r="WBW59" s="12"/>
      <c r="WBX59" s="12"/>
      <c r="WBY59" s="12"/>
      <c r="WBZ59" s="12"/>
      <c r="WCA59" s="12"/>
      <c r="WCB59" s="12"/>
      <c r="WCC59" s="12"/>
      <c r="WCD59" s="12"/>
      <c r="WCE59" s="12"/>
      <c r="WCF59" s="12"/>
      <c r="WCG59" s="12"/>
      <c r="WCH59" s="12"/>
      <c r="WCI59" s="12"/>
      <c r="WCJ59" s="12"/>
      <c r="WCK59" s="12"/>
      <c r="WCL59" s="12"/>
      <c r="WCM59" s="12"/>
      <c r="WCN59" s="12"/>
      <c r="WCO59" s="12"/>
      <c r="WCP59" s="12"/>
      <c r="WCQ59" s="12"/>
      <c r="WCR59" s="12"/>
      <c r="WCS59" s="12"/>
      <c r="WCT59" s="12"/>
      <c r="WCU59" s="12"/>
      <c r="WCV59" s="12"/>
      <c r="WCW59" s="12"/>
      <c r="WCX59" s="12"/>
      <c r="WCY59" s="12"/>
      <c r="WCZ59" s="12"/>
      <c r="WDA59" s="12"/>
      <c r="WDB59" s="12"/>
      <c r="WDC59" s="12"/>
      <c r="WDD59" s="12"/>
      <c r="WDE59" s="12"/>
      <c r="WDF59" s="12"/>
      <c r="WDG59" s="12"/>
      <c r="WDH59" s="12"/>
      <c r="WDI59" s="12"/>
      <c r="WDJ59" s="12"/>
      <c r="WDK59" s="12"/>
      <c r="WDL59" s="12"/>
      <c r="WDM59" s="12"/>
      <c r="WDN59" s="12"/>
      <c r="WDO59" s="12"/>
      <c r="WDP59" s="12"/>
      <c r="WDQ59" s="12"/>
      <c r="WDR59" s="12"/>
      <c r="WDS59" s="12"/>
      <c r="WDT59" s="12"/>
      <c r="WDU59" s="12"/>
      <c r="WDV59" s="12"/>
      <c r="WDW59" s="12"/>
      <c r="WDX59" s="12"/>
      <c r="WDY59" s="12"/>
      <c r="WDZ59" s="12"/>
      <c r="WEA59" s="12"/>
      <c r="WEB59" s="12"/>
      <c r="WEC59" s="12"/>
      <c r="WED59" s="12"/>
      <c r="WEE59" s="12"/>
      <c r="WEF59" s="12"/>
      <c r="WEG59" s="12"/>
      <c r="WEH59" s="12"/>
      <c r="WEI59" s="12"/>
      <c r="WEJ59" s="12"/>
      <c r="WEK59" s="12"/>
      <c r="WEL59" s="12"/>
      <c r="WEM59" s="12"/>
      <c r="WEN59" s="12"/>
      <c r="WEO59" s="12"/>
      <c r="WEP59" s="12"/>
      <c r="WEQ59" s="12"/>
      <c r="WER59" s="12"/>
      <c r="WES59" s="12"/>
      <c r="WET59" s="12"/>
      <c r="WEU59" s="12"/>
      <c r="WEV59" s="12"/>
      <c r="WEW59" s="12"/>
      <c r="WEX59" s="12"/>
      <c r="WEY59" s="12"/>
      <c r="WEZ59" s="12"/>
      <c r="WFA59" s="12"/>
      <c r="WFB59" s="12"/>
      <c r="WFC59" s="12"/>
      <c r="WFD59" s="12"/>
      <c r="WFE59" s="12"/>
      <c r="WFF59" s="12"/>
      <c r="WFG59" s="12"/>
      <c r="WFH59" s="12"/>
      <c r="WFI59" s="12"/>
      <c r="WFJ59" s="12"/>
      <c r="WFK59" s="12"/>
      <c r="WFL59" s="12"/>
      <c r="WFM59" s="12"/>
      <c r="WFN59" s="12"/>
      <c r="WFO59" s="12"/>
      <c r="WFP59" s="12"/>
      <c r="WFQ59" s="12"/>
      <c r="WFR59" s="12"/>
      <c r="WFS59" s="12"/>
      <c r="WFT59" s="12"/>
      <c r="WFU59" s="12"/>
      <c r="WFV59" s="12"/>
      <c r="WFW59" s="12"/>
      <c r="WFX59" s="12"/>
      <c r="WFY59" s="12"/>
      <c r="WFZ59" s="12"/>
      <c r="WGA59" s="12"/>
      <c r="WGB59" s="12"/>
      <c r="WGC59" s="12"/>
      <c r="WGD59" s="12"/>
      <c r="WGE59" s="12"/>
      <c r="WGF59" s="12"/>
      <c r="WGG59" s="12"/>
      <c r="WGH59" s="12"/>
      <c r="WGI59" s="12"/>
      <c r="WGJ59" s="12"/>
      <c r="WGK59" s="12"/>
      <c r="WGL59" s="12"/>
      <c r="WGM59" s="12"/>
      <c r="WGN59" s="12"/>
      <c r="WGO59" s="12"/>
      <c r="WGP59" s="12"/>
      <c r="WGQ59" s="12"/>
      <c r="WGR59" s="12"/>
      <c r="WGS59" s="12"/>
      <c r="WGT59" s="12"/>
      <c r="WGU59" s="12"/>
      <c r="WGV59" s="12"/>
      <c r="WGW59" s="12"/>
      <c r="WGX59" s="12"/>
      <c r="WGY59" s="12"/>
      <c r="WGZ59" s="12"/>
      <c r="WHA59" s="12"/>
      <c r="WHB59" s="12"/>
      <c r="WHC59" s="12"/>
      <c r="WHD59" s="12"/>
      <c r="WHE59" s="12"/>
      <c r="WHF59" s="12"/>
      <c r="WHG59" s="12"/>
      <c r="WHH59" s="12"/>
      <c r="WHI59" s="12"/>
      <c r="WHJ59" s="12"/>
      <c r="WHK59" s="12"/>
      <c r="WHL59" s="12"/>
      <c r="WHM59" s="12"/>
      <c r="WHN59" s="12"/>
      <c r="WHO59" s="12"/>
      <c r="WHP59" s="12"/>
      <c r="WHQ59" s="12"/>
      <c r="WHR59" s="12"/>
      <c r="WHS59" s="12"/>
      <c r="WHT59" s="12"/>
      <c r="WHU59" s="12"/>
      <c r="WHV59" s="12"/>
      <c r="WHW59" s="12"/>
      <c r="WHX59" s="12"/>
      <c r="WHY59" s="12"/>
      <c r="WHZ59" s="12"/>
      <c r="WIA59" s="12"/>
      <c r="WIB59" s="12"/>
      <c r="WIC59" s="12"/>
      <c r="WID59" s="12"/>
      <c r="WIE59" s="12"/>
      <c r="WIF59" s="12"/>
      <c r="WIG59" s="12"/>
      <c r="WIH59" s="12"/>
      <c r="WII59" s="12"/>
      <c r="WIJ59" s="12"/>
      <c r="WIK59" s="12"/>
      <c r="WIL59" s="12"/>
      <c r="WIM59" s="12"/>
      <c r="WIN59" s="12"/>
      <c r="WIO59" s="12"/>
      <c r="WIP59" s="12"/>
      <c r="WIQ59" s="12"/>
      <c r="WIR59" s="12"/>
      <c r="WIS59" s="12"/>
      <c r="WIT59" s="12"/>
      <c r="WIU59" s="12"/>
      <c r="WIV59" s="12"/>
      <c r="WIW59" s="12"/>
      <c r="WIX59" s="12"/>
      <c r="WIY59" s="12"/>
      <c r="WIZ59" s="12"/>
      <c r="WJA59" s="12"/>
      <c r="WJB59" s="12"/>
      <c r="WJC59" s="12"/>
      <c r="WJD59" s="12"/>
      <c r="WJE59" s="12"/>
      <c r="WJF59" s="12"/>
      <c r="WJG59" s="12"/>
      <c r="WJH59" s="12"/>
      <c r="WJI59" s="12"/>
      <c r="WJJ59" s="12"/>
      <c r="WJK59" s="12"/>
      <c r="WJL59" s="12"/>
      <c r="WJM59" s="12"/>
      <c r="WJN59" s="12"/>
      <c r="WJO59" s="12"/>
      <c r="WJP59" s="12"/>
      <c r="WJQ59" s="12"/>
      <c r="WJR59" s="12"/>
      <c r="WJS59" s="12"/>
      <c r="WJT59" s="12"/>
      <c r="WJU59" s="12"/>
      <c r="WJV59" s="12"/>
      <c r="WJW59" s="12"/>
      <c r="WJX59" s="12"/>
      <c r="WJY59" s="12"/>
      <c r="WJZ59" s="12"/>
      <c r="WKA59" s="12"/>
      <c r="WKB59" s="12"/>
      <c r="WKC59" s="12"/>
      <c r="WKD59" s="12"/>
      <c r="WKE59" s="12"/>
      <c r="WKF59" s="12"/>
      <c r="WKG59" s="12"/>
      <c r="WKH59" s="12"/>
      <c r="WKI59" s="12"/>
      <c r="WKJ59" s="12"/>
      <c r="WKK59" s="12"/>
      <c r="WKL59" s="12"/>
      <c r="WKM59" s="12"/>
      <c r="WKN59" s="12"/>
      <c r="WKO59" s="12"/>
      <c r="WKP59" s="12"/>
      <c r="WKQ59" s="12"/>
      <c r="WKR59" s="12"/>
      <c r="WKS59" s="12"/>
      <c r="WKT59" s="12"/>
      <c r="WKU59" s="12"/>
      <c r="WKV59" s="12"/>
      <c r="WKW59" s="12"/>
      <c r="WKX59" s="12"/>
      <c r="WKY59" s="12"/>
      <c r="WKZ59" s="12"/>
      <c r="WLA59" s="12"/>
      <c r="WLB59" s="12"/>
      <c r="WLC59" s="12"/>
      <c r="WLD59" s="12"/>
      <c r="WLE59" s="12"/>
      <c r="WLF59" s="12"/>
      <c r="WLG59" s="12"/>
      <c r="WLH59" s="12"/>
      <c r="WLI59" s="12"/>
      <c r="WLJ59" s="12"/>
      <c r="WLK59" s="12"/>
      <c r="WLL59" s="12"/>
      <c r="WLM59" s="12"/>
      <c r="WLN59" s="12"/>
      <c r="WLO59" s="12"/>
      <c r="WLP59" s="12"/>
      <c r="WLQ59" s="12"/>
      <c r="WLR59" s="12"/>
      <c r="WLS59" s="12"/>
      <c r="WLT59" s="12"/>
      <c r="WLU59" s="12"/>
      <c r="WLV59" s="12"/>
      <c r="WLW59" s="12"/>
      <c r="WLX59" s="12"/>
      <c r="WLY59" s="12"/>
      <c r="WLZ59" s="12"/>
      <c r="WMA59" s="12"/>
      <c r="WMB59" s="12"/>
      <c r="WMC59" s="12"/>
      <c r="WMD59" s="12"/>
      <c r="WME59" s="12"/>
      <c r="WMF59" s="12"/>
      <c r="WMG59" s="12"/>
      <c r="WMH59" s="12"/>
      <c r="WMI59" s="12"/>
      <c r="WMJ59" s="12"/>
      <c r="WMK59" s="12"/>
      <c r="WML59" s="12"/>
      <c r="WMM59" s="12"/>
      <c r="WMN59" s="12"/>
      <c r="WMO59" s="12"/>
      <c r="WMP59" s="12"/>
      <c r="WMQ59" s="12"/>
      <c r="WMR59" s="12"/>
      <c r="WMS59" s="12"/>
      <c r="WMT59" s="12"/>
      <c r="WMU59" s="12"/>
      <c r="WMV59" s="12"/>
      <c r="WMW59" s="12"/>
      <c r="WMX59" s="12"/>
      <c r="WMY59" s="12"/>
      <c r="WMZ59" s="12"/>
      <c r="WNA59" s="12"/>
      <c r="WNB59" s="12"/>
      <c r="WNC59" s="12"/>
      <c r="WND59" s="12"/>
      <c r="WNE59" s="12"/>
      <c r="WNF59" s="12"/>
      <c r="WNG59" s="12"/>
      <c r="WNH59" s="12"/>
      <c r="WNI59" s="12"/>
      <c r="WNJ59" s="12"/>
      <c r="WNK59" s="12"/>
      <c r="WNL59" s="12"/>
      <c r="WNM59" s="12"/>
      <c r="WNN59" s="12"/>
      <c r="WNO59" s="12"/>
      <c r="WNP59" s="12"/>
      <c r="WNQ59" s="12"/>
      <c r="WNR59" s="12"/>
      <c r="WNS59" s="12"/>
      <c r="WNT59" s="12"/>
      <c r="WNU59" s="12"/>
      <c r="WNV59" s="12"/>
      <c r="WNW59" s="12"/>
      <c r="WNX59" s="12"/>
      <c r="WNY59" s="12"/>
      <c r="WNZ59" s="12"/>
      <c r="WOA59" s="12"/>
      <c r="WOB59" s="12"/>
      <c r="WOC59" s="12"/>
      <c r="WOD59" s="12"/>
      <c r="WOE59" s="12"/>
      <c r="WOF59" s="12"/>
      <c r="WOG59" s="12"/>
      <c r="WOH59" s="12"/>
      <c r="WOI59" s="12"/>
      <c r="WOJ59" s="12"/>
      <c r="WOK59" s="12"/>
      <c r="WOL59" s="12"/>
      <c r="WOM59" s="12"/>
      <c r="WON59" s="12"/>
      <c r="WOO59" s="12"/>
      <c r="WOP59" s="12"/>
      <c r="WOQ59" s="12"/>
      <c r="WOR59" s="12"/>
      <c r="WOS59" s="12"/>
      <c r="WOT59" s="12"/>
      <c r="WOU59" s="12"/>
      <c r="WOV59" s="12"/>
      <c r="WOW59" s="12"/>
      <c r="WOX59" s="12"/>
      <c r="WOY59" s="12"/>
      <c r="WOZ59" s="12"/>
      <c r="WPA59" s="12"/>
      <c r="WPB59" s="12"/>
      <c r="WPC59" s="12"/>
      <c r="WPD59" s="12"/>
      <c r="WPE59" s="12"/>
      <c r="WPF59" s="12"/>
      <c r="WPG59" s="12"/>
      <c r="WPH59" s="12"/>
      <c r="WPI59" s="12"/>
      <c r="WPJ59" s="12"/>
      <c r="WPK59" s="12"/>
      <c r="WPL59" s="12"/>
      <c r="WPM59" s="12"/>
      <c r="WPN59" s="12"/>
      <c r="WPO59" s="12"/>
      <c r="WPP59" s="12"/>
      <c r="WPQ59" s="12"/>
      <c r="WPR59" s="12"/>
      <c r="WPS59" s="12"/>
      <c r="WPT59" s="12"/>
      <c r="WPU59" s="12"/>
      <c r="WPV59" s="12"/>
      <c r="WPW59" s="12"/>
      <c r="WPX59" s="12"/>
      <c r="WPY59" s="12"/>
      <c r="WPZ59" s="12"/>
      <c r="WQA59" s="12"/>
      <c r="WQB59" s="12"/>
      <c r="WQC59" s="12"/>
      <c r="WQD59" s="12"/>
      <c r="WQE59" s="12"/>
      <c r="WQF59" s="12"/>
      <c r="WQG59" s="12"/>
      <c r="WQH59" s="12"/>
      <c r="WQI59" s="12"/>
      <c r="WQJ59" s="12"/>
      <c r="WQK59" s="12"/>
      <c r="WQL59" s="12"/>
      <c r="WQM59" s="12"/>
      <c r="WQN59" s="12"/>
      <c r="WQO59" s="12"/>
      <c r="WQP59" s="12"/>
      <c r="WQQ59" s="12"/>
      <c r="WQR59" s="12"/>
      <c r="WQS59" s="12"/>
      <c r="WQT59" s="12"/>
      <c r="WQU59" s="12"/>
      <c r="WQV59" s="12"/>
      <c r="WQW59" s="12"/>
      <c r="WQX59" s="12"/>
      <c r="WQY59" s="12"/>
      <c r="WQZ59" s="12"/>
      <c r="WRA59" s="12"/>
      <c r="WRB59" s="12"/>
      <c r="WRC59" s="12"/>
      <c r="WRD59" s="12"/>
      <c r="WRE59" s="12"/>
      <c r="WRF59" s="12"/>
      <c r="WRG59" s="12"/>
      <c r="WRH59" s="12"/>
      <c r="WRI59" s="12"/>
      <c r="WRJ59" s="12"/>
      <c r="WRK59" s="12"/>
      <c r="WRL59" s="12"/>
      <c r="WRM59" s="12"/>
      <c r="WRN59" s="12"/>
      <c r="WRO59" s="12"/>
      <c r="WRP59" s="12"/>
      <c r="WRQ59" s="12"/>
      <c r="WRR59" s="12"/>
      <c r="WRS59" s="12"/>
      <c r="WRT59" s="12"/>
      <c r="WRU59" s="12"/>
      <c r="WRV59" s="12"/>
      <c r="WRW59" s="12"/>
      <c r="WRX59" s="12"/>
      <c r="WRY59" s="12"/>
      <c r="WRZ59" s="12"/>
      <c r="WSA59" s="12"/>
      <c r="WSB59" s="12"/>
      <c r="WSC59" s="12"/>
      <c r="WSD59" s="12"/>
      <c r="WSE59" s="12"/>
      <c r="WSF59" s="12"/>
      <c r="WSG59" s="12"/>
      <c r="WSH59" s="12"/>
      <c r="WSI59" s="12"/>
      <c r="WSJ59" s="12"/>
      <c r="WSK59" s="12"/>
      <c r="WSL59" s="12"/>
      <c r="WSM59" s="12"/>
      <c r="WSN59" s="12"/>
      <c r="WSO59" s="12"/>
      <c r="WSP59" s="12"/>
      <c r="WSQ59" s="12"/>
      <c r="WSR59" s="12"/>
      <c r="WSS59" s="12"/>
      <c r="WST59" s="12"/>
      <c r="WSU59" s="12"/>
      <c r="WSV59" s="12"/>
      <c r="WSW59" s="12"/>
      <c r="WSX59" s="12"/>
      <c r="WSY59" s="12"/>
      <c r="WSZ59" s="12"/>
      <c r="WTA59" s="12"/>
      <c r="WTB59" s="12"/>
      <c r="WTC59" s="12"/>
      <c r="WTD59" s="12"/>
      <c r="WTE59" s="12"/>
      <c r="WTF59" s="12"/>
      <c r="WTG59" s="12"/>
      <c r="WTH59" s="12"/>
      <c r="WTI59" s="12"/>
      <c r="WTJ59" s="12"/>
      <c r="WTK59" s="12"/>
      <c r="WTL59" s="12"/>
      <c r="WTM59" s="12"/>
      <c r="WTN59" s="12"/>
      <c r="WTO59" s="12"/>
      <c r="WTP59" s="12"/>
      <c r="WTQ59" s="12"/>
      <c r="WTR59" s="12"/>
      <c r="WTS59" s="12"/>
      <c r="WTT59" s="12"/>
      <c r="WTU59" s="12"/>
      <c r="WTV59" s="12"/>
      <c r="WTW59" s="12"/>
      <c r="WTX59" s="12"/>
      <c r="WTY59" s="12"/>
      <c r="WTZ59" s="12"/>
      <c r="WUA59" s="12"/>
      <c r="WUB59" s="12"/>
      <c r="WUC59" s="12"/>
      <c r="WUD59" s="12"/>
      <c r="WUE59" s="12"/>
      <c r="WUF59" s="12"/>
      <c r="WUG59" s="12"/>
      <c r="WUH59" s="12"/>
      <c r="WUI59" s="12"/>
      <c r="WUJ59" s="12"/>
      <c r="WUK59" s="12"/>
      <c r="WUL59" s="12"/>
      <c r="WUM59" s="12"/>
      <c r="WUN59" s="12"/>
      <c r="WUO59" s="12"/>
      <c r="WUP59" s="12"/>
      <c r="WUQ59" s="12"/>
      <c r="WUR59" s="12"/>
      <c r="WUS59" s="12"/>
      <c r="WUT59" s="12"/>
      <c r="WUU59" s="12"/>
      <c r="WUV59" s="12"/>
      <c r="WUW59" s="12"/>
      <c r="WUX59" s="12"/>
      <c r="WUY59" s="12"/>
      <c r="WUZ59" s="12"/>
      <c r="WVA59" s="12"/>
      <c r="WVB59" s="12"/>
      <c r="WVC59" s="12"/>
      <c r="WVD59" s="12"/>
      <c r="WVE59" s="12"/>
      <c r="WVF59" s="12"/>
      <c r="WVG59" s="12"/>
      <c r="WVH59" s="12"/>
      <c r="WVI59" s="12"/>
      <c r="WVJ59" s="12"/>
      <c r="WVK59" s="12"/>
      <c r="WVL59" s="12"/>
      <c r="WVM59" s="12"/>
      <c r="WVN59" s="12"/>
      <c r="WVO59" s="12"/>
      <c r="WVP59" s="12"/>
      <c r="WVQ59" s="12"/>
      <c r="WVR59" s="12"/>
      <c r="WVS59" s="12"/>
      <c r="WVT59" s="12"/>
      <c r="WVU59" s="12"/>
      <c r="WVV59" s="12"/>
      <c r="WVW59" s="12"/>
      <c r="WVX59" s="12"/>
      <c r="WVY59" s="12"/>
      <c r="WVZ59" s="12"/>
      <c r="WWA59" s="12"/>
      <c r="WWB59" s="12"/>
      <c r="WWC59" s="12"/>
      <c r="WWD59" s="12"/>
      <c r="WWE59" s="12"/>
      <c r="WWF59" s="12"/>
      <c r="WWG59" s="12"/>
      <c r="WWH59" s="12"/>
      <c r="WWI59" s="12"/>
      <c r="WWJ59" s="12"/>
      <c r="WWK59" s="12"/>
      <c r="WWL59" s="12"/>
      <c r="WWM59" s="12"/>
      <c r="WWN59" s="12"/>
      <c r="WWO59" s="12"/>
      <c r="WWP59" s="12"/>
      <c r="WWQ59" s="12"/>
      <c r="WWR59" s="12"/>
      <c r="WWS59" s="12"/>
      <c r="WWT59" s="12"/>
      <c r="WWU59" s="12"/>
      <c r="WWV59" s="12"/>
      <c r="WWW59" s="12"/>
      <c r="WWX59" s="12"/>
      <c r="WWY59" s="12"/>
      <c r="WWZ59" s="12"/>
      <c r="WXA59" s="12"/>
      <c r="WXB59" s="12"/>
      <c r="WXC59" s="12"/>
      <c r="WXD59" s="12"/>
      <c r="WXE59" s="12"/>
      <c r="WXF59" s="12"/>
      <c r="WXG59" s="12"/>
      <c r="WXH59" s="12"/>
      <c r="WXI59" s="12"/>
      <c r="WXJ59" s="12"/>
      <c r="WXK59" s="12"/>
      <c r="WXL59" s="12"/>
      <c r="WXM59" s="12"/>
      <c r="WXN59" s="12"/>
      <c r="WXO59" s="12"/>
      <c r="WXP59" s="12"/>
      <c r="WXQ59" s="12"/>
      <c r="WXR59" s="12"/>
      <c r="WXS59" s="12"/>
      <c r="WXT59" s="12"/>
      <c r="WXU59" s="12"/>
      <c r="WXV59" s="12"/>
      <c r="WXW59" s="12"/>
      <c r="WXX59" s="12"/>
      <c r="WXY59" s="12"/>
      <c r="WXZ59" s="12"/>
      <c r="WYA59" s="12"/>
      <c r="WYB59" s="12"/>
      <c r="WYC59" s="12"/>
      <c r="WYD59" s="12"/>
      <c r="WYE59" s="12"/>
      <c r="WYF59" s="12"/>
      <c r="WYG59" s="12"/>
      <c r="WYH59" s="12"/>
      <c r="WYI59" s="12"/>
      <c r="WYJ59" s="12"/>
      <c r="WYK59" s="12"/>
      <c r="WYL59" s="12"/>
      <c r="WYM59" s="12"/>
      <c r="WYN59" s="12"/>
      <c r="WYO59" s="12"/>
      <c r="WYP59" s="12"/>
      <c r="WYQ59" s="12"/>
      <c r="WYR59" s="12"/>
      <c r="WYS59" s="12"/>
      <c r="WYT59" s="12"/>
      <c r="WYU59" s="12"/>
      <c r="WYV59" s="12"/>
      <c r="WYW59" s="12"/>
      <c r="WYX59" s="12"/>
      <c r="WYY59" s="12"/>
      <c r="WYZ59" s="12"/>
      <c r="WZA59" s="12"/>
      <c r="WZB59" s="12"/>
      <c r="WZC59" s="12"/>
      <c r="WZD59" s="12"/>
      <c r="WZE59" s="12"/>
      <c r="WZF59" s="12"/>
      <c r="WZG59" s="12"/>
      <c r="WZH59" s="12"/>
      <c r="WZI59" s="12"/>
      <c r="WZJ59" s="12"/>
      <c r="WZK59" s="12"/>
      <c r="WZL59" s="12"/>
      <c r="WZM59" s="12"/>
      <c r="WZN59" s="12"/>
      <c r="WZO59" s="12"/>
      <c r="WZP59" s="12"/>
      <c r="WZQ59" s="12"/>
      <c r="WZR59" s="12"/>
      <c r="WZS59" s="12"/>
      <c r="WZT59" s="12"/>
      <c r="WZU59" s="12"/>
      <c r="WZV59" s="12"/>
      <c r="WZW59" s="12"/>
      <c r="WZX59" s="12"/>
      <c r="WZY59" s="12"/>
      <c r="WZZ59" s="12"/>
      <c r="XAA59" s="12"/>
      <c r="XAB59" s="12"/>
      <c r="XAC59" s="12"/>
      <c r="XAD59" s="12"/>
      <c r="XAE59" s="12"/>
      <c r="XAF59" s="12"/>
      <c r="XAG59" s="12"/>
      <c r="XAH59" s="12"/>
      <c r="XAI59" s="12"/>
      <c r="XAJ59" s="12"/>
      <c r="XAK59" s="12"/>
      <c r="XAL59" s="12"/>
      <c r="XAM59" s="12"/>
      <c r="XAN59" s="12"/>
      <c r="XAO59" s="12"/>
      <c r="XAP59" s="12"/>
      <c r="XAQ59" s="12"/>
      <c r="XAR59" s="12"/>
      <c r="XAS59" s="12"/>
      <c r="XAT59" s="12"/>
      <c r="XAU59" s="12"/>
      <c r="XAV59" s="12"/>
      <c r="XAW59" s="12"/>
      <c r="XAX59" s="12"/>
      <c r="XAY59" s="12"/>
      <c r="XAZ59" s="12"/>
      <c r="XBA59" s="12"/>
      <c r="XBB59" s="12"/>
      <c r="XBC59" s="12"/>
      <c r="XBD59" s="12"/>
      <c r="XBE59" s="12"/>
      <c r="XBF59" s="12"/>
      <c r="XBG59" s="12"/>
      <c r="XBH59" s="12"/>
      <c r="XBI59" s="12"/>
      <c r="XBJ59" s="12"/>
      <c r="XBK59" s="12"/>
      <c r="XBL59" s="12"/>
      <c r="XBM59" s="12"/>
      <c r="XBN59" s="12"/>
      <c r="XBO59" s="12"/>
      <c r="XBP59" s="12"/>
      <c r="XBQ59" s="12"/>
      <c r="XBR59" s="12"/>
      <c r="XBS59" s="12"/>
      <c r="XBT59" s="12"/>
      <c r="XBU59" s="12"/>
      <c r="XBV59" s="12"/>
      <c r="XBW59" s="12"/>
      <c r="XBX59" s="12"/>
      <c r="XBY59" s="12"/>
      <c r="XBZ59" s="12"/>
      <c r="XCA59" s="12"/>
      <c r="XCB59" s="12"/>
      <c r="XCC59" s="12"/>
      <c r="XCD59" s="12"/>
      <c r="XCE59" s="12"/>
      <c r="XCF59" s="12"/>
      <c r="XCG59" s="12"/>
      <c r="XCH59" s="12"/>
      <c r="XCI59" s="12"/>
      <c r="XCJ59" s="12"/>
      <c r="XCK59" s="12"/>
      <c r="XCL59" s="12"/>
      <c r="XCM59" s="12"/>
      <c r="XCN59" s="12"/>
      <c r="XCO59" s="12"/>
      <c r="XCP59" s="12"/>
      <c r="XCQ59" s="12"/>
      <c r="XCR59" s="12"/>
      <c r="XCS59" s="12"/>
      <c r="XCT59" s="12"/>
      <c r="XCU59" s="12"/>
      <c r="XCV59" s="12"/>
      <c r="XCW59" s="12"/>
      <c r="XCX59" s="12"/>
      <c r="XCY59" s="12"/>
      <c r="XCZ59" s="12"/>
      <c r="XDA59" s="12"/>
      <c r="XDB59" s="12"/>
      <c r="XDC59" s="12"/>
      <c r="XDD59" s="12"/>
      <c r="XDE59" s="12"/>
      <c r="XDF59" s="12"/>
      <c r="XDG59" s="12"/>
      <c r="XDH59" s="12"/>
      <c r="XDI59" s="12"/>
    </row>
    <row r="60" spans="1:16337" ht="26.25" customHeight="1">
      <c r="A60" s="120"/>
      <c r="C60" s="121" t="s">
        <v>603</v>
      </c>
      <c r="D60" s="7"/>
      <c r="E60" s="7"/>
      <c r="F60" s="122"/>
      <c r="H60" s="102"/>
      <c r="I60" s="103"/>
      <c r="J60" s="104"/>
      <c r="K60" s="105"/>
    </row>
    <row r="61" spans="1:16337" s="6" customFormat="1" ht="39.950000000000003" customHeight="1">
      <c r="A61" s="14" t="s">
        <v>323</v>
      </c>
      <c r="C61" s="15" t="s">
        <v>604</v>
      </c>
      <c r="D61" s="15" t="s">
        <v>325</v>
      </c>
      <c r="E61" s="15" t="s">
        <v>326</v>
      </c>
      <c r="F61" s="107" t="s">
        <v>573</v>
      </c>
      <c r="G61" s="107" t="s">
        <v>574</v>
      </c>
      <c r="H61" s="29" t="s">
        <v>575</v>
      </c>
      <c r="I61" s="30" t="s">
        <v>576</v>
      </c>
      <c r="J61" s="29" t="s">
        <v>575</v>
      </c>
      <c r="K61" s="30" t="s">
        <v>576</v>
      </c>
      <c r="M61" s="123"/>
    </row>
    <row r="62" spans="1:16337" ht="60.75" customHeight="1" thickBot="1">
      <c r="A62" s="124">
        <v>7</v>
      </c>
      <c r="C62" s="48" t="s">
        <v>605</v>
      </c>
      <c r="D62" s="54" t="s">
        <v>606</v>
      </c>
      <c r="E62" s="109" t="s">
        <v>607</v>
      </c>
      <c r="F62" s="110">
        <v>87996</v>
      </c>
      <c r="G62" s="110">
        <v>111440</v>
      </c>
      <c r="H62" s="111" t="s">
        <v>608</v>
      </c>
      <c r="I62" s="56" t="s">
        <v>609</v>
      </c>
      <c r="J62" s="41" t="s">
        <v>610</v>
      </c>
      <c r="K62" s="90" t="s">
        <v>611</v>
      </c>
      <c r="L62" s="45" t="s">
        <v>495</v>
      </c>
    </row>
    <row r="63" spans="1:16337" ht="15" thickTop="1">
      <c r="B63" s="7"/>
      <c r="C63" s="125"/>
    </row>
    <row r="64" spans="1:16337" ht="17.25">
      <c r="B64" s="7"/>
      <c r="C64" s="126"/>
    </row>
    <row r="65" spans="3:3">
      <c r="C65" s="127"/>
    </row>
  </sheetData>
  <autoFilter ref="B3:L62">
    <filterColumn colId="6" showButton="0"/>
    <filterColumn colId="8" showButton="0"/>
  </autoFilter>
  <mergeCells count="2">
    <mergeCell ref="H3:I3"/>
    <mergeCell ref="J3:K3"/>
  </mergeCells>
  <phoneticPr fontId="17"/>
  <printOptions horizontalCentered="1"/>
  <pageMargins left="0.39370078740157483" right="0.39370078740157483" top="0.59055118110236227" bottom="0.78740157480314965" header="0.31496062992125984" footer="0.51181102362204722"/>
  <pageSetup paperSize="9" scale="13" orientation="portrait" verticalDpi="0" r:id="rId1"/>
  <rowBreaks count="2" manualBreakCount="2">
    <brk id="14" max="11" man="1"/>
    <brk id="2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U70"/>
  <sheetViews>
    <sheetView view="pageBreakPreview" zoomScale="70" zoomScaleNormal="100" zoomScaleSheetLayoutView="70" workbookViewId="0">
      <pane xSplit="4" ySplit="3" topLeftCell="E43" activePane="bottomRight" state="frozen"/>
      <selection pane="topRight" activeCell="E1" sqref="E1"/>
      <selection pane="bottomLeft" activeCell="A4" sqref="A4"/>
      <selection pane="bottomRight" activeCell="AC30" sqref="AC30"/>
    </sheetView>
  </sheetViews>
  <sheetFormatPr defaultRowHeight="18.75"/>
  <cols>
    <col min="1" max="1" width="8.875" style="4" customWidth="1"/>
    <col min="2" max="3" width="8.875" style="215" hidden="1" customWidth="1"/>
    <col min="4" max="4" width="58.75" style="4" customWidth="1"/>
    <col min="5" max="5" width="74.875" style="4" customWidth="1"/>
    <col min="6" max="6" width="18.5" style="101" customWidth="1"/>
    <col min="7" max="7" width="1.125" style="217" customWidth="1"/>
    <col min="8" max="8" width="13.875" style="130" hidden="1" customWidth="1"/>
    <col min="9" max="10" width="15" style="4" hidden="1" customWidth="1"/>
    <col min="11" max="11" width="15" style="4" customWidth="1"/>
    <col min="12" max="12" width="13.125" style="101" customWidth="1"/>
    <col min="13" max="13" width="14" style="101" customWidth="1"/>
    <col min="14" max="15" width="14" style="131" customWidth="1"/>
    <col min="16" max="17" width="15" style="101" customWidth="1"/>
    <col min="18" max="18" width="14" style="4" customWidth="1"/>
    <col min="19" max="19" width="14" style="4" hidden="1" customWidth="1"/>
    <col min="20" max="20" width="0" style="4" hidden="1" customWidth="1"/>
    <col min="21" max="24" width="13" style="324" customWidth="1"/>
    <col min="25" max="16384" width="9" style="4"/>
  </cols>
  <sheetData>
    <row r="1" spans="1:16349" ht="33.75" customHeight="1">
      <c r="A1" s="128" t="s">
        <v>620</v>
      </c>
      <c r="B1" s="2"/>
      <c r="C1" s="2"/>
      <c r="D1" s="2"/>
      <c r="E1" s="2"/>
      <c r="F1" s="129" t="s">
        <v>621</v>
      </c>
      <c r="G1" s="2"/>
      <c r="P1" s="129"/>
      <c r="Q1" s="129"/>
    </row>
    <row r="2" spans="1:16349" s="8" customFormat="1" ht="9.9499999999999993" customHeight="1" thickBot="1">
      <c r="A2" s="132"/>
      <c r="B2" s="133"/>
      <c r="C2" s="133"/>
      <c r="D2" s="10"/>
      <c r="E2" s="10"/>
      <c r="F2" s="11"/>
      <c r="G2" s="134"/>
      <c r="H2" s="135"/>
      <c r="I2" s="12"/>
      <c r="J2" s="12"/>
      <c r="K2" s="12"/>
      <c r="L2" s="136"/>
      <c r="M2" s="136"/>
      <c r="N2" s="137"/>
      <c r="O2" s="137"/>
      <c r="P2" s="136"/>
      <c r="Q2" s="136"/>
      <c r="R2" s="12"/>
      <c r="S2" s="12"/>
      <c r="T2" s="12"/>
      <c r="U2" s="325"/>
      <c r="V2" s="325"/>
      <c r="W2" s="325"/>
      <c r="X2" s="325"/>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row>
    <row r="3" spans="1:16349" s="6" customFormat="1" ht="39.950000000000003" customHeight="1" thickBot="1">
      <c r="A3" s="138" t="s">
        <v>622</v>
      </c>
      <c r="B3" s="138" t="s">
        <v>623</v>
      </c>
      <c r="C3" s="138" t="s">
        <v>624</v>
      </c>
      <c r="D3" s="15" t="s">
        <v>325</v>
      </c>
      <c r="E3" s="15" t="s">
        <v>326</v>
      </c>
      <c r="F3" s="107" t="s">
        <v>625</v>
      </c>
      <c r="G3" s="139"/>
      <c r="H3" s="140" t="s">
        <v>626</v>
      </c>
      <c r="I3" s="21"/>
      <c r="J3" s="21"/>
      <c r="K3" s="138" t="s">
        <v>627</v>
      </c>
      <c r="L3" s="107" t="s">
        <v>628</v>
      </c>
      <c r="M3" s="107" t="s">
        <v>629</v>
      </c>
      <c r="N3" s="141" t="s">
        <v>630</v>
      </c>
      <c r="O3" s="142" t="s">
        <v>631</v>
      </c>
      <c r="P3" s="143" t="s">
        <v>632</v>
      </c>
      <c r="Q3" s="144" t="s">
        <v>633</v>
      </c>
      <c r="R3" s="20" t="s">
        <v>627</v>
      </c>
      <c r="S3" s="20" t="s">
        <v>628</v>
      </c>
      <c r="T3" s="21" t="s">
        <v>629</v>
      </c>
      <c r="U3" s="328" t="s">
        <v>630</v>
      </c>
      <c r="V3" s="328" t="s">
        <v>631</v>
      </c>
      <c r="W3" s="328" t="s">
        <v>632</v>
      </c>
      <c r="X3" s="21" t="s">
        <v>882</v>
      </c>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row>
    <row r="4" spans="1:16349" s="8" customFormat="1" ht="9.9499999999999993" customHeight="1" thickBot="1">
      <c r="A4" s="132"/>
      <c r="B4" s="133"/>
      <c r="C4" s="133"/>
      <c r="D4" s="10"/>
      <c r="E4" s="10"/>
      <c r="F4" s="145"/>
      <c r="G4" s="134"/>
      <c r="H4" s="135"/>
      <c r="I4" s="12"/>
      <c r="J4" s="12"/>
      <c r="K4" s="12"/>
      <c r="L4" s="136"/>
      <c r="M4" s="136"/>
      <c r="N4" s="137"/>
      <c r="O4" s="137"/>
      <c r="P4" s="136"/>
      <c r="Q4" s="136"/>
      <c r="R4" s="12"/>
      <c r="S4" s="12"/>
      <c r="T4" s="12"/>
      <c r="U4" s="325"/>
      <c r="V4" s="325"/>
      <c r="W4" s="325"/>
      <c r="X4" s="325"/>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c r="IR4" s="12"/>
      <c r="IS4" s="12"/>
      <c r="IT4" s="12"/>
      <c r="IU4" s="12"/>
      <c r="IV4" s="12"/>
      <c r="IW4" s="12"/>
      <c r="IX4" s="12"/>
      <c r="IY4" s="12"/>
      <c r="IZ4" s="12"/>
      <c r="JA4" s="12"/>
      <c r="JB4" s="12"/>
      <c r="JC4" s="12"/>
      <c r="JD4" s="12"/>
      <c r="JE4" s="12"/>
      <c r="JF4" s="12"/>
      <c r="JG4" s="12"/>
      <c r="JH4" s="12"/>
      <c r="JI4" s="12"/>
      <c r="JJ4" s="12"/>
      <c r="JK4" s="12"/>
      <c r="JL4" s="12"/>
      <c r="JM4" s="12"/>
      <c r="JN4" s="12"/>
      <c r="JO4" s="12"/>
      <c r="JP4" s="12"/>
      <c r="JQ4" s="12"/>
      <c r="JR4" s="12"/>
      <c r="JS4" s="12"/>
      <c r="JT4" s="12"/>
      <c r="JU4" s="12"/>
      <c r="JV4" s="12"/>
      <c r="JW4" s="12"/>
      <c r="JX4" s="12"/>
      <c r="JY4" s="12"/>
      <c r="JZ4" s="12"/>
      <c r="KA4" s="12"/>
      <c r="KB4" s="12"/>
      <c r="KC4" s="12"/>
      <c r="KD4" s="12"/>
      <c r="KE4" s="12"/>
      <c r="KF4" s="12"/>
      <c r="KG4" s="12"/>
      <c r="KH4" s="12"/>
      <c r="KI4" s="12"/>
      <c r="KJ4" s="12"/>
      <c r="KK4" s="12"/>
      <c r="KL4" s="12"/>
      <c r="KM4" s="12"/>
      <c r="KN4" s="12"/>
      <c r="KO4" s="12"/>
      <c r="KP4" s="12"/>
      <c r="KQ4" s="12"/>
      <c r="KR4" s="12"/>
      <c r="KS4" s="12"/>
      <c r="KT4" s="12"/>
      <c r="KU4" s="12"/>
      <c r="KV4" s="12"/>
      <c r="KW4" s="12"/>
      <c r="KX4" s="12"/>
      <c r="KY4" s="12"/>
      <c r="KZ4" s="12"/>
      <c r="LA4" s="12"/>
      <c r="LB4" s="12"/>
      <c r="LC4" s="12"/>
      <c r="LD4" s="12"/>
      <c r="LE4" s="12"/>
      <c r="LF4" s="12"/>
      <c r="LG4" s="12"/>
      <c r="LH4" s="12"/>
      <c r="LI4" s="12"/>
      <c r="LJ4" s="12"/>
      <c r="LK4" s="12"/>
      <c r="LL4" s="12"/>
      <c r="LM4" s="12"/>
      <c r="LN4" s="12"/>
      <c r="LO4" s="12"/>
      <c r="LP4" s="12"/>
      <c r="LQ4" s="12"/>
      <c r="LR4" s="12"/>
      <c r="LS4" s="12"/>
      <c r="LT4" s="12"/>
      <c r="LU4" s="12"/>
      <c r="LV4" s="12"/>
      <c r="LW4" s="12"/>
      <c r="LX4" s="12"/>
      <c r="LY4" s="12"/>
      <c r="LZ4" s="12"/>
      <c r="MA4" s="12"/>
      <c r="MB4" s="12"/>
      <c r="MC4" s="12"/>
      <c r="MD4" s="12"/>
      <c r="ME4" s="12"/>
      <c r="MF4" s="12"/>
      <c r="MG4" s="12"/>
      <c r="MH4" s="12"/>
      <c r="MI4" s="12"/>
      <c r="MJ4" s="12"/>
      <c r="MK4" s="12"/>
      <c r="ML4" s="12"/>
      <c r="MM4" s="12"/>
      <c r="MN4" s="12"/>
      <c r="MO4" s="12"/>
      <c r="MP4" s="12"/>
      <c r="MQ4" s="12"/>
      <c r="MR4" s="12"/>
      <c r="MS4" s="12"/>
      <c r="MT4" s="12"/>
      <c r="MU4" s="12"/>
      <c r="MV4" s="12"/>
      <c r="MW4" s="12"/>
      <c r="MX4" s="12"/>
      <c r="MY4" s="12"/>
      <c r="MZ4" s="12"/>
      <c r="NA4" s="12"/>
      <c r="NB4" s="12"/>
      <c r="NC4" s="12"/>
      <c r="ND4" s="12"/>
      <c r="NE4" s="12"/>
      <c r="NF4" s="12"/>
      <c r="NG4" s="12"/>
      <c r="NH4" s="12"/>
      <c r="NI4" s="12"/>
      <c r="NJ4" s="12"/>
      <c r="NK4" s="12"/>
      <c r="NL4" s="12"/>
      <c r="NM4" s="12"/>
      <c r="NN4" s="12"/>
      <c r="NO4" s="12"/>
      <c r="NP4" s="12"/>
      <c r="NQ4" s="12"/>
      <c r="NR4" s="12"/>
      <c r="NS4" s="12"/>
      <c r="NT4" s="12"/>
      <c r="NU4" s="12"/>
      <c r="NV4" s="12"/>
      <c r="NW4" s="12"/>
      <c r="NX4" s="12"/>
      <c r="NY4" s="12"/>
      <c r="NZ4" s="12"/>
      <c r="OA4" s="12"/>
      <c r="OB4" s="12"/>
      <c r="OC4" s="12"/>
      <c r="OD4" s="12"/>
      <c r="OE4" s="12"/>
      <c r="OF4" s="12"/>
      <c r="OG4" s="12"/>
      <c r="OH4" s="12"/>
      <c r="OI4" s="12"/>
      <c r="OJ4" s="12"/>
      <c r="OK4" s="12"/>
      <c r="OL4" s="12"/>
      <c r="OM4" s="12"/>
      <c r="ON4" s="12"/>
      <c r="OO4" s="12"/>
      <c r="OP4" s="12"/>
      <c r="OQ4" s="12"/>
      <c r="OR4" s="12"/>
      <c r="OS4" s="12"/>
      <c r="OT4" s="12"/>
      <c r="OU4" s="12"/>
      <c r="OV4" s="12"/>
      <c r="OW4" s="12"/>
      <c r="OX4" s="12"/>
      <c r="OY4" s="12"/>
      <c r="OZ4" s="12"/>
      <c r="PA4" s="12"/>
      <c r="PB4" s="12"/>
      <c r="PC4" s="12"/>
      <c r="PD4" s="12"/>
      <c r="PE4" s="12"/>
      <c r="PF4" s="12"/>
      <c r="PG4" s="12"/>
      <c r="PH4" s="12"/>
      <c r="PI4" s="12"/>
      <c r="PJ4" s="12"/>
      <c r="PK4" s="12"/>
      <c r="PL4" s="12"/>
      <c r="PM4" s="12"/>
      <c r="PN4" s="12"/>
      <c r="PO4" s="12"/>
      <c r="PP4" s="12"/>
      <c r="PQ4" s="12"/>
      <c r="PR4" s="12"/>
      <c r="PS4" s="12"/>
      <c r="PT4" s="12"/>
      <c r="PU4" s="12"/>
      <c r="PV4" s="12"/>
      <c r="PW4" s="12"/>
      <c r="PX4" s="12"/>
      <c r="PY4" s="12"/>
      <c r="PZ4" s="12"/>
      <c r="QA4" s="12"/>
      <c r="QB4" s="12"/>
      <c r="QC4" s="12"/>
      <c r="QD4" s="12"/>
      <c r="QE4" s="12"/>
      <c r="QF4" s="12"/>
      <c r="QG4" s="12"/>
      <c r="QH4" s="12"/>
      <c r="QI4" s="12"/>
      <c r="QJ4" s="12"/>
      <c r="QK4" s="12"/>
      <c r="QL4" s="12"/>
      <c r="QM4" s="12"/>
      <c r="QN4" s="12"/>
      <c r="QO4" s="12"/>
      <c r="QP4" s="12"/>
      <c r="QQ4" s="12"/>
      <c r="QR4" s="12"/>
      <c r="QS4" s="12"/>
      <c r="QT4" s="12"/>
      <c r="QU4" s="12"/>
      <c r="QV4" s="12"/>
      <c r="QW4" s="12"/>
      <c r="QX4" s="12"/>
      <c r="QY4" s="12"/>
      <c r="QZ4" s="12"/>
      <c r="RA4" s="12"/>
      <c r="RB4" s="12"/>
      <c r="RC4" s="12"/>
      <c r="RD4" s="12"/>
      <c r="RE4" s="12"/>
      <c r="RF4" s="12"/>
      <c r="RG4" s="12"/>
      <c r="RH4" s="12"/>
      <c r="RI4" s="12"/>
      <c r="RJ4" s="12"/>
      <c r="RK4" s="12"/>
      <c r="RL4" s="12"/>
      <c r="RM4" s="12"/>
      <c r="RN4" s="12"/>
      <c r="RO4" s="12"/>
      <c r="RP4" s="12"/>
      <c r="RQ4" s="12"/>
      <c r="RR4" s="12"/>
      <c r="RS4" s="12"/>
      <c r="RT4" s="12"/>
      <c r="RU4" s="12"/>
      <c r="RV4" s="12"/>
      <c r="RW4" s="12"/>
      <c r="RX4" s="12"/>
      <c r="RY4" s="12"/>
      <c r="RZ4" s="12"/>
      <c r="SA4" s="12"/>
      <c r="SB4" s="12"/>
      <c r="SC4" s="12"/>
      <c r="SD4" s="12"/>
      <c r="SE4" s="12"/>
      <c r="SF4" s="12"/>
      <c r="SG4" s="12"/>
      <c r="SH4" s="12"/>
      <c r="SI4" s="12"/>
      <c r="SJ4" s="12"/>
      <c r="SK4" s="12"/>
      <c r="SL4" s="12"/>
      <c r="SM4" s="12"/>
      <c r="SN4" s="12"/>
      <c r="SO4" s="12"/>
      <c r="SP4" s="12"/>
      <c r="SQ4" s="12"/>
      <c r="SR4" s="12"/>
      <c r="SS4" s="12"/>
      <c r="ST4" s="12"/>
      <c r="SU4" s="12"/>
      <c r="SV4" s="12"/>
      <c r="SW4" s="12"/>
      <c r="SX4" s="12"/>
      <c r="SY4" s="12"/>
      <c r="SZ4" s="12"/>
      <c r="TA4" s="12"/>
      <c r="TB4" s="12"/>
      <c r="TC4" s="12"/>
      <c r="TD4" s="12"/>
      <c r="TE4" s="12"/>
      <c r="TF4" s="12"/>
      <c r="TG4" s="12"/>
      <c r="TH4" s="12"/>
      <c r="TI4" s="12"/>
      <c r="TJ4" s="12"/>
      <c r="TK4" s="12"/>
      <c r="TL4" s="12"/>
      <c r="TM4" s="12"/>
      <c r="TN4" s="12"/>
      <c r="TO4" s="12"/>
      <c r="TP4" s="12"/>
      <c r="TQ4" s="12"/>
      <c r="TR4" s="12"/>
      <c r="TS4" s="12"/>
      <c r="TT4" s="12"/>
      <c r="TU4" s="12"/>
      <c r="TV4" s="12"/>
      <c r="TW4" s="12"/>
      <c r="TX4" s="12"/>
      <c r="TY4" s="12"/>
      <c r="TZ4" s="12"/>
      <c r="UA4" s="12"/>
      <c r="UB4" s="12"/>
      <c r="UC4" s="12"/>
      <c r="UD4" s="12"/>
      <c r="UE4" s="12"/>
      <c r="UF4" s="12"/>
      <c r="UG4" s="12"/>
      <c r="UH4" s="12"/>
      <c r="UI4" s="12"/>
      <c r="UJ4" s="12"/>
      <c r="UK4" s="12"/>
      <c r="UL4" s="12"/>
      <c r="UM4" s="12"/>
      <c r="UN4" s="12"/>
      <c r="UO4" s="12"/>
      <c r="UP4" s="12"/>
      <c r="UQ4" s="12"/>
      <c r="UR4" s="12"/>
      <c r="US4" s="12"/>
      <c r="UT4" s="12"/>
      <c r="UU4" s="12"/>
      <c r="UV4" s="12"/>
      <c r="UW4" s="12"/>
      <c r="UX4" s="12"/>
      <c r="UY4" s="12"/>
      <c r="UZ4" s="12"/>
      <c r="VA4" s="12"/>
      <c r="VB4" s="12"/>
      <c r="VC4" s="12"/>
      <c r="VD4" s="12"/>
      <c r="VE4" s="12"/>
      <c r="VF4" s="12"/>
      <c r="VG4" s="12"/>
      <c r="VH4" s="12"/>
      <c r="VI4" s="12"/>
      <c r="VJ4" s="12"/>
      <c r="VK4" s="12"/>
      <c r="VL4" s="12"/>
      <c r="VM4" s="12"/>
      <c r="VN4" s="12"/>
      <c r="VO4" s="12"/>
      <c r="VP4" s="12"/>
      <c r="VQ4" s="12"/>
      <c r="VR4" s="12"/>
      <c r="VS4" s="12"/>
      <c r="VT4" s="12"/>
      <c r="VU4" s="12"/>
      <c r="VV4" s="12"/>
      <c r="VW4" s="12"/>
      <c r="VX4" s="12"/>
      <c r="VY4" s="12"/>
      <c r="VZ4" s="12"/>
      <c r="WA4" s="12"/>
      <c r="WB4" s="12"/>
      <c r="WC4" s="12"/>
      <c r="WD4" s="12"/>
      <c r="WE4" s="12"/>
      <c r="WF4" s="12"/>
      <c r="WG4" s="12"/>
      <c r="WH4" s="12"/>
      <c r="WI4" s="12"/>
      <c r="WJ4" s="12"/>
      <c r="WK4" s="12"/>
      <c r="WL4" s="12"/>
      <c r="WM4" s="12"/>
      <c r="WN4" s="12"/>
      <c r="WO4" s="12"/>
      <c r="WP4" s="12"/>
      <c r="WQ4" s="12"/>
      <c r="WR4" s="12"/>
      <c r="WS4" s="12"/>
      <c r="WT4" s="12"/>
      <c r="WU4" s="12"/>
      <c r="WV4" s="12"/>
      <c r="WW4" s="12"/>
      <c r="WX4" s="12"/>
      <c r="WY4" s="12"/>
      <c r="WZ4" s="12"/>
      <c r="XA4" s="12"/>
      <c r="XB4" s="12"/>
      <c r="XC4" s="12"/>
      <c r="XD4" s="12"/>
      <c r="XE4" s="12"/>
      <c r="XF4" s="12"/>
      <c r="XG4" s="12"/>
      <c r="XH4" s="12"/>
      <c r="XI4" s="12"/>
      <c r="XJ4" s="12"/>
      <c r="XK4" s="12"/>
      <c r="XL4" s="12"/>
      <c r="XM4" s="12"/>
      <c r="XN4" s="12"/>
      <c r="XO4" s="12"/>
      <c r="XP4" s="12"/>
      <c r="XQ4" s="12"/>
      <c r="XR4" s="12"/>
      <c r="XS4" s="12"/>
      <c r="XT4" s="12"/>
      <c r="XU4" s="12"/>
      <c r="XV4" s="12"/>
      <c r="XW4" s="12"/>
      <c r="XX4" s="12"/>
      <c r="XY4" s="12"/>
      <c r="XZ4" s="12"/>
      <c r="YA4" s="12"/>
      <c r="YB4" s="12"/>
      <c r="YC4" s="12"/>
      <c r="YD4" s="12"/>
      <c r="YE4" s="12"/>
      <c r="YF4" s="12"/>
      <c r="YG4" s="12"/>
      <c r="YH4" s="12"/>
      <c r="YI4" s="12"/>
      <c r="YJ4" s="12"/>
      <c r="YK4" s="12"/>
      <c r="YL4" s="12"/>
      <c r="YM4" s="12"/>
      <c r="YN4" s="12"/>
      <c r="YO4" s="12"/>
      <c r="YP4" s="12"/>
      <c r="YQ4" s="12"/>
      <c r="YR4" s="12"/>
      <c r="YS4" s="12"/>
      <c r="YT4" s="12"/>
      <c r="YU4" s="12"/>
      <c r="YV4" s="12"/>
      <c r="YW4" s="12"/>
      <c r="YX4" s="12"/>
      <c r="YY4" s="12"/>
      <c r="YZ4" s="12"/>
      <c r="ZA4" s="12"/>
      <c r="ZB4" s="12"/>
      <c r="ZC4" s="12"/>
      <c r="ZD4" s="12"/>
      <c r="ZE4" s="12"/>
      <c r="ZF4" s="12"/>
      <c r="ZG4" s="12"/>
      <c r="ZH4" s="12"/>
      <c r="ZI4" s="12"/>
      <c r="ZJ4" s="12"/>
      <c r="ZK4" s="12"/>
      <c r="ZL4" s="12"/>
      <c r="ZM4" s="12"/>
      <c r="ZN4" s="12"/>
      <c r="ZO4" s="12"/>
      <c r="ZP4" s="12"/>
      <c r="ZQ4" s="12"/>
      <c r="ZR4" s="12"/>
      <c r="ZS4" s="12"/>
      <c r="ZT4" s="12"/>
      <c r="ZU4" s="12"/>
      <c r="ZV4" s="12"/>
      <c r="ZW4" s="12"/>
      <c r="ZX4" s="12"/>
      <c r="ZY4" s="12"/>
      <c r="ZZ4" s="12"/>
      <c r="AAA4" s="12"/>
      <c r="AAB4" s="12"/>
      <c r="AAC4" s="12"/>
      <c r="AAD4" s="12"/>
      <c r="AAE4" s="12"/>
      <c r="AAF4" s="12"/>
      <c r="AAG4" s="12"/>
      <c r="AAH4" s="12"/>
      <c r="AAI4" s="12"/>
      <c r="AAJ4" s="12"/>
      <c r="AAK4" s="12"/>
      <c r="AAL4" s="12"/>
      <c r="AAM4" s="12"/>
      <c r="AAN4" s="12"/>
      <c r="AAO4" s="12"/>
      <c r="AAP4" s="12"/>
      <c r="AAQ4" s="12"/>
      <c r="AAR4" s="12"/>
      <c r="AAS4" s="12"/>
      <c r="AAT4" s="12"/>
      <c r="AAU4" s="12"/>
      <c r="AAV4" s="12"/>
      <c r="AAW4" s="12"/>
      <c r="AAX4" s="12"/>
      <c r="AAY4" s="12"/>
      <c r="AAZ4" s="12"/>
      <c r="ABA4" s="12"/>
      <c r="ABB4" s="12"/>
      <c r="ABC4" s="12"/>
      <c r="ABD4" s="12"/>
      <c r="ABE4" s="12"/>
      <c r="ABF4" s="12"/>
      <c r="ABG4" s="12"/>
      <c r="ABH4" s="12"/>
      <c r="ABI4" s="12"/>
      <c r="ABJ4" s="12"/>
      <c r="ABK4" s="12"/>
      <c r="ABL4" s="12"/>
      <c r="ABM4" s="12"/>
      <c r="ABN4" s="12"/>
      <c r="ABO4" s="12"/>
      <c r="ABP4" s="12"/>
      <c r="ABQ4" s="12"/>
      <c r="ABR4" s="12"/>
      <c r="ABS4" s="12"/>
      <c r="ABT4" s="12"/>
      <c r="ABU4" s="12"/>
      <c r="ABV4" s="12"/>
      <c r="ABW4" s="12"/>
      <c r="ABX4" s="12"/>
      <c r="ABY4" s="12"/>
      <c r="ABZ4" s="12"/>
      <c r="ACA4" s="12"/>
      <c r="ACB4" s="12"/>
      <c r="ACC4" s="12"/>
      <c r="ACD4" s="12"/>
      <c r="ACE4" s="12"/>
      <c r="ACF4" s="12"/>
      <c r="ACG4" s="12"/>
      <c r="ACH4" s="12"/>
      <c r="ACI4" s="12"/>
      <c r="ACJ4" s="12"/>
      <c r="ACK4" s="12"/>
      <c r="ACL4" s="12"/>
      <c r="ACM4" s="12"/>
      <c r="ACN4" s="12"/>
      <c r="ACO4" s="12"/>
      <c r="ACP4" s="12"/>
      <c r="ACQ4" s="12"/>
      <c r="ACR4" s="12"/>
      <c r="ACS4" s="12"/>
      <c r="ACT4" s="12"/>
      <c r="ACU4" s="12"/>
      <c r="ACV4" s="12"/>
      <c r="ACW4" s="12"/>
      <c r="ACX4" s="12"/>
      <c r="ACY4" s="12"/>
      <c r="ACZ4" s="12"/>
      <c r="ADA4" s="12"/>
      <c r="ADB4" s="12"/>
      <c r="ADC4" s="12"/>
      <c r="ADD4" s="12"/>
      <c r="ADE4" s="12"/>
      <c r="ADF4" s="12"/>
      <c r="ADG4" s="12"/>
      <c r="ADH4" s="12"/>
      <c r="ADI4" s="12"/>
      <c r="ADJ4" s="12"/>
      <c r="ADK4" s="12"/>
      <c r="ADL4" s="12"/>
      <c r="ADM4" s="12"/>
      <c r="ADN4" s="12"/>
      <c r="ADO4" s="12"/>
      <c r="ADP4" s="12"/>
      <c r="ADQ4" s="12"/>
      <c r="ADR4" s="12"/>
      <c r="ADS4" s="12"/>
      <c r="ADT4" s="12"/>
      <c r="ADU4" s="12"/>
      <c r="ADV4" s="12"/>
      <c r="ADW4" s="12"/>
      <c r="ADX4" s="12"/>
      <c r="ADY4" s="12"/>
      <c r="ADZ4" s="12"/>
      <c r="AEA4" s="12"/>
      <c r="AEB4" s="12"/>
      <c r="AEC4" s="12"/>
      <c r="AED4" s="12"/>
      <c r="AEE4" s="12"/>
      <c r="AEF4" s="12"/>
      <c r="AEG4" s="12"/>
      <c r="AEH4" s="12"/>
      <c r="AEI4" s="12"/>
      <c r="AEJ4" s="12"/>
      <c r="AEK4" s="12"/>
      <c r="AEL4" s="12"/>
      <c r="AEM4" s="12"/>
      <c r="AEN4" s="12"/>
      <c r="AEO4" s="12"/>
      <c r="AEP4" s="12"/>
      <c r="AEQ4" s="12"/>
      <c r="AER4" s="12"/>
      <c r="AES4" s="12"/>
      <c r="AET4" s="12"/>
      <c r="AEU4" s="12"/>
      <c r="AEV4" s="12"/>
      <c r="AEW4" s="12"/>
      <c r="AEX4" s="12"/>
      <c r="AEY4" s="12"/>
      <c r="AEZ4" s="12"/>
      <c r="AFA4" s="12"/>
      <c r="AFB4" s="12"/>
      <c r="AFC4" s="12"/>
      <c r="AFD4" s="12"/>
      <c r="AFE4" s="12"/>
      <c r="AFF4" s="12"/>
      <c r="AFG4" s="12"/>
      <c r="AFH4" s="12"/>
      <c r="AFI4" s="12"/>
      <c r="AFJ4" s="12"/>
      <c r="AFK4" s="12"/>
      <c r="AFL4" s="12"/>
      <c r="AFM4" s="12"/>
      <c r="AFN4" s="12"/>
      <c r="AFO4" s="12"/>
      <c r="AFP4" s="12"/>
      <c r="AFQ4" s="12"/>
      <c r="AFR4" s="12"/>
      <c r="AFS4" s="12"/>
      <c r="AFT4" s="12"/>
      <c r="AFU4" s="12"/>
      <c r="AFV4" s="12"/>
      <c r="AFW4" s="12"/>
      <c r="AFX4" s="12"/>
      <c r="AFY4" s="12"/>
      <c r="AFZ4" s="12"/>
      <c r="AGA4" s="12"/>
      <c r="AGB4" s="12"/>
      <c r="AGC4" s="12"/>
      <c r="AGD4" s="12"/>
      <c r="AGE4" s="12"/>
      <c r="AGF4" s="12"/>
      <c r="AGG4" s="12"/>
      <c r="AGH4" s="12"/>
      <c r="AGI4" s="12"/>
      <c r="AGJ4" s="12"/>
      <c r="AGK4" s="12"/>
      <c r="AGL4" s="12"/>
      <c r="AGM4" s="12"/>
      <c r="AGN4" s="12"/>
      <c r="AGO4" s="12"/>
      <c r="AGP4" s="12"/>
      <c r="AGQ4" s="12"/>
      <c r="AGR4" s="12"/>
      <c r="AGS4" s="12"/>
      <c r="AGT4" s="12"/>
      <c r="AGU4" s="12"/>
      <c r="AGV4" s="12"/>
      <c r="AGW4" s="12"/>
      <c r="AGX4" s="12"/>
      <c r="AGY4" s="12"/>
      <c r="AGZ4" s="12"/>
      <c r="AHA4" s="12"/>
      <c r="AHB4" s="12"/>
      <c r="AHC4" s="12"/>
      <c r="AHD4" s="12"/>
      <c r="AHE4" s="12"/>
      <c r="AHF4" s="12"/>
      <c r="AHG4" s="12"/>
      <c r="AHH4" s="12"/>
      <c r="AHI4" s="12"/>
      <c r="AHJ4" s="12"/>
      <c r="AHK4" s="12"/>
      <c r="AHL4" s="12"/>
      <c r="AHM4" s="12"/>
      <c r="AHN4" s="12"/>
      <c r="AHO4" s="12"/>
      <c r="AHP4" s="12"/>
      <c r="AHQ4" s="12"/>
      <c r="AHR4" s="12"/>
      <c r="AHS4" s="12"/>
      <c r="AHT4" s="12"/>
      <c r="AHU4" s="12"/>
      <c r="AHV4" s="12"/>
      <c r="AHW4" s="12"/>
      <c r="AHX4" s="12"/>
      <c r="AHY4" s="12"/>
      <c r="AHZ4" s="12"/>
      <c r="AIA4" s="12"/>
      <c r="AIB4" s="12"/>
      <c r="AIC4" s="12"/>
      <c r="AID4" s="12"/>
      <c r="AIE4" s="12"/>
      <c r="AIF4" s="12"/>
      <c r="AIG4" s="12"/>
      <c r="AIH4" s="12"/>
      <c r="AII4" s="12"/>
      <c r="AIJ4" s="12"/>
      <c r="AIK4" s="12"/>
      <c r="AIL4" s="12"/>
      <c r="AIM4" s="12"/>
      <c r="AIN4" s="12"/>
      <c r="AIO4" s="12"/>
      <c r="AIP4" s="12"/>
      <c r="AIQ4" s="12"/>
      <c r="AIR4" s="12"/>
      <c r="AIS4" s="12"/>
      <c r="AIT4" s="12"/>
      <c r="AIU4" s="12"/>
      <c r="AIV4" s="12"/>
      <c r="AIW4" s="12"/>
      <c r="AIX4" s="12"/>
      <c r="AIY4" s="12"/>
      <c r="AIZ4" s="12"/>
      <c r="AJA4" s="12"/>
      <c r="AJB4" s="12"/>
      <c r="AJC4" s="12"/>
      <c r="AJD4" s="12"/>
      <c r="AJE4" s="12"/>
      <c r="AJF4" s="12"/>
      <c r="AJG4" s="12"/>
      <c r="AJH4" s="12"/>
      <c r="AJI4" s="12"/>
      <c r="AJJ4" s="12"/>
      <c r="AJK4" s="12"/>
      <c r="AJL4" s="12"/>
      <c r="AJM4" s="12"/>
      <c r="AJN4" s="12"/>
      <c r="AJO4" s="12"/>
      <c r="AJP4" s="12"/>
      <c r="AJQ4" s="12"/>
      <c r="AJR4" s="12"/>
      <c r="AJS4" s="12"/>
      <c r="AJT4" s="12"/>
      <c r="AJU4" s="12"/>
      <c r="AJV4" s="12"/>
      <c r="AJW4" s="12"/>
      <c r="AJX4" s="12"/>
      <c r="AJY4" s="12"/>
      <c r="AJZ4" s="12"/>
      <c r="AKA4" s="12"/>
      <c r="AKB4" s="12"/>
      <c r="AKC4" s="12"/>
      <c r="AKD4" s="12"/>
      <c r="AKE4" s="12"/>
      <c r="AKF4" s="12"/>
      <c r="AKG4" s="12"/>
      <c r="AKH4" s="12"/>
      <c r="AKI4" s="12"/>
      <c r="AKJ4" s="12"/>
      <c r="AKK4" s="12"/>
      <c r="AKL4" s="12"/>
      <c r="AKM4" s="12"/>
      <c r="AKN4" s="12"/>
      <c r="AKO4" s="12"/>
      <c r="AKP4" s="12"/>
      <c r="AKQ4" s="12"/>
      <c r="AKR4" s="12"/>
      <c r="AKS4" s="12"/>
      <c r="AKT4" s="12"/>
      <c r="AKU4" s="12"/>
      <c r="AKV4" s="12"/>
      <c r="AKW4" s="12"/>
      <c r="AKX4" s="12"/>
      <c r="AKY4" s="12"/>
      <c r="AKZ4" s="12"/>
      <c r="ALA4" s="12"/>
      <c r="ALB4" s="12"/>
      <c r="ALC4" s="12"/>
      <c r="ALD4" s="12"/>
      <c r="ALE4" s="12"/>
      <c r="ALF4" s="12"/>
      <c r="ALG4" s="12"/>
      <c r="ALH4" s="12"/>
      <c r="ALI4" s="12"/>
      <c r="ALJ4" s="12"/>
      <c r="ALK4" s="12"/>
      <c r="ALL4" s="12"/>
      <c r="ALM4" s="12"/>
      <c r="ALN4" s="12"/>
      <c r="ALO4" s="12"/>
      <c r="ALP4" s="12"/>
      <c r="ALQ4" s="12"/>
      <c r="ALR4" s="12"/>
      <c r="ALS4" s="12"/>
      <c r="ALT4" s="12"/>
      <c r="ALU4" s="12"/>
      <c r="ALV4" s="12"/>
      <c r="ALW4" s="12"/>
      <c r="ALX4" s="12"/>
      <c r="ALY4" s="12"/>
      <c r="ALZ4" s="12"/>
      <c r="AMA4" s="12"/>
      <c r="AMB4" s="12"/>
      <c r="AMC4" s="12"/>
      <c r="AMD4" s="12"/>
      <c r="AME4" s="12"/>
      <c r="AMF4" s="12"/>
      <c r="AMG4" s="12"/>
      <c r="AMH4" s="12"/>
      <c r="AMI4" s="12"/>
      <c r="AMJ4" s="12"/>
      <c r="AMK4" s="12"/>
      <c r="AML4" s="12"/>
      <c r="AMM4" s="12"/>
      <c r="AMN4" s="12"/>
      <c r="AMO4" s="12"/>
      <c r="AMP4" s="12"/>
      <c r="AMQ4" s="12"/>
      <c r="AMR4" s="12"/>
      <c r="AMS4" s="12"/>
      <c r="AMT4" s="12"/>
      <c r="AMU4" s="12"/>
      <c r="AMV4" s="12"/>
      <c r="AMW4" s="12"/>
      <c r="AMX4" s="12"/>
      <c r="AMY4" s="12"/>
      <c r="AMZ4" s="12"/>
      <c r="ANA4" s="12"/>
      <c r="ANB4" s="12"/>
      <c r="ANC4" s="12"/>
      <c r="AND4" s="12"/>
      <c r="ANE4" s="12"/>
      <c r="ANF4" s="12"/>
      <c r="ANG4" s="12"/>
      <c r="ANH4" s="12"/>
      <c r="ANI4" s="12"/>
      <c r="ANJ4" s="12"/>
      <c r="ANK4" s="12"/>
      <c r="ANL4" s="12"/>
      <c r="ANM4" s="12"/>
      <c r="ANN4" s="12"/>
      <c r="ANO4" s="12"/>
      <c r="ANP4" s="12"/>
      <c r="ANQ4" s="12"/>
      <c r="ANR4" s="12"/>
      <c r="ANS4" s="12"/>
      <c r="ANT4" s="12"/>
      <c r="ANU4" s="12"/>
      <c r="ANV4" s="12"/>
      <c r="ANW4" s="12"/>
      <c r="ANX4" s="12"/>
      <c r="ANY4" s="12"/>
      <c r="ANZ4" s="12"/>
      <c r="AOA4" s="12"/>
      <c r="AOB4" s="12"/>
      <c r="AOC4" s="12"/>
      <c r="AOD4" s="12"/>
      <c r="AOE4" s="12"/>
      <c r="AOF4" s="12"/>
      <c r="AOG4" s="12"/>
      <c r="AOH4" s="12"/>
      <c r="AOI4" s="12"/>
      <c r="AOJ4" s="12"/>
      <c r="AOK4" s="12"/>
      <c r="AOL4" s="12"/>
      <c r="AOM4" s="12"/>
      <c r="AON4" s="12"/>
      <c r="AOO4" s="12"/>
      <c r="AOP4" s="12"/>
      <c r="AOQ4" s="12"/>
      <c r="AOR4" s="12"/>
      <c r="AOS4" s="12"/>
      <c r="AOT4" s="12"/>
      <c r="AOU4" s="12"/>
      <c r="AOV4" s="12"/>
      <c r="AOW4" s="12"/>
      <c r="AOX4" s="12"/>
      <c r="AOY4" s="12"/>
      <c r="AOZ4" s="12"/>
      <c r="APA4" s="12"/>
      <c r="APB4" s="12"/>
      <c r="APC4" s="12"/>
      <c r="APD4" s="12"/>
      <c r="APE4" s="12"/>
      <c r="APF4" s="12"/>
      <c r="APG4" s="12"/>
      <c r="APH4" s="12"/>
      <c r="API4" s="12"/>
      <c r="APJ4" s="12"/>
      <c r="APK4" s="12"/>
      <c r="APL4" s="12"/>
      <c r="APM4" s="12"/>
      <c r="APN4" s="12"/>
      <c r="APO4" s="12"/>
      <c r="APP4" s="12"/>
      <c r="APQ4" s="12"/>
      <c r="APR4" s="12"/>
      <c r="APS4" s="12"/>
      <c r="APT4" s="12"/>
      <c r="APU4" s="12"/>
      <c r="APV4" s="12"/>
      <c r="APW4" s="12"/>
      <c r="APX4" s="12"/>
      <c r="APY4" s="12"/>
      <c r="APZ4" s="12"/>
      <c r="AQA4" s="12"/>
      <c r="AQB4" s="12"/>
      <c r="AQC4" s="12"/>
      <c r="AQD4" s="12"/>
      <c r="AQE4" s="12"/>
      <c r="AQF4" s="12"/>
      <c r="AQG4" s="12"/>
      <c r="AQH4" s="12"/>
      <c r="AQI4" s="12"/>
      <c r="AQJ4" s="12"/>
      <c r="AQK4" s="12"/>
      <c r="AQL4" s="12"/>
      <c r="AQM4" s="12"/>
      <c r="AQN4" s="12"/>
      <c r="AQO4" s="12"/>
      <c r="AQP4" s="12"/>
      <c r="AQQ4" s="12"/>
      <c r="AQR4" s="12"/>
      <c r="AQS4" s="12"/>
      <c r="AQT4" s="12"/>
      <c r="AQU4" s="12"/>
      <c r="AQV4" s="12"/>
      <c r="AQW4" s="12"/>
      <c r="AQX4" s="12"/>
      <c r="AQY4" s="12"/>
      <c r="AQZ4" s="12"/>
      <c r="ARA4" s="12"/>
      <c r="ARB4" s="12"/>
      <c r="ARC4" s="12"/>
      <c r="ARD4" s="12"/>
      <c r="ARE4" s="12"/>
      <c r="ARF4" s="12"/>
      <c r="ARG4" s="12"/>
      <c r="ARH4" s="12"/>
      <c r="ARI4" s="12"/>
      <c r="ARJ4" s="12"/>
      <c r="ARK4" s="12"/>
      <c r="ARL4" s="12"/>
      <c r="ARM4" s="12"/>
      <c r="ARN4" s="12"/>
      <c r="ARO4" s="12"/>
      <c r="ARP4" s="12"/>
      <c r="ARQ4" s="12"/>
      <c r="ARR4" s="12"/>
      <c r="ARS4" s="12"/>
      <c r="ART4" s="12"/>
      <c r="ARU4" s="12"/>
      <c r="ARV4" s="12"/>
      <c r="ARW4" s="12"/>
      <c r="ARX4" s="12"/>
      <c r="ARY4" s="12"/>
      <c r="ARZ4" s="12"/>
      <c r="ASA4" s="12"/>
      <c r="ASB4" s="12"/>
      <c r="ASC4" s="12"/>
      <c r="ASD4" s="12"/>
      <c r="ASE4" s="12"/>
      <c r="ASF4" s="12"/>
      <c r="ASG4" s="12"/>
      <c r="ASH4" s="12"/>
      <c r="ASI4" s="12"/>
      <c r="ASJ4" s="12"/>
      <c r="ASK4" s="12"/>
      <c r="ASL4" s="12"/>
      <c r="ASM4" s="12"/>
      <c r="ASN4" s="12"/>
      <c r="ASO4" s="12"/>
      <c r="ASP4" s="12"/>
      <c r="ASQ4" s="12"/>
      <c r="ASR4" s="12"/>
      <c r="ASS4" s="12"/>
      <c r="AST4" s="12"/>
      <c r="ASU4" s="12"/>
      <c r="ASV4" s="12"/>
      <c r="ASW4" s="12"/>
      <c r="ASX4" s="12"/>
      <c r="ASY4" s="12"/>
      <c r="ASZ4" s="12"/>
      <c r="ATA4" s="12"/>
      <c r="ATB4" s="12"/>
      <c r="ATC4" s="12"/>
      <c r="ATD4" s="12"/>
      <c r="ATE4" s="12"/>
      <c r="ATF4" s="12"/>
      <c r="ATG4" s="12"/>
      <c r="ATH4" s="12"/>
      <c r="ATI4" s="12"/>
      <c r="ATJ4" s="12"/>
      <c r="ATK4" s="12"/>
      <c r="ATL4" s="12"/>
      <c r="ATM4" s="12"/>
      <c r="ATN4" s="12"/>
      <c r="ATO4" s="12"/>
      <c r="ATP4" s="12"/>
      <c r="ATQ4" s="12"/>
      <c r="ATR4" s="12"/>
      <c r="ATS4" s="12"/>
      <c r="ATT4" s="12"/>
      <c r="ATU4" s="12"/>
      <c r="ATV4" s="12"/>
      <c r="ATW4" s="12"/>
      <c r="ATX4" s="12"/>
      <c r="ATY4" s="12"/>
      <c r="ATZ4" s="12"/>
      <c r="AUA4" s="12"/>
      <c r="AUB4" s="12"/>
      <c r="AUC4" s="12"/>
      <c r="AUD4" s="12"/>
      <c r="AUE4" s="12"/>
      <c r="AUF4" s="12"/>
      <c r="AUG4" s="12"/>
      <c r="AUH4" s="12"/>
      <c r="AUI4" s="12"/>
      <c r="AUJ4" s="12"/>
      <c r="AUK4" s="12"/>
      <c r="AUL4" s="12"/>
      <c r="AUM4" s="12"/>
      <c r="AUN4" s="12"/>
      <c r="AUO4" s="12"/>
      <c r="AUP4" s="12"/>
      <c r="AUQ4" s="12"/>
      <c r="AUR4" s="12"/>
      <c r="AUS4" s="12"/>
      <c r="AUT4" s="12"/>
      <c r="AUU4" s="12"/>
      <c r="AUV4" s="12"/>
      <c r="AUW4" s="12"/>
      <c r="AUX4" s="12"/>
      <c r="AUY4" s="12"/>
      <c r="AUZ4" s="12"/>
      <c r="AVA4" s="12"/>
      <c r="AVB4" s="12"/>
      <c r="AVC4" s="12"/>
      <c r="AVD4" s="12"/>
      <c r="AVE4" s="12"/>
      <c r="AVF4" s="12"/>
      <c r="AVG4" s="12"/>
      <c r="AVH4" s="12"/>
      <c r="AVI4" s="12"/>
      <c r="AVJ4" s="12"/>
      <c r="AVK4" s="12"/>
      <c r="AVL4" s="12"/>
      <c r="AVM4" s="12"/>
      <c r="AVN4" s="12"/>
      <c r="AVO4" s="12"/>
      <c r="AVP4" s="12"/>
      <c r="AVQ4" s="12"/>
      <c r="AVR4" s="12"/>
      <c r="AVS4" s="12"/>
      <c r="AVT4" s="12"/>
      <c r="AVU4" s="12"/>
      <c r="AVV4" s="12"/>
      <c r="AVW4" s="12"/>
      <c r="AVX4" s="12"/>
      <c r="AVY4" s="12"/>
      <c r="AVZ4" s="12"/>
      <c r="AWA4" s="12"/>
      <c r="AWB4" s="12"/>
      <c r="AWC4" s="12"/>
      <c r="AWD4" s="12"/>
      <c r="AWE4" s="12"/>
      <c r="AWF4" s="12"/>
      <c r="AWG4" s="12"/>
      <c r="AWH4" s="12"/>
      <c r="AWI4" s="12"/>
      <c r="AWJ4" s="12"/>
      <c r="AWK4" s="12"/>
      <c r="AWL4" s="12"/>
      <c r="AWM4" s="12"/>
      <c r="AWN4" s="12"/>
      <c r="AWO4" s="12"/>
      <c r="AWP4" s="12"/>
      <c r="AWQ4" s="12"/>
      <c r="AWR4" s="12"/>
      <c r="AWS4" s="12"/>
      <c r="AWT4" s="12"/>
      <c r="AWU4" s="12"/>
      <c r="AWV4" s="12"/>
      <c r="AWW4" s="12"/>
      <c r="AWX4" s="12"/>
      <c r="AWY4" s="12"/>
      <c r="AWZ4" s="12"/>
      <c r="AXA4" s="12"/>
      <c r="AXB4" s="12"/>
      <c r="AXC4" s="12"/>
      <c r="AXD4" s="12"/>
      <c r="AXE4" s="12"/>
      <c r="AXF4" s="12"/>
      <c r="AXG4" s="12"/>
      <c r="AXH4" s="12"/>
      <c r="AXI4" s="12"/>
      <c r="AXJ4" s="12"/>
      <c r="AXK4" s="12"/>
      <c r="AXL4" s="12"/>
      <c r="AXM4" s="12"/>
      <c r="AXN4" s="12"/>
      <c r="AXO4" s="12"/>
      <c r="AXP4" s="12"/>
      <c r="AXQ4" s="12"/>
      <c r="AXR4" s="12"/>
      <c r="AXS4" s="12"/>
      <c r="AXT4" s="12"/>
      <c r="AXU4" s="12"/>
      <c r="AXV4" s="12"/>
      <c r="AXW4" s="12"/>
      <c r="AXX4" s="12"/>
      <c r="AXY4" s="12"/>
      <c r="AXZ4" s="12"/>
      <c r="AYA4" s="12"/>
      <c r="AYB4" s="12"/>
      <c r="AYC4" s="12"/>
      <c r="AYD4" s="12"/>
      <c r="AYE4" s="12"/>
      <c r="AYF4" s="12"/>
      <c r="AYG4" s="12"/>
      <c r="AYH4" s="12"/>
      <c r="AYI4" s="12"/>
      <c r="AYJ4" s="12"/>
      <c r="AYK4" s="12"/>
      <c r="AYL4" s="12"/>
      <c r="AYM4" s="12"/>
      <c r="AYN4" s="12"/>
      <c r="AYO4" s="12"/>
      <c r="AYP4" s="12"/>
      <c r="AYQ4" s="12"/>
      <c r="AYR4" s="12"/>
      <c r="AYS4" s="12"/>
      <c r="AYT4" s="12"/>
      <c r="AYU4" s="12"/>
      <c r="AYV4" s="12"/>
      <c r="AYW4" s="12"/>
      <c r="AYX4" s="12"/>
      <c r="AYY4" s="12"/>
      <c r="AYZ4" s="12"/>
      <c r="AZA4" s="12"/>
      <c r="AZB4" s="12"/>
      <c r="AZC4" s="12"/>
      <c r="AZD4" s="12"/>
      <c r="AZE4" s="12"/>
      <c r="AZF4" s="12"/>
      <c r="AZG4" s="12"/>
      <c r="AZH4" s="12"/>
      <c r="AZI4" s="12"/>
      <c r="AZJ4" s="12"/>
      <c r="AZK4" s="12"/>
      <c r="AZL4" s="12"/>
      <c r="AZM4" s="12"/>
      <c r="AZN4" s="12"/>
      <c r="AZO4" s="12"/>
      <c r="AZP4" s="12"/>
      <c r="AZQ4" s="12"/>
      <c r="AZR4" s="12"/>
      <c r="AZS4" s="12"/>
      <c r="AZT4" s="12"/>
      <c r="AZU4" s="12"/>
      <c r="AZV4" s="12"/>
      <c r="AZW4" s="12"/>
      <c r="AZX4" s="12"/>
      <c r="AZY4" s="12"/>
      <c r="AZZ4" s="12"/>
      <c r="BAA4" s="12"/>
      <c r="BAB4" s="12"/>
      <c r="BAC4" s="12"/>
      <c r="BAD4" s="12"/>
      <c r="BAE4" s="12"/>
      <c r="BAF4" s="12"/>
      <c r="BAG4" s="12"/>
      <c r="BAH4" s="12"/>
      <c r="BAI4" s="12"/>
      <c r="BAJ4" s="12"/>
      <c r="BAK4" s="12"/>
      <c r="BAL4" s="12"/>
      <c r="BAM4" s="12"/>
      <c r="BAN4" s="12"/>
      <c r="BAO4" s="12"/>
      <c r="BAP4" s="12"/>
      <c r="BAQ4" s="12"/>
      <c r="BAR4" s="12"/>
      <c r="BAS4" s="12"/>
      <c r="BAT4" s="12"/>
      <c r="BAU4" s="12"/>
      <c r="BAV4" s="12"/>
      <c r="BAW4" s="12"/>
      <c r="BAX4" s="12"/>
      <c r="BAY4" s="12"/>
      <c r="BAZ4" s="12"/>
      <c r="BBA4" s="12"/>
      <c r="BBB4" s="12"/>
      <c r="BBC4" s="12"/>
      <c r="BBD4" s="12"/>
      <c r="BBE4" s="12"/>
      <c r="BBF4" s="12"/>
      <c r="BBG4" s="12"/>
      <c r="BBH4" s="12"/>
      <c r="BBI4" s="12"/>
      <c r="BBJ4" s="12"/>
      <c r="BBK4" s="12"/>
      <c r="BBL4" s="12"/>
      <c r="BBM4" s="12"/>
      <c r="BBN4" s="12"/>
      <c r="BBO4" s="12"/>
      <c r="BBP4" s="12"/>
      <c r="BBQ4" s="12"/>
      <c r="BBR4" s="12"/>
      <c r="BBS4" s="12"/>
      <c r="BBT4" s="12"/>
      <c r="BBU4" s="12"/>
      <c r="BBV4" s="12"/>
      <c r="BBW4" s="12"/>
      <c r="BBX4" s="12"/>
      <c r="BBY4" s="12"/>
      <c r="BBZ4" s="12"/>
      <c r="BCA4" s="12"/>
      <c r="BCB4" s="12"/>
      <c r="BCC4" s="12"/>
      <c r="BCD4" s="12"/>
      <c r="BCE4" s="12"/>
      <c r="BCF4" s="12"/>
      <c r="BCG4" s="12"/>
      <c r="BCH4" s="12"/>
      <c r="BCI4" s="12"/>
      <c r="BCJ4" s="12"/>
      <c r="BCK4" s="12"/>
      <c r="BCL4" s="12"/>
      <c r="BCM4" s="12"/>
      <c r="BCN4" s="12"/>
      <c r="BCO4" s="12"/>
      <c r="BCP4" s="12"/>
      <c r="BCQ4" s="12"/>
      <c r="BCR4" s="12"/>
      <c r="BCS4" s="12"/>
      <c r="BCT4" s="12"/>
      <c r="BCU4" s="12"/>
      <c r="BCV4" s="12"/>
      <c r="BCW4" s="12"/>
      <c r="BCX4" s="12"/>
      <c r="BCY4" s="12"/>
      <c r="BCZ4" s="12"/>
      <c r="BDA4" s="12"/>
      <c r="BDB4" s="12"/>
      <c r="BDC4" s="12"/>
      <c r="BDD4" s="12"/>
      <c r="BDE4" s="12"/>
      <c r="BDF4" s="12"/>
      <c r="BDG4" s="12"/>
      <c r="BDH4" s="12"/>
      <c r="BDI4" s="12"/>
      <c r="BDJ4" s="12"/>
      <c r="BDK4" s="12"/>
      <c r="BDL4" s="12"/>
      <c r="BDM4" s="12"/>
      <c r="BDN4" s="12"/>
      <c r="BDO4" s="12"/>
      <c r="BDP4" s="12"/>
      <c r="BDQ4" s="12"/>
      <c r="BDR4" s="12"/>
      <c r="BDS4" s="12"/>
      <c r="BDT4" s="12"/>
      <c r="BDU4" s="12"/>
      <c r="BDV4" s="12"/>
      <c r="BDW4" s="12"/>
      <c r="BDX4" s="12"/>
      <c r="BDY4" s="12"/>
      <c r="BDZ4" s="12"/>
      <c r="BEA4" s="12"/>
      <c r="BEB4" s="12"/>
      <c r="BEC4" s="12"/>
      <c r="BED4" s="12"/>
      <c r="BEE4" s="12"/>
      <c r="BEF4" s="12"/>
      <c r="BEG4" s="12"/>
      <c r="BEH4" s="12"/>
      <c r="BEI4" s="12"/>
      <c r="BEJ4" s="12"/>
      <c r="BEK4" s="12"/>
      <c r="BEL4" s="12"/>
      <c r="BEM4" s="12"/>
      <c r="BEN4" s="12"/>
      <c r="BEO4" s="12"/>
      <c r="BEP4" s="12"/>
      <c r="BEQ4" s="12"/>
      <c r="BER4" s="12"/>
      <c r="BES4" s="12"/>
      <c r="BET4" s="12"/>
      <c r="BEU4" s="12"/>
      <c r="BEV4" s="12"/>
      <c r="BEW4" s="12"/>
      <c r="BEX4" s="12"/>
      <c r="BEY4" s="12"/>
      <c r="BEZ4" s="12"/>
      <c r="BFA4" s="12"/>
      <c r="BFB4" s="12"/>
      <c r="BFC4" s="12"/>
      <c r="BFD4" s="12"/>
      <c r="BFE4" s="12"/>
      <c r="BFF4" s="12"/>
      <c r="BFG4" s="12"/>
      <c r="BFH4" s="12"/>
      <c r="BFI4" s="12"/>
      <c r="BFJ4" s="12"/>
      <c r="BFK4" s="12"/>
      <c r="BFL4" s="12"/>
      <c r="BFM4" s="12"/>
      <c r="BFN4" s="12"/>
      <c r="BFO4" s="12"/>
      <c r="BFP4" s="12"/>
      <c r="BFQ4" s="12"/>
      <c r="BFR4" s="12"/>
      <c r="BFS4" s="12"/>
      <c r="BFT4" s="12"/>
      <c r="BFU4" s="12"/>
      <c r="BFV4" s="12"/>
      <c r="BFW4" s="12"/>
      <c r="BFX4" s="12"/>
      <c r="BFY4" s="12"/>
      <c r="BFZ4" s="12"/>
      <c r="BGA4" s="12"/>
      <c r="BGB4" s="12"/>
      <c r="BGC4" s="12"/>
      <c r="BGD4" s="12"/>
      <c r="BGE4" s="12"/>
      <c r="BGF4" s="12"/>
      <c r="BGG4" s="12"/>
      <c r="BGH4" s="12"/>
      <c r="BGI4" s="12"/>
      <c r="BGJ4" s="12"/>
      <c r="BGK4" s="12"/>
      <c r="BGL4" s="12"/>
      <c r="BGM4" s="12"/>
      <c r="BGN4" s="12"/>
      <c r="BGO4" s="12"/>
      <c r="BGP4" s="12"/>
      <c r="BGQ4" s="12"/>
      <c r="BGR4" s="12"/>
      <c r="BGS4" s="12"/>
      <c r="BGT4" s="12"/>
      <c r="BGU4" s="12"/>
      <c r="BGV4" s="12"/>
      <c r="BGW4" s="12"/>
      <c r="BGX4" s="12"/>
      <c r="BGY4" s="12"/>
      <c r="BGZ4" s="12"/>
      <c r="BHA4" s="12"/>
      <c r="BHB4" s="12"/>
      <c r="BHC4" s="12"/>
      <c r="BHD4" s="12"/>
      <c r="BHE4" s="12"/>
      <c r="BHF4" s="12"/>
      <c r="BHG4" s="12"/>
      <c r="BHH4" s="12"/>
      <c r="BHI4" s="12"/>
      <c r="BHJ4" s="12"/>
      <c r="BHK4" s="12"/>
      <c r="BHL4" s="12"/>
      <c r="BHM4" s="12"/>
      <c r="BHN4" s="12"/>
      <c r="BHO4" s="12"/>
      <c r="BHP4" s="12"/>
      <c r="BHQ4" s="12"/>
      <c r="BHR4" s="12"/>
      <c r="BHS4" s="12"/>
      <c r="BHT4" s="12"/>
      <c r="BHU4" s="12"/>
      <c r="BHV4" s="12"/>
      <c r="BHW4" s="12"/>
      <c r="BHX4" s="12"/>
      <c r="BHY4" s="12"/>
      <c r="BHZ4" s="12"/>
      <c r="BIA4" s="12"/>
      <c r="BIB4" s="12"/>
      <c r="BIC4" s="12"/>
      <c r="BID4" s="12"/>
      <c r="BIE4" s="12"/>
      <c r="BIF4" s="12"/>
      <c r="BIG4" s="12"/>
      <c r="BIH4" s="12"/>
      <c r="BII4" s="12"/>
      <c r="BIJ4" s="12"/>
      <c r="BIK4" s="12"/>
      <c r="BIL4" s="12"/>
      <c r="BIM4" s="12"/>
      <c r="BIN4" s="12"/>
      <c r="BIO4" s="12"/>
      <c r="BIP4" s="12"/>
      <c r="BIQ4" s="12"/>
      <c r="BIR4" s="12"/>
      <c r="BIS4" s="12"/>
      <c r="BIT4" s="12"/>
      <c r="BIU4" s="12"/>
      <c r="BIV4" s="12"/>
      <c r="BIW4" s="12"/>
      <c r="BIX4" s="12"/>
      <c r="BIY4" s="12"/>
      <c r="BIZ4" s="12"/>
      <c r="BJA4" s="12"/>
      <c r="BJB4" s="12"/>
      <c r="BJC4" s="12"/>
      <c r="BJD4" s="12"/>
      <c r="BJE4" s="12"/>
      <c r="BJF4" s="12"/>
      <c r="BJG4" s="12"/>
      <c r="BJH4" s="12"/>
      <c r="BJI4" s="12"/>
      <c r="BJJ4" s="12"/>
      <c r="BJK4" s="12"/>
      <c r="BJL4" s="12"/>
      <c r="BJM4" s="12"/>
      <c r="BJN4" s="12"/>
      <c r="BJO4" s="12"/>
      <c r="BJP4" s="12"/>
      <c r="BJQ4" s="12"/>
      <c r="BJR4" s="12"/>
      <c r="BJS4" s="12"/>
      <c r="BJT4" s="12"/>
      <c r="BJU4" s="12"/>
      <c r="BJV4" s="12"/>
      <c r="BJW4" s="12"/>
      <c r="BJX4" s="12"/>
      <c r="BJY4" s="12"/>
      <c r="BJZ4" s="12"/>
      <c r="BKA4" s="12"/>
      <c r="BKB4" s="12"/>
      <c r="BKC4" s="12"/>
      <c r="BKD4" s="12"/>
      <c r="BKE4" s="12"/>
      <c r="BKF4" s="12"/>
      <c r="BKG4" s="12"/>
      <c r="BKH4" s="12"/>
      <c r="BKI4" s="12"/>
      <c r="BKJ4" s="12"/>
      <c r="BKK4" s="12"/>
      <c r="BKL4" s="12"/>
      <c r="BKM4" s="12"/>
      <c r="BKN4" s="12"/>
      <c r="BKO4" s="12"/>
      <c r="BKP4" s="12"/>
      <c r="BKQ4" s="12"/>
      <c r="BKR4" s="12"/>
      <c r="BKS4" s="12"/>
      <c r="BKT4" s="12"/>
      <c r="BKU4" s="12"/>
      <c r="BKV4" s="12"/>
      <c r="BKW4" s="12"/>
      <c r="BKX4" s="12"/>
      <c r="BKY4" s="12"/>
      <c r="BKZ4" s="12"/>
      <c r="BLA4" s="12"/>
      <c r="BLB4" s="12"/>
      <c r="BLC4" s="12"/>
      <c r="BLD4" s="12"/>
      <c r="BLE4" s="12"/>
      <c r="BLF4" s="12"/>
      <c r="BLG4" s="12"/>
      <c r="BLH4" s="12"/>
      <c r="BLI4" s="12"/>
      <c r="BLJ4" s="12"/>
      <c r="BLK4" s="12"/>
      <c r="BLL4" s="12"/>
      <c r="BLM4" s="12"/>
      <c r="BLN4" s="12"/>
      <c r="BLO4" s="12"/>
      <c r="BLP4" s="12"/>
      <c r="BLQ4" s="12"/>
      <c r="BLR4" s="12"/>
      <c r="BLS4" s="12"/>
      <c r="BLT4" s="12"/>
      <c r="BLU4" s="12"/>
      <c r="BLV4" s="12"/>
      <c r="BLW4" s="12"/>
      <c r="BLX4" s="12"/>
      <c r="BLY4" s="12"/>
      <c r="BLZ4" s="12"/>
      <c r="BMA4" s="12"/>
      <c r="BMB4" s="12"/>
      <c r="BMC4" s="12"/>
      <c r="BMD4" s="12"/>
      <c r="BME4" s="12"/>
      <c r="BMF4" s="12"/>
      <c r="BMG4" s="12"/>
      <c r="BMH4" s="12"/>
      <c r="BMI4" s="12"/>
      <c r="BMJ4" s="12"/>
      <c r="BMK4" s="12"/>
      <c r="BML4" s="12"/>
      <c r="BMM4" s="12"/>
      <c r="BMN4" s="12"/>
      <c r="BMO4" s="12"/>
      <c r="BMP4" s="12"/>
      <c r="BMQ4" s="12"/>
      <c r="BMR4" s="12"/>
      <c r="BMS4" s="12"/>
      <c r="BMT4" s="12"/>
      <c r="BMU4" s="12"/>
      <c r="BMV4" s="12"/>
      <c r="BMW4" s="12"/>
      <c r="BMX4" s="12"/>
      <c r="BMY4" s="12"/>
      <c r="BMZ4" s="12"/>
      <c r="BNA4" s="12"/>
      <c r="BNB4" s="12"/>
      <c r="BNC4" s="12"/>
      <c r="BND4" s="12"/>
      <c r="BNE4" s="12"/>
      <c r="BNF4" s="12"/>
      <c r="BNG4" s="12"/>
      <c r="BNH4" s="12"/>
      <c r="BNI4" s="12"/>
      <c r="BNJ4" s="12"/>
      <c r="BNK4" s="12"/>
      <c r="BNL4" s="12"/>
      <c r="BNM4" s="12"/>
      <c r="BNN4" s="12"/>
      <c r="BNO4" s="12"/>
      <c r="BNP4" s="12"/>
      <c r="BNQ4" s="12"/>
      <c r="BNR4" s="12"/>
      <c r="BNS4" s="12"/>
      <c r="BNT4" s="12"/>
      <c r="BNU4" s="12"/>
      <c r="BNV4" s="12"/>
      <c r="BNW4" s="12"/>
      <c r="BNX4" s="12"/>
      <c r="BNY4" s="12"/>
      <c r="BNZ4" s="12"/>
      <c r="BOA4" s="12"/>
      <c r="BOB4" s="12"/>
      <c r="BOC4" s="12"/>
      <c r="BOD4" s="12"/>
      <c r="BOE4" s="12"/>
      <c r="BOF4" s="12"/>
      <c r="BOG4" s="12"/>
      <c r="BOH4" s="12"/>
      <c r="BOI4" s="12"/>
      <c r="BOJ4" s="12"/>
      <c r="BOK4" s="12"/>
      <c r="BOL4" s="12"/>
      <c r="BOM4" s="12"/>
      <c r="BON4" s="12"/>
      <c r="BOO4" s="12"/>
      <c r="BOP4" s="12"/>
      <c r="BOQ4" s="12"/>
      <c r="BOR4" s="12"/>
      <c r="BOS4" s="12"/>
      <c r="BOT4" s="12"/>
      <c r="BOU4" s="12"/>
      <c r="BOV4" s="12"/>
      <c r="BOW4" s="12"/>
      <c r="BOX4" s="12"/>
      <c r="BOY4" s="12"/>
      <c r="BOZ4" s="12"/>
      <c r="BPA4" s="12"/>
      <c r="BPB4" s="12"/>
      <c r="BPC4" s="12"/>
      <c r="BPD4" s="12"/>
      <c r="BPE4" s="12"/>
      <c r="BPF4" s="12"/>
      <c r="BPG4" s="12"/>
      <c r="BPH4" s="12"/>
      <c r="BPI4" s="12"/>
      <c r="BPJ4" s="12"/>
      <c r="BPK4" s="12"/>
      <c r="BPL4" s="12"/>
      <c r="BPM4" s="12"/>
      <c r="BPN4" s="12"/>
      <c r="BPO4" s="12"/>
      <c r="BPP4" s="12"/>
      <c r="BPQ4" s="12"/>
      <c r="BPR4" s="12"/>
      <c r="BPS4" s="12"/>
      <c r="BPT4" s="12"/>
      <c r="BPU4" s="12"/>
      <c r="BPV4" s="12"/>
      <c r="BPW4" s="12"/>
      <c r="BPX4" s="12"/>
      <c r="BPY4" s="12"/>
      <c r="BPZ4" s="12"/>
      <c r="BQA4" s="12"/>
      <c r="BQB4" s="12"/>
      <c r="BQC4" s="12"/>
      <c r="BQD4" s="12"/>
      <c r="BQE4" s="12"/>
      <c r="BQF4" s="12"/>
      <c r="BQG4" s="12"/>
      <c r="BQH4" s="12"/>
      <c r="BQI4" s="12"/>
      <c r="BQJ4" s="12"/>
      <c r="BQK4" s="12"/>
      <c r="BQL4" s="12"/>
      <c r="BQM4" s="12"/>
      <c r="BQN4" s="12"/>
      <c r="BQO4" s="12"/>
      <c r="BQP4" s="12"/>
      <c r="BQQ4" s="12"/>
      <c r="BQR4" s="12"/>
      <c r="BQS4" s="12"/>
      <c r="BQT4" s="12"/>
      <c r="BQU4" s="12"/>
      <c r="BQV4" s="12"/>
      <c r="BQW4" s="12"/>
      <c r="BQX4" s="12"/>
      <c r="BQY4" s="12"/>
      <c r="BQZ4" s="12"/>
      <c r="BRA4" s="12"/>
      <c r="BRB4" s="12"/>
      <c r="BRC4" s="12"/>
      <c r="BRD4" s="12"/>
      <c r="BRE4" s="12"/>
      <c r="BRF4" s="12"/>
      <c r="BRG4" s="12"/>
      <c r="BRH4" s="12"/>
      <c r="BRI4" s="12"/>
      <c r="BRJ4" s="12"/>
      <c r="BRK4" s="12"/>
      <c r="BRL4" s="12"/>
      <c r="BRM4" s="12"/>
      <c r="BRN4" s="12"/>
      <c r="BRO4" s="12"/>
      <c r="BRP4" s="12"/>
      <c r="BRQ4" s="12"/>
      <c r="BRR4" s="12"/>
      <c r="BRS4" s="12"/>
      <c r="BRT4" s="12"/>
      <c r="BRU4" s="12"/>
      <c r="BRV4" s="12"/>
      <c r="BRW4" s="12"/>
      <c r="BRX4" s="12"/>
      <c r="BRY4" s="12"/>
      <c r="BRZ4" s="12"/>
      <c r="BSA4" s="12"/>
      <c r="BSB4" s="12"/>
      <c r="BSC4" s="12"/>
      <c r="BSD4" s="12"/>
      <c r="BSE4" s="12"/>
      <c r="BSF4" s="12"/>
      <c r="BSG4" s="12"/>
      <c r="BSH4" s="12"/>
      <c r="BSI4" s="12"/>
      <c r="BSJ4" s="12"/>
      <c r="BSK4" s="12"/>
      <c r="BSL4" s="12"/>
      <c r="BSM4" s="12"/>
      <c r="BSN4" s="12"/>
      <c r="BSO4" s="12"/>
      <c r="BSP4" s="12"/>
      <c r="BSQ4" s="12"/>
      <c r="BSR4" s="12"/>
      <c r="BSS4" s="12"/>
      <c r="BST4" s="12"/>
      <c r="BSU4" s="12"/>
      <c r="BSV4" s="12"/>
      <c r="BSW4" s="12"/>
      <c r="BSX4" s="12"/>
      <c r="BSY4" s="12"/>
      <c r="BSZ4" s="12"/>
      <c r="BTA4" s="12"/>
      <c r="BTB4" s="12"/>
      <c r="BTC4" s="12"/>
      <c r="BTD4" s="12"/>
      <c r="BTE4" s="12"/>
      <c r="BTF4" s="12"/>
      <c r="BTG4" s="12"/>
      <c r="BTH4" s="12"/>
      <c r="BTI4" s="12"/>
      <c r="BTJ4" s="12"/>
      <c r="BTK4" s="12"/>
      <c r="BTL4" s="12"/>
      <c r="BTM4" s="12"/>
      <c r="BTN4" s="12"/>
      <c r="BTO4" s="12"/>
      <c r="BTP4" s="12"/>
      <c r="BTQ4" s="12"/>
      <c r="BTR4" s="12"/>
      <c r="BTS4" s="12"/>
      <c r="BTT4" s="12"/>
      <c r="BTU4" s="12"/>
      <c r="BTV4" s="12"/>
      <c r="BTW4" s="12"/>
      <c r="BTX4" s="12"/>
      <c r="BTY4" s="12"/>
      <c r="BTZ4" s="12"/>
      <c r="BUA4" s="12"/>
      <c r="BUB4" s="12"/>
      <c r="BUC4" s="12"/>
      <c r="BUD4" s="12"/>
      <c r="BUE4" s="12"/>
      <c r="BUF4" s="12"/>
      <c r="BUG4" s="12"/>
      <c r="BUH4" s="12"/>
      <c r="BUI4" s="12"/>
      <c r="BUJ4" s="12"/>
      <c r="BUK4" s="12"/>
      <c r="BUL4" s="12"/>
      <c r="BUM4" s="12"/>
      <c r="BUN4" s="12"/>
      <c r="BUO4" s="12"/>
      <c r="BUP4" s="12"/>
      <c r="BUQ4" s="12"/>
      <c r="BUR4" s="12"/>
      <c r="BUS4" s="12"/>
      <c r="BUT4" s="12"/>
      <c r="BUU4" s="12"/>
      <c r="BUV4" s="12"/>
      <c r="BUW4" s="12"/>
      <c r="BUX4" s="12"/>
      <c r="BUY4" s="12"/>
      <c r="BUZ4" s="12"/>
      <c r="BVA4" s="12"/>
      <c r="BVB4" s="12"/>
      <c r="BVC4" s="12"/>
      <c r="BVD4" s="12"/>
      <c r="BVE4" s="12"/>
      <c r="BVF4" s="12"/>
      <c r="BVG4" s="12"/>
      <c r="BVH4" s="12"/>
      <c r="BVI4" s="12"/>
      <c r="BVJ4" s="12"/>
      <c r="BVK4" s="12"/>
      <c r="BVL4" s="12"/>
      <c r="BVM4" s="12"/>
      <c r="BVN4" s="12"/>
      <c r="BVO4" s="12"/>
      <c r="BVP4" s="12"/>
      <c r="BVQ4" s="12"/>
      <c r="BVR4" s="12"/>
      <c r="BVS4" s="12"/>
      <c r="BVT4" s="12"/>
      <c r="BVU4" s="12"/>
      <c r="BVV4" s="12"/>
      <c r="BVW4" s="12"/>
      <c r="BVX4" s="12"/>
      <c r="BVY4" s="12"/>
      <c r="BVZ4" s="12"/>
      <c r="BWA4" s="12"/>
      <c r="BWB4" s="12"/>
      <c r="BWC4" s="12"/>
      <c r="BWD4" s="12"/>
      <c r="BWE4" s="12"/>
      <c r="BWF4" s="12"/>
      <c r="BWG4" s="12"/>
      <c r="BWH4" s="12"/>
      <c r="BWI4" s="12"/>
      <c r="BWJ4" s="12"/>
      <c r="BWK4" s="12"/>
      <c r="BWL4" s="12"/>
      <c r="BWM4" s="12"/>
      <c r="BWN4" s="12"/>
      <c r="BWO4" s="12"/>
      <c r="BWP4" s="12"/>
      <c r="BWQ4" s="12"/>
      <c r="BWR4" s="12"/>
      <c r="BWS4" s="12"/>
      <c r="BWT4" s="12"/>
      <c r="BWU4" s="12"/>
      <c r="BWV4" s="12"/>
      <c r="BWW4" s="12"/>
      <c r="BWX4" s="12"/>
      <c r="BWY4" s="12"/>
      <c r="BWZ4" s="12"/>
      <c r="BXA4" s="12"/>
      <c r="BXB4" s="12"/>
      <c r="BXC4" s="12"/>
      <c r="BXD4" s="12"/>
      <c r="BXE4" s="12"/>
      <c r="BXF4" s="12"/>
      <c r="BXG4" s="12"/>
      <c r="BXH4" s="12"/>
      <c r="BXI4" s="12"/>
      <c r="BXJ4" s="12"/>
      <c r="BXK4" s="12"/>
      <c r="BXL4" s="12"/>
      <c r="BXM4" s="12"/>
      <c r="BXN4" s="12"/>
      <c r="BXO4" s="12"/>
      <c r="BXP4" s="12"/>
      <c r="BXQ4" s="12"/>
      <c r="BXR4" s="12"/>
      <c r="BXS4" s="12"/>
      <c r="BXT4" s="12"/>
      <c r="BXU4" s="12"/>
      <c r="BXV4" s="12"/>
      <c r="BXW4" s="12"/>
      <c r="BXX4" s="12"/>
      <c r="BXY4" s="12"/>
      <c r="BXZ4" s="12"/>
      <c r="BYA4" s="12"/>
      <c r="BYB4" s="12"/>
      <c r="BYC4" s="12"/>
      <c r="BYD4" s="12"/>
      <c r="BYE4" s="12"/>
      <c r="BYF4" s="12"/>
      <c r="BYG4" s="12"/>
      <c r="BYH4" s="12"/>
      <c r="BYI4" s="12"/>
      <c r="BYJ4" s="12"/>
      <c r="BYK4" s="12"/>
      <c r="BYL4" s="12"/>
      <c r="BYM4" s="12"/>
      <c r="BYN4" s="12"/>
      <c r="BYO4" s="12"/>
      <c r="BYP4" s="12"/>
      <c r="BYQ4" s="12"/>
      <c r="BYR4" s="12"/>
      <c r="BYS4" s="12"/>
      <c r="BYT4" s="12"/>
      <c r="BYU4" s="12"/>
      <c r="BYV4" s="12"/>
      <c r="BYW4" s="12"/>
      <c r="BYX4" s="12"/>
      <c r="BYY4" s="12"/>
      <c r="BYZ4" s="12"/>
      <c r="BZA4" s="12"/>
      <c r="BZB4" s="12"/>
      <c r="BZC4" s="12"/>
      <c r="BZD4" s="12"/>
      <c r="BZE4" s="12"/>
      <c r="BZF4" s="12"/>
      <c r="BZG4" s="12"/>
      <c r="BZH4" s="12"/>
      <c r="BZI4" s="12"/>
      <c r="BZJ4" s="12"/>
      <c r="BZK4" s="12"/>
      <c r="BZL4" s="12"/>
      <c r="BZM4" s="12"/>
      <c r="BZN4" s="12"/>
      <c r="BZO4" s="12"/>
      <c r="BZP4" s="12"/>
      <c r="BZQ4" s="12"/>
      <c r="BZR4" s="12"/>
      <c r="BZS4" s="12"/>
      <c r="BZT4" s="12"/>
      <c r="BZU4" s="12"/>
      <c r="BZV4" s="12"/>
      <c r="BZW4" s="12"/>
      <c r="BZX4" s="12"/>
      <c r="BZY4" s="12"/>
      <c r="BZZ4" s="12"/>
      <c r="CAA4" s="12"/>
      <c r="CAB4" s="12"/>
      <c r="CAC4" s="12"/>
      <c r="CAD4" s="12"/>
      <c r="CAE4" s="12"/>
      <c r="CAF4" s="12"/>
      <c r="CAG4" s="12"/>
      <c r="CAH4" s="12"/>
      <c r="CAI4" s="12"/>
      <c r="CAJ4" s="12"/>
      <c r="CAK4" s="12"/>
      <c r="CAL4" s="12"/>
      <c r="CAM4" s="12"/>
      <c r="CAN4" s="12"/>
      <c r="CAO4" s="12"/>
      <c r="CAP4" s="12"/>
      <c r="CAQ4" s="12"/>
      <c r="CAR4" s="12"/>
      <c r="CAS4" s="12"/>
      <c r="CAT4" s="12"/>
      <c r="CAU4" s="12"/>
      <c r="CAV4" s="12"/>
      <c r="CAW4" s="12"/>
      <c r="CAX4" s="12"/>
      <c r="CAY4" s="12"/>
      <c r="CAZ4" s="12"/>
      <c r="CBA4" s="12"/>
      <c r="CBB4" s="12"/>
      <c r="CBC4" s="12"/>
      <c r="CBD4" s="12"/>
      <c r="CBE4" s="12"/>
      <c r="CBF4" s="12"/>
      <c r="CBG4" s="12"/>
      <c r="CBH4" s="12"/>
      <c r="CBI4" s="12"/>
      <c r="CBJ4" s="12"/>
      <c r="CBK4" s="12"/>
      <c r="CBL4" s="12"/>
      <c r="CBM4" s="12"/>
      <c r="CBN4" s="12"/>
      <c r="CBO4" s="12"/>
      <c r="CBP4" s="12"/>
      <c r="CBQ4" s="12"/>
      <c r="CBR4" s="12"/>
      <c r="CBS4" s="12"/>
      <c r="CBT4" s="12"/>
      <c r="CBU4" s="12"/>
      <c r="CBV4" s="12"/>
      <c r="CBW4" s="12"/>
      <c r="CBX4" s="12"/>
      <c r="CBY4" s="12"/>
      <c r="CBZ4" s="12"/>
      <c r="CCA4" s="12"/>
      <c r="CCB4" s="12"/>
      <c r="CCC4" s="12"/>
      <c r="CCD4" s="12"/>
      <c r="CCE4" s="12"/>
      <c r="CCF4" s="12"/>
      <c r="CCG4" s="12"/>
      <c r="CCH4" s="12"/>
      <c r="CCI4" s="12"/>
      <c r="CCJ4" s="12"/>
      <c r="CCK4" s="12"/>
      <c r="CCL4" s="12"/>
      <c r="CCM4" s="12"/>
      <c r="CCN4" s="12"/>
      <c r="CCO4" s="12"/>
      <c r="CCP4" s="12"/>
      <c r="CCQ4" s="12"/>
      <c r="CCR4" s="12"/>
      <c r="CCS4" s="12"/>
      <c r="CCT4" s="12"/>
      <c r="CCU4" s="12"/>
      <c r="CCV4" s="12"/>
      <c r="CCW4" s="12"/>
      <c r="CCX4" s="12"/>
      <c r="CCY4" s="12"/>
      <c r="CCZ4" s="12"/>
      <c r="CDA4" s="12"/>
      <c r="CDB4" s="12"/>
      <c r="CDC4" s="12"/>
      <c r="CDD4" s="12"/>
      <c r="CDE4" s="12"/>
      <c r="CDF4" s="12"/>
      <c r="CDG4" s="12"/>
      <c r="CDH4" s="12"/>
      <c r="CDI4" s="12"/>
      <c r="CDJ4" s="12"/>
      <c r="CDK4" s="12"/>
      <c r="CDL4" s="12"/>
      <c r="CDM4" s="12"/>
      <c r="CDN4" s="12"/>
      <c r="CDO4" s="12"/>
      <c r="CDP4" s="12"/>
      <c r="CDQ4" s="12"/>
      <c r="CDR4" s="12"/>
      <c r="CDS4" s="12"/>
      <c r="CDT4" s="12"/>
      <c r="CDU4" s="12"/>
      <c r="CDV4" s="12"/>
      <c r="CDW4" s="12"/>
      <c r="CDX4" s="12"/>
      <c r="CDY4" s="12"/>
      <c r="CDZ4" s="12"/>
      <c r="CEA4" s="12"/>
      <c r="CEB4" s="12"/>
      <c r="CEC4" s="12"/>
      <c r="CED4" s="12"/>
      <c r="CEE4" s="12"/>
      <c r="CEF4" s="12"/>
      <c r="CEG4" s="12"/>
      <c r="CEH4" s="12"/>
      <c r="CEI4" s="12"/>
      <c r="CEJ4" s="12"/>
      <c r="CEK4" s="12"/>
      <c r="CEL4" s="12"/>
      <c r="CEM4" s="12"/>
      <c r="CEN4" s="12"/>
      <c r="CEO4" s="12"/>
      <c r="CEP4" s="12"/>
      <c r="CEQ4" s="12"/>
      <c r="CER4" s="12"/>
      <c r="CES4" s="12"/>
      <c r="CET4" s="12"/>
      <c r="CEU4" s="12"/>
      <c r="CEV4" s="12"/>
      <c r="CEW4" s="12"/>
      <c r="CEX4" s="12"/>
      <c r="CEY4" s="12"/>
      <c r="CEZ4" s="12"/>
      <c r="CFA4" s="12"/>
      <c r="CFB4" s="12"/>
      <c r="CFC4" s="12"/>
      <c r="CFD4" s="12"/>
      <c r="CFE4" s="12"/>
      <c r="CFF4" s="12"/>
      <c r="CFG4" s="12"/>
      <c r="CFH4" s="12"/>
      <c r="CFI4" s="12"/>
      <c r="CFJ4" s="12"/>
      <c r="CFK4" s="12"/>
      <c r="CFL4" s="12"/>
      <c r="CFM4" s="12"/>
      <c r="CFN4" s="12"/>
      <c r="CFO4" s="12"/>
      <c r="CFP4" s="12"/>
      <c r="CFQ4" s="12"/>
      <c r="CFR4" s="12"/>
      <c r="CFS4" s="12"/>
      <c r="CFT4" s="12"/>
      <c r="CFU4" s="12"/>
      <c r="CFV4" s="12"/>
      <c r="CFW4" s="12"/>
      <c r="CFX4" s="12"/>
      <c r="CFY4" s="12"/>
      <c r="CFZ4" s="12"/>
      <c r="CGA4" s="12"/>
      <c r="CGB4" s="12"/>
      <c r="CGC4" s="12"/>
      <c r="CGD4" s="12"/>
      <c r="CGE4" s="12"/>
      <c r="CGF4" s="12"/>
      <c r="CGG4" s="12"/>
      <c r="CGH4" s="12"/>
      <c r="CGI4" s="12"/>
      <c r="CGJ4" s="12"/>
      <c r="CGK4" s="12"/>
      <c r="CGL4" s="12"/>
      <c r="CGM4" s="12"/>
      <c r="CGN4" s="12"/>
      <c r="CGO4" s="12"/>
      <c r="CGP4" s="12"/>
      <c r="CGQ4" s="12"/>
      <c r="CGR4" s="12"/>
      <c r="CGS4" s="12"/>
      <c r="CGT4" s="12"/>
      <c r="CGU4" s="12"/>
      <c r="CGV4" s="12"/>
      <c r="CGW4" s="12"/>
      <c r="CGX4" s="12"/>
      <c r="CGY4" s="12"/>
      <c r="CGZ4" s="12"/>
      <c r="CHA4" s="12"/>
      <c r="CHB4" s="12"/>
      <c r="CHC4" s="12"/>
      <c r="CHD4" s="12"/>
      <c r="CHE4" s="12"/>
      <c r="CHF4" s="12"/>
      <c r="CHG4" s="12"/>
      <c r="CHH4" s="12"/>
      <c r="CHI4" s="12"/>
      <c r="CHJ4" s="12"/>
      <c r="CHK4" s="12"/>
      <c r="CHL4" s="12"/>
      <c r="CHM4" s="12"/>
      <c r="CHN4" s="12"/>
      <c r="CHO4" s="12"/>
      <c r="CHP4" s="12"/>
      <c r="CHQ4" s="12"/>
      <c r="CHR4" s="12"/>
      <c r="CHS4" s="12"/>
      <c r="CHT4" s="12"/>
      <c r="CHU4" s="12"/>
      <c r="CHV4" s="12"/>
      <c r="CHW4" s="12"/>
      <c r="CHX4" s="12"/>
      <c r="CHY4" s="12"/>
      <c r="CHZ4" s="12"/>
      <c r="CIA4" s="12"/>
      <c r="CIB4" s="12"/>
      <c r="CIC4" s="12"/>
      <c r="CID4" s="12"/>
      <c r="CIE4" s="12"/>
      <c r="CIF4" s="12"/>
      <c r="CIG4" s="12"/>
      <c r="CIH4" s="12"/>
      <c r="CII4" s="12"/>
      <c r="CIJ4" s="12"/>
      <c r="CIK4" s="12"/>
      <c r="CIL4" s="12"/>
      <c r="CIM4" s="12"/>
      <c r="CIN4" s="12"/>
      <c r="CIO4" s="12"/>
      <c r="CIP4" s="12"/>
      <c r="CIQ4" s="12"/>
      <c r="CIR4" s="12"/>
      <c r="CIS4" s="12"/>
      <c r="CIT4" s="12"/>
      <c r="CIU4" s="12"/>
      <c r="CIV4" s="12"/>
      <c r="CIW4" s="12"/>
      <c r="CIX4" s="12"/>
      <c r="CIY4" s="12"/>
      <c r="CIZ4" s="12"/>
      <c r="CJA4" s="12"/>
      <c r="CJB4" s="12"/>
      <c r="CJC4" s="12"/>
      <c r="CJD4" s="12"/>
      <c r="CJE4" s="12"/>
      <c r="CJF4" s="12"/>
      <c r="CJG4" s="12"/>
      <c r="CJH4" s="12"/>
      <c r="CJI4" s="12"/>
      <c r="CJJ4" s="12"/>
      <c r="CJK4" s="12"/>
      <c r="CJL4" s="12"/>
      <c r="CJM4" s="12"/>
      <c r="CJN4" s="12"/>
      <c r="CJO4" s="12"/>
      <c r="CJP4" s="12"/>
      <c r="CJQ4" s="12"/>
      <c r="CJR4" s="12"/>
      <c r="CJS4" s="12"/>
      <c r="CJT4" s="12"/>
      <c r="CJU4" s="12"/>
      <c r="CJV4" s="12"/>
      <c r="CJW4" s="12"/>
      <c r="CJX4" s="12"/>
      <c r="CJY4" s="12"/>
      <c r="CJZ4" s="12"/>
      <c r="CKA4" s="12"/>
      <c r="CKB4" s="12"/>
      <c r="CKC4" s="12"/>
      <c r="CKD4" s="12"/>
      <c r="CKE4" s="12"/>
      <c r="CKF4" s="12"/>
      <c r="CKG4" s="12"/>
      <c r="CKH4" s="12"/>
      <c r="CKI4" s="12"/>
      <c r="CKJ4" s="12"/>
      <c r="CKK4" s="12"/>
      <c r="CKL4" s="12"/>
      <c r="CKM4" s="12"/>
      <c r="CKN4" s="12"/>
      <c r="CKO4" s="12"/>
      <c r="CKP4" s="12"/>
      <c r="CKQ4" s="12"/>
      <c r="CKR4" s="12"/>
      <c r="CKS4" s="12"/>
      <c r="CKT4" s="12"/>
      <c r="CKU4" s="12"/>
      <c r="CKV4" s="12"/>
      <c r="CKW4" s="12"/>
      <c r="CKX4" s="12"/>
      <c r="CKY4" s="12"/>
      <c r="CKZ4" s="12"/>
      <c r="CLA4" s="12"/>
      <c r="CLB4" s="12"/>
      <c r="CLC4" s="12"/>
      <c r="CLD4" s="12"/>
      <c r="CLE4" s="12"/>
      <c r="CLF4" s="12"/>
      <c r="CLG4" s="12"/>
      <c r="CLH4" s="12"/>
      <c r="CLI4" s="12"/>
      <c r="CLJ4" s="12"/>
      <c r="CLK4" s="12"/>
      <c r="CLL4" s="12"/>
      <c r="CLM4" s="12"/>
      <c r="CLN4" s="12"/>
      <c r="CLO4" s="12"/>
      <c r="CLP4" s="12"/>
      <c r="CLQ4" s="12"/>
      <c r="CLR4" s="12"/>
      <c r="CLS4" s="12"/>
      <c r="CLT4" s="12"/>
      <c r="CLU4" s="12"/>
      <c r="CLV4" s="12"/>
      <c r="CLW4" s="12"/>
      <c r="CLX4" s="12"/>
      <c r="CLY4" s="12"/>
      <c r="CLZ4" s="12"/>
      <c r="CMA4" s="12"/>
      <c r="CMB4" s="12"/>
      <c r="CMC4" s="12"/>
      <c r="CMD4" s="12"/>
      <c r="CME4" s="12"/>
      <c r="CMF4" s="12"/>
      <c r="CMG4" s="12"/>
      <c r="CMH4" s="12"/>
      <c r="CMI4" s="12"/>
      <c r="CMJ4" s="12"/>
      <c r="CMK4" s="12"/>
      <c r="CML4" s="12"/>
      <c r="CMM4" s="12"/>
      <c r="CMN4" s="12"/>
      <c r="CMO4" s="12"/>
      <c r="CMP4" s="12"/>
      <c r="CMQ4" s="12"/>
      <c r="CMR4" s="12"/>
      <c r="CMS4" s="12"/>
      <c r="CMT4" s="12"/>
      <c r="CMU4" s="12"/>
      <c r="CMV4" s="12"/>
      <c r="CMW4" s="12"/>
      <c r="CMX4" s="12"/>
      <c r="CMY4" s="12"/>
      <c r="CMZ4" s="12"/>
      <c r="CNA4" s="12"/>
      <c r="CNB4" s="12"/>
      <c r="CNC4" s="12"/>
      <c r="CND4" s="12"/>
      <c r="CNE4" s="12"/>
      <c r="CNF4" s="12"/>
      <c r="CNG4" s="12"/>
      <c r="CNH4" s="12"/>
      <c r="CNI4" s="12"/>
      <c r="CNJ4" s="12"/>
      <c r="CNK4" s="12"/>
      <c r="CNL4" s="12"/>
      <c r="CNM4" s="12"/>
      <c r="CNN4" s="12"/>
      <c r="CNO4" s="12"/>
      <c r="CNP4" s="12"/>
      <c r="CNQ4" s="12"/>
      <c r="CNR4" s="12"/>
      <c r="CNS4" s="12"/>
      <c r="CNT4" s="12"/>
      <c r="CNU4" s="12"/>
      <c r="CNV4" s="12"/>
      <c r="CNW4" s="12"/>
      <c r="CNX4" s="12"/>
      <c r="CNY4" s="12"/>
      <c r="CNZ4" s="12"/>
      <c r="COA4" s="12"/>
      <c r="COB4" s="12"/>
      <c r="COC4" s="12"/>
      <c r="COD4" s="12"/>
      <c r="COE4" s="12"/>
      <c r="COF4" s="12"/>
      <c r="COG4" s="12"/>
      <c r="COH4" s="12"/>
      <c r="COI4" s="12"/>
      <c r="COJ4" s="12"/>
      <c r="COK4" s="12"/>
      <c r="COL4" s="12"/>
      <c r="COM4" s="12"/>
      <c r="CON4" s="12"/>
      <c r="COO4" s="12"/>
      <c r="COP4" s="12"/>
      <c r="COQ4" s="12"/>
      <c r="COR4" s="12"/>
      <c r="COS4" s="12"/>
      <c r="COT4" s="12"/>
      <c r="COU4" s="12"/>
      <c r="COV4" s="12"/>
      <c r="COW4" s="12"/>
      <c r="COX4" s="12"/>
      <c r="COY4" s="12"/>
      <c r="COZ4" s="12"/>
      <c r="CPA4" s="12"/>
      <c r="CPB4" s="12"/>
      <c r="CPC4" s="12"/>
      <c r="CPD4" s="12"/>
      <c r="CPE4" s="12"/>
      <c r="CPF4" s="12"/>
      <c r="CPG4" s="12"/>
      <c r="CPH4" s="12"/>
      <c r="CPI4" s="12"/>
      <c r="CPJ4" s="12"/>
      <c r="CPK4" s="12"/>
      <c r="CPL4" s="12"/>
      <c r="CPM4" s="12"/>
      <c r="CPN4" s="12"/>
      <c r="CPO4" s="12"/>
      <c r="CPP4" s="12"/>
      <c r="CPQ4" s="12"/>
      <c r="CPR4" s="12"/>
      <c r="CPS4" s="12"/>
      <c r="CPT4" s="12"/>
      <c r="CPU4" s="12"/>
      <c r="CPV4" s="12"/>
      <c r="CPW4" s="12"/>
      <c r="CPX4" s="12"/>
      <c r="CPY4" s="12"/>
      <c r="CPZ4" s="12"/>
      <c r="CQA4" s="12"/>
      <c r="CQB4" s="12"/>
      <c r="CQC4" s="12"/>
      <c r="CQD4" s="12"/>
      <c r="CQE4" s="12"/>
      <c r="CQF4" s="12"/>
      <c r="CQG4" s="12"/>
      <c r="CQH4" s="12"/>
      <c r="CQI4" s="12"/>
      <c r="CQJ4" s="12"/>
      <c r="CQK4" s="12"/>
      <c r="CQL4" s="12"/>
      <c r="CQM4" s="12"/>
      <c r="CQN4" s="12"/>
      <c r="CQO4" s="12"/>
      <c r="CQP4" s="12"/>
      <c r="CQQ4" s="12"/>
      <c r="CQR4" s="12"/>
      <c r="CQS4" s="12"/>
      <c r="CQT4" s="12"/>
      <c r="CQU4" s="12"/>
      <c r="CQV4" s="12"/>
      <c r="CQW4" s="12"/>
      <c r="CQX4" s="12"/>
      <c r="CQY4" s="12"/>
      <c r="CQZ4" s="12"/>
      <c r="CRA4" s="12"/>
      <c r="CRB4" s="12"/>
      <c r="CRC4" s="12"/>
      <c r="CRD4" s="12"/>
      <c r="CRE4" s="12"/>
      <c r="CRF4" s="12"/>
      <c r="CRG4" s="12"/>
      <c r="CRH4" s="12"/>
      <c r="CRI4" s="12"/>
      <c r="CRJ4" s="12"/>
      <c r="CRK4" s="12"/>
      <c r="CRL4" s="12"/>
      <c r="CRM4" s="12"/>
      <c r="CRN4" s="12"/>
      <c r="CRO4" s="12"/>
      <c r="CRP4" s="12"/>
      <c r="CRQ4" s="12"/>
      <c r="CRR4" s="12"/>
      <c r="CRS4" s="12"/>
      <c r="CRT4" s="12"/>
      <c r="CRU4" s="12"/>
      <c r="CRV4" s="12"/>
      <c r="CRW4" s="12"/>
      <c r="CRX4" s="12"/>
      <c r="CRY4" s="12"/>
      <c r="CRZ4" s="12"/>
      <c r="CSA4" s="12"/>
      <c r="CSB4" s="12"/>
      <c r="CSC4" s="12"/>
      <c r="CSD4" s="12"/>
      <c r="CSE4" s="12"/>
      <c r="CSF4" s="12"/>
      <c r="CSG4" s="12"/>
      <c r="CSH4" s="12"/>
      <c r="CSI4" s="12"/>
      <c r="CSJ4" s="12"/>
      <c r="CSK4" s="12"/>
      <c r="CSL4" s="12"/>
      <c r="CSM4" s="12"/>
      <c r="CSN4" s="12"/>
      <c r="CSO4" s="12"/>
      <c r="CSP4" s="12"/>
      <c r="CSQ4" s="12"/>
      <c r="CSR4" s="12"/>
      <c r="CSS4" s="12"/>
      <c r="CST4" s="12"/>
      <c r="CSU4" s="12"/>
      <c r="CSV4" s="12"/>
      <c r="CSW4" s="12"/>
      <c r="CSX4" s="12"/>
      <c r="CSY4" s="12"/>
      <c r="CSZ4" s="12"/>
      <c r="CTA4" s="12"/>
      <c r="CTB4" s="12"/>
      <c r="CTC4" s="12"/>
      <c r="CTD4" s="12"/>
      <c r="CTE4" s="12"/>
      <c r="CTF4" s="12"/>
      <c r="CTG4" s="12"/>
      <c r="CTH4" s="12"/>
      <c r="CTI4" s="12"/>
      <c r="CTJ4" s="12"/>
      <c r="CTK4" s="12"/>
      <c r="CTL4" s="12"/>
      <c r="CTM4" s="12"/>
      <c r="CTN4" s="12"/>
      <c r="CTO4" s="12"/>
      <c r="CTP4" s="12"/>
      <c r="CTQ4" s="12"/>
      <c r="CTR4" s="12"/>
      <c r="CTS4" s="12"/>
      <c r="CTT4" s="12"/>
      <c r="CTU4" s="12"/>
      <c r="CTV4" s="12"/>
      <c r="CTW4" s="12"/>
      <c r="CTX4" s="12"/>
      <c r="CTY4" s="12"/>
      <c r="CTZ4" s="12"/>
      <c r="CUA4" s="12"/>
      <c r="CUB4" s="12"/>
      <c r="CUC4" s="12"/>
      <c r="CUD4" s="12"/>
      <c r="CUE4" s="12"/>
      <c r="CUF4" s="12"/>
      <c r="CUG4" s="12"/>
      <c r="CUH4" s="12"/>
      <c r="CUI4" s="12"/>
      <c r="CUJ4" s="12"/>
      <c r="CUK4" s="12"/>
      <c r="CUL4" s="12"/>
      <c r="CUM4" s="12"/>
      <c r="CUN4" s="12"/>
      <c r="CUO4" s="12"/>
      <c r="CUP4" s="12"/>
      <c r="CUQ4" s="12"/>
      <c r="CUR4" s="12"/>
      <c r="CUS4" s="12"/>
      <c r="CUT4" s="12"/>
      <c r="CUU4" s="12"/>
      <c r="CUV4" s="12"/>
      <c r="CUW4" s="12"/>
      <c r="CUX4" s="12"/>
      <c r="CUY4" s="12"/>
      <c r="CUZ4" s="12"/>
      <c r="CVA4" s="12"/>
      <c r="CVB4" s="12"/>
      <c r="CVC4" s="12"/>
      <c r="CVD4" s="12"/>
      <c r="CVE4" s="12"/>
      <c r="CVF4" s="12"/>
      <c r="CVG4" s="12"/>
      <c r="CVH4" s="12"/>
      <c r="CVI4" s="12"/>
      <c r="CVJ4" s="12"/>
      <c r="CVK4" s="12"/>
      <c r="CVL4" s="12"/>
      <c r="CVM4" s="12"/>
      <c r="CVN4" s="12"/>
      <c r="CVO4" s="12"/>
      <c r="CVP4" s="12"/>
      <c r="CVQ4" s="12"/>
      <c r="CVR4" s="12"/>
      <c r="CVS4" s="12"/>
      <c r="CVT4" s="12"/>
      <c r="CVU4" s="12"/>
      <c r="CVV4" s="12"/>
      <c r="CVW4" s="12"/>
      <c r="CVX4" s="12"/>
      <c r="CVY4" s="12"/>
      <c r="CVZ4" s="12"/>
      <c r="CWA4" s="12"/>
      <c r="CWB4" s="12"/>
      <c r="CWC4" s="12"/>
      <c r="CWD4" s="12"/>
      <c r="CWE4" s="12"/>
      <c r="CWF4" s="12"/>
      <c r="CWG4" s="12"/>
      <c r="CWH4" s="12"/>
      <c r="CWI4" s="12"/>
      <c r="CWJ4" s="12"/>
      <c r="CWK4" s="12"/>
      <c r="CWL4" s="12"/>
      <c r="CWM4" s="12"/>
      <c r="CWN4" s="12"/>
      <c r="CWO4" s="12"/>
      <c r="CWP4" s="12"/>
      <c r="CWQ4" s="12"/>
      <c r="CWR4" s="12"/>
      <c r="CWS4" s="12"/>
      <c r="CWT4" s="12"/>
      <c r="CWU4" s="12"/>
      <c r="CWV4" s="12"/>
      <c r="CWW4" s="12"/>
      <c r="CWX4" s="12"/>
      <c r="CWY4" s="12"/>
      <c r="CWZ4" s="12"/>
      <c r="CXA4" s="12"/>
      <c r="CXB4" s="12"/>
      <c r="CXC4" s="12"/>
      <c r="CXD4" s="12"/>
      <c r="CXE4" s="12"/>
      <c r="CXF4" s="12"/>
      <c r="CXG4" s="12"/>
      <c r="CXH4" s="12"/>
      <c r="CXI4" s="12"/>
      <c r="CXJ4" s="12"/>
      <c r="CXK4" s="12"/>
      <c r="CXL4" s="12"/>
      <c r="CXM4" s="12"/>
      <c r="CXN4" s="12"/>
      <c r="CXO4" s="12"/>
      <c r="CXP4" s="12"/>
      <c r="CXQ4" s="12"/>
      <c r="CXR4" s="12"/>
      <c r="CXS4" s="12"/>
      <c r="CXT4" s="12"/>
      <c r="CXU4" s="12"/>
      <c r="CXV4" s="12"/>
      <c r="CXW4" s="12"/>
      <c r="CXX4" s="12"/>
      <c r="CXY4" s="12"/>
      <c r="CXZ4" s="12"/>
      <c r="CYA4" s="12"/>
      <c r="CYB4" s="12"/>
      <c r="CYC4" s="12"/>
      <c r="CYD4" s="12"/>
      <c r="CYE4" s="12"/>
      <c r="CYF4" s="12"/>
      <c r="CYG4" s="12"/>
      <c r="CYH4" s="12"/>
      <c r="CYI4" s="12"/>
      <c r="CYJ4" s="12"/>
      <c r="CYK4" s="12"/>
      <c r="CYL4" s="12"/>
      <c r="CYM4" s="12"/>
      <c r="CYN4" s="12"/>
      <c r="CYO4" s="12"/>
      <c r="CYP4" s="12"/>
      <c r="CYQ4" s="12"/>
      <c r="CYR4" s="12"/>
      <c r="CYS4" s="12"/>
      <c r="CYT4" s="12"/>
      <c r="CYU4" s="12"/>
      <c r="CYV4" s="12"/>
      <c r="CYW4" s="12"/>
      <c r="CYX4" s="12"/>
      <c r="CYY4" s="12"/>
      <c r="CYZ4" s="12"/>
      <c r="CZA4" s="12"/>
      <c r="CZB4" s="12"/>
      <c r="CZC4" s="12"/>
      <c r="CZD4" s="12"/>
      <c r="CZE4" s="12"/>
      <c r="CZF4" s="12"/>
      <c r="CZG4" s="12"/>
      <c r="CZH4" s="12"/>
      <c r="CZI4" s="12"/>
      <c r="CZJ4" s="12"/>
      <c r="CZK4" s="12"/>
      <c r="CZL4" s="12"/>
      <c r="CZM4" s="12"/>
      <c r="CZN4" s="12"/>
      <c r="CZO4" s="12"/>
      <c r="CZP4" s="12"/>
      <c r="CZQ4" s="12"/>
      <c r="CZR4" s="12"/>
      <c r="CZS4" s="12"/>
      <c r="CZT4" s="12"/>
      <c r="CZU4" s="12"/>
      <c r="CZV4" s="12"/>
      <c r="CZW4" s="12"/>
      <c r="CZX4" s="12"/>
      <c r="CZY4" s="12"/>
      <c r="CZZ4" s="12"/>
      <c r="DAA4" s="12"/>
      <c r="DAB4" s="12"/>
      <c r="DAC4" s="12"/>
      <c r="DAD4" s="12"/>
      <c r="DAE4" s="12"/>
      <c r="DAF4" s="12"/>
      <c r="DAG4" s="12"/>
      <c r="DAH4" s="12"/>
      <c r="DAI4" s="12"/>
      <c r="DAJ4" s="12"/>
      <c r="DAK4" s="12"/>
      <c r="DAL4" s="12"/>
      <c r="DAM4" s="12"/>
      <c r="DAN4" s="12"/>
      <c r="DAO4" s="12"/>
      <c r="DAP4" s="12"/>
      <c r="DAQ4" s="12"/>
      <c r="DAR4" s="12"/>
      <c r="DAS4" s="12"/>
      <c r="DAT4" s="12"/>
      <c r="DAU4" s="12"/>
      <c r="DAV4" s="12"/>
      <c r="DAW4" s="12"/>
      <c r="DAX4" s="12"/>
      <c r="DAY4" s="12"/>
      <c r="DAZ4" s="12"/>
      <c r="DBA4" s="12"/>
      <c r="DBB4" s="12"/>
      <c r="DBC4" s="12"/>
      <c r="DBD4" s="12"/>
      <c r="DBE4" s="12"/>
      <c r="DBF4" s="12"/>
      <c r="DBG4" s="12"/>
      <c r="DBH4" s="12"/>
      <c r="DBI4" s="12"/>
      <c r="DBJ4" s="12"/>
      <c r="DBK4" s="12"/>
      <c r="DBL4" s="12"/>
      <c r="DBM4" s="12"/>
      <c r="DBN4" s="12"/>
      <c r="DBO4" s="12"/>
      <c r="DBP4" s="12"/>
      <c r="DBQ4" s="12"/>
      <c r="DBR4" s="12"/>
      <c r="DBS4" s="12"/>
      <c r="DBT4" s="12"/>
      <c r="DBU4" s="12"/>
      <c r="DBV4" s="12"/>
      <c r="DBW4" s="12"/>
      <c r="DBX4" s="12"/>
      <c r="DBY4" s="12"/>
      <c r="DBZ4" s="12"/>
      <c r="DCA4" s="12"/>
      <c r="DCB4" s="12"/>
      <c r="DCC4" s="12"/>
      <c r="DCD4" s="12"/>
      <c r="DCE4" s="12"/>
      <c r="DCF4" s="12"/>
      <c r="DCG4" s="12"/>
      <c r="DCH4" s="12"/>
      <c r="DCI4" s="12"/>
      <c r="DCJ4" s="12"/>
      <c r="DCK4" s="12"/>
      <c r="DCL4" s="12"/>
      <c r="DCM4" s="12"/>
      <c r="DCN4" s="12"/>
      <c r="DCO4" s="12"/>
      <c r="DCP4" s="12"/>
      <c r="DCQ4" s="12"/>
      <c r="DCR4" s="12"/>
      <c r="DCS4" s="12"/>
      <c r="DCT4" s="12"/>
      <c r="DCU4" s="12"/>
      <c r="DCV4" s="12"/>
      <c r="DCW4" s="12"/>
      <c r="DCX4" s="12"/>
      <c r="DCY4" s="12"/>
      <c r="DCZ4" s="12"/>
      <c r="DDA4" s="12"/>
      <c r="DDB4" s="12"/>
      <c r="DDC4" s="12"/>
      <c r="DDD4" s="12"/>
      <c r="DDE4" s="12"/>
      <c r="DDF4" s="12"/>
      <c r="DDG4" s="12"/>
      <c r="DDH4" s="12"/>
      <c r="DDI4" s="12"/>
      <c r="DDJ4" s="12"/>
      <c r="DDK4" s="12"/>
      <c r="DDL4" s="12"/>
      <c r="DDM4" s="12"/>
      <c r="DDN4" s="12"/>
      <c r="DDO4" s="12"/>
      <c r="DDP4" s="12"/>
      <c r="DDQ4" s="12"/>
      <c r="DDR4" s="12"/>
      <c r="DDS4" s="12"/>
      <c r="DDT4" s="12"/>
      <c r="DDU4" s="12"/>
      <c r="DDV4" s="12"/>
      <c r="DDW4" s="12"/>
      <c r="DDX4" s="12"/>
      <c r="DDY4" s="12"/>
      <c r="DDZ4" s="12"/>
      <c r="DEA4" s="12"/>
      <c r="DEB4" s="12"/>
      <c r="DEC4" s="12"/>
      <c r="DED4" s="12"/>
      <c r="DEE4" s="12"/>
      <c r="DEF4" s="12"/>
      <c r="DEG4" s="12"/>
      <c r="DEH4" s="12"/>
      <c r="DEI4" s="12"/>
      <c r="DEJ4" s="12"/>
      <c r="DEK4" s="12"/>
      <c r="DEL4" s="12"/>
      <c r="DEM4" s="12"/>
      <c r="DEN4" s="12"/>
      <c r="DEO4" s="12"/>
      <c r="DEP4" s="12"/>
      <c r="DEQ4" s="12"/>
      <c r="DER4" s="12"/>
      <c r="DES4" s="12"/>
      <c r="DET4" s="12"/>
      <c r="DEU4" s="12"/>
      <c r="DEV4" s="12"/>
      <c r="DEW4" s="12"/>
      <c r="DEX4" s="12"/>
      <c r="DEY4" s="12"/>
      <c r="DEZ4" s="12"/>
      <c r="DFA4" s="12"/>
      <c r="DFB4" s="12"/>
      <c r="DFC4" s="12"/>
      <c r="DFD4" s="12"/>
      <c r="DFE4" s="12"/>
      <c r="DFF4" s="12"/>
      <c r="DFG4" s="12"/>
      <c r="DFH4" s="12"/>
      <c r="DFI4" s="12"/>
      <c r="DFJ4" s="12"/>
      <c r="DFK4" s="12"/>
      <c r="DFL4" s="12"/>
      <c r="DFM4" s="12"/>
      <c r="DFN4" s="12"/>
      <c r="DFO4" s="12"/>
      <c r="DFP4" s="12"/>
      <c r="DFQ4" s="12"/>
      <c r="DFR4" s="12"/>
      <c r="DFS4" s="12"/>
      <c r="DFT4" s="12"/>
      <c r="DFU4" s="12"/>
      <c r="DFV4" s="12"/>
      <c r="DFW4" s="12"/>
      <c r="DFX4" s="12"/>
      <c r="DFY4" s="12"/>
      <c r="DFZ4" s="12"/>
      <c r="DGA4" s="12"/>
      <c r="DGB4" s="12"/>
      <c r="DGC4" s="12"/>
      <c r="DGD4" s="12"/>
      <c r="DGE4" s="12"/>
      <c r="DGF4" s="12"/>
      <c r="DGG4" s="12"/>
      <c r="DGH4" s="12"/>
      <c r="DGI4" s="12"/>
      <c r="DGJ4" s="12"/>
      <c r="DGK4" s="12"/>
      <c r="DGL4" s="12"/>
      <c r="DGM4" s="12"/>
      <c r="DGN4" s="12"/>
      <c r="DGO4" s="12"/>
      <c r="DGP4" s="12"/>
      <c r="DGQ4" s="12"/>
      <c r="DGR4" s="12"/>
      <c r="DGS4" s="12"/>
      <c r="DGT4" s="12"/>
      <c r="DGU4" s="12"/>
      <c r="DGV4" s="12"/>
      <c r="DGW4" s="12"/>
      <c r="DGX4" s="12"/>
      <c r="DGY4" s="12"/>
      <c r="DGZ4" s="12"/>
      <c r="DHA4" s="12"/>
      <c r="DHB4" s="12"/>
      <c r="DHC4" s="12"/>
      <c r="DHD4" s="12"/>
      <c r="DHE4" s="12"/>
      <c r="DHF4" s="12"/>
      <c r="DHG4" s="12"/>
      <c r="DHH4" s="12"/>
      <c r="DHI4" s="12"/>
      <c r="DHJ4" s="12"/>
      <c r="DHK4" s="12"/>
      <c r="DHL4" s="12"/>
      <c r="DHM4" s="12"/>
      <c r="DHN4" s="12"/>
      <c r="DHO4" s="12"/>
      <c r="DHP4" s="12"/>
      <c r="DHQ4" s="12"/>
      <c r="DHR4" s="12"/>
      <c r="DHS4" s="12"/>
      <c r="DHT4" s="12"/>
      <c r="DHU4" s="12"/>
      <c r="DHV4" s="12"/>
      <c r="DHW4" s="12"/>
      <c r="DHX4" s="12"/>
      <c r="DHY4" s="12"/>
      <c r="DHZ4" s="12"/>
      <c r="DIA4" s="12"/>
      <c r="DIB4" s="12"/>
      <c r="DIC4" s="12"/>
      <c r="DID4" s="12"/>
      <c r="DIE4" s="12"/>
      <c r="DIF4" s="12"/>
      <c r="DIG4" s="12"/>
      <c r="DIH4" s="12"/>
      <c r="DII4" s="12"/>
      <c r="DIJ4" s="12"/>
      <c r="DIK4" s="12"/>
      <c r="DIL4" s="12"/>
      <c r="DIM4" s="12"/>
      <c r="DIN4" s="12"/>
      <c r="DIO4" s="12"/>
      <c r="DIP4" s="12"/>
      <c r="DIQ4" s="12"/>
      <c r="DIR4" s="12"/>
      <c r="DIS4" s="12"/>
      <c r="DIT4" s="12"/>
      <c r="DIU4" s="12"/>
      <c r="DIV4" s="12"/>
      <c r="DIW4" s="12"/>
      <c r="DIX4" s="12"/>
      <c r="DIY4" s="12"/>
      <c r="DIZ4" s="12"/>
      <c r="DJA4" s="12"/>
      <c r="DJB4" s="12"/>
      <c r="DJC4" s="12"/>
      <c r="DJD4" s="12"/>
      <c r="DJE4" s="12"/>
      <c r="DJF4" s="12"/>
      <c r="DJG4" s="12"/>
      <c r="DJH4" s="12"/>
      <c r="DJI4" s="12"/>
      <c r="DJJ4" s="12"/>
      <c r="DJK4" s="12"/>
      <c r="DJL4" s="12"/>
      <c r="DJM4" s="12"/>
      <c r="DJN4" s="12"/>
      <c r="DJO4" s="12"/>
      <c r="DJP4" s="12"/>
      <c r="DJQ4" s="12"/>
      <c r="DJR4" s="12"/>
      <c r="DJS4" s="12"/>
      <c r="DJT4" s="12"/>
      <c r="DJU4" s="12"/>
      <c r="DJV4" s="12"/>
      <c r="DJW4" s="12"/>
      <c r="DJX4" s="12"/>
      <c r="DJY4" s="12"/>
      <c r="DJZ4" s="12"/>
      <c r="DKA4" s="12"/>
      <c r="DKB4" s="12"/>
      <c r="DKC4" s="12"/>
      <c r="DKD4" s="12"/>
      <c r="DKE4" s="12"/>
      <c r="DKF4" s="12"/>
      <c r="DKG4" s="12"/>
      <c r="DKH4" s="12"/>
      <c r="DKI4" s="12"/>
      <c r="DKJ4" s="12"/>
      <c r="DKK4" s="12"/>
      <c r="DKL4" s="12"/>
      <c r="DKM4" s="12"/>
      <c r="DKN4" s="12"/>
      <c r="DKO4" s="12"/>
      <c r="DKP4" s="12"/>
      <c r="DKQ4" s="12"/>
      <c r="DKR4" s="12"/>
      <c r="DKS4" s="12"/>
      <c r="DKT4" s="12"/>
      <c r="DKU4" s="12"/>
      <c r="DKV4" s="12"/>
      <c r="DKW4" s="12"/>
      <c r="DKX4" s="12"/>
      <c r="DKY4" s="12"/>
      <c r="DKZ4" s="12"/>
      <c r="DLA4" s="12"/>
      <c r="DLB4" s="12"/>
      <c r="DLC4" s="12"/>
      <c r="DLD4" s="12"/>
      <c r="DLE4" s="12"/>
      <c r="DLF4" s="12"/>
      <c r="DLG4" s="12"/>
      <c r="DLH4" s="12"/>
      <c r="DLI4" s="12"/>
      <c r="DLJ4" s="12"/>
      <c r="DLK4" s="12"/>
      <c r="DLL4" s="12"/>
      <c r="DLM4" s="12"/>
      <c r="DLN4" s="12"/>
      <c r="DLO4" s="12"/>
      <c r="DLP4" s="12"/>
      <c r="DLQ4" s="12"/>
      <c r="DLR4" s="12"/>
      <c r="DLS4" s="12"/>
      <c r="DLT4" s="12"/>
      <c r="DLU4" s="12"/>
      <c r="DLV4" s="12"/>
      <c r="DLW4" s="12"/>
      <c r="DLX4" s="12"/>
      <c r="DLY4" s="12"/>
      <c r="DLZ4" s="12"/>
      <c r="DMA4" s="12"/>
      <c r="DMB4" s="12"/>
      <c r="DMC4" s="12"/>
      <c r="DMD4" s="12"/>
      <c r="DME4" s="12"/>
      <c r="DMF4" s="12"/>
      <c r="DMG4" s="12"/>
      <c r="DMH4" s="12"/>
      <c r="DMI4" s="12"/>
      <c r="DMJ4" s="12"/>
      <c r="DMK4" s="12"/>
      <c r="DML4" s="12"/>
      <c r="DMM4" s="12"/>
      <c r="DMN4" s="12"/>
      <c r="DMO4" s="12"/>
      <c r="DMP4" s="12"/>
      <c r="DMQ4" s="12"/>
      <c r="DMR4" s="12"/>
      <c r="DMS4" s="12"/>
      <c r="DMT4" s="12"/>
      <c r="DMU4" s="12"/>
      <c r="DMV4" s="12"/>
      <c r="DMW4" s="12"/>
      <c r="DMX4" s="12"/>
      <c r="DMY4" s="12"/>
      <c r="DMZ4" s="12"/>
      <c r="DNA4" s="12"/>
      <c r="DNB4" s="12"/>
      <c r="DNC4" s="12"/>
      <c r="DND4" s="12"/>
      <c r="DNE4" s="12"/>
      <c r="DNF4" s="12"/>
      <c r="DNG4" s="12"/>
      <c r="DNH4" s="12"/>
      <c r="DNI4" s="12"/>
      <c r="DNJ4" s="12"/>
      <c r="DNK4" s="12"/>
      <c r="DNL4" s="12"/>
      <c r="DNM4" s="12"/>
      <c r="DNN4" s="12"/>
      <c r="DNO4" s="12"/>
      <c r="DNP4" s="12"/>
      <c r="DNQ4" s="12"/>
      <c r="DNR4" s="12"/>
      <c r="DNS4" s="12"/>
      <c r="DNT4" s="12"/>
      <c r="DNU4" s="12"/>
      <c r="DNV4" s="12"/>
      <c r="DNW4" s="12"/>
      <c r="DNX4" s="12"/>
      <c r="DNY4" s="12"/>
      <c r="DNZ4" s="12"/>
      <c r="DOA4" s="12"/>
      <c r="DOB4" s="12"/>
      <c r="DOC4" s="12"/>
      <c r="DOD4" s="12"/>
      <c r="DOE4" s="12"/>
      <c r="DOF4" s="12"/>
      <c r="DOG4" s="12"/>
      <c r="DOH4" s="12"/>
      <c r="DOI4" s="12"/>
      <c r="DOJ4" s="12"/>
      <c r="DOK4" s="12"/>
      <c r="DOL4" s="12"/>
      <c r="DOM4" s="12"/>
      <c r="DON4" s="12"/>
      <c r="DOO4" s="12"/>
      <c r="DOP4" s="12"/>
      <c r="DOQ4" s="12"/>
      <c r="DOR4" s="12"/>
      <c r="DOS4" s="12"/>
      <c r="DOT4" s="12"/>
      <c r="DOU4" s="12"/>
      <c r="DOV4" s="12"/>
      <c r="DOW4" s="12"/>
      <c r="DOX4" s="12"/>
      <c r="DOY4" s="12"/>
      <c r="DOZ4" s="12"/>
      <c r="DPA4" s="12"/>
      <c r="DPB4" s="12"/>
      <c r="DPC4" s="12"/>
      <c r="DPD4" s="12"/>
      <c r="DPE4" s="12"/>
      <c r="DPF4" s="12"/>
      <c r="DPG4" s="12"/>
      <c r="DPH4" s="12"/>
      <c r="DPI4" s="12"/>
      <c r="DPJ4" s="12"/>
      <c r="DPK4" s="12"/>
      <c r="DPL4" s="12"/>
      <c r="DPM4" s="12"/>
      <c r="DPN4" s="12"/>
      <c r="DPO4" s="12"/>
      <c r="DPP4" s="12"/>
      <c r="DPQ4" s="12"/>
      <c r="DPR4" s="12"/>
      <c r="DPS4" s="12"/>
      <c r="DPT4" s="12"/>
      <c r="DPU4" s="12"/>
      <c r="DPV4" s="12"/>
      <c r="DPW4" s="12"/>
      <c r="DPX4" s="12"/>
      <c r="DPY4" s="12"/>
      <c r="DPZ4" s="12"/>
      <c r="DQA4" s="12"/>
      <c r="DQB4" s="12"/>
      <c r="DQC4" s="12"/>
      <c r="DQD4" s="12"/>
      <c r="DQE4" s="12"/>
      <c r="DQF4" s="12"/>
      <c r="DQG4" s="12"/>
      <c r="DQH4" s="12"/>
      <c r="DQI4" s="12"/>
      <c r="DQJ4" s="12"/>
      <c r="DQK4" s="12"/>
      <c r="DQL4" s="12"/>
      <c r="DQM4" s="12"/>
      <c r="DQN4" s="12"/>
      <c r="DQO4" s="12"/>
      <c r="DQP4" s="12"/>
      <c r="DQQ4" s="12"/>
      <c r="DQR4" s="12"/>
      <c r="DQS4" s="12"/>
      <c r="DQT4" s="12"/>
      <c r="DQU4" s="12"/>
      <c r="DQV4" s="12"/>
      <c r="DQW4" s="12"/>
      <c r="DQX4" s="12"/>
      <c r="DQY4" s="12"/>
      <c r="DQZ4" s="12"/>
      <c r="DRA4" s="12"/>
      <c r="DRB4" s="12"/>
      <c r="DRC4" s="12"/>
      <c r="DRD4" s="12"/>
      <c r="DRE4" s="12"/>
      <c r="DRF4" s="12"/>
      <c r="DRG4" s="12"/>
      <c r="DRH4" s="12"/>
      <c r="DRI4" s="12"/>
      <c r="DRJ4" s="12"/>
      <c r="DRK4" s="12"/>
      <c r="DRL4" s="12"/>
      <c r="DRM4" s="12"/>
      <c r="DRN4" s="12"/>
      <c r="DRO4" s="12"/>
      <c r="DRP4" s="12"/>
      <c r="DRQ4" s="12"/>
      <c r="DRR4" s="12"/>
      <c r="DRS4" s="12"/>
      <c r="DRT4" s="12"/>
      <c r="DRU4" s="12"/>
      <c r="DRV4" s="12"/>
      <c r="DRW4" s="12"/>
      <c r="DRX4" s="12"/>
      <c r="DRY4" s="12"/>
      <c r="DRZ4" s="12"/>
      <c r="DSA4" s="12"/>
      <c r="DSB4" s="12"/>
      <c r="DSC4" s="12"/>
      <c r="DSD4" s="12"/>
      <c r="DSE4" s="12"/>
      <c r="DSF4" s="12"/>
      <c r="DSG4" s="12"/>
      <c r="DSH4" s="12"/>
      <c r="DSI4" s="12"/>
      <c r="DSJ4" s="12"/>
      <c r="DSK4" s="12"/>
      <c r="DSL4" s="12"/>
      <c r="DSM4" s="12"/>
      <c r="DSN4" s="12"/>
      <c r="DSO4" s="12"/>
      <c r="DSP4" s="12"/>
      <c r="DSQ4" s="12"/>
      <c r="DSR4" s="12"/>
      <c r="DSS4" s="12"/>
      <c r="DST4" s="12"/>
      <c r="DSU4" s="12"/>
      <c r="DSV4" s="12"/>
      <c r="DSW4" s="12"/>
      <c r="DSX4" s="12"/>
      <c r="DSY4" s="12"/>
      <c r="DSZ4" s="12"/>
      <c r="DTA4" s="12"/>
      <c r="DTB4" s="12"/>
      <c r="DTC4" s="12"/>
      <c r="DTD4" s="12"/>
      <c r="DTE4" s="12"/>
      <c r="DTF4" s="12"/>
      <c r="DTG4" s="12"/>
      <c r="DTH4" s="12"/>
      <c r="DTI4" s="12"/>
      <c r="DTJ4" s="12"/>
      <c r="DTK4" s="12"/>
      <c r="DTL4" s="12"/>
      <c r="DTM4" s="12"/>
      <c r="DTN4" s="12"/>
      <c r="DTO4" s="12"/>
      <c r="DTP4" s="12"/>
      <c r="DTQ4" s="12"/>
      <c r="DTR4" s="12"/>
      <c r="DTS4" s="12"/>
      <c r="DTT4" s="12"/>
      <c r="DTU4" s="12"/>
      <c r="DTV4" s="12"/>
      <c r="DTW4" s="12"/>
      <c r="DTX4" s="12"/>
      <c r="DTY4" s="12"/>
      <c r="DTZ4" s="12"/>
      <c r="DUA4" s="12"/>
      <c r="DUB4" s="12"/>
      <c r="DUC4" s="12"/>
      <c r="DUD4" s="12"/>
      <c r="DUE4" s="12"/>
      <c r="DUF4" s="12"/>
      <c r="DUG4" s="12"/>
      <c r="DUH4" s="12"/>
      <c r="DUI4" s="12"/>
      <c r="DUJ4" s="12"/>
      <c r="DUK4" s="12"/>
      <c r="DUL4" s="12"/>
      <c r="DUM4" s="12"/>
      <c r="DUN4" s="12"/>
      <c r="DUO4" s="12"/>
      <c r="DUP4" s="12"/>
      <c r="DUQ4" s="12"/>
      <c r="DUR4" s="12"/>
      <c r="DUS4" s="12"/>
      <c r="DUT4" s="12"/>
      <c r="DUU4" s="12"/>
      <c r="DUV4" s="12"/>
      <c r="DUW4" s="12"/>
      <c r="DUX4" s="12"/>
      <c r="DUY4" s="12"/>
      <c r="DUZ4" s="12"/>
      <c r="DVA4" s="12"/>
      <c r="DVB4" s="12"/>
      <c r="DVC4" s="12"/>
      <c r="DVD4" s="12"/>
      <c r="DVE4" s="12"/>
      <c r="DVF4" s="12"/>
      <c r="DVG4" s="12"/>
      <c r="DVH4" s="12"/>
      <c r="DVI4" s="12"/>
      <c r="DVJ4" s="12"/>
      <c r="DVK4" s="12"/>
      <c r="DVL4" s="12"/>
      <c r="DVM4" s="12"/>
      <c r="DVN4" s="12"/>
      <c r="DVO4" s="12"/>
      <c r="DVP4" s="12"/>
      <c r="DVQ4" s="12"/>
      <c r="DVR4" s="12"/>
      <c r="DVS4" s="12"/>
      <c r="DVT4" s="12"/>
      <c r="DVU4" s="12"/>
      <c r="DVV4" s="12"/>
      <c r="DVW4" s="12"/>
      <c r="DVX4" s="12"/>
      <c r="DVY4" s="12"/>
      <c r="DVZ4" s="12"/>
      <c r="DWA4" s="12"/>
      <c r="DWB4" s="12"/>
      <c r="DWC4" s="12"/>
      <c r="DWD4" s="12"/>
      <c r="DWE4" s="12"/>
      <c r="DWF4" s="12"/>
      <c r="DWG4" s="12"/>
      <c r="DWH4" s="12"/>
      <c r="DWI4" s="12"/>
      <c r="DWJ4" s="12"/>
      <c r="DWK4" s="12"/>
      <c r="DWL4" s="12"/>
      <c r="DWM4" s="12"/>
      <c r="DWN4" s="12"/>
      <c r="DWO4" s="12"/>
      <c r="DWP4" s="12"/>
      <c r="DWQ4" s="12"/>
      <c r="DWR4" s="12"/>
      <c r="DWS4" s="12"/>
      <c r="DWT4" s="12"/>
      <c r="DWU4" s="12"/>
      <c r="DWV4" s="12"/>
      <c r="DWW4" s="12"/>
      <c r="DWX4" s="12"/>
      <c r="DWY4" s="12"/>
      <c r="DWZ4" s="12"/>
      <c r="DXA4" s="12"/>
      <c r="DXB4" s="12"/>
      <c r="DXC4" s="12"/>
      <c r="DXD4" s="12"/>
      <c r="DXE4" s="12"/>
      <c r="DXF4" s="12"/>
      <c r="DXG4" s="12"/>
      <c r="DXH4" s="12"/>
      <c r="DXI4" s="12"/>
      <c r="DXJ4" s="12"/>
      <c r="DXK4" s="12"/>
      <c r="DXL4" s="12"/>
      <c r="DXM4" s="12"/>
      <c r="DXN4" s="12"/>
      <c r="DXO4" s="12"/>
      <c r="DXP4" s="12"/>
      <c r="DXQ4" s="12"/>
      <c r="DXR4" s="12"/>
      <c r="DXS4" s="12"/>
      <c r="DXT4" s="12"/>
      <c r="DXU4" s="12"/>
      <c r="DXV4" s="12"/>
      <c r="DXW4" s="12"/>
      <c r="DXX4" s="12"/>
      <c r="DXY4" s="12"/>
      <c r="DXZ4" s="12"/>
      <c r="DYA4" s="12"/>
      <c r="DYB4" s="12"/>
      <c r="DYC4" s="12"/>
      <c r="DYD4" s="12"/>
      <c r="DYE4" s="12"/>
      <c r="DYF4" s="12"/>
      <c r="DYG4" s="12"/>
      <c r="DYH4" s="12"/>
      <c r="DYI4" s="12"/>
      <c r="DYJ4" s="12"/>
      <c r="DYK4" s="12"/>
      <c r="DYL4" s="12"/>
      <c r="DYM4" s="12"/>
      <c r="DYN4" s="12"/>
      <c r="DYO4" s="12"/>
      <c r="DYP4" s="12"/>
      <c r="DYQ4" s="12"/>
      <c r="DYR4" s="12"/>
      <c r="DYS4" s="12"/>
      <c r="DYT4" s="12"/>
      <c r="DYU4" s="12"/>
      <c r="DYV4" s="12"/>
      <c r="DYW4" s="12"/>
      <c r="DYX4" s="12"/>
      <c r="DYY4" s="12"/>
      <c r="DYZ4" s="12"/>
      <c r="DZA4" s="12"/>
      <c r="DZB4" s="12"/>
      <c r="DZC4" s="12"/>
      <c r="DZD4" s="12"/>
      <c r="DZE4" s="12"/>
      <c r="DZF4" s="12"/>
      <c r="DZG4" s="12"/>
      <c r="DZH4" s="12"/>
      <c r="DZI4" s="12"/>
      <c r="DZJ4" s="12"/>
      <c r="DZK4" s="12"/>
      <c r="DZL4" s="12"/>
      <c r="DZM4" s="12"/>
      <c r="DZN4" s="12"/>
      <c r="DZO4" s="12"/>
      <c r="DZP4" s="12"/>
      <c r="DZQ4" s="12"/>
      <c r="DZR4" s="12"/>
      <c r="DZS4" s="12"/>
      <c r="DZT4" s="12"/>
      <c r="DZU4" s="12"/>
      <c r="DZV4" s="12"/>
      <c r="DZW4" s="12"/>
      <c r="DZX4" s="12"/>
      <c r="DZY4" s="12"/>
      <c r="DZZ4" s="12"/>
      <c r="EAA4" s="12"/>
      <c r="EAB4" s="12"/>
      <c r="EAC4" s="12"/>
      <c r="EAD4" s="12"/>
      <c r="EAE4" s="12"/>
      <c r="EAF4" s="12"/>
      <c r="EAG4" s="12"/>
      <c r="EAH4" s="12"/>
      <c r="EAI4" s="12"/>
      <c r="EAJ4" s="12"/>
      <c r="EAK4" s="12"/>
      <c r="EAL4" s="12"/>
      <c r="EAM4" s="12"/>
      <c r="EAN4" s="12"/>
      <c r="EAO4" s="12"/>
      <c r="EAP4" s="12"/>
      <c r="EAQ4" s="12"/>
      <c r="EAR4" s="12"/>
      <c r="EAS4" s="12"/>
      <c r="EAT4" s="12"/>
      <c r="EAU4" s="12"/>
      <c r="EAV4" s="12"/>
      <c r="EAW4" s="12"/>
      <c r="EAX4" s="12"/>
      <c r="EAY4" s="12"/>
      <c r="EAZ4" s="12"/>
      <c r="EBA4" s="12"/>
      <c r="EBB4" s="12"/>
      <c r="EBC4" s="12"/>
      <c r="EBD4" s="12"/>
      <c r="EBE4" s="12"/>
      <c r="EBF4" s="12"/>
      <c r="EBG4" s="12"/>
      <c r="EBH4" s="12"/>
      <c r="EBI4" s="12"/>
      <c r="EBJ4" s="12"/>
      <c r="EBK4" s="12"/>
      <c r="EBL4" s="12"/>
      <c r="EBM4" s="12"/>
      <c r="EBN4" s="12"/>
      <c r="EBO4" s="12"/>
      <c r="EBP4" s="12"/>
      <c r="EBQ4" s="12"/>
      <c r="EBR4" s="12"/>
      <c r="EBS4" s="12"/>
      <c r="EBT4" s="12"/>
      <c r="EBU4" s="12"/>
      <c r="EBV4" s="12"/>
      <c r="EBW4" s="12"/>
      <c r="EBX4" s="12"/>
      <c r="EBY4" s="12"/>
      <c r="EBZ4" s="12"/>
      <c r="ECA4" s="12"/>
      <c r="ECB4" s="12"/>
      <c r="ECC4" s="12"/>
      <c r="ECD4" s="12"/>
      <c r="ECE4" s="12"/>
      <c r="ECF4" s="12"/>
      <c r="ECG4" s="12"/>
      <c r="ECH4" s="12"/>
      <c r="ECI4" s="12"/>
      <c r="ECJ4" s="12"/>
      <c r="ECK4" s="12"/>
      <c r="ECL4" s="12"/>
      <c r="ECM4" s="12"/>
      <c r="ECN4" s="12"/>
      <c r="ECO4" s="12"/>
      <c r="ECP4" s="12"/>
      <c r="ECQ4" s="12"/>
      <c r="ECR4" s="12"/>
      <c r="ECS4" s="12"/>
      <c r="ECT4" s="12"/>
      <c r="ECU4" s="12"/>
      <c r="ECV4" s="12"/>
      <c r="ECW4" s="12"/>
      <c r="ECX4" s="12"/>
      <c r="ECY4" s="12"/>
      <c r="ECZ4" s="12"/>
      <c r="EDA4" s="12"/>
      <c r="EDB4" s="12"/>
      <c r="EDC4" s="12"/>
      <c r="EDD4" s="12"/>
      <c r="EDE4" s="12"/>
      <c r="EDF4" s="12"/>
      <c r="EDG4" s="12"/>
      <c r="EDH4" s="12"/>
      <c r="EDI4" s="12"/>
      <c r="EDJ4" s="12"/>
      <c r="EDK4" s="12"/>
      <c r="EDL4" s="12"/>
      <c r="EDM4" s="12"/>
      <c r="EDN4" s="12"/>
      <c r="EDO4" s="12"/>
      <c r="EDP4" s="12"/>
      <c r="EDQ4" s="12"/>
      <c r="EDR4" s="12"/>
      <c r="EDS4" s="12"/>
      <c r="EDT4" s="12"/>
      <c r="EDU4" s="12"/>
      <c r="EDV4" s="12"/>
      <c r="EDW4" s="12"/>
      <c r="EDX4" s="12"/>
      <c r="EDY4" s="12"/>
      <c r="EDZ4" s="12"/>
      <c r="EEA4" s="12"/>
      <c r="EEB4" s="12"/>
      <c r="EEC4" s="12"/>
      <c r="EED4" s="12"/>
      <c r="EEE4" s="12"/>
      <c r="EEF4" s="12"/>
      <c r="EEG4" s="12"/>
      <c r="EEH4" s="12"/>
      <c r="EEI4" s="12"/>
      <c r="EEJ4" s="12"/>
      <c r="EEK4" s="12"/>
      <c r="EEL4" s="12"/>
      <c r="EEM4" s="12"/>
      <c r="EEN4" s="12"/>
      <c r="EEO4" s="12"/>
      <c r="EEP4" s="12"/>
      <c r="EEQ4" s="12"/>
      <c r="EER4" s="12"/>
      <c r="EES4" s="12"/>
      <c r="EET4" s="12"/>
      <c r="EEU4" s="12"/>
      <c r="EEV4" s="12"/>
      <c r="EEW4" s="12"/>
      <c r="EEX4" s="12"/>
      <c r="EEY4" s="12"/>
      <c r="EEZ4" s="12"/>
      <c r="EFA4" s="12"/>
      <c r="EFB4" s="12"/>
      <c r="EFC4" s="12"/>
      <c r="EFD4" s="12"/>
      <c r="EFE4" s="12"/>
      <c r="EFF4" s="12"/>
      <c r="EFG4" s="12"/>
      <c r="EFH4" s="12"/>
      <c r="EFI4" s="12"/>
      <c r="EFJ4" s="12"/>
      <c r="EFK4" s="12"/>
      <c r="EFL4" s="12"/>
      <c r="EFM4" s="12"/>
      <c r="EFN4" s="12"/>
      <c r="EFO4" s="12"/>
      <c r="EFP4" s="12"/>
      <c r="EFQ4" s="12"/>
      <c r="EFR4" s="12"/>
      <c r="EFS4" s="12"/>
      <c r="EFT4" s="12"/>
      <c r="EFU4" s="12"/>
      <c r="EFV4" s="12"/>
      <c r="EFW4" s="12"/>
      <c r="EFX4" s="12"/>
      <c r="EFY4" s="12"/>
      <c r="EFZ4" s="12"/>
      <c r="EGA4" s="12"/>
      <c r="EGB4" s="12"/>
      <c r="EGC4" s="12"/>
      <c r="EGD4" s="12"/>
      <c r="EGE4" s="12"/>
      <c r="EGF4" s="12"/>
      <c r="EGG4" s="12"/>
      <c r="EGH4" s="12"/>
      <c r="EGI4" s="12"/>
      <c r="EGJ4" s="12"/>
      <c r="EGK4" s="12"/>
      <c r="EGL4" s="12"/>
      <c r="EGM4" s="12"/>
      <c r="EGN4" s="12"/>
      <c r="EGO4" s="12"/>
      <c r="EGP4" s="12"/>
      <c r="EGQ4" s="12"/>
      <c r="EGR4" s="12"/>
      <c r="EGS4" s="12"/>
      <c r="EGT4" s="12"/>
      <c r="EGU4" s="12"/>
      <c r="EGV4" s="12"/>
      <c r="EGW4" s="12"/>
      <c r="EGX4" s="12"/>
      <c r="EGY4" s="12"/>
      <c r="EGZ4" s="12"/>
      <c r="EHA4" s="12"/>
      <c r="EHB4" s="12"/>
      <c r="EHC4" s="12"/>
      <c r="EHD4" s="12"/>
      <c r="EHE4" s="12"/>
      <c r="EHF4" s="12"/>
      <c r="EHG4" s="12"/>
      <c r="EHH4" s="12"/>
      <c r="EHI4" s="12"/>
      <c r="EHJ4" s="12"/>
      <c r="EHK4" s="12"/>
      <c r="EHL4" s="12"/>
      <c r="EHM4" s="12"/>
      <c r="EHN4" s="12"/>
      <c r="EHO4" s="12"/>
      <c r="EHP4" s="12"/>
      <c r="EHQ4" s="12"/>
      <c r="EHR4" s="12"/>
      <c r="EHS4" s="12"/>
      <c r="EHT4" s="12"/>
      <c r="EHU4" s="12"/>
      <c r="EHV4" s="12"/>
      <c r="EHW4" s="12"/>
      <c r="EHX4" s="12"/>
      <c r="EHY4" s="12"/>
      <c r="EHZ4" s="12"/>
      <c r="EIA4" s="12"/>
      <c r="EIB4" s="12"/>
      <c r="EIC4" s="12"/>
      <c r="EID4" s="12"/>
      <c r="EIE4" s="12"/>
      <c r="EIF4" s="12"/>
      <c r="EIG4" s="12"/>
      <c r="EIH4" s="12"/>
      <c r="EII4" s="12"/>
      <c r="EIJ4" s="12"/>
      <c r="EIK4" s="12"/>
      <c r="EIL4" s="12"/>
      <c r="EIM4" s="12"/>
      <c r="EIN4" s="12"/>
      <c r="EIO4" s="12"/>
      <c r="EIP4" s="12"/>
      <c r="EIQ4" s="12"/>
      <c r="EIR4" s="12"/>
      <c r="EIS4" s="12"/>
      <c r="EIT4" s="12"/>
      <c r="EIU4" s="12"/>
      <c r="EIV4" s="12"/>
      <c r="EIW4" s="12"/>
      <c r="EIX4" s="12"/>
      <c r="EIY4" s="12"/>
      <c r="EIZ4" s="12"/>
      <c r="EJA4" s="12"/>
      <c r="EJB4" s="12"/>
      <c r="EJC4" s="12"/>
      <c r="EJD4" s="12"/>
      <c r="EJE4" s="12"/>
      <c r="EJF4" s="12"/>
      <c r="EJG4" s="12"/>
      <c r="EJH4" s="12"/>
      <c r="EJI4" s="12"/>
      <c r="EJJ4" s="12"/>
      <c r="EJK4" s="12"/>
      <c r="EJL4" s="12"/>
      <c r="EJM4" s="12"/>
      <c r="EJN4" s="12"/>
      <c r="EJO4" s="12"/>
      <c r="EJP4" s="12"/>
      <c r="EJQ4" s="12"/>
      <c r="EJR4" s="12"/>
      <c r="EJS4" s="12"/>
      <c r="EJT4" s="12"/>
      <c r="EJU4" s="12"/>
      <c r="EJV4" s="12"/>
      <c r="EJW4" s="12"/>
      <c r="EJX4" s="12"/>
      <c r="EJY4" s="12"/>
      <c r="EJZ4" s="12"/>
      <c r="EKA4" s="12"/>
      <c r="EKB4" s="12"/>
      <c r="EKC4" s="12"/>
      <c r="EKD4" s="12"/>
      <c r="EKE4" s="12"/>
      <c r="EKF4" s="12"/>
      <c r="EKG4" s="12"/>
      <c r="EKH4" s="12"/>
      <c r="EKI4" s="12"/>
      <c r="EKJ4" s="12"/>
      <c r="EKK4" s="12"/>
      <c r="EKL4" s="12"/>
      <c r="EKM4" s="12"/>
      <c r="EKN4" s="12"/>
      <c r="EKO4" s="12"/>
      <c r="EKP4" s="12"/>
      <c r="EKQ4" s="12"/>
      <c r="EKR4" s="12"/>
      <c r="EKS4" s="12"/>
      <c r="EKT4" s="12"/>
      <c r="EKU4" s="12"/>
      <c r="EKV4" s="12"/>
      <c r="EKW4" s="12"/>
      <c r="EKX4" s="12"/>
      <c r="EKY4" s="12"/>
      <c r="EKZ4" s="12"/>
      <c r="ELA4" s="12"/>
      <c r="ELB4" s="12"/>
      <c r="ELC4" s="12"/>
      <c r="ELD4" s="12"/>
      <c r="ELE4" s="12"/>
      <c r="ELF4" s="12"/>
      <c r="ELG4" s="12"/>
      <c r="ELH4" s="12"/>
      <c r="ELI4" s="12"/>
      <c r="ELJ4" s="12"/>
      <c r="ELK4" s="12"/>
      <c r="ELL4" s="12"/>
      <c r="ELM4" s="12"/>
      <c r="ELN4" s="12"/>
      <c r="ELO4" s="12"/>
      <c r="ELP4" s="12"/>
      <c r="ELQ4" s="12"/>
      <c r="ELR4" s="12"/>
      <c r="ELS4" s="12"/>
      <c r="ELT4" s="12"/>
      <c r="ELU4" s="12"/>
      <c r="ELV4" s="12"/>
      <c r="ELW4" s="12"/>
      <c r="ELX4" s="12"/>
      <c r="ELY4" s="12"/>
      <c r="ELZ4" s="12"/>
      <c r="EMA4" s="12"/>
      <c r="EMB4" s="12"/>
      <c r="EMC4" s="12"/>
      <c r="EMD4" s="12"/>
      <c r="EME4" s="12"/>
      <c r="EMF4" s="12"/>
      <c r="EMG4" s="12"/>
      <c r="EMH4" s="12"/>
      <c r="EMI4" s="12"/>
      <c r="EMJ4" s="12"/>
      <c r="EMK4" s="12"/>
      <c r="EML4" s="12"/>
      <c r="EMM4" s="12"/>
      <c r="EMN4" s="12"/>
      <c r="EMO4" s="12"/>
      <c r="EMP4" s="12"/>
      <c r="EMQ4" s="12"/>
      <c r="EMR4" s="12"/>
      <c r="EMS4" s="12"/>
      <c r="EMT4" s="12"/>
      <c r="EMU4" s="12"/>
      <c r="EMV4" s="12"/>
      <c r="EMW4" s="12"/>
      <c r="EMX4" s="12"/>
      <c r="EMY4" s="12"/>
      <c r="EMZ4" s="12"/>
      <c r="ENA4" s="12"/>
      <c r="ENB4" s="12"/>
      <c r="ENC4" s="12"/>
      <c r="END4" s="12"/>
      <c r="ENE4" s="12"/>
      <c r="ENF4" s="12"/>
      <c r="ENG4" s="12"/>
      <c r="ENH4" s="12"/>
      <c r="ENI4" s="12"/>
      <c r="ENJ4" s="12"/>
      <c r="ENK4" s="12"/>
      <c r="ENL4" s="12"/>
      <c r="ENM4" s="12"/>
      <c r="ENN4" s="12"/>
      <c r="ENO4" s="12"/>
      <c r="ENP4" s="12"/>
      <c r="ENQ4" s="12"/>
      <c r="ENR4" s="12"/>
      <c r="ENS4" s="12"/>
      <c r="ENT4" s="12"/>
      <c r="ENU4" s="12"/>
      <c r="ENV4" s="12"/>
      <c r="ENW4" s="12"/>
      <c r="ENX4" s="12"/>
      <c r="ENY4" s="12"/>
      <c r="ENZ4" s="12"/>
      <c r="EOA4" s="12"/>
      <c r="EOB4" s="12"/>
      <c r="EOC4" s="12"/>
      <c r="EOD4" s="12"/>
      <c r="EOE4" s="12"/>
      <c r="EOF4" s="12"/>
      <c r="EOG4" s="12"/>
      <c r="EOH4" s="12"/>
      <c r="EOI4" s="12"/>
      <c r="EOJ4" s="12"/>
      <c r="EOK4" s="12"/>
      <c r="EOL4" s="12"/>
      <c r="EOM4" s="12"/>
      <c r="EON4" s="12"/>
      <c r="EOO4" s="12"/>
      <c r="EOP4" s="12"/>
      <c r="EOQ4" s="12"/>
      <c r="EOR4" s="12"/>
      <c r="EOS4" s="12"/>
      <c r="EOT4" s="12"/>
      <c r="EOU4" s="12"/>
      <c r="EOV4" s="12"/>
      <c r="EOW4" s="12"/>
      <c r="EOX4" s="12"/>
      <c r="EOY4" s="12"/>
      <c r="EOZ4" s="12"/>
      <c r="EPA4" s="12"/>
      <c r="EPB4" s="12"/>
      <c r="EPC4" s="12"/>
      <c r="EPD4" s="12"/>
      <c r="EPE4" s="12"/>
      <c r="EPF4" s="12"/>
      <c r="EPG4" s="12"/>
      <c r="EPH4" s="12"/>
      <c r="EPI4" s="12"/>
      <c r="EPJ4" s="12"/>
      <c r="EPK4" s="12"/>
      <c r="EPL4" s="12"/>
      <c r="EPM4" s="12"/>
      <c r="EPN4" s="12"/>
      <c r="EPO4" s="12"/>
      <c r="EPP4" s="12"/>
      <c r="EPQ4" s="12"/>
      <c r="EPR4" s="12"/>
      <c r="EPS4" s="12"/>
      <c r="EPT4" s="12"/>
      <c r="EPU4" s="12"/>
      <c r="EPV4" s="12"/>
      <c r="EPW4" s="12"/>
      <c r="EPX4" s="12"/>
      <c r="EPY4" s="12"/>
      <c r="EPZ4" s="12"/>
      <c r="EQA4" s="12"/>
      <c r="EQB4" s="12"/>
      <c r="EQC4" s="12"/>
      <c r="EQD4" s="12"/>
      <c r="EQE4" s="12"/>
      <c r="EQF4" s="12"/>
      <c r="EQG4" s="12"/>
      <c r="EQH4" s="12"/>
      <c r="EQI4" s="12"/>
      <c r="EQJ4" s="12"/>
      <c r="EQK4" s="12"/>
      <c r="EQL4" s="12"/>
      <c r="EQM4" s="12"/>
      <c r="EQN4" s="12"/>
      <c r="EQO4" s="12"/>
      <c r="EQP4" s="12"/>
      <c r="EQQ4" s="12"/>
      <c r="EQR4" s="12"/>
      <c r="EQS4" s="12"/>
      <c r="EQT4" s="12"/>
      <c r="EQU4" s="12"/>
      <c r="EQV4" s="12"/>
      <c r="EQW4" s="12"/>
      <c r="EQX4" s="12"/>
      <c r="EQY4" s="12"/>
      <c r="EQZ4" s="12"/>
      <c r="ERA4" s="12"/>
      <c r="ERB4" s="12"/>
      <c r="ERC4" s="12"/>
      <c r="ERD4" s="12"/>
      <c r="ERE4" s="12"/>
      <c r="ERF4" s="12"/>
      <c r="ERG4" s="12"/>
      <c r="ERH4" s="12"/>
      <c r="ERI4" s="12"/>
      <c r="ERJ4" s="12"/>
      <c r="ERK4" s="12"/>
      <c r="ERL4" s="12"/>
      <c r="ERM4" s="12"/>
      <c r="ERN4" s="12"/>
      <c r="ERO4" s="12"/>
      <c r="ERP4" s="12"/>
      <c r="ERQ4" s="12"/>
      <c r="ERR4" s="12"/>
      <c r="ERS4" s="12"/>
      <c r="ERT4" s="12"/>
      <c r="ERU4" s="12"/>
      <c r="ERV4" s="12"/>
      <c r="ERW4" s="12"/>
      <c r="ERX4" s="12"/>
      <c r="ERY4" s="12"/>
      <c r="ERZ4" s="12"/>
      <c r="ESA4" s="12"/>
      <c r="ESB4" s="12"/>
      <c r="ESC4" s="12"/>
      <c r="ESD4" s="12"/>
      <c r="ESE4" s="12"/>
      <c r="ESF4" s="12"/>
      <c r="ESG4" s="12"/>
      <c r="ESH4" s="12"/>
      <c r="ESI4" s="12"/>
      <c r="ESJ4" s="12"/>
      <c r="ESK4" s="12"/>
      <c r="ESL4" s="12"/>
      <c r="ESM4" s="12"/>
      <c r="ESN4" s="12"/>
      <c r="ESO4" s="12"/>
      <c r="ESP4" s="12"/>
      <c r="ESQ4" s="12"/>
      <c r="ESR4" s="12"/>
      <c r="ESS4" s="12"/>
      <c r="EST4" s="12"/>
      <c r="ESU4" s="12"/>
      <c r="ESV4" s="12"/>
      <c r="ESW4" s="12"/>
      <c r="ESX4" s="12"/>
      <c r="ESY4" s="12"/>
      <c r="ESZ4" s="12"/>
      <c r="ETA4" s="12"/>
      <c r="ETB4" s="12"/>
      <c r="ETC4" s="12"/>
      <c r="ETD4" s="12"/>
      <c r="ETE4" s="12"/>
      <c r="ETF4" s="12"/>
      <c r="ETG4" s="12"/>
      <c r="ETH4" s="12"/>
      <c r="ETI4" s="12"/>
      <c r="ETJ4" s="12"/>
      <c r="ETK4" s="12"/>
      <c r="ETL4" s="12"/>
      <c r="ETM4" s="12"/>
      <c r="ETN4" s="12"/>
      <c r="ETO4" s="12"/>
      <c r="ETP4" s="12"/>
      <c r="ETQ4" s="12"/>
      <c r="ETR4" s="12"/>
      <c r="ETS4" s="12"/>
      <c r="ETT4" s="12"/>
      <c r="ETU4" s="12"/>
      <c r="ETV4" s="12"/>
      <c r="ETW4" s="12"/>
      <c r="ETX4" s="12"/>
      <c r="ETY4" s="12"/>
      <c r="ETZ4" s="12"/>
      <c r="EUA4" s="12"/>
      <c r="EUB4" s="12"/>
      <c r="EUC4" s="12"/>
      <c r="EUD4" s="12"/>
      <c r="EUE4" s="12"/>
      <c r="EUF4" s="12"/>
      <c r="EUG4" s="12"/>
      <c r="EUH4" s="12"/>
      <c r="EUI4" s="12"/>
      <c r="EUJ4" s="12"/>
      <c r="EUK4" s="12"/>
      <c r="EUL4" s="12"/>
      <c r="EUM4" s="12"/>
      <c r="EUN4" s="12"/>
      <c r="EUO4" s="12"/>
      <c r="EUP4" s="12"/>
      <c r="EUQ4" s="12"/>
      <c r="EUR4" s="12"/>
      <c r="EUS4" s="12"/>
      <c r="EUT4" s="12"/>
      <c r="EUU4" s="12"/>
      <c r="EUV4" s="12"/>
      <c r="EUW4" s="12"/>
      <c r="EUX4" s="12"/>
      <c r="EUY4" s="12"/>
      <c r="EUZ4" s="12"/>
      <c r="EVA4" s="12"/>
      <c r="EVB4" s="12"/>
      <c r="EVC4" s="12"/>
      <c r="EVD4" s="12"/>
      <c r="EVE4" s="12"/>
      <c r="EVF4" s="12"/>
      <c r="EVG4" s="12"/>
      <c r="EVH4" s="12"/>
      <c r="EVI4" s="12"/>
      <c r="EVJ4" s="12"/>
      <c r="EVK4" s="12"/>
      <c r="EVL4" s="12"/>
      <c r="EVM4" s="12"/>
      <c r="EVN4" s="12"/>
      <c r="EVO4" s="12"/>
      <c r="EVP4" s="12"/>
      <c r="EVQ4" s="12"/>
      <c r="EVR4" s="12"/>
      <c r="EVS4" s="12"/>
      <c r="EVT4" s="12"/>
      <c r="EVU4" s="12"/>
      <c r="EVV4" s="12"/>
      <c r="EVW4" s="12"/>
      <c r="EVX4" s="12"/>
      <c r="EVY4" s="12"/>
      <c r="EVZ4" s="12"/>
      <c r="EWA4" s="12"/>
      <c r="EWB4" s="12"/>
      <c r="EWC4" s="12"/>
      <c r="EWD4" s="12"/>
      <c r="EWE4" s="12"/>
      <c r="EWF4" s="12"/>
      <c r="EWG4" s="12"/>
      <c r="EWH4" s="12"/>
      <c r="EWI4" s="12"/>
      <c r="EWJ4" s="12"/>
      <c r="EWK4" s="12"/>
      <c r="EWL4" s="12"/>
      <c r="EWM4" s="12"/>
      <c r="EWN4" s="12"/>
      <c r="EWO4" s="12"/>
      <c r="EWP4" s="12"/>
      <c r="EWQ4" s="12"/>
      <c r="EWR4" s="12"/>
      <c r="EWS4" s="12"/>
      <c r="EWT4" s="12"/>
      <c r="EWU4" s="12"/>
      <c r="EWV4" s="12"/>
      <c r="EWW4" s="12"/>
      <c r="EWX4" s="12"/>
      <c r="EWY4" s="12"/>
      <c r="EWZ4" s="12"/>
      <c r="EXA4" s="12"/>
      <c r="EXB4" s="12"/>
      <c r="EXC4" s="12"/>
      <c r="EXD4" s="12"/>
      <c r="EXE4" s="12"/>
      <c r="EXF4" s="12"/>
      <c r="EXG4" s="12"/>
      <c r="EXH4" s="12"/>
      <c r="EXI4" s="12"/>
      <c r="EXJ4" s="12"/>
      <c r="EXK4" s="12"/>
      <c r="EXL4" s="12"/>
      <c r="EXM4" s="12"/>
      <c r="EXN4" s="12"/>
      <c r="EXO4" s="12"/>
      <c r="EXP4" s="12"/>
      <c r="EXQ4" s="12"/>
      <c r="EXR4" s="12"/>
      <c r="EXS4" s="12"/>
      <c r="EXT4" s="12"/>
      <c r="EXU4" s="12"/>
      <c r="EXV4" s="12"/>
      <c r="EXW4" s="12"/>
      <c r="EXX4" s="12"/>
      <c r="EXY4" s="12"/>
      <c r="EXZ4" s="12"/>
      <c r="EYA4" s="12"/>
      <c r="EYB4" s="12"/>
      <c r="EYC4" s="12"/>
      <c r="EYD4" s="12"/>
      <c r="EYE4" s="12"/>
      <c r="EYF4" s="12"/>
      <c r="EYG4" s="12"/>
      <c r="EYH4" s="12"/>
      <c r="EYI4" s="12"/>
      <c r="EYJ4" s="12"/>
      <c r="EYK4" s="12"/>
      <c r="EYL4" s="12"/>
      <c r="EYM4" s="12"/>
      <c r="EYN4" s="12"/>
      <c r="EYO4" s="12"/>
      <c r="EYP4" s="12"/>
      <c r="EYQ4" s="12"/>
      <c r="EYR4" s="12"/>
      <c r="EYS4" s="12"/>
      <c r="EYT4" s="12"/>
      <c r="EYU4" s="12"/>
      <c r="EYV4" s="12"/>
      <c r="EYW4" s="12"/>
      <c r="EYX4" s="12"/>
      <c r="EYY4" s="12"/>
      <c r="EYZ4" s="12"/>
      <c r="EZA4" s="12"/>
      <c r="EZB4" s="12"/>
      <c r="EZC4" s="12"/>
      <c r="EZD4" s="12"/>
      <c r="EZE4" s="12"/>
      <c r="EZF4" s="12"/>
      <c r="EZG4" s="12"/>
      <c r="EZH4" s="12"/>
      <c r="EZI4" s="12"/>
      <c r="EZJ4" s="12"/>
      <c r="EZK4" s="12"/>
      <c r="EZL4" s="12"/>
      <c r="EZM4" s="12"/>
      <c r="EZN4" s="12"/>
      <c r="EZO4" s="12"/>
      <c r="EZP4" s="12"/>
      <c r="EZQ4" s="12"/>
      <c r="EZR4" s="12"/>
      <c r="EZS4" s="12"/>
      <c r="EZT4" s="12"/>
      <c r="EZU4" s="12"/>
      <c r="EZV4" s="12"/>
      <c r="EZW4" s="12"/>
      <c r="EZX4" s="12"/>
      <c r="EZY4" s="12"/>
      <c r="EZZ4" s="12"/>
      <c r="FAA4" s="12"/>
      <c r="FAB4" s="12"/>
      <c r="FAC4" s="12"/>
      <c r="FAD4" s="12"/>
      <c r="FAE4" s="12"/>
      <c r="FAF4" s="12"/>
      <c r="FAG4" s="12"/>
      <c r="FAH4" s="12"/>
      <c r="FAI4" s="12"/>
      <c r="FAJ4" s="12"/>
      <c r="FAK4" s="12"/>
      <c r="FAL4" s="12"/>
      <c r="FAM4" s="12"/>
      <c r="FAN4" s="12"/>
      <c r="FAO4" s="12"/>
      <c r="FAP4" s="12"/>
      <c r="FAQ4" s="12"/>
      <c r="FAR4" s="12"/>
      <c r="FAS4" s="12"/>
      <c r="FAT4" s="12"/>
      <c r="FAU4" s="12"/>
      <c r="FAV4" s="12"/>
      <c r="FAW4" s="12"/>
      <c r="FAX4" s="12"/>
      <c r="FAY4" s="12"/>
      <c r="FAZ4" s="12"/>
      <c r="FBA4" s="12"/>
      <c r="FBB4" s="12"/>
      <c r="FBC4" s="12"/>
      <c r="FBD4" s="12"/>
      <c r="FBE4" s="12"/>
      <c r="FBF4" s="12"/>
      <c r="FBG4" s="12"/>
      <c r="FBH4" s="12"/>
      <c r="FBI4" s="12"/>
      <c r="FBJ4" s="12"/>
      <c r="FBK4" s="12"/>
      <c r="FBL4" s="12"/>
      <c r="FBM4" s="12"/>
      <c r="FBN4" s="12"/>
      <c r="FBO4" s="12"/>
      <c r="FBP4" s="12"/>
      <c r="FBQ4" s="12"/>
      <c r="FBR4" s="12"/>
      <c r="FBS4" s="12"/>
      <c r="FBT4" s="12"/>
      <c r="FBU4" s="12"/>
      <c r="FBV4" s="12"/>
      <c r="FBW4" s="12"/>
      <c r="FBX4" s="12"/>
      <c r="FBY4" s="12"/>
      <c r="FBZ4" s="12"/>
      <c r="FCA4" s="12"/>
      <c r="FCB4" s="12"/>
      <c r="FCC4" s="12"/>
      <c r="FCD4" s="12"/>
      <c r="FCE4" s="12"/>
      <c r="FCF4" s="12"/>
      <c r="FCG4" s="12"/>
      <c r="FCH4" s="12"/>
      <c r="FCI4" s="12"/>
      <c r="FCJ4" s="12"/>
      <c r="FCK4" s="12"/>
      <c r="FCL4" s="12"/>
      <c r="FCM4" s="12"/>
      <c r="FCN4" s="12"/>
      <c r="FCO4" s="12"/>
      <c r="FCP4" s="12"/>
      <c r="FCQ4" s="12"/>
      <c r="FCR4" s="12"/>
      <c r="FCS4" s="12"/>
      <c r="FCT4" s="12"/>
      <c r="FCU4" s="12"/>
      <c r="FCV4" s="12"/>
      <c r="FCW4" s="12"/>
      <c r="FCX4" s="12"/>
      <c r="FCY4" s="12"/>
      <c r="FCZ4" s="12"/>
      <c r="FDA4" s="12"/>
      <c r="FDB4" s="12"/>
      <c r="FDC4" s="12"/>
      <c r="FDD4" s="12"/>
      <c r="FDE4" s="12"/>
      <c r="FDF4" s="12"/>
      <c r="FDG4" s="12"/>
      <c r="FDH4" s="12"/>
      <c r="FDI4" s="12"/>
      <c r="FDJ4" s="12"/>
      <c r="FDK4" s="12"/>
      <c r="FDL4" s="12"/>
      <c r="FDM4" s="12"/>
      <c r="FDN4" s="12"/>
      <c r="FDO4" s="12"/>
      <c r="FDP4" s="12"/>
      <c r="FDQ4" s="12"/>
      <c r="FDR4" s="12"/>
      <c r="FDS4" s="12"/>
      <c r="FDT4" s="12"/>
      <c r="FDU4" s="12"/>
      <c r="FDV4" s="12"/>
      <c r="FDW4" s="12"/>
      <c r="FDX4" s="12"/>
      <c r="FDY4" s="12"/>
      <c r="FDZ4" s="12"/>
      <c r="FEA4" s="12"/>
      <c r="FEB4" s="12"/>
      <c r="FEC4" s="12"/>
      <c r="FED4" s="12"/>
      <c r="FEE4" s="12"/>
      <c r="FEF4" s="12"/>
      <c r="FEG4" s="12"/>
      <c r="FEH4" s="12"/>
      <c r="FEI4" s="12"/>
      <c r="FEJ4" s="12"/>
      <c r="FEK4" s="12"/>
      <c r="FEL4" s="12"/>
      <c r="FEM4" s="12"/>
      <c r="FEN4" s="12"/>
      <c r="FEO4" s="12"/>
      <c r="FEP4" s="12"/>
      <c r="FEQ4" s="12"/>
      <c r="FER4" s="12"/>
      <c r="FES4" s="12"/>
      <c r="FET4" s="12"/>
      <c r="FEU4" s="12"/>
      <c r="FEV4" s="12"/>
      <c r="FEW4" s="12"/>
      <c r="FEX4" s="12"/>
      <c r="FEY4" s="12"/>
      <c r="FEZ4" s="12"/>
      <c r="FFA4" s="12"/>
      <c r="FFB4" s="12"/>
      <c r="FFC4" s="12"/>
      <c r="FFD4" s="12"/>
      <c r="FFE4" s="12"/>
      <c r="FFF4" s="12"/>
      <c r="FFG4" s="12"/>
      <c r="FFH4" s="12"/>
      <c r="FFI4" s="12"/>
      <c r="FFJ4" s="12"/>
      <c r="FFK4" s="12"/>
      <c r="FFL4" s="12"/>
      <c r="FFM4" s="12"/>
      <c r="FFN4" s="12"/>
      <c r="FFO4" s="12"/>
      <c r="FFP4" s="12"/>
      <c r="FFQ4" s="12"/>
      <c r="FFR4" s="12"/>
      <c r="FFS4" s="12"/>
      <c r="FFT4" s="12"/>
      <c r="FFU4" s="12"/>
      <c r="FFV4" s="12"/>
      <c r="FFW4" s="12"/>
      <c r="FFX4" s="12"/>
      <c r="FFY4" s="12"/>
      <c r="FFZ4" s="12"/>
      <c r="FGA4" s="12"/>
      <c r="FGB4" s="12"/>
      <c r="FGC4" s="12"/>
      <c r="FGD4" s="12"/>
      <c r="FGE4" s="12"/>
      <c r="FGF4" s="12"/>
      <c r="FGG4" s="12"/>
      <c r="FGH4" s="12"/>
      <c r="FGI4" s="12"/>
      <c r="FGJ4" s="12"/>
      <c r="FGK4" s="12"/>
      <c r="FGL4" s="12"/>
      <c r="FGM4" s="12"/>
      <c r="FGN4" s="12"/>
      <c r="FGO4" s="12"/>
      <c r="FGP4" s="12"/>
      <c r="FGQ4" s="12"/>
      <c r="FGR4" s="12"/>
      <c r="FGS4" s="12"/>
      <c r="FGT4" s="12"/>
      <c r="FGU4" s="12"/>
      <c r="FGV4" s="12"/>
      <c r="FGW4" s="12"/>
      <c r="FGX4" s="12"/>
      <c r="FGY4" s="12"/>
      <c r="FGZ4" s="12"/>
      <c r="FHA4" s="12"/>
      <c r="FHB4" s="12"/>
      <c r="FHC4" s="12"/>
      <c r="FHD4" s="12"/>
      <c r="FHE4" s="12"/>
      <c r="FHF4" s="12"/>
      <c r="FHG4" s="12"/>
      <c r="FHH4" s="12"/>
      <c r="FHI4" s="12"/>
      <c r="FHJ4" s="12"/>
      <c r="FHK4" s="12"/>
      <c r="FHL4" s="12"/>
      <c r="FHM4" s="12"/>
      <c r="FHN4" s="12"/>
      <c r="FHO4" s="12"/>
      <c r="FHP4" s="12"/>
      <c r="FHQ4" s="12"/>
      <c r="FHR4" s="12"/>
      <c r="FHS4" s="12"/>
      <c r="FHT4" s="12"/>
      <c r="FHU4" s="12"/>
      <c r="FHV4" s="12"/>
      <c r="FHW4" s="12"/>
      <c r="FHX4" s="12"/>
      <c r="FHY4" s="12"/>
      <c r="FHZ4" s="12"/>
      <c r="FIA4" s="12"/>
      <c r="FIB4" s="12"/>
      <c r="FIC4" s="12"/>
      <c r="FID4" s="12"/>
      <c r="FIE4" s="12"/>
      <c r="FIF4" s="12"/>
      <c r="FIG4" s="12"/>
      <c r="FIH4" s="12"/>
      <c r="FII4" s="12"/>
      <c r="FIJ4" s="12"/>
      <c r="FIK4" s="12"/>
      <c r="FIL4" s="12"/>
      <c r="FIM4" s="12"/>
      <c r="FIN4" s="12"/>
      <c r="FIO4" s="12"/>
      <c r="FIP4" s="12"/>
      <c r="FIQ4" s="12"/>
      <c r="FIR4" s="12"/>
      <c r="FIS4" s="12"/>
      <c r="FIT4" s="12"/>
      <c r="FIU4" s="12"/>
      <c r="FIV4" s="12"/>
      <c r="FIW4" s="12"/>
      <c r="FIX4" s="12"/>
      <c r="FIY4" s="12"/>
      <c r="FIZ4" s="12"/>
      <c r="FJA4" s="12"/>
      <c r="FJB4" s="12"/>
      <c r="FJC4" s="12"/>
      <c r="FJD4" s="12"/>
      <c r="FJE4" s="12"/>
      <c r="FJF4" s="12"/>
      <c r="FJG4" s="12"/>
      <c r="FJH4" s="12"/>
      <c r="FJI4" s="12"/>
      <c r="FJJ4" s="12"/>
      <c r="FJK4" s="12"/>
      <c r="FJL4" s="12"/>
      <c r="FJM4" s="12"/>
      <c r="FJN4" s="12"/>
      <c r="FJO4" s="12"/>
      <c r="FJP4" s="12"/>
      <c r="FJQ4" s="12"/>
      <c r="FJR4" s="12"/>
      <c r="FJS4" s="12"/>
      <c r="FJT4" s="12"/>
      <c r="FJU4" s="12"/>
      <c r="FJV4" s="12"/>
      <c r="FJW4" s="12"/>
      <c r="FJX4" s="12"/>
      <c r="FJY4" s="12"/>
      <c r="FJZ4" s="12"/>
      <c r="FKA4" s="12"/>
      <c r="FKB4" s="12"/>
      <c r="FKC4" s="12"/>
      <c r="FKD4" s="12"/>
      <c r="FKE4" s="12"/>
      <c r="FKF4" s="12"/>
      <c r="FKG4" s="12"/>
      <c r="FKH4" s="12"/>
      <c r="FKI4" s="12"/>
      <c r="FKJ4" s="12"/>
      <c r="FKK4" s="12"/>
      <c r="FKL4" s="12"/>
      <c r="FKM4" s="12"/>
      <c r="FKN4" s="12"/>
      <c r="FKO4" s="12"/>
      <c r="FKP4" s="12"/>
      <c r="FKQ4" s="12"/>
      <c r="FKR4" s="12"/>
      <c r="FKS4" s="12"/>
      <c r="FKT4" s="12"/>
      <c r="FKU4" s="12"/>
      <c r="FKV4" s="12"/>
      <c r="FKW4" s="12"/>
      <c r="FKX4" s="12"/>
      <c r="FKY4" s="12"/>
      <c r="FKZ4" s="12"/>
      <c r="FLA4" s="12"/>
      <c r="FLB4" s="12"/>
      <c r="FLC4" s="12"/>
      <c r="FLD4" s="12"/>
      <c r="FLE4" s="12"/>
      <c r="FLF4" s="12"/>
      <c r="FLG4" s="12"/>
      <c r="FLH4" s="12"/>
      <c r="FLI4" s="12"/>
      <c r="FLJ4" s="12"/>
      <c r="FLK4" s="12"/>
      <c r="FLL4" s="12"/>
      <c r="FLM4" s="12"/>
      <c r="FLN4" s="12"/>
      <c r="FLO4" s="12"/>
      <c r="FLP4" s="12"/>
      <c r="FLQ4" s="12"/>
      <c r="FLR4" s="12"/>
      <c r="FLS4" s="12"/>
      <c r="FLT4" s="12"/>
      <c r="FLU4" s="12"/>
      <c r="FLV4" s="12"/>
      <c r="FLW4" s="12"/>
      <c r="FLX4" s="12"/>
      <c r="FLY4" s="12"/>
      <c r="FLZ4" s="12"/>
      <c r="FMA4" s="12"/>
      <c r="FMB4" s="12"/>
      <c r="FMC4" s="12"/>
      <c r="FMD4" s="12"/>
      <c r="FME4" s="12"/>
      <c r="FMF4" s="12"/>
      <c r="FMG4" s="12"/>
      <c r="FMH4" s="12"/>
      <c r="FMI4" s="12"/>
      <c r="FMJ4" s="12"/>
      <c r="FMK4" s="12"/>
      <c r="FML4" s="12"/>
      <c r="FMM4" s="12"/>
      <c r="FMN4" s="12"/>
      <c r="FMO4" s="12"/>
      <c r="FMP4" s="12"/>
      <c r="FMQ4" s="12"/>
      <c r="FMR4" s="12"/>
      <c r="FMS4" s="12"/>
      <c r="FMT4" s="12"/>
      <c r="FMU4" s="12"/>
      <c r="FMV4" s="12"/>
      <c r="FMW4" s="12"/>
      <c r="FMX4" s="12"/>
      <c r="FMY4" s="12"/>
      <c r="FMZ4" s="12"/>
      <c r="FNA4" s="12"/>
      <c r="FNB4" s="12"/>
      <c r="FNC4" s="12"/>
      <c r="FND4" s="12"/>
      <c r="FNE4" s="12"/>
      <c r="FNF4" s="12"/>
      <c r="FNG4" s="12"/>
      <c r="FNH4" s="12"/>
      <c r="FNI4" s="12"/>
      <c r="FNJ4" s="12"/>
      <c r="FNK4" s="12"/>
      <c r="FNL4" s="12"/>
      <c r="FNM4" s="12"/>
      <c r="FNN4" s="12"/>
      <c r="FNO4" s="12"/>
      <c r="FNP4" s="12"/>
      <c r="FNQ4" s="12"/>
      <c r="FNR4" s="12"/>
      <c r="FNS4" s="12"/>
      <c r="FNT4" s="12"/>
      <c r="FNU4" s="12"/>
      <c r="FNV4" s="12"/>
      <c r="FNW4" s="12"/>
      <c r="FNX4" s="12"/>
      <c r="FNY4" s="12"/>
      <c r="FNZ4" s="12"/>
      <c r="FOA4" s="12"/>
      <c r="FOB4" s="12"/>
      <c r="FOC4" s="12"/>
      <c r="FOD4" s="12"/>
      <c r="FOE4" s="12"/>
      <c r="FOF4" s="12"/>
      <c r="FOG4" s="12"/>
      <c r="FOH4" s="12"/>
      <c r="FOI4" s="12"/>
      <c r="FOJ4" s="12"/>
      <c r="FOK4" s="12"/>
      <c r="FOL4" s="12"/>
      <c r="FOM4" s="12"/>
      <c r="FON4" s="12"/>
      <c r="FOO4" s="12"/>
      <c r="FOP4" s="12"/>
      <c r="FOQ4" s="12"/>
      <c r="FOR4" s="12"/>
      <c r="FOS4" s="12"/>
      <c r="FOT4" s="12"/>
      <c r="FOU4" s="12"/>
      <c r="FOV4" s="12"/>
      <c r="FOW4" s="12"/>
      <c r="FOX4" s="12"/>
      <c r="FOY4" s="12"/>
      <c r="FOZ4" s="12"/>
      <c r="FPA4" s="12"/>
      <c r="FPB4" s="12"/>
      <c r="FPC4" s="12"/>
      <c r="FPD4" s="12"/>
      <c r="FPE4" s="12"/>
      <c r="FPF4" s="12"/>
      <c r="FPG4" s="12"/>
      <c r="FPH4" s="12"/>
      <c r="FPI4" s="12"/>
      <c r="FPJ4" s="12"/>
      <c r="FPK4" s="12"/>
      <c r="FPL4" s="12"/>
      <c r="FPM4" s="12"/>
      <c r="FPN4" s="12"/>
      <c r="FPO4" s="12"/>
      <c r="FPP4" s="12"/>
      <c r="FPQ4" s="12"/>
      <c r="FPR4" s="12"/>
      <c r="FPS4" s="12"/>
      <c r="FPT4" s="12"/>
      <c r="FPU4" s="12"/>
      <c r="FPV4" s="12"/>
      <c r="FPW4" s="12"/>
      <c r="FPX4" s="12"/>
      <c r="FPY4" s="12"/>
      <c r="FPZ4" s="12"/>
      <c r="FQA4" s="12"/>
      <c r="FQB4" s="12"/>
      <c r="FQC4" s="12"/>
      <c r="FQD4" s="12"/>
      <c r="FQE4" s="12"/>
      <c r="FQF4" s="12"/>
      <c r="FQG4" s="12"/>
      <c r="FQH4" s="12"/>
      <c r="FQI4" s="12"/>
      <c r="FQJ4" s="12"/>
      <c r="FQK4" s="12"/>
      <c r="FQL4" s="12"/>
      <c r="FQM4" s="12"/>
      <c r="FQN4" s="12"/>
      <c r="FQO4" s="12"/>
      <c r="FQP4" s="12"/>
      <c r="FQQ4" s="12"/>
      <c r="FQR4" s="12"/>
      <c r="FQS4" s="12"/>
      <c r="FQT4" s="12"/>
      <c r="FQU4" s="12"/>
      <c r="FQV4" s="12"/>
      <c r="FQW4" s="12"/>
      <c r="FQX4" s="12"/>
      <c r="FQY4" s="12"/>
      <c r="FQZ4" s="12"/>
      <c r="FRA4" s="12"/>
      <c r="FRB4" s="12"/>
      <c r="FRC4" s="12"/>
      <c r="FRD4" s="12"/>
      <c r="FRE4" s="12"/>
      <c r="FRF4" s="12"/>
      <c r="FRG4" s="12"/>
      <c r="FRH4" s="12"/>
      <c r="FRI4" s="12"/>
      <c r="FRJ4" s="12"/>
      <c r="FRK4" s="12"/>
      <c r="FRL4" s="12"/>
      <c r="FRM4" s="12"/>
      <c r="FRN4" s="12"/>
      <c r="FRO4" s="12"/>
      <c r="FRP4" s="12"/>
      <c r="FRQ4" s="12"/>
      <c r="FRR4" s="12"/>
      <c r="FRS4" s="12"/>
      <c r="FRT4" s="12"/>
      <c r="FRU4" s="12"/>
      <c r="FRV4" s="12"/>
      <c r="FRW4" s="12"/>
      <c r="FRX4" s="12"/>
      <c r="FRY4" s="12"/>
      <c r="FRZ4" s="12"/>
      <c r="FSA4" s="12"/>
      <c r="FSB4" s="12"/>
      <c r="FSC4" s="12"/>
      <c r="FSD4" s="12"/>
      <c r="FSE4" s="12"/>
      <c r="FSF4" s="12"/>
      <c r="FSG4" s="12"/>
      <c r="FSH4" s="12"/>
      <c r="FSI4" s="12"/>
      <c r="FSJ4" s="12"/>
      <c r="FSK4" s="12"/>
      <c r="FSL4" s="12"/>
      <c r="FSM4" s="12"/>
      <c r="FSN4" s="12"/>
      <c r="FSO4" s="12"/>
      <c r="FSP4" s="12"/>
      <c r="FSQ4" s="12"/>
      <c r="FSR4" s="12"/>
      <c r="FSS4" s="12"/>
      <c r="FST4" s="12"/>
      <c r="FSU4" s="12"/>
      <c r="FSV4" s="12"/>
      <c r="FSW4" s="12"/>
      <c r="FSX4" s="12"/>
      <c r="FSY4" s="12"/>
      <c r="FSZ4" s="12"/>
      <c r="FTA4" s="12"/>
      <c r="FTB4" s="12"/>
      <c r="FTC4" s="12"/>
      <c r="FTD4" s="12"/>
      <c r="FTE4" s="12"/>
      <c r="FTF4" s="12"/>
      <c r="FTG4" s="12"/>
      <c r="FTH4" s="12"/>
      <c r="FTI4" s="12"/>
      <c r="FTJ4" s="12"/>
      <c r="FTK4" s="12"/>
      <c r="FTL4" s="12"/>
      <c r="FTM4" s="12"/>
      <c r="FTN4" s="12"/>
      <c r="FTO4" s="12"/>
      <c r="FTP4" s="12"/>
      <c r="FTQ4" s="12"/>
      <c r="FTR4" s="12"/>
      <c r="FTS4" s="12"/>
      <c r="FTT4" s="12"/>
      <c r="FTU4" s="12"/>
      <c r="FTV4" s="12"/>
      <c r="FTW4" s="12"/>
      <c r="FTX4" s="12"/>
      <c r="FTY4" s="12"/>
      <c r="FTZ4" s="12"/>
      <c r="FUA4" s="12"/>
      <c r="FUB4" s="12"/>
      <c r="FUC4" s="12"/>
      <c r="FUD4" s="12"/>
      <c r="FUE4" s="12"/>
      <c r="FUF4" s="12"/>
      <c r="FUG4" s="12"/>
      <c r="FUH4" s="12"/>
      <c r="FUI4" s="12"/>
      <c r="FUJ4" s="12"/>
      <c r="FUK4" s="12"/>
      <c r="FUL4" s="12"/>
      <c r="FUM4" s="12"/>
      <c r="FUN4" s="12"/>
      <c r="FUO4" s="12"/>
      <c r="FUP4" s="12"/>
      <c r="FUQ4" s="12"/>
      <c r="FUR4" s="12"/>
      <c r="FUS4" s="12"/>
      <c r="FUT4" s="12"/>
      <c r="FUU4" s="12"/>
      <c r="FUV4" s="12"/>
      <c r="FUW4" s="12"/>
      <c r="FUX4" s="12"/>
      <c r="FUY4" s="12"/>
      <c r="FUZ4" s="12"/>
      <c r="FVA4" s="12"/>
      <c r="FVB4" s="12"/>
      <c r="FVC4" s="12"/>
      <c r="FVD4" s="12"/>
      <c r="FVE4" s="12"/>
      <c r="FVF4" s="12"/>
      <c r="FVG4" s="12"/>
      <c r="FVH4" s="12"/>
      <c r="FVI4" s="12"/>
      <c r="FVJ4" s="12"/>
      <c r="FVK4" s="12"/>
      <c r="FVL4" s="12"/>
      <c r="FVM4" s="12"/>
      <c r="FVN4" s="12"/>
      <c r="FVO4" s="12"/>
      <c r="FVP4" s="12"/>
      <c r="FVQ4" s="12"/>
      <c r="FVR4" s="12"/>
      <c r="FVS4" s="12"/>
      <c r="FVT4" s="12"/>
      <c r="FVU4" s="12"/>
      <c r="FVV4" s="12"/>
      <c r="FVW4" s="12"/>
      <c r="FVX4" s="12"/>
      <c r="FVY4" s="12"/>
      <c r="FVZ4" s="12"/>
      <c r="FWA4" s="12"/>
      <c r="FWB4" s="12"/>
      <c r="FWC4" s="12"/>
      <c r="FWD4" s="12"/>
      <c r="FWE4" s="12"/>
      <c r="FWF4" s="12"/>
      <c r="FWG4" s="12"/>
      <c r="FWH4" s="12"/>
      <c r="FWI4" s="12"/>
      <c r="FWJ4" s="12"/>
      <c r="FWK4" s="12"/>
      <c r="FWL4" s="12"/>
      <c r="FWM4" s="12"/>
      <c r="FWN4" s="12"/>
      <c r="FWO4" s="12"/>
      <c r="FWP4" s="12"/>
      <c r="FWQ4" s="12"/>
      <c r="FWR4" s="12"/>
      <c r="FWS4" s="12"/>
      <c r="FWT4" s="12"/>
      <c r="FWU4" s="12"/>
      <c r="FWV4" s="12"/>
      <c r="FWW4" s="12"/>
      <c r="FWX4" s="12"/>
      <c r="FWY4" s="12"/>
      <c r="FWZ4" s="12"/>
      <c r="FXA4" s="12"/>
      <c r="FXB4" s="12"/>
      <c r="FXC4" s="12"/>
      <c r="FXD4" s="12"/>
      <c r="FXE4" s="12"/>
      <c r="FXF4" s="12"/>
      <c r="FXG4" s="12"/>
      <c r="FXH4" s="12"/>
      <c r="FXI4" s="12"/>
      <c r="FXJ4" s="12"/>
      <c r="FXK4" s="12"/>
      <c r="FXL4" s="12"/>
      <c r="FXM4" s="12"/>
      <c r="FXN4" s="12"/>
      <c r="FXO4" s="12"/>
      <c r="FXP4" s="12"/>
      <c r="FXQ4" s="12"/>
      <c r="FXR4" s="12"/>
      <c r="FXS4" s="12"/>
      <c r="FXT4" s="12"/>
      <c r="FXU4" s="12"/>
      <c r="FXV4" s="12"/>
      <c r="FXW4" s="12"/>
      <c r="FXX4" s="12"/>
      <c r="FXY4" s="12"/>
      <c r="FXZ4" s="12"/>
      <c r="FYA4" s="12"/>
      <c r="FYB4" s="12"/>
      <c r="FYC4" s="12"/>
      <c r="FYD4" s="12"/>
      <c r="FYE4" s="12"/>
      <c r="FYF4" s="12"/>
      <c r="FYG4" s="12"/>
      <c r="FYH4" s="12"/>
      <c r="FYI4" s="12"/>
      <c r="FYJ4" s="12"/>
      <c r="FYK4" s="12"/>
      <c r="FYL4" s="12"/>
      <c r="FYM4" s="12"/>
      <c r="FYN4" s="12"/>
      <c r="FYO4" s="12"/>
      <c r="FYP4" s="12"/>
      <c r="FYQ4" s="12"/>
      <c r="FYR4" s="12"/>
      <c r="FYS4" s="12"/>
      <c r="FYT4" s="12"/>
      <c r="FYU4" s="12"/>
      <c r="FYV4" s="12"/>
      <c r="FYW4" s="12"/>
      <c r="FYX4" s="12"/>
      <c r="FYY4" s="12"/>
      <c r="FYZ4" s="12"/>
      <c r="FZA4" s="12"/>
      <c r="FZB4" s="12"/>
      <c r="FZC4" s="12"/>
      <c r="FZD4" s="12"/>
      <c r="FZE4" s="12"/>
      <c r="FZF4" s="12"/>
      <c r="FZG4" s="12"/>
      <c r="FZH4" s="12"/>
      <c r="FZI4" s="12"/>
      <c r="FZJ4" s="12"/>
      <c r="FZK4" s="12"/>
      <c r="FZL4" s="12"/>
      <c r="FZM4" s="12"/>
      <c r="FZN4" s="12"/>
      <c r="FZO4" s="12"/>
      <c r="FZP4" s="12"/>
      <c r="FZQ4" s="12"/>
      <c r="FZR4" s="12"/>
      <c r="FZS4" s="12"/>
      <c r="FZT4" s="12"/>
      <c r="FZU4" s="12"/>
      <c r="FZV4" s="12"/>
      <c r="FZW4" s="12"/>
      <c r="FZX4" s="12"/>
      <c r="FZY4" s="12"/>
      <c r="FZZ4" s="12"/>
      <c r="GAA4" s="12"/>
      <c r="GAB4" s="12"/>
      <c r="GAC4" s="12"/>
      <c r="GAD4" s="12"/>
      <c r="GAE4" s="12"/>
      <c r="GAF4" s="12"/>
      <c r="GAG4" s="12"/>
      <c r="GAH4" s="12"/>
      <c r="GAI4" s="12"/>
      <c r="GAJ4" s="12"/>
      <c r="GAK4" s="12"/>
      <c r="GAL4" s="12"/>
      <c r="GAM4" s="12"/>
      <c r="GAN4" s="12"/>
      <c r="GAO4" s="12"/>
      <c r="GAP4" s="12"/>
      <c r="GAQ4" s="12"/>
      <c r="GAR4" s="12"/>
      <c r="GAS4" s="12"/>
      <c r="GAT4" s="12"/>
      <c r="GAU4" s="12"/>
      <c r="GAV4" s="12"/>
      <c r="GAW4" s="12"/>
      <c r="GAX4" s="12"/>
      <c r="GAY4" s="12"/>
      <c r="GAZ4" s="12"/>
      <c r="GBA4" s="12"/>
      <c r="GBB4" s="12"/>
      <c r="GBC4" s="12"/>
      <c r="GBD4" s="12"/>
      <c r="GBE4" s="12"/>
      <c r="GBF4" s="12"/>
      <c r="GBG4" s="12"/>
      <c r="GBH4" s="12"/>
      <c r="GBI4" s="12"/>
      <c r="GBJ4" s="12"/>
      <c r="GBK4" s="12"/>
      <c r="GBL4" s="12"/>
      <c r="GBM4" s="12"/>
      <c r="GBN4" s="12"/>
      <c r="GBO4" s="12"/>
      <c r="GBP4" s="12"/>
      <c r="GBQ4" s="12"/>
      <c r="GBR4" s="12"/>
      <c r="GBS4" s="12"/>
      <c r="GBT4" s="12"/>
      <c r="GBU4" s="12"/>
      <c r="GBV4" s="12"/>
      <c r="GBW4" s="12"/>
      <c r="GBX4" s="12"/>
      <c r="GBY4" s="12"/>
      <c r="GBZ4" s="12"/>
      <c r="GCA4" s="12"/>
      <c r="GCB4" s="12"/>
      <c r="GCC4" s="12"/>
      <c r="GCD4" s="12"/>
      <c r="GCE4" s="12"/>
      <c r="GCF4" s="12"/>
      <c r="GCG4" s="12"/>
      <c r="GCH4" s="12"/>
      <c r="GCI4" s="12"/>
      <c r="GCJ4" s="12"/>
      <c r="GCK4" s="12"/>
      <c r="GCL4" s="12"/>
      <c r="GCM4" s="12"/>
      <c r="GCN4" s="12"/>
      <c r="GCO4" s="12"/>
      <c r="GCP4" s="12"/>
      <c r="GCQ4" s="12"/>
      <c r="GCR4" s="12"/>
      <c r="GCS4" s="12"/>
      <c r="GCT4" s="12"/>
      <c r="GCU4" s="12"/>
      <c r="GCV4" s="12"/>
      <c r="GCW4" s="12"/>
      <c r="GCX4" s="12"/>
      <c r="GCY4" s="12"/>
      <c r="GCZ4" s="12"/>
      <c r="GDA4" s="12"/>
      <c r="GDB4" s="12"/>
      <c r="GDC4" s="12"/>
      <c r="GDD4" s="12"/>
      <c r="GDE4" s="12"/>
      <c r="GDF4" s="12"/>
      <c r="GDG4" s="12"/>
      <c r="GDH4" s="12"/>
      <c r="GDI4" s="12"/>
      <c r="GDJ4" s="12"/>
      <c r="GDK4" s="12"/>
      <c r="GDL4" s="12"/>
      <c r="GDM4" s="12"/>
      <c r="GDN4" s="12"/>
      <c r="GDO4" s="12"/>
      <c r="GDP4" s="12"/>
      <c r="GDQ4" s="12"/>
      <c r="GDR4" s="12"/>
      <c r="GDS4" s="12"/>
      <c r="GDT4" s="12"/>
      <c r="GDU4" s="12"/>
      <c r="GDV4" s="12"/>
      <c r="GDW4" s="12"/>
      <c r="GDX4" s="12"/>
      <c r="GDY4" s="12"/>
      <c r="GDZ4" s="12"/>
      <c r="GEA4" s="12"/>
      <c r="GEB4" s="12"/>
      <c r="GEC4" s="12"/>
      <c r="GED4" s="12"/>
      <c r="GEE4" s="12"/>
      <c r="GEF4" s="12"/>
      <c r="GEG4" s="12"/>
      <c r="GEH4" s="12"/>
      <c r="GEI4" s="12"/>
      <c r="GEJ4" s="12"/>
      <c r="GEK4" s="12"/>
      <c r="GEL4" s="12"/>
      <c r="GEM4" s="12"/>
      <c r="GEN4" s="12"/>
      <c r="GEO4" s="12"/>
      <c r="GEP4" s="12"/>
      <c r="GEQ4" s="12"/>
      <c r="GER4" s="12"/>
      <c r="GES4" s="12"/>
      <c r="GET4" s="12"/>
      <c r="GEU4" s="12"/>
      <c r="GEV4" s="12"/>
      <c r="GEW4" s="12"/>
      <c r="GEX4" s="12"/>
      <c r="GEY4" s="12"/>
      <c r="GEZ4" s="12"/>
      <c r="GFA4" s="12"/>
      <c r="GFB4" s="12"/>
      <c r="GFC4" s="12"/>
      <c r="GFD4" s="12"/>
      <c r="GFE4" s="12"/>
      <c r="GFF4" s="12"/>
      <c r="GFG4" s="12"/>
      <c r="GFH4" s="12"/>
      <c r="GFI4" s="12"/>
      <c r="GFJ4" s="12"/>
      <c r="GFK4" s="12"/>
      <c r="GFL4" s="12"/>
      <c r="GFM4" s="12"/>
      <c r="GFN4" s="12"/>
      <c r="GFO4" s="12"/>
      <c r="GFP4" s="12"/>
      <c r="GFQ4" s="12"/>
      <c r="GFR4" s="12"/>
      <c r="GFS4" s="12"/>
      <c r="GFT4" s="12"/>
      <c r="GFU4" s="12"/>
      <c r="GFV4" s="12"/>
      <c r="GFW4" s="12"/>
      <c r="GFX4" s="12"/>
      <c r="GFY4" s="12"/>
      <c r="GFZ4" s="12"/>
      <c r="GGA4" s="12"/>
      <c r="GGB4" s="12"/>
      <c r="GGC4" s="12"/>
      <c r="GGD4" s="12"/>
      <c r="GGE4" s="12"/>
      <c r="GGF4" s="12"/>
      <c r="GGG4" s="12"/>
      <c r="GGH4" s="12"/>
      <c r="GGI4" s="12"/>
      <c r="GGJ4" s="12"/>
      <c r="GGK4" s="12"/>
      <c r="GGL4" s="12"/>
      <c r="GGM4" s="12"/>
      <c r="GGN4" s="12"/>
      <c r="GGO4" s="12"/>
      <c r="GGP4" s="12"/>
      <c r="GGQ4" s="12"/>
      <c r="GGR4" s="12"/>
      <c r="GGS4" s="12"/>
      <c r="GGT4" s="12"/>
      <c r="GGU4" s="12"/>
      <c r="GGV4" s="12"/>
      <c r="GGW4" s="12"/>
      <c r="GGX4" s="12"/>
      <c r="GGY4" s="12"/>
      <c r="GGZ4" s="12"/>
      <c r="GHA4" s="12"/>
      <c r="GHB4" s="12"/>
      <c r="GHC4" s="12"/>
      <c r="GHD4" s="12"/>
      <c r="GHE4" s="12"/>
      <c r="GHF4" s="12"/>
      <c r="GHG4" s="12"/>
      <c r="GHH4" s="12"/>
      <c r="GHI4" s="12"/>
      <c r="GHJ4" s="12"/>
      <c r="GHK4" s="12"/>
      <c r="GHL4" s="12"/>
      <c r="GHM4" s="12"/>
      <c r="GHN4" s="12"/>
      <c r="GHO4" s="12"/>
      <c r="GHP4" s="12"/>
      <c r="GHQ4" s="12"/>
      <c r="GHR4" s="12"/>
      <c r="GHS4" s="12"/>
      <c r="GHT4" s="12"/>
      <c r="GHU4" s="12"/>
      <c r="GHV4" s="12"/>
      <c r="GHW4" s="12"/>
      <c r="GHX4" s="12"/>
      <c r="GHY4" s="12"/>
      <c r="GHZ4" s="12"/>
      <c r="GIA4" s="12"/>
      <c r="GIB4" s="12"/>
      <c r="GIC4" s="12"/>
      <c r="GID4" s="12"/>
      <c r="GIE4" s="12"/>
      <c r="GIF4" s="12"/>
      <c r="GIG4" s="12"/>
      <c r="GIH4" s="12"/>
      <c r="GII4" s="12"/>
      <c r="GIJ4" s="12"/>
      <c r="GIK4" s="12"/>
      <c r="GIL4" s="12"/>
      <c r="GIM4" s="12"/>
      <c r="GIN4" s="12"/>
      <c r="GIO4" s="12"/>
      <c r="GIP4" s="12"/>
      <c r="GIQ4" s="12"/>
      <c r="GIR4" s="12"/>
      <c r="GIS4" s="12"/>
      <c r="GIT4" s="12"/>
      <c r="GIU4" s="12"/>
      <c r="GIV4" s="12"/>
      <c r="GIW4" s="12"/>
      <c r="GIX4" s="12"/>
      <c r="GIY4" s="12"/>
      <c r="GIZ4" s="12"/>
      <c r="GJA4" s="12"/>
      <c r="GJB4" s="12"/>
      <c r="GJC4" s="12"/>
      <c r="GJD4" s="12"/>
      <c r="GJE4" s="12"/>
      <c r="GJF4" s="12"/>
      <c r="GJG4" s="12"/>
      <c r="GJH4" s="12"/>
      <c r="GJI4" s="12"/>
      <c r="GJJ4" s="12"/>
      <c r="GJK4" s="12"/>
      <c r="GJL4" s="12"/>
      <c r="GJM4" s="12"/>
      <c r="GJN4" s="12"/>
      <c r="GJO4" s="12"/>
      <c r="GJP4" s="12"/>
      <c r="GJQ4" s="12"/>
      <c r="GJR4" s="12"/>
      <c r="GJS4" s="12"/>
      <c r="GJT4" s="12"/>
      <c r="GJU4" s="12"/>
      <c r="GJV4" s="12"/>
      <c r="GJW4" s="12"/>
      <c r="GJX4" s="12"/>
      <c r="GJY4" s="12"/>
      <c r="GJZ4" s="12"/>
      <c r="GKA4" s="12"/>
      <c r="GKB4" s="12"/>
      <c r="GKC4" s="12"/>
      <c r="GKD4" s="12"/>
      <c r="GKE4" s="12"/>
      <c r="GKF4" s="12"/>
      <c r="GKG4" s="12"/>
      <c r="GKH4" s="12"/>
      <c r="GKI4" s="12"/>
      <c r="GKJ4" s="12"/>
      <c r="GKK4" s="12"/>
      <c r="GKL4" s="12"/>
      <c r="GKM4" s="12"/>
      <c r="GKN4" s="12"/>
      <c r="GKO4" s="12"/>
      <c r="GKP4" s="12"/>
      <c r="GKQ4" s="12"/>
      <c r="GKR4" s="12"/>
      <c r="GKS4" s="12"/>
      <c r="GKT4" s="12"/>
      <c r="GKU4" s="12"/>
      <c r="GKV4" s="12"/>
      <c r="GKW4" s="12"/>
      <c r="GKX4" s="12"/>
      <c r="GKY4" s="12"/>
      <c r="GKZ4" s="12"/>
      <c r="GLA4" s="12"/>
      <c r="GLB4" s="12"/>
      <c r="GLC4" s="12"/>
      <c r="GLD4" s="12"/>
      <c r="GLE4" s="12"/>
      <c r="GLF4" s="12"/>
      <c r="GLG4" s="12"/>
      <c r="GLH4" s="12"/>
      <c r="GLI4" s="12"/>
      <c r="GLJ4" s="12"/>
      <c r="GLK4" s="12"/>
      <c r="GLL4" s="12"/>
      <c r="GLM4" s="12"/>
      <c r="GLN4" s="12"/>
      <c r="GLO4" s="12"/>
      <c r="GLP4" s="12"/>
      <c r="GLQ4" s="12"/>
      <c r="GLR4" s="12"/>
      <c r="GLS4" s="12"/>
      <c r="GLT4" s="12"/>
      <c r="GLU4" s="12"/>
      <c r="GLV4" s="12"/>
      <c r="GLW4" s="12"/>
      <c r="GLX4" s="12"/>
      <c r="GLY4" s="12"/>
      <c r="GLZ4" s="12"/>
      <c r="GMA4" s="12"/>
      <c r="GMB4" s="12"/>
      <c r="GMC4" s="12"/>
      <c r="GMD4" s="12"/>
      <c r="GME4" s="12"/>
      <c r="GMF4" s="12"/>
      <c r="GMG4" s="12"/>
      <c r="GMH4" s="12"/>
      <c r="GMI4" s="12"/>
      <c r="GMJ4" s="12"/>
      <c r="GMK4" s="12"/>
      <c r="GML4" s="12"/>
      <c r="GMM4" s="12"/>
      <c r="GMN4" s="12"/>
      <c r="GMO4" s="12"/>
      <c r="GMP4" s="12"/>
      <c r="GMQ4" s="12"/>
      <c r="GMR4" s="12"/>
      <c r="GMS4" s="12"/>
      <c r="GMT4" s="12"/>
      <c r="GMU4" s="12"/>
      <c r="GMV4" s="12"/>
      <c r="GMW4" s="12"/>
      <c r="GMX4" s="12"/>
      <c r="GMY4" s="12"/>
      <c r="GMZ4" s="12"/>
      <c r="GNA4" s="12"/>
      <c r="GNB4" s="12"/>
      <c r="GNC4" s="12"/>
      <c r="GND4" s="12"/>
      <c r="GNE4" s="12"/>
      <c r="GNF4" s="12"/>
      <c r="GNG4" s="12"/>
      <c r="GNH4" s="12"/>
      <c r="GNI4" s="12"/>
      <c r="GNJ4" s="12"/>
      <c r="GNK4" s="12"/>
      <c r="GNL4" s="12"/>
      <c r="GNM4" s="12"/>
      <c r="GNN4" s="12"/>
      <c r="GNO4" s="12"/>
      <c r="GNP4" s="12"/>
      <c r="GNQ4" s="12"/>
      <c r="GNR4" s="12"/>
      <c r="GNS4" s="12"/>
      <c r="GNT4" s="12"/>
      <c r="GNU4" s="12"/>
      <c r="GNV4" s="12"/>
      <c r="GNW4" s="12"/>
      <c r="GNX4" s="12"/>
      <c r="GNY4" s="12"/>
      <c r="GNZ4" s="12"/>
      <c r="GOA4" s="12"/>
      <c r="GOB4" s="12"/>
      <c r="GOC4" s="12"/>
      <c r="GOD4" s="12"/>
      <c r="GOE4" s="12"/>
      <c r="GOF4" s="12"/>
      <c r="GOG4" s="12"/>
      <c r="GOH4" s="12"/>
      <c r="GOI4" s="12"/>
      <c r="GOJ4" s="12"/>
      <c r="GOK4" s="12"/>
      <c r="GOL4" s="12"/>
      <c r="GOM4" s="12"/>
      <c r="GON4" s="12"/>
      <c r="GOO4" s="12"/>
      <c r="GOP4" s="12"/>
      <c r="GOQ4" s="12"/>
      <c r="GOR4" s="12"/>
      <c r="GOS4" s="12"/>
      <c r="GOT4" s="12"/>
      <c r="GOU4" s="12"/>
      <c r="GOV4" s="12"/>
      <c r="GOW4" s="12"/>
      <c r="GOX4" s="12"/>
      <c r="GOY4" s="12"/>
      <c r="GOZ4" s="12"/>
      <c r="GPA4" s="12"/>
      <c r="GPB4" s="12"/>
      <c r="GPC4" s="12"/>
      <c r="GPD4" s="12"/>
      <c r="GPE4" s="12"/>
      <c r="GPF4" s="12"/>
      <c r="GPG4" s="12"/>
      <c r="GPH4" s="12"/>
      <c r="GPI4" s="12"/>
      <c r="GPJ4" s="12"/>
      <c r="GPK4" s="12"/>
      <c r="GPL4" s="12"/>
      <c r="GPM4" s="12"/>
      <c r="GPN4" s="12"/>
      <c r="GPO4" s="12"/>
      <c r="GPP4" s="12"/>
      <c r="GPQ4" s="12"/>
      <c r="GPR4" s="12"/>
      <c r="GPS4" s="12"/>
      <c r="GPT4" s="12"/>
      <c r="GPU4" s="12"/>
      <c r="GPV4" s="12"/>
      <c r="GPW4" s="12"/>
      <c r="GPX4" s="12"/>
      <c r="GPY4" s="12"/>
      <c r="GPZ4" s="12"/>
      <c r="GQA4" s="12"/>
      <c r="GQB4" s="12"/>
      <c r="GQC4" s="12"/>
      <c r="GQD4" s="12"/>
      <c r="GQE4" s="12"/>
      <c r="GQF4" s="12"/>
      <c r="GQG4" s="12"/>
      <c r="GQH4" s="12"/>
      <c r="GQI4" s="12"/>
      <c r="GQJ4" s="12"/>
      <c r="GQK4" s="12"/>
      <c r="GQL4" s="12"/>
      <c r="GQM4" s="12"/>
      <c r="GQN4" s="12"/>
      <c r="GQO4" s="12"/>
      <c r="GQP4" s="12"/>
      <c r="GQQ4" s="12"/>
      <c r="GQR4" s="12"/>
      <c r="GQS4" s="12"/>
      <c r="GQT4" s="12"/>
      <c r="GQU4" s="12"/>
      <c r="GQV4" s="12"/>
      <c r="GQW4" s="12"/>
      <c r="GQX4" s="12"/>
      <c r="GQY4" s="12"/>
      <c r="GQZ4" s="12"/>
      <c r="GRA4" s="12"/>
      <c r="GRB4" s="12"/>
      <c r="GRC4" s="12"/>
      <c r="GRD4" s="12"/>
      <c r="GRE4" s="12"/>
      <c r="GRF4" s="12"/>
      <c r="GRG4" s="12"/>
      <c r="GRH4" s="12"/>
      <c r="GRI4" s="12"/>
      <c r="GRJ4" s="12"/>
      <c r="GRK4" s="12"/>
      <c r="GRL4" s="12"/>
      <c r="GRM4" s="12"/>
      <c r="GRN4" s="12"/>
      <c r="GRO4" s="12"/>
      <c r="GRP4" s="12"/>
      <c r="GRQ4" s="12"/>
      <c r="GRR4" s="12"/>
      <c r="GRS4" s="12"/>
      <c r="GRT4" s="12"/>
      <c r="GRU4" s="12"/>
      <c r="GRV4" s="12"/>
      <c r="GRW4" s="12"/>
      <c r="GRX4" s="12"/>
      <c r="GRY4" s="12"/>
      <c r="GRZ4" s="12"/>
      <c r="GSA4" s="12"/>
      <c r="GSB4" s="12"/>
      <c r="GSC4" s="12"/>
      <c r="GSD4" s="12"/>
      <c r="GSE4" s="12"/>
      <c r="GSF4" s="12"/>
      <c r="GSG4" s="12"/>
      <c r="GSH4" s="12"/>
      <c r="GSI4" s="12"/>
      <c r="GSJ4" s="12"/>
      <c r="GSK4" s="12"/>
      <c r="GSL4" s="12"/>
      <c r="GSM4" s="12"/>
      <c r="GSN4" s="12"/>
      <c r="GSO4" s="12"/>
      <c r="GSP4" s="12"/>
      <c r="GSQ4" s="12"/>
      <c r="GSR4" s="12"/>
      <c r="GSS4" s="12"/>
      <c r="GST4" s="12"/>
      <c r="GSU4" s="12"/>
      <c r="GSV4" s="12"/>
      <c r="GSW4" s="12"/>
      <c r="GSX4" s="12"/>
      <c r="GSY4" s="12"/>
      <c r="GSZ4" s="12"/>
      <c r="GTA4" s="12"/>
      <c r="GTB4" s="12"/>
      <c r="GTC4" s="12"/>
      <c r="GTD4" s="12"/>
      <c r="GTE4" s="12"/>
      <c r="GTF4" s="12"/>
      <c r="GTG4" s="12"/>
      <c r="GTH4" s="12"/>
      <c r="GTI4" s="12"/>
      <c r="GTJ4" s="12"/>
      <c r="GTK4" s="12"/>
      <c r="GTL4" s="12"/>
      <c r="GTM4" s="12"/>
      <c r="GTN4" s="12"/>
      <c r="GTO4" s="12"/>
      <c r="GTP4" s="12"/>
      <c r="GTQ4" s="12"/>
      <c r="GTR4" s="12"/>
      <c r="GTS4" s="12"/>
      <c r="GTT4" s="12"/>
      <c r="GTU4" s="12"/>
      <c r="GTV4" s="12"/>
      <c r="GTW4" s="12"/>
      <c r="GTX4" s="12"/>
      <c r="GTY4" s="12"/>
      <c r="GTZ4" s="12"/>
      <c r="GUA4" s="12"/>
      <c r="GUB4" s="12"/>
      <c r="GUC4" s="12"/>
      <c r="GUD4" s="12"/>
      <c r="GUE4" s="12"/>
      <c r="GUF4" s="12"/>
      <c r="GUG4" s="12"/>
      <c r="GUH4" s="12"/>
      <c r="GUI4" s="12"/>
      <c r="GUJ4" s="12"/>
      <c r="GUK4" s="12"/>
      <c r="GUL4" s="12"/>
      <c r="GUM4" s="12"/>
      <c r="GUN4" s="12"/>
      <c r="GUO4" s="12"/>
      <c r="GUP4" s="12"/>
      <c r="GUQ4" s="12"/>
      <c r="GUR4" s="12"/>
      <c r="GUS4" s="12"/>
      <c r="GUT4" s="12"/>
      <c r="GUU4" s="12"/>
      <c r="GUV4" s="12"/>
      <c r="GUW4" s="12"/>
      <c r="GUX4" s="12"/>
      <c r="GUY4" s="12"/>
      <c r="GUZ4" s="12"/>
      <c r="GVA4" s="12"/>
      <c r="GVB4" s="12"/>
      <c r="GVC4" s="12"/>
      <c r="GVD4" s="12"/>
      <c r="GVE4" s="12"/>
      <c r="GVF4" s="12"/>
      <c r="GVG4" s="12"/>
      <c r="GVH4" s="12"/>
      <c r="GVI4" s="12"/>
      <c r="GVJ4" s="12"/>
      <c r="GVK4" s="12"/>
      <c r="GVL4" s="12"/>
      <c r="GVM4" s="12"/>
      <c r="GVN4" s="12"/>
      <c r="GVO4" s="12"/>
      <c r="GVP4" s="12"/>
      <c r="GVQ4" s="12"/>
      <c r="GVR4" s="12"/>
      <c r="GVS4" s="12"/>
      <c r="GVT4" s="12"/>
      <c r="GVU4" s="12"/>
      <c r="GVV4" s="12"/>
      <c r="GVW4" s="12"/>
      <c r="GVX4" s="12"/>
      <c r="GVY4" s="12"/>
      <c r="GVZ4" s="12"/>
      <c r="GWA4" s="12"/>
      <c r="GWB4" s="12"/>
      <c r="GWC4" s="12"/>
      <c r="GWD4" s="12"/>
      <c r="GWE4" s="12"/>
      <c r="GWF4" s="12"/>
      <c r="GWG4" s="12"/>
      <c r="GWH4" s="12"/>
      <c r="GWI4" s="12"/>
      <c r="GWJ4" s="12"/>
      <c r="GWK4" s="12"/>
      <c r="GWL4" s="12"/>
      <c r="GWM4" s="12"/>
      <c r="GWN4" s="12"/>
      <c r="GWO4" s="12"/>
      <c r="GWP4" s="12"/>
      <c r="GWQ4" s="12"/>
      <c r="GWR4" s="12"/>
      <c r="GWS4" s="12"/>
      <c r="GWT4" s="12"/>
      <c r="GWU4" s="12"/>
      <c r="GWV4" s="12"/>
      <c r="GWW4" s="12"/>
      <c r="GWX4" s="12"/>
      <c r="GWY4" s="12"/>
      <c r="GWZ4" s="12"/>
      <c r="GXA4" s="12"/>
      <c r="GXB4" s="12"/>
      <c r="GXC4" s="12"/>
      <c r="GXD4" s="12"/>
      <c r="GXE4" s="12"/>
      <c r="GXF4" s="12"/>
      <c r="GXG4" s="12"/>
      <c r="GXH4" s="12"/>
      <c r="GXI4" s="12"/>
      <c r="GXJ4" s="12"/>
      <c r="GXK4" s="12"/>
      <c r="GXL4" s="12"/>
      <c r="GXM4" s="12"/>
      <c r="GXN4" s="12"/>
      <c r="GXO4" s="12"/>
      <c r="GXP4" s="12"/>
      <c r="GXQ4" s="12"/>
      <c r="GXR4" s="12"/>
      <c r="GXS4" s="12"/>
      <c r="GXT4" s="12"/>
      <c r="GXU4" s="12"/>
      <c r="GXV4" s="12"/>
      <c r="GXW4" s="12"/>
      <c r="GXX4" s="12"/>
      <c r="GXY4" s="12"/>
      <c r="GXZ4" s="12"/>
      <c r="GYA4" s="12"/>
      <c r="GYB4" s="12"/>
      <c r="GYC4" s="12"/>
      <c r="GYD4" s="12"/>
      <c r="GYE4" s="12"/>
      <c r="GYF4" s="12"/>
      <c r="GYG4" s="12"/>
      <c r="GYH4" s="12"/>
      <c r="GYI4" s="12"/>
      <c r="GYJ4" s="12"/>
      <c r="GYK4" s="12"/>
      <c r="GYL4" s="12"/>
      <c r="GYM4" s="12"/>
      <c r="GYN4" s="12"/>
      <c r="GYO4" s="12"/>
      <c r="GYP4" s="12"/>
      <c r="GYQ4" s="12"/>
      <c r="GYR4" s="12"/>
      <c r="GYS4" s="12"/>
      <c r="GYT4" s="12"/>
      <c r="GYU4" s="12"/>
      <c r="GYV4" s="12"/>
      <c r="GYW4" s="12"/>
      <c r="GYX4" s="12"/>
      <c r="GYY4" s="12"/>
      <c r="GYZ4" s="12"/>
      <c r="GZA4" s="12"/>
      <c r="GZB4" s="12"/>
      <c r="GZC4" s="12"/>
      <c r="GZD4" s="12"/>
      <c r="GZE4" s="12"/>
      <c r="GZF4" s="12"/>
      <c r="GZG4" s="12"/>
      <c r="GZH4" s="12"/>
      <c r="GZI4" s="12"/>
      <c r="GZJ4" s="12"/>
      <c r="GZK4" s="12"/>
      <c r="GZL4" s="12"/>
      <c r="GZM4" s="12"/>
      <c r="GZN4" s="12"/>
      <c r="GZO4" s="12"/>
      <c r="GZP4" s="12"/>
      <c r="GZQ4" s="12"/>
      <c r="GZR4" s="12"/>
      <c r="GZS4" s="12"/>
      <c r="GZT4" s="12"/>
      <c r="GZU4" s="12"/>
      <c r="GZV4" s="12"/>
      <c r="GZW4" s="12"/>
      <c r="GZX4" s="12"/>
      <c r="GZY4" s="12"/>
      <c r="GZZ4" s="12"/>
      <c r="HAA4" s="12"/>
      <c r="HAB4" s="12"/>
      <c r="HAC4" s="12"/>
      <c r="HAD4" s="12"/>
      <c r="HAE4" s="12"/>
      <c r="HAF4" s="12"/>
      <c r="HAG4" s="12"/>
      <c r="HAH4" s="12"/>
      <c r="HAI4" s="12"/>
      <c r="HAJ4" s="12"/>
      <c r="HAK4" s="12"/>
      <c r="HAL4" s="12"/>
      <c r="HAM4" s="12"/>
      <c r="HAN4" s="12"/>
      <c r="HAO4" s="12"/>
      <c r="HAP4" s="12"/>
      <c r="HAQ4" s="12"/>
      <c r="HAR4" s="12"/>
      <c r="HAS4" s="12"/>
      <c r="HAT4" s="12"/>
      <c r="HAU4" s="12"/>
      <c r="HAV4" s="12"/>
      <c r="HAW4" s="12"/>
      <c r="HAX4" s="12"/>
      <c r="HAY4" s="12"/>
      <c r="HAZ4" s="12"/>
      <c r="HBA4" s="12"/>
      <c r="HBB4" s="12"/>
      <c r="HBC4" s="12"/>
      <c r="HBD4" s="12"/>
      <c r="HBE4" s="12"/>
      <c r="HBF4" s="12"/>
      <c r="HBG4" s="12"/>
      <c r="HBH4" s="12"/>
      <c r="HBI4" s="12"/>
      <c r="HBJ4" s="12"/>
      <c r="HBK4" s="12"/>
      <c r="HBL4" s="12"/>
      <c r="HBM4" s="12"/>
      <c r="HBN4" s="12"/>
      <c r="HBO4" s="12"/>
      <c r="HBP4" s="12"/>
      <c r="HBQ4" s="12"/>
      <c r="HBR4" s="12"/>
      <c r="HBS4" s="12"/>
      <c r="HBT4" s="12"/>
      <c r="HBU4" s="12"/>
      <c r="HBV4" s="12"/>
      <c r="HBW4" s="12"/>
      <c r="HBX4" s="12"/>
      <c r="HBY4" s="12"/>
      <c r="HBZ4" s="12"/>
      <c r="HCA4" s="12"/>
      <c r="HCB4" s="12"/>
      <c r="HCC4" s="12"/>
      <c r="HCD4" s="12"/>
      <c r="HCE4" s="12"/>
      <c r="HCF4" s="12"/>
      <c r="HCG4" s="12"/>
      <c r="HCH4" s="12"/>
      <c r="HCI4" s="12"/>
      <c r="HCJ4" s="12"/>
      <c r="HCK4" s="12"/>
      <c r="HCL4" s="12"/>
      <c r="HCM4" s="12"/>
      <c r="HCN4" s="12"/>
      <c r="HCO4" s="12"/>
      <c r="HCP4" s="12"/>
      <c r="HCQ4" s="12"/>
      <c r="HCR4" s="12"/>
      <c r="HCS4" s="12"/>
      <c r="HCT4" s="12"/>
      <c r="HCU4" s="12"/>
      <c r="HCV4" s="12"/>
      <c r="HCW4" s="12"/>
      <c r="HCX4" s="12"/>
      <c r="HCY4" s="12"/>
      <c r="HCZ4" s="12"/>
      <c r="HDA4" s="12"/>
      <c r="HDB4" s="12"/>
      <c r="HDC4" s="12"/>
      <c r="HDD4" s="12"/>
      <c r="HDE4" s="12"/>
      <c r="HDF4" s="12"/>
      <c r="HDG4" s="12"/>
      <c r="HDH4" s="12"/>
      <c r="HDI4" s="12"/>
      <c r="HDJ4" s="12"/>
      <c r="HDK4" s="12"/>
      <c r="HDL4" s="12"/>
      <c r="HDM4" s="12"/>
      <c r="HDN4" s="12"/>
      <c r="HDO4" s="12"/>
      <c r="HDP4" s="12"/>
      <c r="HDQ4" s="12"/>
      <c r="HDR4" s="12"/>
      <c r="HDS4" s="12"/>
      <c r="HDT4" s="12"/>
      <c r="HDU4" s="12"/>
      <c r="HDV4" s="12"/>
      <c r="HDW4" s="12"/>
      <c r="HDX4" s="12"/>
      <c r="HDY4" s="12"/>
      <c r="HDZ4" s="12"/>
      <c r="HEA4" s="12"/>
      <c r="HEB4" s="12"/>
      <c r="HEC4" s="12"/>
      <c r="HED4" s="12"/>
      <c r="HEE4" s="12"/>
      <c r="HEF4" s="12"/>
      <c r="HEG4" s="12"/>
      <c r="HEH4" s="12"/>
      <c r="HEI4" s="12"/>
      <c r="HEJ4" s="12"/>
      <c r="HEK4" s="12"/>
      <c r="HEL4" s="12"/>
      <c r="HEM4" s="12"/>
      <c r="HEN4" s="12"/>
      <c r="HEO4" s="12"/>
      <c r="HEP4" s="12"/>
      <c r="HEQ4" s="12"/>
      <c r="HER4" s="12"/>
      <c r="HES4" s="12"/>
      <c r="HET4" s="12"/>
      <c r="HEU4" s="12"/>
      <c r="HEV4" s="12"/>
      <c r="HEW4" s="12"/>
      <c r="HEX4" s="12"/>
      <c r="HEY4" s="12"/>
      <c r="HEZ4" s="12"/>
      <c r="HFA4" s="12"/>
      <c r="HFB4" s="12"/>
      <c r="HFC4" s="12"/>
      <c r="HFD4" s="12"/>
      <c r="HFE4" s="12"/>
      <c r="HFF4" s="12"/>
      <c r="HFG4" s="12"/>
      <c r="HFH4" s="12"/>
      <c r="HFI4" s="12"/>
      <c r="HFJ4" s="12"/>
      <c r="HFK4" s="12"/>
      <c r="HFL4" s="12"/>
      <c r="HFM4" s="12"/>
      <c r="HFN4" s="12"/>
      <c r="HFO4" s="12"/>
      <c r="HFP4" s="12"/>
      <c r="HFQ4" s="12"/>
      <c r="HFR4" s="12"/>
      <c r="HFS4" s="12"/>
      <c r="HFT4" s="12"/>
      <c r="HFU4" s="12"/>
      <c r="HFV4" s="12"/>
      <c r="HFW4" s="12"/>
      <c r="HFX4" s="12"/>
      <c r="HFY4" s="12"/>
      <c r="HFZ4" s="12"/>
      <c r="HGA4" s="12"/>
      <c r="HGB4" s="12"/>
      <c r="HGC4" s="12"/>
      <c r="HGD4" s="12"/>
      <c r="HGE4" s="12"/>
      <c r="HGF4" s="12"/>
      <c r="HGG4" s="12"/>
      <c r="HGH4" s="12"/>
      <c r="HGI4" s="12"/>
      <c r="HGJ4" s="12"/>
      <c r="HGK4" s="12"/>
      <c r="HGL4" s="12"/>
      <c r="HGM4" s="12"/>
      <c r="HGN4" s="12"/>
      <c r="HGO4" s="12"/>
      <c r="HGP4" s="12"/>
      <c r="HGQ4" s="12"/>
      <c r="HGR4" s="12"/>
      <c r="HGS4" s="12"/>
      <c r="HGT4" s="12"/>
      <c r="HGU4" s="12"/>
      <c r="HGV4" s="12"/>
      <c r="HGW4" s="12"/>
      <c r="HGX4" s="12"/>
      <c r="HGY4" s="12"/>
      <c r="HGZ4" s="12"/>
      <c r="HHA4" s="12"/>
      <c r="HHB4" s="12"/>
      <c r="HHC4" s="12"/>
      <c r="HHD4" s="12"/>
      <c r="HHE4" s="12"/>
      <c r="HHF4" s="12"/>
      <c r="HHG4" s="12"/>
      <c r="HHH4" s="12"/>
      <c r="HHI4" s="12"/>
      <c r="HHJ4" s="12"/>
      <c r="HHK4" s="12"/>
      <c r="HHL4" s="12"/>
      <c r="HHM4" s="12"/>
      <c r="HHN4" s="12"/>
      <c r="HHO4" s="12"/>
      <c r="HHP4" s="12"/>
      <c r="HHQ4" s="12"/>
      <c r="HHR4" s="12"/>
      <c r="HHS4" s="12"/>
      <c r="HHT4" s="12"/>
      <c r="HHU4" s="12"/>
      <c r="HHV4" s="12"/>
      <c r="HHW4" s="12"/>
      <c r="HHX4" s="12"/>
      <c r="HHY4" s="12"/>
      <c r="HHZ4" s="12"/>
      <c r="HIA4" s="12"/>
      <c r="HIB4" s="12"/>
      <c r="HIC4" s="12"/>
      <c r="HID4" s="12"/>
      <c r="HIE4" s="12"/>
      <c r="HIF4" s="12"/>
      <c r="HIG4" s="12"/>
      <c r="HIH4" s="12"/>
      <c r="HII4" s="12"/>
      <c r="HIJ4" s="12"/>
      <c r="HIK4" s="12"/>
      <c r="HIL4" s="12"/>
      <c r="HIM4" s="12"/>
      <c r="HIN4" s="12"/>
      <c r="HIO4" s="12"/>
      <c r="HIP4" s="12"/>
      <c r="HIQ4" s="12"/>
      <c r="HIR4" s="12"/>
      <c r="HIS4" s="12"/>
      <c r="HIT4" s="12"/>
      <c r="HIU4" s="12"/>
      <c r="HIV4" s="12"/>
      <c r="HIW4" s="12"/>
      <c r="HIX4" s="12"/>
      <c r="HIY4" s="12"/>
      <c r="HIZ4" s="12"/>
      <c r="HJA4" s="12"/>
      <c r="HJB4" s="12"/>
      <c r="HJC4" s="12"/>
      <c r="HJD4" s="12"/>
      <c r="HJE4" s="12"/>
      <c r="HJF4" s="12"/>
      <c r="HJG4" s="12"/>
      <c r="HJH4" s="12"/>
      <c r="HJI4" s="12"/>
      <c r="HJJ4" s="12"/>
      <c r="HJK4" s="12"/>
      <c r="HJL4" s="12"/>
      <c r="HJM4" s="12"/>
      <c r="HJN4" s="12"/>
      <c r="HJO4" s="12"/>
      <c r="HJP4" s="12"/>
      <c r="HJQ4" s="12"/>
      <c r="HJR4" s="12"/>
      <c r="HJS4" s="12"/>
      <c r="HJT4" s="12"/>
      <c r="HJU4" s="12"/>
      <c r="HJV4" s="12"/>
      <c r="HJW4" s="12"/>
      <c r="HJX4" s="12"/>
      <c r="HJY4" s="12"/>
      <c r="HJZ4" s="12"/>
      <c r="HKA4" s="12"/>
      <c r="HKB4" s="12"/>
      <c r="HKC4" s="12"/>
      <c r="HKD4" s="12"/>
      <c r="HKE4" s="12"/>
      <c r="HKF4" s="12"/>
      <c r="HKG4" s="12"/>
      <c r="HKH4" s="12"/>
      <c r="HKI4" s="12"/>
      <c r="HKJ4" s="12"/>
      <c r="HKK4" s="12"/>
      <c r="HKL4" s="12"/>
      <c r="HKM4" s="12"/>
      <c r="HKN4" s="12"/>
      <c r="HKO4" s="12"/>
      <c r="HKP4" s="12"/>
      <c r="HKQ4" s="12"/>
      <c r="HKR4" s="12"/>
      <c r="HKS4" s="12"/>
      <c r="HKT4" s="12"/>
      <c r="HKU4" s="12"/>
      <c r="HKV4" s="12"/>
      <c r="HKW4" s="12"/>
      <c r="HKX4" s="12"/>
      <c r="HKY4" s="12"/>
      <c r="HKZ4" s="12"/>
      <c r="HLA4" s="12"/>
      <c r="HLB4" s="12"/>
      <c r="HLC4" s="12"/>
      <c r="HLD4" s="12"/>
      <c r="HLE4" s="12"/>
      <c r="HLF4" s="12"/>
      <c r="HLG4" s="12"/>
      <c r="HLH4" s="12"/>
      <c r="HLI4" s="12"/>
      <c r="HLJ4" s="12"/>
      <c r="HLK4" s="12"/>
      <c r="HLL4" s="12"/>
      <c r="HLM4" s="12"/>
      <c r="HLN4" s="12"/>
      <c r="HLO4" s="12"/>
      <c r="HLP4" s="12"/>
      <c r="HLQ4" s="12"/>
      <c r="HLR4" s="12"/>
      <c r="HLS4" s="12"/>
      <c r="HLT4" s="12"/>
      <c r="HLU4" s="12"/>
      <c r="HLV4" s="12"/>
      <c r="HLW4" s="12"/>
      <c r="HLX4" s="12"/>
      <c r="HLY4" s="12"/>
      <c r="HLZ4" s="12"/>
      <c r="HMA4" s="12"/>
      <c r="HMB4" s="12"/>
      <c r="HMC4" s="12"/>
      <c r="HMD4" s="12"/>
      <c r="HME4" s="12"/>
      <c r="HMF4" s="12"/>
      <c r="HMG4" s="12"/>
      <c r="HMH4" s="12"/>
      <c r="HMI4" s="12"/>
      <c r="HMJ4" s="12"/>
      <c r="HMK4" s="12"/>
      <c r="HML4" s="12"/>
      <c r="HMM4" s="12"/>
      <c r="HMN4" s="12"/>
      <c r="HMO4" s="12"/>
      <c r="HMP4" s="12"/>
      <c r="HMQ4" s="12"/>
      <c r="HMR4" s="12"/>
      <c r="HMS4" s="12"/>
      <c r="HMT4" s="12"/>
      <c r="HMU4" s="12"/>
      <c r="HMV4" s="12"/>
      <c r="HMW4" s="12"/>
      <c r="HMX4" s="12"/>
      <c r="HMY4" s="12"/>
      <c r="HMZ4" s="12"/>
      <c r="HNA4" s="12"/>
      <c r="HNB4" s="12"/>
      <c r="HNC4" s="12"/>
      <c r="HND4" s="12"/>
      <c r="HNE4" s="12"/>
      <c r="HNF4" s="12"/>
      <c r="HNG4" s="12"/>
      <c r="HNH4" s="12"/>
      <c r="HNI4" s="12"/>
      <c r="HNJ4" s="12"/>
      <c r="HNK4" s="12"/>
      <c r="HNL4" s="12"/>
      <c r="HNM4" s="12"/>
      <c r="HNN4" s="12"/>
      <c r="HNO4" s="12"/>
      <c r="HNP4" s="12"/>
      <c r="HNQ4" s="12"/>
      <c r="HNR4" s="12"/>
      <c r="HNS4" s="12"/>
      <c r="HNT4" s="12"/>
      <c r="HNU4" s="12"/>
      <c r="HNV4" s="12"/>
      <c r="HNW4" s="12"/>
      <c r="HNX4" s="12"/>
      <c r="HNY4" s="12"/>
      <c r="HNZ4" s="12"/>
      <c r="HOA4" s="12"/>
      <c r="HOB4" s="12"/>
      <c r="HOC4" s="12"/>
      <c r="HOD4" s="12"/>
      <c r="HOE4" s="12"/>
      <c r="HOF4" s="12"/>
      <c r="HOG4" s="12"/>
      <c r="HOH4" s="12"/>
      <c r="HOI4" s="12"/>
      <c r="HOJ4" s="12"/>
      <c r="HOK4" s="12"/>
      <c r="HOL4" s="12"/>
      <c r="HOM4" s="12"/>
      <c r="HON4" s="12"/>
      <c r="HOO4" s="12"/>
      <c r="HOP4" s="12"/>
      <c r="HOQ4" s="12"/>
      <c r="HOR4" s="12"/>
      <c r="HOS4" s="12"/>
      <c r="HOT4" s="12"/>
      <c r="HOU4" s="12"/>
      <c r="HOV4" s="12"/>
      <c r="HOW4" s="12"/>
      <c r="HOX4" s="12"/>
      <c r="HOY4" s="12"/>
      <c r="HOZ4" s="12"/>
      <c r="HPA4" s="12"/>
      <c r="HPB4" s="12"/>
      <c r="HPC4" s="12"/>
      <c r="HPD4" s="12"/>
      <c r="HPE4" s="12"/>
      <c r="HPF4" s="12"/>
      <c r="HPG4" s="12"/>
      <c r="HPH4" s="12"/>
      <c r="HPI4" s="12"/>
      <c r="HPJ4" s="12"/>
      <c r="HPK4" s="12"/>
      <c r="HPL4" s="12"/>
      <c r="HPM4" s="12"/>
      <c r="HPN4" s="12"/>
      <c r="HPO4" s="12"/>
      <c r="HPP4" s="12"/>
      <c r="HPQ4" s="12"/>
      <c r="HPR4" s="12"/>
      <c r="HPS4" s="12"/>
      <c r="HPT4" s="12"/>
      <c r="HPU4" s="12"/>
      <c r="HPV4" s="12"/>
      <c r="HPW4" s="12"/>
      <c r="HPX4" s="12"/>
      <c r="HPY4" s="12"/>
      <c r="HPZ4" s="12"/>
      <c r="HQA4" s="12"/>
      <c r="HQB4" s="12"/>
      <c r="HQC4" s="12"/>
      <c r="HQD4" s="12"/>
      <c r="HQE4" s="12"/>
      <c r="HQF4" s="12"/>
      <c r="HQG4" s="12"/>
      <c r="HQH4" s="12"/>
      <c r="HQI4" s="12"/>
      <c r="HQJ4" s="12"/>
      <c r="HQK4" s="12"/>
      <c r="HQL4" s="12"/>
      <c r="HQM4" s="12"/>
      <c r="HQN4" s="12"/>
      <c r="HQO4" s="12"/>
      <c r="HQP4" s="12"/>
      <c r="HQQ4" s="12"/>
      <c r="HQR4" s="12"/>
      <c r="HQS4" s="12"/>
      <c r="HQT4" s="12"/>
      <c r="HQU4" s="12"/>
      <c r="HQV4" s="12"/>
      <c r="HQW4" s="12"/>
      <c r="HQX4" s="12"/>
      <c r="HQY4" s="12"/>
      <c r="HQZ4" s="12"/>
      <c r="HRA4" s="12"/>
      <c r="HRB4" s="12"/>
      <c r="HRC4" s="12"/>
      <c r="HRD4" s="12"/>
      <c r="HRE4" s="12"/>
      <c r="HRF4" s="12"/>
      <c r="HRG4" s="12"/>
      <c r="HRH4" s="12"/>
      <c r="HRI4" s="12"/>
      <c r="HRJ4" s="12"/>
      <c r="HRK4" s="12"/>
      <c r="HRL4" s="12"/>
      <c r="HRM4" s="12"/>
      <c r="HRN4" s="12"/>
      <c r="HRO4" s="12"/>
      <c r="HRP4" s="12"/>
      <c r="HRQ4" s="12"/>
      <c r="HRR4" s="12"/>
      <c r="HRS4" s="12"/>
      <c r="HRT4" s="12"/>
      <c r="HRU4" s="12"/>
      <c r="HRV4" s="12"/>
      <c r="HRW4" s="12"/>
      <c r="HRX4" s="12"/>
      <c r="HRY4" s="12"/>
      <c r="HRZ4" s="12"/>
      <c r="HSA4" s="12"/>
      <c r="HSB4" s="12"/>
      <c r="HSC4" s="12"/>
      <c r="HSD4" s="12"/>
      <c r="HSE4" s="12"/>
      <c r="HSF4" s="12"/>
      <c r="HSG4" s="12"/>
      <c r="HSH4" s="12"/>
      <c r="HSI4" s="12"/>
      <c r="HSJ4" s="12"/>
      <c r="HSK4" s="12"/>
      <c r="HSL4" s="12"/>
      <c r="HSM4" s="12"/>
      <c r="HSN4" s="12"/>
      <c r="HSO4" s="12"/>
      <c r="HSP4" s="12"/>
      <c r="HSQ4" s="12"/>
      <c r="HSR4" s="12"/>
      <c r="HSS4" s="12"/>
      <c r="HST4" s="12"/>
      <c r="HSU4" s="12"/>
      <c r="HSV4" s="12"/>
      <c r="HSW4" s="12"/>
      <c r="HSX4" s="12"/>
      <c r="HSY4" s="12"/>
      <c r="HSZ4" s="12"/>
      <c r="HTA4" s="12"/>
      <c r="HTB4" s="12"/>
      <c r="HTC4" s="12"/>
      <c r="HTD4" s="12"/>
      <c r="HTE4" s="12"/>
      <c r="HTF4" s="12"/>
      <c r="HTG4" s="12"/>
      <c r="HTH4" s="12"/>
      <c r="HTI4" s="12"/>
      <c r="HTJ4" s="12"/>
      <c r="HTK4" s="12"/>
      <c r="HTL4" s="12"/>
      <c r="HTM4" s="12"/>
      <c r="HTN4" s="12"/>
      <c r="HTO4" s="12"/>
      <c r="HTP4" s="12"/>
      <c r="HTQ4" s="12"/>
      <c r="HTR4" s="12"/>
      <c r="HTS4" s="12"/>
      <c r="HTT4" s="12"/>
      <c r="HTU4" s="12"/>
      <c r="HTV4" s="12"/>
      <c r="HTW4" s="12"/>
      <c r="HTX4" s="12"/>
      <c r="HTY4" s="12"/>
      <c r="HTZ4" s="12"/>
      <c r="HUA4" s="12"/>
      <c r="HUB4" s="12"/>
      <c r="HUC4" s="12"/>
      <c r="HUD4" s="12"/>
      <c r="HUE4" s="12"/>
      <c r="HUF4" s="12"/>
      <c r="HUG4" s="12"/>
      <c r="HUH4" s="12"/>
      <c r="HUI4" s="12"/>
      <c r="HUJ4" s="12"/>
      <c r="HUK4" s="12"/>
      <c r="HUL4" s="12"/>
      <c r="HUM4" s="12"/>
      <c r="HUN4" s="12"/>
      <c r="HUO4" s="12"/>
      <c r="HUP4" s="12"/>
      <c r="HUQ4" s="12"/>
      <c r="HUR4" s="12"/>
      <c r="HUS4" s="12"/>
      <c r="HUT4" s="12"/>
      <c r="HUU4" s="12"/>
      <c r="HUV4" s="12"/>
      <c r="HUW4" s="12"/>
      <c r="HUX4" s="12"/>
      <c r="HUY4" s="12"/>
      <c r="HUZ4" s="12"/>
      <c r="HVA4" s="12"/>
      <c r="HVB4" s="12"/>
      <c r="HVC4" s="12"/>
      <c r="HVD4" s="12"/>
      <c r="HVE4" s="12"/>
      <c r="HVF4" s="12"/>
      <c r="HVG4" s="12"/>
      <c r="HVH4" s="12"/>
      <c r="HVI4" s="12"/>
      <c r="HVJ4" s="12"/>
      <c r="HVK4" s="12"/>
      <c r="HVL4" s="12"/>
      <c r="HVM4" s="12"/>
      <c r="HVN4" s="12"/>
      <c r="HVO4" s="12"/>
      <c r="HVP4" s="12"/>
      <c r="HVQ4" s="12"/>
      <c r="HVR4" s="12"/>
      <c r="HVS4" s="12"/>
      <c r="HVT4" s="12"/>
      <c r="HVU4" s="12"/>
      <c r="HVV4" s="12"/>
      <c r="HVW4" s="12"/>
      <c r="HVX4" s="12"/>
      <c r="HVY4" s="12"/>
      <c r="HVZ4" s="12"/>
      <c r="HWA4" s="12"/>
      <c r="HWB4" s="12"/>
      <c r="HWC4" s="12"/>
      <c r="HWD4" s="12"/>
      <c r="HWE4" s="12"/>
      <c r="HWF4" s="12"/>
      <c r="HWG4" s="12"/>
      <c r="HWH4" s="12"/>
      <c r="HWI4" s="12"/>
      <c r="HWJ4" s="12"/>
      <c r="HWK4" s="12"/>
      <c r="HWL4" s="12"/>
      <c r="HWM4" s="12"/>
      <c r="HWN4" s="12"/>
      <c r="HWO4" s="12"/>
      <c r="HWP4" s="12"/>
      <c r="HWQ4" s="12"/>
      <c r="HWR4" s="12"/>
      <c r="HWS4" s="12"/>
      <c r="HWT4" s="12"/>
      <c r="HWU4" s="12"/>
      <c r="HWV4" s="12"/>
      <c r="HWW4" s="12"/>
      <c r="HWX4" s="12"/>
      <c r="HWY4" s="12"/>
      <c r="HWZ4" s="12"/>
      <c r="HXA4" s="12"/>
      <c r="HXB4" s="12"/>
      <c r="HXC4" s="12"/>
      <c r="HXD4" s="12"/>
      <c r="HXE4" s="12"/>
      <c r="HXF4" s="12"/>
      <c r="HXG4" s="12"/>
      <c r="HXH4" s="12"/>
      <c r="HXI4" s="12"/>
      <c r="HXJ4" s="12"/>
      <c r="HXK4" s="12"/>
      <c r="HXL4" s="12"/>
      <c r="HXM4" s="12"/>
      <c r="HXN4" s="12"/>
      <c r="HXO4" s="12"/>
      <c r="HXP4" s="12"/>
      <c r="HXQ4" s="12"/>
      <c r="HXR4" s="12"/>
      <c r="HXS4" s="12"/>
      <c r="HXT4" s="12"/>
      <c r="HXU4" s="12"/>
      <c r="HXV4" s="12"/>
      <c r="HXW4" s="12"/>
      <c r="HXX4" s="12"/>
      <c r="HXY4" s="12"/>
      <c r="HXZ4" s="12"/>
      <c r="HYA4" s="12"/>
      <c r="HYB4" s="12"/>
      <c r="HYC4" s="12"/>
      <c r="HYD4" s="12"/>
      <c r="HYE4" s="12"/>
      <c r="HYF4" s="12"/>
      <c r="HYG4" s="12"/>
      <c r="HYH4" s="12"/>
      <c r="HYI4" s="12"/>
      <c r="HYJ4" s="12"/>
      <c r="HYK4" s="12"/>
      <c r="HYL4" s="12"/>
      <c r="HYM4" s="12"/>
      <c r="HYN4" s="12"/>
      <c r="HYO4" s="12"/>
      <c r="HYP4" s="12"/>
      <c r="HYQ4" s="12"/>
      <c r="HYR4" s="12"/>
      <c r="HYS4" s="12"/>
      <c r="HYT4" s="12"/>
      <c r="HYU4" s="12"/>
      <c r="HYV4" s="12"/>
      <c r="HYW4" s="12"/>
      <c r="HYX4" s="12"/>
      <c r="HYY4" s="12"/>
      <c r="HYZ4" s="12"/>
      <c r="HZA4" s="12"/>
      <c r="HZB4" s="12"/>
      <c r="HZC4" s="12"/>
      <c r="HZD4" s="12"/>
      <c r="HZE4" s="12"/>
      <c r="HZF4" s="12"/>
      <c r="HZG4" s="12"/>
      <c r="HZH4" s="12"/>
      <c r="HZI4" s="12"/>
      <c r="HZJ4" s="12"/>
      <c r="HZK4" s="12"/>
      <c r="HZL4" s="12"/>
      <c r="HZM4" s="12"/>
      <c r="HZN4" s="12"/>
      <c r="HZO4" s="12"/>
      <c r="HZP4" s="12"/>
      <c r="HZQ4" s="12"/>
      <c r="HZR4" s="12"/>
      <c r="HZS4" s="12"/>
      <c r="HZT4" s="12"/>
      <c r="HZU4" s="12"/>
      <c r="HZV4" s="12"/>
      <c r="HZW4" s="12"/>
      <c r="HZX4" s="12"/>
      <c r="HZY4" s="12"/>
      <c r="HZZ4" s="12"/>
      <c r="IAA4" s="12"/>
      <c r="IAB4" s="12"/>
      <c r="IAC4" s="12"/>
      <c r="IAD4" s="12"/>
      <c r="IAE4" s="12"/>
      <c r="IAF4" s="12"/>
      <c r="IAG4" s="12"/>
      <c r="IAH4" s="12"/>
      <c r="IAI4" s="12"/>
      <c r="IAJ4" s="12"/>
      <c r="IAK4" s="12"/>
      <c r="IAL4" s="12"/>
      <c r="IAM4" s="12"/>
      <c r="IAN4" s="12"/>
      <c r="IAO4" s="12"/>
      <c r="IAP4" s="12"/>
      <c r="IAQ4" s="12"/>
      <c r="IAR4" s="12"/>
      <c r="IAS4" s="12"/>
      <c r="IAT4" s="12"/>
      <c r="IAU4" s="12"/>
      <c r="IAV4" s="12"/>
      <c r="IAW4" s="12"/>
      <c r="IAX4" s="12"/>
      <c r="IAY4" s="12"/>
      <c r="IAZ4" s="12"/>
      <c r="IBA4" s="12"/>
      <c r="IBB4" s="12"/>
      <c r="IBC4" s="12"/>
      <c r="IBD4" s="12"/>
      <c r="IBE4" s="12"/>
      <c r="IBF4" s="12"/>
      <c r="IBG4" s="12"/>
      <c r="IBH4" s="12"/>
      <c r="IBI4" s="12"/>
      <c r="IBJ4" s="12"/>
      <c r="IBK4" s="12"/>
      <c r="IBL4" s="12"/>
      <c r="IBM4" s="12"/>
      <c r="IBN4" s="12"/>
      <c r="IBO4" s="12"/>
      <c r="IBP4" s="12"/>
      <c r="IBQ4" s="12"/>
      <c r="IBR4" s="12"/>
      <c r="IBS4" s="12"/>
      <c r="IBT4" s="12"/>
      <c r="IBU4" s="12"/>
      <c r="IBV4" s="12"/>
      <c r="IBW4" s="12"/>
      <c r="IBX4" s="12"/>
      <c r="IBY4" s="12"/>
      <c r="IBZ4" s="12"/>
      <c r="ICA4" s="12"/>
      <c r="ICB4" s="12"/>
      <c r="ICC4" s="12"/>
      <c r="ICD4" s="12"/>
      <c r="ICE4" s="12"/>
      <c r="ICF4" s="12"/>
      <c r="ICG4" s="12"/>
      <c r="ICH4" s="12"/>
      <c r="ICI4" s="12"/>
      <c r="ICJ4" s="12"/>
      <c r="ICK4" s="12"/>
      <c r="ICL4" s="12"/>
      <c r="ICM4" s="12"/>
      <c r="ICN4" s="12"/>
      <c r="ICO4" s="12"/>
      <c r="ICP4" s="12"/>
      <c r="ICQ4" s="12"/>
      <c r="ICR4" s="12"/>
      <c r="ICS4" s="12"/>
      <c r="ICT4" s="12"/>
      <c r="ICU4" s="12"/>
      <c r="ICV4" s="12"/>
      <c r="ICW4" s="12"/>
      <c r="ICX4" s="12"/>
      <c r="ICY4" s="12"/>
      <c r="ICZ4" s="12"/>
      <c r="IDA4" s="12"/>
      <c r="IDB4" s="12"/>
      <c r="IDC4" s="12"/>
      <c r="IDD4" s="12"/>
      <c r="IDE4" s="12"/>
      <c r="IDF4" s="12"/>
      <c r="IDG4" s="12"/>
      <c r="IDH4" s="12"/>
      <c r="IDI4" s="12"/>
      <c r="IDJ4" s="12"/>
      <c r="IDK4" s="12"/>
      <c r="IDL4" s="12"/>
      <c r="IDM4" s="12"/>
      <c r="IDN4" s="12"/>
      <c r="IDO4" s="12"/>
      <c r="IDP4" s="12"/>
      <c r="IDQ4" s="12"/>
      <c r="IDR4" s="12"/>
      <c r="IDS4" s="12"/>
      <c r="IDT4" s="12"/>
      <c r="IDU4" s="12"/>
      <c r="IDV4" s="12"/>
      <c r="IDW4" s="12"/>
      <c r="IDX4" s="12"/>
      <c r="IDY4" s="12"/>
      <c r="IDZ4" s="12"/>
      <c r="IEA4" s="12"/>
      <c r="IEB4" s="12"/>
      <c r="IEC4" s="12"/>
      <c r="IED4" s="12"/>
      <c r="IEE4" s="12"/>
      <c r="IEF4" s="12"/>
      <c r="IEG4" s="12"/>
      <c r="IEH4" s="12"/>
      <c r="IEI4" s="12"/>
      <c r="IEJ4" s="12"/>
      <c r="IEK4" s="12"/>
      <c r="IEL4" s="12"/>
      <c r="IEM4" s="12"/>
      <c r="IEN4" s="12"/>
      <c r="IEO4" s="12"/>
      <c r="IEP4" s="12"/>
      <c r="IEQ4" s="12"/>
      <c r="IER4" s="12"/>
      <c r="IES4" s="12"/>
      <c r="IET4" s="12"/>
      <c r="IEU4" s="12"/>
      <c r="IEV4" s="12"/>
      <c r="IEW4" s="12"/>
      <c r="IEX4" s="12"/>
      <c r="IEY4" s="12"/>
      <c r="IEZ4" s="12"/>
      <c r="IFA4" s="12"/>
      <c r="IFB4" s="12"/>
      <c r="IFC4" s="12"/>
      <c r="IFD4" s="12"/>
      <c r="IFE4" s="12"/>
      <c r="IFF4" s="12"/>
      <c r="IFG4" s="12"/>
      <c r="IFH4" s="12"/>
      <c r="IFI4" s="12"/>
      <c r="IFJ4" s="12"/>
      <c r="IFK4" s="12"/>
      <c r="IFL4" s="12"/>
      <c r="IFM4" s="12"/>
      <c r="IFN4" s="12"/>
      <c r="IFO4" s="12"/>
      <c r="IFP4" s="12"/>
      <c r="IFQ4" s="12"/>
      <c r="IFR4" s="12"/>
      <c r="IFS4" s="12"/>
      <c r="IFT4" s="12"/>
      <c r="IFU4" s="12"/>
      <c r="IFV4" s="12"/>
      <c r="IFW4" s="12"/>
      <c r="IFX4" s="12"/>
      <c r="IFY4" s="12"/>
      <c r="IFZ4" s="12"/>
      <c r="IGA4" s="12"/>
      <c r="IGB4" s="12"/>
      <c r="IGC4" s="12"/>
      <c r="IGD4" s="12"/>
      <c r="IGE4" s="12"/>
      <c r="IGF4" s="12"/>
      <c r="IGG4" s="12"/>
      <c r="IGH4" s="12"/>
      <c r="IGI4" s="12"/>
      <c r="IGJ4" s="12"/>
      <c r="IGK4" s="12"/>
      <c r="IGL4" s="12"/>
      <c r="IGM4" s="12"/>
      <c r="IGN4" s="12"/>
      <c r="IGO4" s="12"/>
      <c r="IGP4" s="12"/>
      <c r="IGQ4" s="12"/>
      <c r="IGR4" s="12"/>
      <c r="IGS4" s="12"/>
      <c r="IGT4" s="12"/>
      <c r="IGU4" s="12"/>
      <c r="IGV4" s="12"/>
      <c r="IGW4" s="12"/>
      <c r="IGX4" s="12"/>
      <c r="IGY4" s="12"/>
      <c r="IGZ4" s="12"/>
      <c r="IHA4" s="12"/>
      <c r="IHB4" s="12"/>
      <c r="IHC4" s="12"/>
      <c r="IHD4" s="12"/>
      <c r="IHE4" s="12"/>
      <c r="IHF4" s="12"/>
      <c r="IHG4" s="12"/>
      <c r="IHH4" s="12"/>
      <c r="IHI4" s="12"/>
      <c r="IHJ4" s="12"/>
      <c r="IHK4" s="12"/>
      <c r="IHL4" s="12"/>
      <c r="IHM4" s="12"/>
      <c r="IHN4" s="12"/>
      <c r="IHO4" s="12"/>
      <c r="IHP4" s="12"/>
      <c r="IHQ4" s="12"/>
      <c r="IHR4" s="12"/>
      <c r="IHS4" s="12"/>
      <c r="IHT4" s="12"/>
      <c r="IHU4" s="12"/>
      <c r="IHV4" s="12"/>
      <c r="IHW4" s="12"/>
      <c r="IHX4" s="12"/>
      <c r="IHY4" s="12"/>
      <c r="IHZ4" s="12"/>
      <c r="IIA4" s="12"/>
      <c r="IIB4" s="12"/>
      <c r="IIC4" s="12"/>
      <c r="IID4" s="12"/>
      <c r="IIE4" s="12"/>
      <c r="IIF4" s="12"/>
      <c r="IIG4" s="12"/>
      <c r="IIH4" s="12"/>
      <c r="III4" s="12"/>
      <c r="IIJ4" s="12"/>
      <c r="IIK4" s="12"/>
      <c r="IIL4" s="12"/>
      <c r="IIM4" s="12"/>
      <c r="IIN4" s="12"/>
      <c r="IIO4" s="12"/>
      <c r="IIP4" s="12"/>
      <c r="IIQ4" s="12"/>
      <c r="IIR4" s="12"/>
      <c r="IIS4" s="12"/>
      <c r="IIT4" s="12"/>
      <c r="IIU4" s="12"/>
      <c r="IIV4" s="12"/>
      <c r="IIW4" s="12"/>
      <c r="IIX4" s="12"/>
      <c r="IIY4" s="12"/>
      <c r="IIZ4" s="12"/>
      <c r="IJA4" s="12"/>
      <c r="IJB4" s="12"/>
      <c r="IJC4" s="12"/>
      <c r="IJD4" s="12"/>
      <c r="IJE4" s="12"/>
      <c r="IJF4" s="12"/>
      <c r="IJG4" s="12"/>
      <c r="IJH4" s="12"/>
      <c r="IJI4" s="12"/>
      <c r="IJJ4" s="12"/>
      <c r="IJK4" s="12"/>
      <c r="IJL4" s="12"/>
      <c r="IJM4" s="12"/>
      <c r="IJN4" s="12"/>
      <c r="IJO4" s="12"/>
      <c r="IJP4" s="12"/>
      <c r="IJQ4" s="12"/>
      <c r="IJR4" s="12"/>
      <c r="IJS4" s="12"/>
      <c r="IJT4" s="12"/>
      <c r="IJU4" s="12"/>
      <c r="IJV4" s="12"/>
      <c r="IJW4" s="12"/>
      <c r="IJX4" s="12"/>
      <c r="IJY4" s="12"/>
      <c r="IJZ4" s="12"/>
      <c r="IKA4" s="12"/>
      <c r="IKB4" s="12"/>
      <c r="IKC4" s="12"/>
      <c r="IKD4" s="12"/>
      <c r="IKE4" s="12"/>
      <c r="IKF4" s="12"/>
      <c r="IKG4" s="12"/>
      <c r="IKH4" s="12"/>
      <c r="IKI4" s="12"/>
      <c r="IKJ4" s="12"/>
      <c r="IKK4" s="12"/>
      <c r="IKL4" s="12"/>
      <c r="IKM4" s="12"/>
      <c r="IKN4" s="12"/>
      <c r="IKO4" s="12"/>
      <c r="IKP4" s="12"/>
      <c r="IKQ4" s="12"/>
      <c r="IKR4" s="12"/>
      <c r="IKS4" s="12"/>
      <c r="IKT4" s="12"/>
      <c r="IKU4" s="12"/>
      <c r="IKV4" s="12"/>
      <c r="IKW4" s="12"/>
      <c r="IKX4" s="12"/>
      <c r="IKY4" s="12"/>
      <c r="IKZ4" s="12"/>
      <c r="ILA4" s="12"/>
      <c r="ILB4" s="12"/>
      <c r="ILC4" s="12"/>
      <c r="ILD4" s="12"/>
      <c r="ILE4" s="12"/>
      <c r="ILF4" s="12"/>
      <c r="ILG4" s="12"/>
      <c r="ILH4" s="12"/>
      <c r="ILI4" s="12"/>
      <c r="ILJ4" s="12"/>
      <c r="ILK4" s="12"/>
      <c r="ILL4" s="12"/>
      <c r="ILM4" s="12"/>
      <c r="ILN4" s="12"/>
      <c r="ILO4" s="12"/>
      <c r="ILP4" s="12"/>
      <c r="ILQ4" s="12"/>
      <c r="ILR4" s="12"/>
      <c r="ILS4" s="12"/>
      <c r="ILT4" s="12"/>
      <c r="ILU4" s="12"/>
      <c r="ILV4" s="12"/>
      <c r="ILW4" s="12"/>
      <c r="ILX4" s="12"/>
      <c r="ILY4" s="12"/>
      <c r="ILZ4" s="12"/>
      <c r="IMA4" s="12"/>
      <c r="IMB4" s="12"/>
      <c r="IMC4" s="12"/>
      <c r="IMD4" s="12"/>
      <c r="IME4" s="12"/>
      <c r="IMF4" s="12"/>
      <c r="IMG4" s="12"/>
      <c r="IMH4" s="12"/>
      <c r="IMI4" s="12"/>
      <c r="IMJ4" s="12"/>
      <c r="IMK4" s="12"/>
      <c r="IML4" s="12"/>
      <c r="IMM4" s="12"/>
      <c r="IMN4" s="12"/>
      <c r="IMO4" s="12"/>
      <c r="IMP4" s="12"/>
      <c r="IMQ4" s="12"/>
      <c r="IMR4" s="12"/>
      <c r="IMS4" s="12"/>
      <c r="IMT4" s="12"/>
      <c r="IMU4" s="12"/>
      <c r="IMV4" s="12"/>
      <c r="IMW4" s="12"/>
      <c r="IMX4" s="12"/>
      <c r="IMY4" s="12"/>
      <c r="IMZ4" s="12"/>
      <c r="INA4" s="12"/>
      <c r="INB4" s="12"/>
      <c r="INC4" s="12"/>
      <c r="IND4" s="12"/>
      <c r="INE4" s="12"/>
      <c r="INF4" s="12"/>
      <c r="ING4" s="12"/>
      <c r="INH4" s="12"/>
      <c r="INI4" s="12"/>
      <c r="INJ4" s="12"/>
      <c r="INK4" s="12"/>
      <c r="INL4" s="12"/>
      <c r="INM4" s="12"/>
      <c r="INN4" s="12"/>
      <c r="INO4" s="12"/>
      <c r="INP4" s="12"/>
      <c r="INQ4" s="12"/>
      <c r="INR4" s="12"/>
      <c r="INS4" s="12"/>
      <c r="INT4" s="12"/>
      <c r="INU4" s="12"/>
      <c r="INV4" s="12"/>
      <c r="INW4" s="12"/>
      <c r="INX4" s="12"/>
      <c r="INY4" s="12"/>
      <c r="INZ4" s="12"/>
      <c r="IOA4" s="12"/>
      <c r="IOB4" s="12"/>
      <c r="IOC4" s="12"/>
      <c r="IOD4" s="12"/>
      <c r="IOE4" s="12"/>
      <c r="IOF4" s="12"/>
      <c r="IOG4" s="12"/>
      <c r="IOH4" s="12"/>
      <c r="IOI4" s="12"/>
      <c r="IOJ4" s="12"/>
      <c r="IOK4" s="12"/>
      <c r="IOL4" s="12"/>
      <c r="IOM4" s="12"/>
      <c r="ION4" s="12"/>
      <c r="IOO4" s="12"/>
      <c r="IOP4" s="12"/>
      <c r="IOQ4" s="12"/>
      <c r="IOR4" s="12"/>
      <c r="IOS4" s="12"/>
      <c r="IOT4" s="12"/>
      <c r="IOU4" s="12"/>
      <c r="IOV4" s="12"/>
      <c r="IOW4" s="12"/>
      <c r="IOX4" s="12"/>
      <c r="IOY4" s="12"/>
      <c r="IOZ4" s="12"/>
      <c r="IPA4" s="12"/>
      <c r="IPB4" s="12"/>
      <c r="IPC4" s="12"/>
      <c r="IPD4" s="12"/>
      <c r="IPE4" s="12"/>
      <c r="IPF4" s="12"/>
      <c r="IPG4" s="12"/>
      <c r="IPH4" s="12"/>
      <c r="IPI4" s="12"/>
      <c r="IPJ4" s="12"/>
      <c r="IPK4" s="12"/>
      <c r="IPL4" s="12"/>
      <c r="IPM4" s="12"/>
      <c r="IPN4" s="12"/>
      <c r="IPO4" s="12"/>
      <c r="IPP4" s="12"/>
      <c r="IPQ4" s="12"/>
      <c r="IPR4" s="12"/>
      <c r="IPS4" s="12"/>
      <c r="IPT4" s="12"/>
      <c r="IPU4" s="12"/>
      <c r="IPV4" s="12"/>
      <c r="IPW4" s="12"/>
      <c r="IPX4" s="12"/>
      <c r="IPY4" s="12"/>
      <c r="IPZ4" s="12"/>
      <c r="IQA4" s="12"/>
      <c r="IQB4" s="12"/>
      <c r="IQC4" s="12"/>
      <c r="IQD4" s="12"/>
      <c r="IQE4" s="12"/>
      <c r="IQF4" s="12"/>
      <c r="IQG4" s="12"/>
      <c r="IQH4" s="12"/>
      <c r="IQI4" s="12"/>
      <c r="IQJ4" s="12"/>
      <c r="IQK4" s="12"/>
      <c r="IQL4" s="12"/>
      <c r="IQM4" s="12"/>
      <c r="IQN4" s="12"/>
      <c r="IQO4" s="12"/>
      <c r="IQP4" s="12"/>
      <c r="IQQ4" s="12"/>
      <c r="IQR4" s="12"/>
      <c r="IQS4" s="12"/>
      <c r="IQT4" s="12"/>
      <c r="IQU4" s="12"/>
      <c r="IQV4" s="12"/>
      <c r="IQW4" s="12"/>
      <c r="IQX4" s="12"/>
      <c r="IQY4" s="12"/>
      <c r="IQZ4" s="12"/>
      <c r="IRA4" s="12"/>
      <c r="IRB4" s="12"/>
      <c r="IRC4" s="12"/>
      <c r="IRD4" s="12"/>
      <c r="IRE4" s="12"/>
      <c r="IRF4" s="12"/>
      <c r="IRG4" s="12"/>
      <c r="IRH4" s="12"/>
      <c r="IRI4" s="12"/>
      <c r="IRJ4" s="12"/>
      <c r="IRK4" s="12"/>
      <c r="IRL4" s="12"/>
      <c r="IRM4" s="12"/>
      <c r="IRN4" s="12"/>
      <c r="IRO4" s="12"/>
      <c r="IRP4" s="12"/>
      <c r="IRQ4" s="12"/>
      <c r="IRR4" s="12"/>
      <c r="IRS4" s="12"/>
      <c r="IRT4" s="12"/>
      <c r="IRU4" s="12"/>
      <c r="IRV4" s="12"/>
      <c r="IRW4" s="12"/>
      <c r="IRX4" s="12"/>
      <c r="IRY4" s="12"/>
      <c r="IRZ4" s="12"/>
      <c r="ISA4" s="12"/>
      <c r="ISB4" s="12"/>
      <c r="ISC4" s="12"/>
      <c r="ISD4" s="12"/>
      <c r="ISE4" s="12"/>
      <c r="ISF4" s="12"/>
      <c r="ISG4" s="12"/>
      <c r="ISH4" s="12"/>
      <c r="ISI4" s="12"/>
      <c r="ISJ4" s="12"/>
      <c r="ISK4" s="12"/>
      <c r="ISL4" s="12"/>
      <c r="ISM4" s="12"/>
      <c r="ISN4" s="12"/>
      <c r="ISO4" s="12"/>
      <c r="ISP4" s="12"/>
      <c r="ISQ4" s="12"/>
      <c r="ISR4" s="12"/>
      <c r="ISS4" s="12"/>
      <c r="IST4" s="12"/>
      <c r="ISU4" s="12"/>
      <c r="ISV4" s="12"/>
      <c r="ISW4" s="12"/>
      <c r="ISX4" s="12"/>
      <c r="ISY4" s="12"/>
      <c r="ISZ4" s="12"/>
      <c r="ITA4" s="12"/>
      <c r="ITB4" s="12"/>
      <c r="ITC4" s="12"/>
      <c r="ITD4" s="12"/>
      <c r="ITE4" s="12"/>
      <c r="ITF4" s="12"/>
      <c r="ITG4" s="12"/>
      <c r="ITH4" s="12"/>
      <c r="ITI4" s="12"/>
      <c r="ITJ4" s="12"/>
      <c r="ITK4" s="12"/>
      <c r="ITL4" s="12"/>
      <c r="ITM4" s="12"/>
      <c r="ITN4" s="12"/>
      <c r="ITO4" s="12"/>
      <c r="ITP4" s="12"/>
      <c r="ITQ4" s="12"/>
      <c r="ITR4" s="12"/>
      <c r="ITS4" s="12"/>
      <c r="ITT4" s="12"/>
      <c r="ITU4" s="12"/>
      <c r="ITV4" s="12"/>
      <c r="ITW4" s="12"/>
      <c r="ITX4" s="12"/>
      <c r="ITY4" s="12"/>
      <c r="ITZ4" s="12"/>
      <c r="IUA4" s="12"/>
      <c r="IUB4" s="12"/>
      <c r="IUC4" s="12"/>
      <c r="IUD4" s="12"/>
      <c r="IUE4" s="12"/>
      <c r="IUF4" s="12"/>
      <c r="IUG4" s="12"/>
      <c r="IUH4" s="12"/>
      <c r="IUI4" s="12"/>
      <c r="IUJ4" s="12"/>
      <c r="IUK4" s="12"/>
      <c r="IUL4" s="12"/>
      <c r="IUM4" s="12"/>
      <c r="IUN4" s="12"/>
      <c r="IUO4" s="12"/>
      <c r="IUP4" s="12"/>
      <c r="IUQ4" s="12"/>
      <c r="IUR4" s="12"/>
      <c r="IUS4" s="12"/>
      <c r="IUT4" s="12"/>
      <c r="IUU4" s="12"/>
      <c r="IUV4" s="12"/>
      <c r="IUW4" s="12"/>
      <c r="IUX4" s="12"/>
      <c r="IUY4" s="12"/>
      <c r="IUZ4" s="12"/>
      <c r="IVA4" s="12"/>
      <c r="IVB4" s="12"/>
      <c r="IVC4" s="12"/>
      <c r="IVD4" s="12"/>
      <c r="IVE4" s="12"/>
      <c r="IVF4" s="12"/>
      <c r="IVG4" s="12"/>
      <c r="IVH4" s="12"/>
      <c r="IVI4" s="12"/>
      <c r="IVJ4" s="12"/>
      <c r="IVK4" s="12"/>
      <c r="IVL4" s="12"/>
      <c r="IVM4" s="12"/>
      <c r="IVN4" s="12"/>
      <c r="IVO4" s="12"/>
      <c r="IVP4" s="12"/>
      <c r="IVQ4" s="12"/>
      <c r="IVR4" s="12"/>
      <c r="IVS4" s="12"/>
      <c r="IVT4" s="12"/>
      <c r="IVU4" s="12"/>
      <c r="IVV4" s="12"/>
      <c r="IVW4" s="12"/>
      <c r="IVX4" s="12"/>
      <c r="IVY4" s="12"/>
      <c r="IVZ4" s="12"/>
      <c r="IWA4" s="12"/>
      <c r="IWB4" s="12"/>
      <c r="IWC4" s="12"/>
      <c r="IWD4" s="12"/>
      <c r="IWE4" s="12"/>
      <c r="IWF4" s="12"/>
      <c r="IWG4" s="12"/>
      <c r="IWH4" s="12"/>
      <c r="IWI4" s="12"/>
      <c r="IWJ4" s="12"/>
      <c r="IWK4" s="12"/>
      <c r="IWL4" s="12"/>
      <c r="IWM4" s="12"/>
      <c r="IWN4" s="12"/>
      <c r="IWO4" s="12"/>
      <c r="IWP4" s="12"/>
      <c r="IWQ4" s="12"/>
      <c r="IWR4" s="12"/>
      <c r="IWS4" s="12"/>
      <c r="IWT4" s="12"/>
      <c r="IWU4" s="12"/>
      <c r="IWV4" s="12"/>
      <c r="IWW4" s="12"/>
      <c r="IWX4" s="12"/>
      <c r="IWY4" s="12"/>
      <c r="IWZ4" s="12"/>
      <c r="IXA4" s="12"/>
      <c r="IXB4" s="12"/>
      <c r="IXC4" s="12"/>
      <c r="IXD4" s="12"/>
      <c r="IXE4" s="12"/>
      <c r="IXF4" s="12"/>
      <c r="IXG4" s="12"/>
      <c r="IXH4" s="12"/>
      <c r="IXI4" s="12"/>
      <c r="IXJ4" s="12"/>
      <c r="IXK4" s="12"/>
      <c r="IXL4" s="12"/>
      <c r="IXM4" s="12"/>
      <c r="IXN4" s="12"/>
      <c r="IXO4" s="12"/>
      <c r="IXP4" s="12"/>
      <c r="IXQ4" s="12"/>
      <c r="IXR4" s="12"/>
      <c r="IXS4" s="12"/>
      <c r="IXT4" s="12"/>
      <c r="IXU4" s="12"/>
      <c r="IXV4" s="12"/>
      <c r="IXW4" s="12"/>
      <c r="IXX4" s="12"/>
      <c r="IXY4" s="12"/>
      <c r="IXZ4" s="12"/>
      <c r="IYA4" s="12"/>
      <c r="IYB4" s="12"/>
      <c r="IYC4" s="12"/>
      <c r="IYD4" s="12"/>
      <c r="IYE4" s="12"/>
      <c r="IYF4" s="12"/>
      <c r="IYG4" s="12"/>
      <c r="IYH4" s="12"/>
      <c r="IYI4" s="12"/>
      <c r="IYJ4" s="12"/>
      <c r="IYK4" s="12"/>
      <c r="IYL4" s="12"/>
      <c r="IYM4" s="12"/>
      <c r="IYN4" s="12"/>
      <c r="IYO4" s="12"/>
      <c r="IYP4" s="12"/>
      <c r="IYQ4" s="12"/>
      <c r="IYR4" s="12"/>
      <c r="IYS4" s="12"/>
      <c r="IYT4" s="12"/>
      <c r="IYU4" s="12"/>
      <c r="IYV4" s="12"/>
      <c r="IYW4" s="12"/>
      <c r="IYX4" s="12"/>
      <c r="IYY4" s="12"/>
      <c r="IYZ4" s="12"/>
      <c r="IZA4" s="12"/>
      <c r="IZB4" s="12"/>
      <c r="IZC4" s="12"/>
      <c r="IZD4" s="12"/>
      <c r="IZE4" s="12"/>
      <c r="IZF4" s="12"/>
      <c r="IZG4" s="12"/>
      <c r="IZH4" s="12"/>
      <c r="IZI4" s="12"/>
      <c r="IZJ4" s="12"/>
      <c r="IZK4" s="12"/>
      <c r="IZL4" s="12"/>
      <c r="IZM4" s="12"/>
      <c r="IZN4" s="12"/>
      <c r="IZO4" s="12"/>
      <c r="IZP4" s="12"/>
      <c r="IZQ4" s="12"/>
      <c r="IZR4" s="12"/>
      <c r="IZS4" s="12"/>
      <c r="IZT4" s="12"/>
      <c r="IZU4" s="12"/>
      <c r="IZV4" s="12"/>
      <c r="IZW4" s="12"/>
      <c r="IZX4" s="12"/>
      <c r="IZY4" s="12"/>
      <c r="IZZ4" s="12"/>
      <c r="JAA4" s="12"/>
      <c r="JAB4" s="12"/>
      <c r="JAC4" s="12"/>
      <c r="JAD4" s="12"/>
      <c r="JAE4" s="12"/>
      <c r="JAF4" s="12"/>
      <c r="JAG4" s="12"/>
      <c r="JAH4" s="12"/>
      <c r="JAI4" s="12"/>
      <c r="JAJ4" s="12"/>
      <c r="JAK4" s="12"/>
      <c r="JAL4" s="12"/>
      <c r="JAM4" s="12"/>
      <c r="JAN4" s="12"/>
      <c r="JAO4" s="12"/>
      <c r="JAP4" s="12"/>
      <c r="JAQ4" s="12"/>
      <c r="JAR4" s="12"/>
      <c r="JAS4" s="12"/>
      <c r="JAT4" s="12"/>
      <c r="JAU4" s="12"/>
      <c r="JAV4" s="12"/>
      <c r="JAW4" s="12"/>
      <c r="JAX4" s="12"/>
      <c r="JAY4" s="12"/>
      <c r="JAZ4" s="12"/>
      <c r="JBA4" s="12"/>
      <c r="JBB4" s="12"/>
      <c r="JBC4" s="12"/>
      <c r="JBD4" s="12"/>
      <c r="JBE4" s="12"/>
      <c r="JBF4" s="12"/>
      <c r="JBG4" s="12"/>
      <c r="JBH4" s="12"/>
      <c r="JBI4" s="12"/>
      <c r="JBJ4" s="12"/>
      <c r="JBK4" s="12"/>
      <c r="JBL4" s="12"/>
      <c r="JBM4" s="12"/>
      <c r="JBN4" s="12"/>
      <c r="JBO4" s="12"/>
      <c r="JBP4" s="12"/>
      <c r="JBQ4" s="12"/>
      <c r="JBR4" s="12"/>
      <c r="JBS4" s="12"/>
      <c r="JBT4" s="12"/>
      <c r="JBU4" s="12"/>
      <c r="JBV4" s="12"/>
      <c r="JBW4" s="12"/>
      <c r="JBX4" s="12"/>
      <c r="JBY4" s="12"/>
      <c r="JBZ4" s="12"/>
      <c r="JCA4" s="12"/>
      <c r="JCB4" s="12"/>
      <c r="JCC4" s="12"/>
      <c r="JCD4" s="12"/>
      <c r="JCE4" s="12"/>
      <c r="JCF4" s="12"/>
      <c r="JCG4" s="12"/>
      <c r="JCH4" s="12"/>
      <c r="JCI4" s="12"/>
      <c r="JCJ4" s="12"/>
      <c r="JCK4" s="12"/>
      <c r="JCL4" s="12"/>
      <c r="JCM4" s="12"/>
      <c r="JCN4" s="12"/>
      <c r="JCO4" s="12"/>
      <c r="JCP4" s="12"/>
      <c r="JCQ4" s="12"/>
      <c r="JCR4" s="12"/>
      <c r="JCS4" s="12"/>
      <c r="JCT4" s="12"/>
      <c r="JCU4" s="12"/>
      <c r="JCV4" s="12"/>
      <c r="JCW4" s="12"/>
      <c r="JCX4" s="12"/>
      <c r="JCY4" s="12"/>
      <c r="JCZ4" s="12"/>
      <c r="JDA4" s="12"/>
      <c r="JDB4" s="12"/>
      <c r="JDC4" s="12"/>
      <c r="JDD4" s="12"/>
      <c r="JDE4" s="12"/>
      <c r="JDF4" s="12"/>
      <c r="JDG4" s="12"/>
      <c r="JDH4" s="12"/>
      <c r="JDI4" s="12"/>
      <c r="JDJ4" s="12"/>
      <c r="JDK4" s="12"/>
      <c r="JDL4" s="12"/>
      <c r="JDM4" s="12"/>
      <c r="JDN4" s="12"/>
      <c r="JDO4" s="12"/>
      <c r="JDP4" s="12"/>
      <c r="JDQ4" s="12"/>
      <c r="JDR4" s="12"/>
      <c r="JDS4" s="12"/>
      <c r="JDT4" s="12"/>
      <c r="JDU4" s="12"/>
      <c r="JDV4" s="12"/>
      <c r="JDW4" s="12"/>
      <c r="JDX4" s="12"/>
      <c r="JDY4" s="12"/>
      <c r="JDZ4" s="12"/>
      <c r="JEA4" s="12"/>
      <c r="JEB4" s="12"/>
      <c r="JEC4" s="12"/>
      <c r="JED4" s="12"/>
      <c r="JEE4" s="12"/>
      <c r="JEF4" s="12"/>
      <c r="JEG4" s="12"/>
      <c r="JEH4" s="12"/>
      <c r="JEI4" s="12"/>
      <c r="JEJ4" s="12"/>
      <c r="JEK4" s="12"/>
      <c r="JEL4" s="12"/>
      <c r="JEM4" s="12"/>
      <c r="JEN4" s="12"/>
      <c r="JEO4" s="12"/>
      <c r="JEP4" s="12"/>
      <c r="JEQ4" s="12"/>
      <c r="JER4" s="12"/>
      <c r="JES4" s="12"/>
      <c r="JET4" s="12"/>
      <c r="JEU4" s="12"/>
      <c r="JEV4" s="12"/>
      <c r="JEW4" s="12"/>
      <c r="JEX4" s="12"/>
      <c r="JEY4" s="12"/>
      <c r="JEZ4" s="12"/>
      <c r="JFA4" s="12"/>
      <c r="JFB4" s="12"/>
      <c r="JFC4" s="12"/>
      <c r="JFD4" s="12"/>
      <c r="JFE4" s="12"/>
      <c r="JFF4" s="12"/>
      <c r="JFG4" s="12"/>
      <c r="JFH4" s="12"/>
      <c r="JFI4" s="12"/>
      <c r="JFJ4" s="12"/>
      <c r="JFK4" s="12"/>
      <c r="JFL4" s="12"/>
      <c r="JFM4" s="12"/>
      <c r="JFN4" s="12"/>
      <c r="JFO4" s="12"/>
      <c r="JFP4" s="12"/>
      <c r="JFQ4" s="12"/>
      <c r="JFR4" s="12"/>
      <c r="JFS4" s="12"/>
      <c r="JFT4" s="12"/>
      <c r="JFU4" s="12"/>
      <c r="JFV4" s="12"/>
      <c r="JFW4" s="12"/>
      <c r="JFX4" s="12"/>
      <c r="JFY4" s="12"/>
      <c r="JFZ4" s="12"/>
      <c r="JGA4" s="12"/>
      <c r="JGB4" s="12"/>
      <c r="JGC4" s="12"/>
      <c r="JGD4" s="12"/>
      <c r="JGE4" s="12"/>
      <c r="JGF4" s="12"/>
      <c r="JGG4" s="12"/>
      <c r="JGH4" s="12"/>
      <c r="JGI4" s="12"/>
      <c r="JGJ4" s="12"/>
      <c r="JGK4" s="12"/>
      <c r="JGL4" s="12"/>
      <c r="JGM4" s="12"/>
      <c r="JGN4" s="12"/>
      <c r="JGO4" s="12"/>
      <c r="JGP4" s="12"/>
      <c r="JGQ4" s="12"/>
      <c r="JGR4" s="12"/>
      <c r="JGS4" s="12"/>
      <c r="JGT4" s="12"/>
      <c r="JGU4" s="12"/>
      <c r="JGV4" s="12"/>
      <c r="JGW4" s="12"/>
      <c r="JGX4" s="12"/>
      <c r="JGY4" s="12"/>
      <c r="JGZ4" s="12"/>
      <c r="JHA4" s="12"/>
      <c r="JHB4" s="12"/>
      <c r="JHC4" s="12"/>
      <c r="JHD4" s="12"/>
      <c r="JHE4" s="12"/>
      <c r="JHF4" s="12"/>
      <c r="JHG4" s="12"/>
      <c r="JHH4" s="12"/>
      <c r="JHI4" s="12"/>
      <c r="JHJ4" s="12"/>
      <c r="JHK4" s="12"/>
      <c r="JHL4" s="12"/>
      <c r="JHM4" s="12"/>
      <c r="JHN4" s="12"/>
      <c r="JHO4" s="12"/>
      <c r="JHP4" s="12"/>
      <c r="JHQ4" s="12"/>
      <c r="JHR4" s="12"/>
      <c r="JHS4" s="12"/>
      <c r="JHT4" s="12"/>
      <c r="JHU4" s="12"/>
      <c r="JHV4" s="12"/>
      <c r="JHW4" s="12"/>
      <c r="JHX4" s="12"/>
      <c r="JHY4" s="12"/>
      <c r="JHZ4" s="12"/>
      <c r="JIA4" s="12"/>
      <c r="JIB4" s="12"/>
      <c r="JIC4" s="12"/>
      <c r="JID4" s="12"/>
      <c r="JIE4" s="12"/>
      <c r="JIF4" s="12"/>
      <c r="JIG4" s="12"/>
      <c r="JIH4" s="12"/>
      <c r="JII4" s="12"/>
      <c r="JIJ4" s="12"/>
      <c r="JIK4" s="12"/>
      <c r="JIL4" s="12"/>
      <c r="JIM4" s="12"/>
      <c r="JIN4" s="12"/>
      <c r="JIO4" s="12"/>
      <c r="JIP4" s="12"/>
      <c r="JIQ4" s="12"/>
      <c r="JIR4" s="12"/>
      <c r="JIS4" s="12"/>
      <c r="JIT4" s="12"/>
      <c r="JIU4" s="12"/>
      <c r="JIV4" s="12"/>
      <c r="JIW4" s="12"/>
      <c r="JIX4" s="12"/>
      <c r="JIY4" s="12"/>
      <c r="JIZ4" s="12"/>
      <c r="JJA4" s="12"/>
      <c r="JJB4" s="12"/>
      <c r="JJC4" s="12"/>
      <c r="JJD4" s="12"/>
      <c r="JJE4" s="12"/>
      <c r="JJF4" s="12"/>
      <c r="JJG4" s="12"/>
      <c r="JJH4" s="12"/>
      <c r="JJI4" s="12"/>
      <c r="JJJ4" s="12"/>
      <c r="JJK4" s="12"/>
      <c r="JJL4" s="12"/>
      <c r="JJM4" s="12"/>
      <c r="JJN4" s="12"/>
      <c r="JJO4" s="12"/>
      <c r="JJP4" s="12"/>
      <c r="JJQ4" s="12"/>
      <c r="JJR4" s="12"/>
      <c r="JJS4" s="12"/>
      <c r="JJT4" s="12"/>
      <c r="JJU4" s="12"/>
      <c r="JJV4" s="12"/>
      <c r="JJW4" s="12"/>
      <c r="JJX4" s="12"/>
      <c r="JJY4" s="12"/>
      <c r="JJZ4" s="12"/>
      <c r="JKA4" s="12"/>
      <c r="JKB4" s="12"/>
      <c r="JKC4" s="12"/>
      <c r="JKD4" s="12"/>
      <c r="JKE4" s="12"/>
      <c r="JKF4" s="12"/>
      <c r="JKG4" s="12"/>
      <c r="JKH4" s="12"/>
      <c r="JKI4" s="12"/>
      <c r="JKJ4" s="12"/>
      <c r="JKK4" s="12"/>
      <c r="JKL4" s="12"/>
      <c r="JKM4" s="12"/>
      <c r="JKN4" s="12"/>
      <c r="JKO4" s="12"/>
      <c r="JKP4" s="12"/>
      <c r="JKQ4" s="12"/>
      <c r="JKR4" s="12"/>
      <c r="JKS4" s="12"/>
      <c r="JKT4" s="12"/>
      <c r="JKU4" s="12"/>
      <c r="JKV4" s="12"/>
      <c r="JKW4" s="12"/>
      <c r="JKX4" s="12"/>
      <c r="JKY4" s="12"/>
      <c r="JKZ4" s="12"/>
      <c r="JLA4" s="12"/>
      <c r="JLB4" s="12"/>
      <c r="JLC4" s="12"/>
      <c r="JLD4" s="12"/>
      <c r="JLE4" s="12"/>
      <c r="JLF4" s="12"/>
      <c r="JLG4" s="12"/>
      <c r="JLH4" s="12"/>
      <c r="JLI4" s="12"/>
      <c r="JLJ4" s="12"/>
      <c r="JLK4" s="12"/>
      <c r="JLL4" s="12"/>
      <c r="JLM4" s="12"/>
      <c r="JLN4" s="12"/>
      <c r="JLO4" s="12"/>
      <c r="JLP4" s="12"/>
      <c r="JLQ4" s="12"/>
      <c r="JLR4" s="12"/>
      <c r="JLS4" s="12"/>
      <c r="JLT4" s="12"/>
      <c r="JLU4" s="12"/>
      <c r="JLV4" s="12"/>
      <c r="JLW4" s="12"/>
      <c r="JLX4" s="12"/>
      <c r="JLY4" s="12"/>
      <c r="JLZ4" s="12"/>
      <c r="JMA4" s="12"/>
      <c r="JMB4" s="12"/>
      <c r="JMC4" s="12"/>
      <c r="JMD4" s="12"/>
      <c r="JME4" s="12"/>
      <c r="JMF4" s="12"/>
      <c r="JMG4" s="12"/>
      <c r="JMH4" s="12"/>
      <c r="JMI4" s="12"/>
      <c r="JMJ4" s="12"/>
      <c r="JMK4" s="12"/>
      <c r="JML4" s="12"/>
      <c r="JMM4" s="12"/>
      <c r="JMN4" s="12"/>
      <c r="JMO4" s="12"/>
      <c r="JMP4" s="12"/>
      <c r="JMQ4" s="12"/>
      <c r="JMR4" s="12"/>
      <c r="JMS4" s="12"/>
      <c r="JMT4" s="12"/>
      <c r="JMU4" s="12"/>
      <c r="JMV4" s="12"/>
      <c r="JMW4" s="12"/>
      <c r="JMX4" s="12"/>
      <c r="JMY4" s="12"/>
      <c r="JMZ4" s="12"/>
      <c r="JNA4" s="12"/>
      <c r="JNB4" s="12"/>
      <c r="JNC4" s="12"/>
      <c r="JND4" s="12"/>
      <c r="JNE4" s="12"/>
      <c r="JNF4" s="12"/>
      <c r="JNG4" s="12"/>
      <c r="JNH4" s="12"/>
      <c r="JNI4" s="12"/>
      <c r="JNJ4" s="12"/>
      <c r="JNK4" s="12"/>
      <c r="JNL4" s="12"/>
      <c r="JNM4" s="12"/>
      <c r="JNN4" s="12"/>
      <c r="JNO4" s="12"/>
      <c r="JNP4" s="12"/>
      <c r="JNQ4" s="12"/>
      <c r="JNR4" s="12"/>
      <c r="JNS4" s="12"/>
      <c r="JNT4" s="12"/>
      <c r="JNU4" s="12"/>
      <c r="JNV4" s="12"/>
      <c r="JNW4" s="12"/>
      <c r="JNX4" s="12"/>
      <c r="JNY4" s="12"/>
      <c r="JNZ4" s="12"/>
      <c r="JOA4" s="12"/>
      <c r="JOB4" s="12"/>
      <c r="JOC4" s="12"/>
      <c r="JOD4" s="12"/>
      <c r="JOE4" s="12"/>
      <c r="JOF4" s="12"/>
      <c r="JOG4" s="12"/>
      <c r="JOH4" s="12"/>
      <c r="JOI4" s="12"/>
      <c r="JOJ4" s="12"/>
      <c r="JOK4" s="12"/>
      <c r="JOL4" s="12"/>
      <c r="JOM4" s="12"/>
      <c r="JON4" s="12"/>
      <c r="JOO4" s="12"/>
      <c r="JOP4" s="12"/>
      <c r="JOQ4" s="12"/>
      <c r="JOR4" s="12"/>
      <c r="JOS4" s="12"/>
      <c r="JOT4" s="12"/>
      <c r="JOU4" s="12"/>
      <c r="JOV4" s="12"/>
      <c r="JOW4" s="12"/>
      <c r="JOX4" s="12"/>
      <c r="JOY4" s="12"/>
      <c r="JOZ4" s="12"/>
      <c r="JPA4" s="12"/>
      <c r="JPB4" s="12"/>
      <c r="JPC4" s="12"/>
      <c r="JPD4" s="12"/>
      <c r="JPE4" s="12"/>
      <c r="JPF4" s="12"/>
      <c r="JPG4" s="12"/>
      <c r="JPH4" s="12"/>
      <c r="JPI4" s="12"/>
      <c r="JPJ4" s="12"/>
      <c r="JPK4" s="12"/>
      <c r="JPL4" s="12"/>
      <c r="JPM4" s="12"/>
      <c r="JPN4" s="12"/>
      <c r="JPO4" s="12"/>
      <c r="JPP4" s="12"/>
      <c r="JPQ4" s="12"/>
      <c r="JPR4" s="12"/>
      <c r="JPS4" s="12"/>
      <c r="JPT4" s="12"/>
      <c r="JPU4" s="12"/>
      <c r="JPV4" s="12"/>
      <c r="JPW4" s="12"/>
      <c r="JPX4" s="12"/>
      <c r="JPY4" s="12"/>
      <c r="JPZ4" s="12"/>
      <c r="JQA4" s="12"/>
      <c r="JQB4" s="12"/>
      <c r="JQC4" s="12"/>
      <c r="JQD4" s="12"/>
      <c r="JQE4" s="12"/>
      <c r="JQF4" s="12"/>
      <c r="JQG4" s="12"/>
      <c r="JQH4" s="12"/>
      <c r="JQI4" s="12"/>
      <c r="JQJ4" s="12"/>
      <c r="JQK4" s="12"/>
      <c r="JQL4" s="12"/>
      <c r="JQM4" s="12"/>
      <c r="JQN4" s="12"/>
      <c r="JQO4" s="12"/>
      <c r="JQP4" s="12"/>
      <c r="JQQ4" s="12"/>
      <c r="JQR4" s="12"/>
      <c r="JQS4" s="12"/>
      <c r="JQT4" s="12"/>
      <c r="JQU4" s="12"/>
      <c r="JQV4" s="12"/>
      <c r="JQW4" s="12"/>
      <c r="JQX4" s="12"/>
      <c r="JQY4" s="12"/>
      <c r="JQZ4" s="12"/>
      <c r="JRA4" s="12"/>
      <c r="JRB4" s="12"/>
      <c r="JRC4" s="12"/>
      <c r="JRD4" s="12"/>
      <c r="JRE4" s="12"/>
      <c r="JRF4" s="12"/>
      <c r="JRG4" s="12"/>
      <c r="JRH4" s="12"/>
      <c r="JRI4" s="12"/>
      <c r="JRJ4" s="12"/>
      <c r="JRK4" s="12"/>
      <c r="JRL4" s="12"/>
      <c r="JRM4" s="12"/>
      <c r="JRN4" s="12"/>
      <c r="JRO4" s="12"/>
      <c r="JRP4" s="12"/>
      <c r="JRQ4" s="12"/>
      <c r="JRR4" s="12"/>
      <c r="JRS4" s="12"/>
      <c r="JRT4" s="12"/>
      <c r="JRU4" s="12"/>
      <c r="JRV4" s="12"/>
      <c r="JRW4" s="12"/>
      <c r="JRX4" s="12"/>
      <c r="JRY4" s="12"/>
      <c r="JRZ4" s="12"/>
      <c r="JSA4" s="12"/>
      <c r="JSB4" s="12"/>
      <c r="JSC4" s="12"/>
      <c r="JSD4" s="12"/>
      <c r="JSE4" s="12"/>
      <c r="JSF4" s="12"/>
      <c r="JSG4" s="12"/>
      <c r="JSH4" s="12"/>
      <c r="JSI4" s="12"/>
      <c r="JSJ4" s="12"/>
      <c r="JSK4" s="12"/>
      <c r="JSL4" s="12"/>
      <c r="JSM4" s="12"/>
      <c r="JSN4" s="12"/>
      <c r="JSO4" s="12"/>
      <c r="JSP4" s="12"/>
      <c r="JSQ4" s="12"/>
      <c r="JSR4" s="12"/>
      <c r="JSS4" s="12"/>
      <c r="JST4" s="12"/>
      <c r="JSU4" s="12"/>
      <c r="JSV4" s="12"/>
      <c r="JSW4" s="12"/>
      <c r="JSX4" s="12"/>
      <c r="JSY4" s="12"/>
      <c r="JSZ4" s="12"/>
      <c r="JTA4" s="12"/>
      <c r="JTB4" s="12"/>
      <c r="JTC4" s="12"/>
      <c r="JTD4" s="12"/>
      <c r="JTE4" s="12"/>
      <c r="JTF4" s="12"/>
      <c r="JTG4" s="12"/>
      <c r="JTH4" s="12"/>
      <c r="JTI4" s="12"/>
      <c r="JTJ4" s="12"/>
      <c r="JTK4" s="12"/>
      <c r="JTL4" s="12"/>
      <c r="JTM4" s="12"/>
      <c r="JTN4" s="12"/>
      <c r="JTO4" s="12"/>
      <c r="JTP4" s="12"/>
      <c r="JTQ4" s="12"/>
      <c r="JTR4" s="12"/>
      <c r="JTS4" s="12"/>
      <c r="JTT4" s="12"/>
      <c r="JTU4" s="12"/>
      <c r="JTV4" s="12"/>
      <c r="JTW4" s="12"/>
      <c r="JTX4" s="12"/>
      <c r="JTY4" s="12"/>
      <c r="JTZ4" s="12"/>
      <c r="JUA4" s="12"/>
      <c r="JUB4" s="12"/>
      <c r="JUC4" s="12"/>
      <c r="JUD4" s="12"/>
      <c r="JUE4" s="12"/>
      <c r="JUF4" s="12"/>
      <c r="JUG4" s="12"/>
      <c r="JUH4" s="12"/>
      <c r="JUI4" s="12"/>
      <c r="JUJ4" s="12"/>
      <c r="JUK4" s="12"/>
      <c r="JUL4" s="12"/>
      <c r="JUM4" s="12"/>
      <c r="JUN4" s="12"/>
      <c r="JUO4" s="12"/>
      <c r="JUP4" s="12"/>
      <c r="JUQ4" s="12"/>
      <c r="JUR4" s="12"/>
      <c r="JUS4" s="12"/>
      <c r="JUT4" s="12"/>
      <c r="JUU4" s="12"/>
      <c r="JUV4" s="12"/>
      <c r="JUW4" s="12"/>
      <c r="JUX4" s="12"/>
      <c r="JUY4" s="12"/>
      <c r="JUZ4" s="12"/>
      <c r="JVA4" s="12"/>
      <c r="JVB4" s="12"/>
      <c r="JVC4" s="12"/>
      <c r="JVD4" s="12"/>
      <c r="JVE4" s="12"/>
      <c r="JVF4" s="12"/>
      <c r="JVG4" s="12"/>
      <c r="JVH4" s="12"/>
      <c r="JVI4" s="12"/>
      <c r="JVJ4" s="12"/>
      <c r="JVK4" s="12"/>
      <c r="JVL4" s="12"/>
      <c r="JVM4" s="12"/>
      <c r="JVN4" s="12"/>
      <c r="JVO4" s="12"/>
      <c r="JVP4" s="12"/>
      <c r="JVQ4" s="12"/>
      <c r="JVR4" s="12"/>
      <c r="JVS4" s="12"/>
      <c r="JVT4" s="12"/>
      <c r="JVU4" s="12"/>
      <c r="JVV4" s="12"/>
      <c r="JVW4" s="12"/>
      <c r="JVX4" s="12"/>
      <c r="JVY4" s="12"/>
      <c r="JVZ4" s="12"/>
      <c r="JWA4" s="12"/>
      <c r="JWB4" s="12"/>
      <c r="JWC4" s="12"/>
      <c r="JWD4" s="12"/>
      <c r="JWE4" s="12"/>
      <c r="JWF4" s="12"/>
      <c r="JWG4" s="12"/>
      <c r="JWH4" s="12"/>
      <c r="JWI4" s="12"/>
      <c r="JWJ4" s="12"/>
      <c r="JWK4" s="12"/>
      <c r="JWL4" s="12"/>
      <c r="JWM4" s="12"/>
      <c r="JWN4" s="12"/>
      <c r="JWO4" s="12"/>
      <c r="JWP4" s="12"/>
      <c r="JWQ4" s="12"/>
      <c r="JWR4" s="12"/>
      <c r="JWS4" s="12"/>
      <c r="JWT4" s="12"/>
      <c r="JWU4" s="12"/>
      <c r="JWV4" s="12"/>
      <c r="JWW4" s="12"/>
      <c r="JWX4" s="12"/>
      <c r="JWY4" s="12"/>
      <c r="JWZ4" s="12"/>
      <c r="JXA4" s="12"/>
      <c r="JXB4" s="12"/>
      <c r="JXC4" s="12"/>
      <c r="JXD4" s="12"/>
      <c r="JXE4" s="12"/>
      <c r="JXF4" s="12"/>
      <c r="JXG4" s="12"/>
      <c r="JXH4" s="12"/>
      <c r="JXI4" s="12"/>
      <c r="JXJ4" s="12"/>
      <c r="JXK4" s="12"/>
      <c r="JXL4" s="12"/>
      <c r="JXM4" s="12"/>
      <c r="JXN4" s="12"/>
      <c r="JXO4" s="12"/>
      <c r="JXP4" s="12"/>
      <c r="JXQ4" s="12"/>
      <c r="JXR4" s="12"/>
      <c r="JXS4" s="12"/>
      <c r="JXT4" s="12"/>
      <c r="JXU4" s="12"/>
      <c r="JXV4" s="12"/>
      <c r="JXW4" s="12"/>
      <c r="JXX4" s="12"/>
      <c r="JXY4" s="12"/>
      <c r="JXZ4" s="12"/>
      <c r="JYA4" s="12"/>
      <c r="JYB4" s="12"/>
      <c r="JYC4" s="12"/>
      <c r="JYD4" s="12"/>
      <c r="JYE4" s="12"/>
      <c r="JYF4" s="12"/>
      <c r="JYG4" s="12"/>
      <c r="JYH4" s="12"/>
      <c r="JYI4" s="12"/>
      <c r="JYJ4" s="12"/>
      <c r="JYK4" s="12"/>
      <c r="JYL4" s="12"/>
      <c r="JYM4" s="12"/>
      <c r="JYN4" s="12"/>
      <c r="JYO4" s="12"/>
      <c r="JYP4" s="12"/>
      <c r="JYQ4" s="12"/>
      <c r="JYR4" s="12"/>
      <c r="JYS4" s="12"/>
      <c r="JYT4" s="12"/>
      <c r="JYU4" s="12"/>
      <c r="JYV4" s="12"/>
      <c r="JYW4" s="12"/>
      <c r="JYX4" s="12"/>
      <c r="JYY4" s="12"/>
      <c r="JYZ4" s="12"/>
      <c r="JZA4" s="12"/>
      <c r="JZB4" s="12"/>
      <c r="JZC4" s="12"/>
      <c r="JZD4" s="12"/>
      <c r="JZE4" s="12"/>
      <c r="JZF4" s="12"/>
      <c r="JZG4" s="12"/>
      <c r="JZH4" s="12"/>
      <c r="JZI4" s="12"/>
      <c r="JZJ4" s="12"/>
      <c r="JZK4" s="12"/>
      <c r="JZL4" s="12"/>
      <c r="JZM4" s="12"/>
      <c r="JZN4" s="12"/>
      <c r="JZO4" s="12"/>
      <c r="JZP4" s="12"/>
      <c r="JZQ4" s="12"/>
      <c r="JZR4" s="12"/>
      <c r="JZS4" s="12"/>
      <c r="JZT4" s="12"/>
      <c r="JZU4" s="12"/>
      <c r="JZV4" s="12"/>
      <c r="JZW4" s="12"/>
      <c r="JZX4" s="12"/>
      <c r="JZY4" s="12"/>
      <c r="JZZ4" s="12"/>
      <c r="KAA4" s="12"/>
      <c r="KAB4" s="12"/>
      <c r="KAC4" s="12"/>
      <c r="KAD4" s="12"/>
      <c r="KAE4" s="12"/>
      <c r="KAF4" s="12"/>
      <c r="KAG4" s="12"/>
      <c r="KAH4" s="12"/>
      <c r="KAI4" s="12"/>
      <c r="KAJ4" s="12"/>
      <c r="KAK4" s="12"/>
      <c r="KAL4" s="12"/>
      <c r="KAM4" s="12"/>
      <c r="KAN4" s="12"/>
      <c r="KAO4" s="12"/>
      <c r="KAP4" s="12"/>
      <c r="KAQ4" s="12"/>
      <c r="KAR4" s="12"/>
      <c r="KAS4" s="12"/>
      <c r="KAT4" s="12"/>
      <c r="KAU4" s="12"/>
      <c r="KAV4" s="12"/>
      <c r="KAW4" s="12"/>
      <c r="KAX4" s="12"/>
      <c r="KAY4" s="12"/>
      <c r="KAZ4" s="12"/>
      <c r="KBA4" s="12"/>
      <c r="KBB4" s="12"/>
      <c r="KBC4" s="12"/>
      <c r="KBD4" s="12"/>
      <c r="KBE4" s="12"/>
      <c r="KBF4" s="12"/>
      <c r="KBG4" s="12"/>
      <c r="KBH4" s="12"/>
      <c r="KBI4" s="12"/>
      <c r="KBJ4" s="12"/>
      <c r="KBK4" s="12"/>
      <c r="KBL4" s="12"/>
      <c r="KBM4" s="12"/>
      <c r="KBN4" s="12"/>
      <c r="KBO4" s="12"/>
      <c r="KBP4" s="12"/>
      <c r="KBQ4" s="12"/>
      <c r="KBR4" s="12"/>
      <c r="KBS4" s="12"/>
      <c r="KBT4" s="12"/>
      <c r="KBU4" s="12"/>
      <c r="KBV4" s="12"/>
      <c r="KBW4" s="12"/>
      <c r="KBX4" s="12"/>
      <c r="KBY4" s="12"/>
      <c r="KBZ4" s="12"/>
      <c r="KCA4" s="12"/>
      <c r="KCB4" s="12"/>
      <c r="KCC4" s="12"/>
      <c r="KCD4" s="12"/>
      <c r="KCE4" s="12"/>
      <c r="KCF4" s="12"/>
      <c r="KCG4" s="12"/>
      <c r="KCH4" s="12"/>
      <c r="KCI4" s="12"/>
      <c r="KCJ4" s="12"/>
      <c r="KCK4" s="12"/>
      <c r="KCL4" s="12"/>
      <c r="KCM4" s="12"/>
      <c r="KCN4" s="12"/>
      <c r="KCO4" s="12"/>
      <c r="KCP4" s="12"/>
      <c r="KCQ4" s="12"/>
      <c r="KCR4" s="12"/>
      <c r="KCS4" s="12"/>
      <c r="KCT4" s="12"/>
      <c r="KCU4" s="12"/>
      <c r="KCV4" s="12"/>
      <c r="KCW4" s="12"/>
      <c r="KCX4" s="12"/>
      <c r="KCY4" s="12"/>
      <c r="KCZ4" s="12"/>
      <c r="KDA4" s="12"/>
      <c r="KDB4" s="12"/>
      <c r="KDC4" s="12"/>
      <c r="KDD4" s="12"/>
      <c r="KDE4" s="12"/>
      <c r="KDF4" s="12"/>
      <c r="KDG4" s="12"/>
      <c r="KDH4" s="12"/>
      <c r="KDI4" s="12"/>
      <c r="KDJ4" s="12"/>
      <c r="KDK4" s="12"/>
      <c r="KDL4" s="12"/>
      <c r="KDM4" s="12"/>
      <c r="KDN4" s="12"/>
      <c r="KDO4" s="12"/>
      <c r="KDP4" s="12"/>
      <c r="KDQ4" s="12"/>
      <c r="KDR4" s="12"/>
      <c r="KDS4" s="12"/>
      <c r="KDT4" s="12"/>
      <c r="KDU4" s="12"/>
      <c r="KDV4" s="12"/>
      <c r="KDW4" s="12"/>
      <c r="KDX4" s="12"/>
      <c r="KDY4" s="12"/>
      <c r="KDZ4" s="12"/>
      <c r="KEA4" s="12"/>
      <c r="KEB4" s="12"/>
      <c r="KEC4" s="12"/>
      <c r="KED4" s="12"/>
      <c r="KEE4" s="12"/>
      <c r="KEF4" s="12"/>
      <c r="KEG4" s="12"/>
      <c r="KEH4" s="12"/>
      <c r="KEI4" s="12"/>
      <c r="KEJ4" s="12"/>
      <c r="KEK4" s="12"/>
      <c r="KEL4" s="12"/>
      <c r="KEM4" s="12"/>
      <c r="KEN4" s="12"/>
      <c r="KEO4" s="12"/>
      <c r="KEP4" s="12"/>
      <c r="KEQ4" s="12"/>
      <c r="KER4" s="12"/>
      <c r="KES4" s="12"/>
      <c r="KET4" s="12"/>
      <c r="KEU4" s="12"/>
      <c r="KEV4" s="12"/>
      <c r="KEW4" s="12"/>
      <c r="KEX4" s="12"/>
      <c r="KEY4" s="12"/>
      <c r="KEZ4" s="12"/>
      <c r="KFA4" s="12"/>
      <c r="KFB4" s="12"/>
      <c r="KFC4" s="12"/>
      <c r="KFD4" s="12"/>
      <c r="KFE4" s="12"/>
      <c r="KFF4" s="12"/>
      <c r="KFG4" s="12"/>
      <c r="KFH4" s="12"/>
      <c r="KFI4" s="12"/>
      <c r="KFJ4" s="12"/>
      <c r="KFK4" s="12"/>
      <c r="KFL4" s="12"/>
      <c r="KFM4" s="12"/>
      <c r="KFN4" s="12"/>
      <c r="KFO4" s="12"/>
      <c r="KFP4" s="12"/>
      <c r="KFQ4" s="12"/>
      <c r="KFR4" s="12"/>
      <c r="KFS4" s="12"/>
      <c r="KFT4" s="12"/>
      <c r="KFU4" s="12"/>
      <c r="KFV4" s="12"/>
      <c r="KFW4" s="12"/>
      <c r="KFX4" s="12"/>
      <c r="KFY4" s="12"/>
      <c r="KFZ4" s="12"/>
      <c r="KGA4" s="12"/>
      <c r="KGB4" s="12"/>
      <c r="KGC4" s="12"/>
      <c r="KGD4" s="12"/>
      <c r="KGE4" s="12"/>
      <c r="KGF4" s="12"/>
      <c r="KGG4" s="12"/>
      <c r="KGH4" s="12"/>
      <c r="KGI4" s="12"/>
      <c r="KGJ4" s="12"/>
      <c r="KGK4" s="12"/>
      <c r="KGL4" s="12"/>
      <c r="KGM4" s="12"/>
      <c r="KGN4" s="12"/>
      <c r="KGO4" s="12"/>
      <c r="KGP4" s="12"/>
      <c r="KGQ4" s="12"/>
      <c r="KGR4" s="12"/>
      <c r="KGS4" s="12"/>
      <c r="KGT4" s="12"/>
      <c r="KGU4" s="12"/>
      <c r="KGV4" s="12"/>
      <c r="KGW4" s="12"/>
      <c r="KGX4" s="12"/>
      <c r="KGY4" s="12"/>
      <c r="KGZ4" s="12"/>
      <c r="KHA4" s="12"/>
      <c r="KHB4" s="12"/>
      <c r="KHC4" s="12"/>
      <c r="KHD4" s="12"/>
      <c r="KHE4" s="12"/>
      <c r="KHF4" s="12"/>
      <c r="KHG4" s="12"/>
      <c r="KHH4" s="12"/>
      <c r="KHI4" s="12"/>
      <c r="KHJ4" s="12"/>
      <c r="KHK4" s="12"/>
      <c r="KHL4" s="12"/>
      <c r="KHM4" s="12"/>
      <c r="KHN4" s="12"/>
      <c r="KHO4" s="12"/>
      <c r="KHP4" s="12"/>
      <c r="KHQ4" s="12"/>
      <c r="KHR4" s="12"/>
      <c r="KHS4" s="12"/>
      <c r="KHT4" s="12"/>
      <c r="KHU4" s="12"/>
      <c r="KHV4" s="12"/>
      <c r="KHW4" s="12"/>
      <c r="KHX4" s="12"/>
      <c r="KHY4" s="12"/>
      <c r="KHZ4" s="12"/>
      <c r="KIA4" s="12"/>
      <c r="KIB4" s="12"/>
      <c r="KIC4" s="12"/>
      <c r="KID4" s="12"/>
      <c r="KIE4" s="12"/>
      <c r="KIF4" s="12"/>
      <c r="KIG4" s="12"/>
      <c r="KIH4" s="12"/>
      <c r="KII4" s="12"/>
      <c r="KIJ4" s="12"/>
      <c r="KIK4" s="12"/>
      <c r="KIL4" s="12"/>
      <c r="KIM4" s="12"/>
      <c r="KIN4" s="12"/>
      <c r="KIO4" s="12"/>
      <c r="KIP4" s="12"/>
      <c r="KIQ4" s="12"/>
      <c r="KIR4" s="12"/>
      <c r="KIS4" s="12"/>
      <c r="KIT4" s="12"/>
      <c r="KIU4" s="12"/>
      <c r="KIV4" s="12"/>
      <c r="KIW4" s="12"/>
      <c r="KIX4" s="12"/>
      <c r="KIY4" s="12"/>
      <c r="KIZ4" s="12"/>
      <c r="KJA4" s="12"/>
      <c r="KJB4" s="12"/>
      <c r="KJC4" s="12"/>
      <c r="KJD4" s="12"/>
      <c r="KJE4" s="12"/>
      <c r="KJF4" s="12"/>
      <c r="KJG4" s="12"/>
      <c r="KJH4" s="12"/>
      <c r="KJI4" s="12"/>
      <c r="KJJ4" s="12"/>
      <c r="KJK4" s="12"/>
      <c r="KJL4" s="12"/>
      <c r="KJM4" s="12"/>
      <c r="KJN4" s="12"/>
      <c r="KJO4" s="12"/>
      <c r="KJP4" s="12"/>
      <c r="KJQ4" s="12"/>
      <c r="KJR4" s="12"/>
      <c r="KJS4" s="12"/>
      <c r="KJT4" s="12"/>
      <c r="KJU4" s="12"/>
      <c r="KJV4" s="12"/>
      <c r="KJW4" s="12"/>
      <c r="KJX4" s="12"/>
      <c r="KJY4" s="12"/>
      <c r="KJZ4" s="12"/>
      <c r="KKA4" s="12"/>
      <c r="KKB4" s="12"/>
      <c r="KKC4" s="12"/>
      <c r="KKD4" s="12"/>
      <c r="KKE4" s="12"/>
      <c r="KKF4" s="12"/>
      <c r="KKG4" s="12"/>
      <c r="KKH4" s="12"/>
      <c r="KKI4" s="12"/>
      <c r="KKJ4" s="12"/>
      <c r="KKK4" s="12"/>
      <c r="KKL4" s="12"/>
      <c r="KKM4" s="12"/>
      <c r="KKN4" s="12"/>
      <c r="KKO4" s="12"/>
      <c r="KKP4" s="12"/>
      <c r="KKQ4" s="12"/>
      <c r="KKR4" s="12"/>
      <c r="KKS4" s="12"/>
      <c r="KKT4" s="12"/>
      <c r="KKU4" s="12"/>
      <c r="KKV4" s="12"/>
      <c r="KKW4" s="12"/>
      <c r="KKX4" s="12"/>
      <c r="KKY4" s="12"/>
      <c r="KKZ4" s="12"/>
      <c r="KLA4" s="12"/>
      <c r="KLB4" s="12"/>
      <c r="KLC4" s="12"/>
      <c r="KLD4" s="12"/>
      <c r="KLE4" s="12"/>
      <c r="KLF4" s="12"/>
      <c r="KLG4" s="12"/>
      <c r="KLH4" s="12"/>
      <c r="KLI4" s="12"/>
      <c r="KLJ4" s="12"/>
      <c r="KLK4" s="12"/>
      <c r="KLL4" s="12"/>
      <c r="KLM4" s="12"/>
      <c r="KLN4" s="12"/>
      <c r="KLO4" s="12"/>
      <c r="KLP4" s="12"/>
      <c r="KLQ4" s="12"/>
      <c r="KLR4" s="12"/>
      <c r="KLS4" s="12"/>
      <c r="KLT4" s="12"/>
      <c r="KLU4" s="12"/>
      <c r="KLV4" s="12"/>
      <c r="KLW4" s="12"/>
      <c r="KLX4" s="12"/>
      <c r="KLY4" s="12"/>
      <c r="KLZ4" s="12"/>
      <c r="KMA4" s="12"/>
      <c r="KMB4" s="12"/>
      <c r="KMC4" s="12"/>
      <c r="KMD4" s="12"/>
      <c r="KME4" s="12"/>
      <c r="KMF4" s="12"/>
      <c r="KMG4" s="12"/>
      <c r="KMH4" s="12"/>
      <c r="KMI4" s="12"/>
      <c r="KMJ4" s="12"/>
      <c r="KMK4" s="12"/>
      <c r="KML4" s="12"/>
      <c r="KMM4" s="12"/>
      <c r="KMN4" s="12"/>
      <c r="KMO4" s="12"/>
      <c r="KMP4" s="12"/>
      <c r="KMQ4" s="12"/>
      <c r="KMR4" s="12"/>
      <c r="KMS4" s="12"/>
      <c r="KMT4" s="12"/>
      <c r="KMU4" s="12"/>
      <c r="KMV4" s="12"/>
      <c r="KMW4" s="12"/>
      <c r="KMX4" s="12"/>
      <c r="KMY4" s="12"/>
      <c r="KMZ4" s="12"/>
      <c r="KNA4" s="12"/>
      <c r="KNB4" s="12"/>
      <c r="KNC4" s="12"/>
      <c r="KND4" s="12"/>
      <c r="KNE4" s="12"/>
      <c r="KNF4" s="12"/>
      <c r="KNG4" s="12"/>
      <c r="KNH4" s="12"/>
      <c r="KNI4" s="12"/>
      <c r="KNJ4" s="12"/>
      <c r="KNK4" s="12"/>
      <c r="KNL4" s="12"/>
      <c r="KNM4" s="12"/>
      <c r="KNN4" s="12"/>
      <c r="KNO4" s="12"/>
      <c r="KNP4" s="12"/>
      <c r="KNQ4" s="12"/>
      <c r="KNR4" s="12"/>
      <c r="KNS4" s="12"/>
      <c r="KNT4" s="12"/>
      <c r="KNU4" s="12"/>
      <c r="KNV4" s="12"/>
      <c r="KNW4" s="12"/>
      <c r="KNX4" s="12"/>
      <c r="KNY4" s="12"/>
      <c r="KNZ4" s="12"/>
      <c r="KOA4" s="12"/>
      <c r="KOB4" s="12"/>
      <c r="KOC4" s="12"/>
      <c r="KOD4" s="12"/>
      <c r="KOE4" s="12"/>
      <c r="KOF4" s="12"/>
      <c r="KOG4" s="12"/>
      <c r="KOH4" s="12"/>
      <c r="KOI4" s="12"/>
      <c r="KOJ4" s="12"/>
      <c r="KOK4" s="12"/>
      <c r="KOL4" s="12"/>
      <c r="KOM4" s="12"/>
      <c r="KON4" s="12"/>
      <c r="KOO4" s="12"/>
      <c r="KOP4" s="12"/>
      <c r="KOQ4" s="12"/>
      <c r="KOR4" s="12"/>
      <c r="KOS4" s="12"/>
      <c r="KOT4" s="12"/>
      <c r="KOU4" s="12"/>
      <c r="KOV4" s="12"/>
      <c r="KOW4" s="12"/>
      <c r="KOX4" s="12"/>
      <c r="KOY4" s="12"/>
      <c r="KOZ4" s="12"/>
      <c r="KPA4" s="12"/>
      <c r="KPB4" s="12"/>
      <c r="KPC4" s="12"/>
      <c r="KPD4" s="12"/>
      <c r="KPE4" s="12"/>
      <c r="KPF4" s="12"/>
      <c r="KPG4" s="12"/>
      <c r="KPH4" s="12"/>
      <c r="KPI4" s="12"/>
      <c r="KPJ4" s="12"/>
      <c r="KPK4" s="12"/>
      <c r="KPL4" s="12"/>
      <c r="KPM4" s="12"/>
      <c r="KPN4" s="12"/>
      <c r="KPO4" s="12"/>
      <c r="KPP4" s="12"/>
      <c r="KPQ4" s="12"/>
      <c r="KPR4" s="12"/>
      <c r="KPS4" s="12"/>
      <c r="KPT4" s="12"/>
      <c r="KPU4" s="12"/>
      <c r="KPV4" s="12"/>
      <c r="KPW4" s="12"/>
      <c r="KPX4" s="12"/>
      <c r="KPY4" s="12"/>
      <c r="KPZ4" s="12"/>
      <c r="KQA4" s="12"/>
      <c r="KQB4" s="12"/>
      <c r="KQC4" s="12"/>
      <c r="KQD4" s="12"/>
      <c r="KQE4" s="12"/>
      <c r="KQF4" s="12"/>
      <c r="KQG4" s="12"/>
      <c r="KQH4" s="12"/>
      <c r="KQI4" s="12"/>
      <c r="KQJ4" s="12"/>
      <c r="KQK4" s="12"/>
      <c r="KQL4" s="12"/>
      <c r="KQM4" s="12"/>
      <c r="KQN4" s="12"/>
      <c r="KQO4" s="12"/>
      <c r="KQP4" s="12"/>
      <c r="KQQ4" s="12"/>
      <c r="KQR4" s="12"/>
      <c r="KQS4" s="12"/>
      <c r="KQT4" s="12"/>
      <c r="KQU4" s="12"/>
      <c r="KQV4" s="12"/>
      <c r="KQW4" s="12"/>
      <c r="KQX4" s="12"/>
      <c r="KQY4" s="12"/>
      <c r="KQZ4" s="12"/>
      <c r="KRA4" s="12"/>
      <c r="KRB4" s="12"/>
      <c r="KRC4" s="12"/>
      <c r="KRD4" s="12"/>
      <c r="KRE4" s="12"/>
      <c r="KRF4" s="12"/>
      <c r="KRG4" s="12"/>
      <c r="KRH4" s="12"/>
      <c r="KRI4" s="12"/>
      <c r="KRJ4" s="12"/>
      <c r="KRK4" s="12"/>
      <c r="KRL4" s="12"/>
      <c r="KRM4" s="12"/>
      <c r="KRN4" s="12"/>
      <c r="KRO4" s="12"/>
      <c r="KRP4" s="12"/>
      <c r="KRQ4" s="12"/>
      <c r="KRR4" s="12"/>
      <c r="KRS4" s="12"/>
      <c r="KRT4" s="12"/>
      <c r="KRU4" s="12"/>
      <c r="KRV4" s="12"/>
      <c r="KRW4" s="12"/>
      <c r="KRX4" s="12"/>
      <c r="KRY4" s="12"/>
      <c r="KRZ4" s="12"/>
      <c r="KSA4" s="12"/>
      <c r="KSB4" s="12"/>
      <c r="KSC4" s="12"/>
      <c r="KSD4" s="12"/>
      <c r="KSE4" s="12"/>
      <c r="KSF4" s="12"/>
      <c r="KSG4" s="12"/>
      <c r="KSH4" s="12"/>
      <c r="KSI4" s="12"/>
      <c r="KSJ4" s="12"/>
      <c r="KSK4" s="12"/>
      <c r="KSL4" s="12"/>
      <c r="KSM4" s="12"/>
      <c r="KSN4" s="12"/>
      <c r="KSO4" s="12"/>
      <c r="KSP4" s="12"/>
      <c r="KSQ4" s="12"/>
      <c r="KSR4" s="12"/>
      <c r="KSS4" s="12"/>
      <c r="KST4" s="12"/>
      <c r="KSU4" s="12"/>
      <c r="KSV4" s="12"/>
      <c r="KSW4" s="12"/>
      <c r="KSX4" s="12"/>
      <c r="KSY4" s="12"/>
      <c r="KSZ4" s="12"/>
      <c r="KTA4" s="12"/>
      <c r="KTB4" s="12"/>
      <c r="KTC4" s="12"/>
      <c r="KTD4" s="12"/>
      <c r="KTE4" s="12"/>
      <c r="KTF4" s="12"/>
      <c r="KTG4" s="12"/>
      <c r="KTH4" s="12"/>
      <c r="KTI4" s="12"/>
      <c r="KTJ4" s="12"/>
      <c r="KTK4" s="12"/>
      <c r="KTL4" s="12"/>
      <c r="KTM4" s="12"/>
      <c r="KTN4" s="12"/>
      <c r="KTO4" s="12"/>
      <c r="KTP4" s="12"/>
      <c r="KTQ4" s="12"/>
      <c r="KTR4" s="12"/>
      <c r="KTS4" s="12"/>
      <c r="KTT4" s="12"/>
      <c r="KTU4" s="12"/>
      <c r="KTV4" s="12"/>
      <c r="KTW4" s="12"/>
      <c r="KTX4" s="12"/>
      <c r="KTY4" s="12"/>
      <c r="KTZ4" s="12"/>
      <c r="KUA4" s="12"/>
      <c r="KUB4" s="12"/>
      <c r="KUC4" s="12"/>
      <c r="KUD4" s="12"/>
      <c r="KUE4" s="12"/>
      <c r="KUF4" s="12"/>
      <c r="KUG4" s="12"/>
      <c r="KUH4" s="12"/>
      <c r="KUI4" s="12"/>
      <c r="KUJ4" s="12"/>
      <c r="KUK4" s="12"/>
      <c r="KUL4" s="12"/>
      <c r="KUM4" s="12"/>
      <c r="KUN4" s="12"/>
      <c r="KUO4" s="12"/>
      <c r="KUP4" s="12"/>
      <c r="KUQ4" s="12"/>
      <c r="KUR4" s="12"/>
      <c r="KUS4" s="12"/>
      <c r="KUT4" s="12"/>
      <c r="KUU4" s="12"/>
      <c r="KUV4" s="12"/>
      <c r="KUW4" s="12"/>
      <c r="KUX4" s="12"/>
      <c r="KUY4" s="12"/>
      <c r="KUZ4" s="12"/>
      <c r="KVA4" s="12"/>
      <c r="KVB4" s="12"/>
      <c r="KVC4" s="12"/>
      <c r="KVD4" s="12"/>
      <c r="KVE4" s="12"/>
      <c r="KVF4" s="12"/>
      <c r="KVG4" s="12"/>
      <c r="KVH4" s="12"/>
      <c r="KVI4" s="12"/>
      <c r="KVJ4" s="12"/>
      <c r="KVK4" s="12"/>
      <c r="KVL4" s="12"/>
      <c r="KVM4" s="12"/>
      <c r="KVN4" s="12"/>
      <c r="KVO4" s="12"/>
      <c r="KVP4" s="12"/>
      <c r="KVQ4" s="12"/>
      <c r="KVR4" s="12"/>
      <c r="KVS4" s="12"/>
      <c r="KVT4" s="12"/>
      <c r="KVU4" s="12"/>
      <c r="KVV4" s="12"/>
      <c r="KVW4" s="12"/>
      <c r="KVX4" s="12"/>
      <c r="KVY4" s="12"/>
      <c r="KVZ4" s="12"/>
      <c r="KWA4" s="12"/>
      <c r="KWB4" s="12"/>
      <c r="KWC4" s="12"/>
      <c r="KWD4" s="12"/>
      <c r="KWE4" s="12"/>
      <c r="KWF4" s="12"/>
      <c r="KWG4" s="12"/>
      <c r="KWH4" s="12"/>
      <c r="KWI4" s="12"/>
      <c r="KWJ4" s="12"/>
      <c r="KWK4" s="12"/>
      <c r="KWL4" s="12"/>
      <c r="KWM4" s="12"/>
      <c r="KWN4" s="12"/>
      <c r="KWO4" s="12"/>
      <c r="KWP4" s="12"/>
      <c r="KWQ4" s="12"/>
      <c r="KWR4" s="12"/>
      <c r="KWS4" s="12"/>
      <c r="KWT4" s="12"/>
      <c r="KWU4" s="12"/>
      <c r="KWV4" s="12"/>
      <c r="KWW4" s="12"/>
      <c r="KWX4" s="12"/>
      <c r="KWY4" s="12"/>
      <c r="KWZ4" s="12"/>
      <c r="KXA4" s="12"/>
      <c r="KXB4" s="12"/>
      <c r="KXC4" s="12"/>
      <c r="KXD4" s="12"/>
      <c r="KXE4" s="12"/>
      <c r="KXF4" s="12"/>
      <c r="KXG4" s="12"/>
      <c r="KXH4" s="12"/>
      <c r="KXI4" s="12"/>
      <c r="KXJ4" s="12"/>
      <c r="KXK4" s="12"/>
      <c r="KXL4" s="12"/>
      <c r="KXM4" s="12"/>
      <c r="KXN4" s="12"/>
      <c r="KXO4" s="12"/>
      <c r="KXP4" s="12"/>
      <c r="KXQ4" s="12"/>
      <c r="KXR4" s="12"/>
      <c r="KXS4" s="12"/>
      <c r="KXT4" s="12"/>
      <c r="KXU4" s="12"/>
      <c r="KXV4" s="12"/>
      <c r="KXW4" s="12"/>
      <c r="KXX4" s="12"/>
      <c r="KXY4" s="12"/>
      <c r="KXZ4" s="12"/>
      <c r="KYA4" s="12"/>
      <c r="KYB4" s="12"/>
      <c r="KYC4" s="12"/>
      <c r="KYD4" s="12"/>
      <c r="KYE4" s="12"/>
      <c r="KYF4" s="12"/>
      <c r="KYG4" s="12"/>
      <c r="KYH4" s="12"/>
      <c r="KYI4" s="12"/>
      <c r="KYJ4" s="12"/>
      <c r="KYK4" s="12"/>
      <c r="KYL4" s="12"/>
      <c r="KYM4" s="12"/>
      <c r="KYN4" s="12"/>
      <c r="KYO4" s="12"/>
      <c r="KYP4" s="12"/>
      <c r="KYQ4" s="12"/>
      <c r="KYR4" s="12"/>
      <c r="KYS4" s="12"/>
      <c r="KYT4" s="12"/>
      <c r="KYU4" s="12"/>
      <c r="KYV4" s="12"/>
      <c r="KYW4" s="12"/>
      <c r="KYX4" s="12"/>
      <c r="KYY4" s="12"/>
      <c r="KYZ4" s="12"/>
      <c r="KZA4" s="12"/>
      <c r="KZB4" s="12"/>
      <c r="KZC4" s="12"/>
      <c r="KZD4" s="12"/>
      <c r="KZE4" s="12"/>
      <c r="KZF4" s="12"/>
      <c r="KZG4" s="12"/>
      <c r="KZH4" s="12"/>
      <c r="KZI4" s="12"/>
      <c r="KZJ4" s="12"/>
      <c r="KZK4" s="12"/>
      <c r="KZL4" s="12"/>
      <c r="KZM4" s="12"/>
      <c r="KZN4" s="12"/>
      <c r="KZO4" s="12"/>
      <c r="KZP4" s="12"/>
      <c r="KZQ4" s="12"/>
      <c r="KZR4" s="12"/>
      <c r="KZS4" s="12"/>
      <c r="KZT4" s="12"/>
      <c r="KZU4" s="12"/>
      <c r="KZV4" s="12"/>
      <c r="KZW4" s="12"/>
      <c r="KZX4" s="12"/>
      <c r="KZY4" s="12"/>
      <c r="KZZ4" s="12"/>
      <c r="LAA4" s="12"/>
      <c r="LAB4" s="12"/>
      <c r="LAC4" s="12"/>
      <c r="LAD4" s="12"/>
      <c r="LAE4" s="12"/>
      <c r="LAF4" s="12"/>
      <c r="LAG4" s="12"/>
      <c r="LAH4" s="12"/>
      <c r="LAI4" s="12"/>
      <c r="LAJ4" s="12"/>
      <c r="LAK4" s="12"/>
      <c r="LAL4" s="12"/>
      <c r="LAM4" s="12"/>
      <c r="LAN4" s="12"/>
      <c r="LAO4" s="12"/>
      <c r="LAP4" s="12"/>
      <c r="LAQ4" s="12"/>
      <c r="LAR4" s="12"/>
      <c r="LAS4" s="12"/>
      <c r="LAT4" s="12"/>
      <c r="LAU4" s="12"/>
      <c r="LAV4" s="12"/>
      <c r="LAW4" s="12"/>
      <c r="LAX4" s="12"/>
      <c r="LAY4" s="12"/>
      <c r="LAZ4" s="12"/>
      <c r="LBA4" s="12"/>
      <c r="LBB4" s="12"/>
      <c r="LBC4" s="12"/>
      <c r="LBD4" s="12"/>
      <c r="LBE4" s="12"/>
      <c r="LBF4" s="12"/>
      <c r="LBG4" s="12"/>
      <c r="LBH4" s="12"/>
      <c r="LBI4" s="12"/>
      <c r="LBJ4" s="12"/>
      <c r="LBK4" s="12"/>
      <c r="LBL4" s="12"/>
      <c r="LBM4" s="12"/>
      <c r="LBN4" s="12"/>
      <c r="LBO4" s="12"/>
      <c r="LBP4" s="12"/>
      <c r="LBQ4" s="12"/>
      <c r="LBR4" s="12"/>
      <c r="LBS4" s="12"/>
      <c r="LBT4" s="12"/>
      <c r="LBU4" s="12"/>
      <c r="LBV4" s="12"/>
      <c r="LBW4" s="12"/>
      <c r="LBX4" s="12"/>
      <c r="LBY4" s="12"/>
      <c r="LBZ4" s="12"/>
      <c r="LCA4" s="12"/>
      <c r="LCB4" s="12"/>
      <c r="LCC4" s="12"/>
      <c r="LCD4" s="12"/>
      <c r="LCE4" s="12"/>
      <c r="LCF4" s="12"/>
      <c r="LCG4" s="12"/>
      <c r="LCH4" s="12"/>
      <c r="LCI4" s="12"/>
      <c r="LCJ4" s="12"/>
      <c r="LCK4" s="12"/>
      <c r="LCL4" s="12"/>
      <c r="LCM4" s="12"/>
      <c r="LCN4" s="12"/>
      <c r="LCO4" s="12"/>
      <c r="LCP4" s="12"/>
      <c r="LCQ4" s="12"/>
      <c r="LCR4" s="12"/>
      <c r="LCS4" s="12"/>
      <c r="LCT4" s="12"/>
      <c r="LCU4" s="12"/>
      <c r="LCV4" s="12"/>
      <c r="LCW4" s="12"/>
      <c r="LCX4" s="12"/>
      <c r="LCY4" s="12"/>
      <c r="LCZ4" s="12"/>
      <c r="LDA4" s="12"/>
      <c r="LDB4" s="12"/>
      <c r="LDC4" s="12"/>
      <c r="LDD4" s="12"/>
      <c r="LDE4" s="12"/>
      <c r="LDF4" s="12"/>
      <c r="LDG4" s="12"/>
      <c r="LDH4" s="12"/>
      <c r="LDI4" s="12"/>
      <c r="LDJ4" s="12"/>
      <c r="LDK4" s="12"/>
      <c r="LDL4" s="12"/>
      <c r="LDM4" s="12"/>
      <c r="LDN4" s="12"/>
      <c r="LDO4" s="12"/>
      <c r="LDP4" s="12"/>
      <c r="LDQ4" s="12"/>
      <c r="LDR4" s="12"/>
      <c r="LDS4" s="12"/>
      <c r="LDT4" s="12"/>
      <c r="LDU4" s="12"/>
      <c r="LDV4" s="12"/>
      <c r="LDW4" s="12"/>
      <c r="LDX4" s="12"/>
      <c r="LDY4" s="12"/>
      <c r="LDZ4" s="12"/>
      <c r="LEA4" s="12"/>
      <c r="LEB4" s="12"/>
      <c r="LEC4" s="12"/>
      <c r="LED4" s="12"/>
      <c r="LEE4" s="12"/>
      <c r="LEF4" s="12"/>
      <c r="LEG4" s="12"/>
      <c r="LEH4" s="12"/>
      <c r="LEI4" s="12"/>
      <c r="LEJ4" s="12"/>
      <c r="LEK4" s="12"/>
      <c r="LEL4" s="12"/>
      <c r="LEM4" s="12"/>
      <c r="LEN4" s="12"/>
      <c r="LEO4" s="12"/>
      <c r="LEP4" s="12"/>
      <c r="LEQ4" s="12"/>
      <c r="LER4" s="12"/>
      <c r="LES4" s="12"/>
      <c r="LET4" s="12"/>
      <c r="LEU4" s="12"/>
      <c r="LEV4" s="12"/>
      <c r="LEW4" s="12"/>
      <c r="LEX4" s="12"/>
      <c r="LEY4" s="12"/>
      <c r="LEZ4" s="12"/>
      <c r="LFA4" s="12"/>
      <c r="LFB4" s="12"/>
      <c r="LFC4" s="12"/>
      <c r="LFD4" s="12"/>
      <c r="LFE4" s="12"/>
      <c r="LFF4" s="12"/>
      <c r="LFG4" s="12"/>
      <c r="LFH4" s="12"/>
      <c r="LFI4" s="12"/>
      <c r="LFJ4" s="12"/>
      <c r="LFK4" s="12"/>
      <c r="LFL4" s="12"/>
      <c r="LFM4" s="12"/>
      <c r="LFN4" s="12"/>
      <c r="LFO4" s="12"/>
      <c r="LFP4" s="12"/>
      <c r="LFQ4" s="12"/>
      <c r="LFR4" s="12"/>
      <c r="LFS4" s="12"/>
      <c r="LFT4" s="12"/>
      <c r="LFU4" s="12"/>
      <c r="LFV4" s="12"/>
      <c r="LFW4" s="12"/>
      <c r="LFX4" s="12"/>
      <c r="LFY4" s="12"/>
      <c r="LFZ4" s="12"/>
      <c r="LGA4" s="12"/>
      <c r="LGB4" s="12"/>
      <c r="LGC4" s="12"/>
      <c r="LGD4" s="12"/>
      <c r="LGE4" s="12"/>
      <c r="LGF4" s="12"/>
      <c r="LGG4" s="12"/>
      <c r="LGH4" s="12"/>
      <c r="LGI4" s="12"/>
      <c r="LGJ4" s="12"/>
      <c r="LGK4" s="12"/>
      <c r="LGL4" s="12"/>
      <c r="LGM4" s="12"/>
      <c r="LGN4" s="12"/>
      <c r="LGO4" s="12"/>
      <c r="LGP4" s="12"/>
      <c r="LGQ4" s="12"/>
      <c r="LGR4" s="12"/>
      <c r="LGS4" s="12"/>
      <c r="LGT4" s="12"/>
      <c r="LGU4" s="12"/>
      <c r="LGV4" s="12"/>
      <c r="LGW4" s="12"/>
      <c r="LGX4" s="12"/>
      <c r="LGY4" s="12"/>
      <c r="LGZ4" s="12"/>
      <c r="LHA4" s="12"/>
      <c r="LHB4" s="12"/>
      <c r="LHC4" s="12"/>
      <c r="LHD4" s="12"/>
      <c r="LHE4" s="12"/>
      <c r="LHF4" s="12"/>
      <c r="LHG4" s="12"/>
      <c r="LHH4" s="12"/>
      <c r="LHI4" s="12"/>
      <c r="LHJ4" s="12"/>
      <c r="LHK4" s="12"/>
      <c r="LHL4" s="12"/>
      <c r="LHM4" s="12"/>
      <c r="LHN4" s="12"/>
      <c r="LHO4" s="12"/>
      <c r="LHP4" s="12"/>
      <c r="LHQ4" s="12"/>
      <c r="LHR4" s="12"/>
      <c r="LHS4" s="12"/>
      <c r="LHT4" s="12"/>
      <c r="LHU4" s="12"/>
      <c r="LHV4" s="12"/>
      <c r="LHW4" s="12"/>
      <c r="LHX4" s="12"/>
      <c r="LHY4" s="12"/>
      <c r="LHZ4" s="12"/>
      <c r="LIA4" s="12"/>
      <c r="LIB4" s="12"/>
      <c r="LIC4" s="12"/>
      <c r="LID4" s="12"/>
      <c r="LIE4" s="12"/>
      <c r="LIF4" s="12"/>
      <c r="LIG4" s="12"/>
      <c r="LIH4" s="12"/>
      <c r="LII4" s="12"/>
      <c r="LIJ4" s="12"/>
      <c r="LIK4" s="12"/>
      <c r="LIL4" s="12"/>
      <c r="LIM4" s="12"/>
      <c r="LIN4" s="12"/>
      <c r="LIO4" s="12"/>
      <c r="LIP4" s="12"/>
      <c r="LIQ4" s="12"/>
      <c r="LIR4" s="12"/>
      <c r="LIS4" s="12"/>
      <c r="LIT4" s="12"/>
      <c r="LIU4" s="12"/>
      <c r="LIV4" s="12"/>
      <c r="LIW4" s="12"/>
      <c r="LIX4" s="12"/>
      <c r="LIY4" s="12"/>
      <c r="LIZ4" s="12"/>
      <c r="LJA4" s="12"/>
      <c r="LJB4" s="12"/>
      <c r="LJC4" s="12"/>
      <c r="LJD4" s="12"/>
      <c r="LJE4" s="12"/>
      <c r="LJF4" s="12"/>
      <c r="LJG4" s="12"/>
      <c r="LJH4" s="12"/>
      <c r="LJI4" s="12"/>
      <c r="LJJ4" s="12"/>
      <c r="LJK4" s="12"/>
      <c r="LJL4" s="12"/>
      <c r="LJM4" s="12"/>
      <c r="LJN4" s="12"/>
      <c r="LJO4" s="12"/>
      <c r="LJP4" s="12"/>
      <c r="LJQ4" s="12"/>
      <c r="LJR4" s="12"/>
      <c r="LJS4" s="12"/>
      <c r="LJT4" s="12"/>
      <c r="LJU4" s="12"/>
      <c r="LJV4" s="12"/>
      <c r="LJW4" s="12"/>
      <c r="LJX4" s="12"/>
      <c r="LJY4" s="12"/>
      <c r="LJZ4" s="12"/>
      <c r="LKA4" s="12"/>
      <c r="LKB4" s="12"/>
      <c r="LKC4" s="12"/>
      <c r="LKD4" s="12"/>
      <c r="LKE4" s="12"/>
      <c r="LKF4" s="12"/>
      <c r="LKG4" s="12"/>
      <c r="LKH4" s="12"/>
      <c r="LKI4" s="12"/>
      <c r="LKJ4" s="12"/>
      <c r="LKK4" s="12"/>
      <c r="LKL4" s="12"/>
      <c r="LKM4" s="12"/>
      <c r="LKN4" s="12"/>
      <c r="LKO4" s="12"/>
      <c r="LKP4" s="12"/>
      <c r="LKQ4" s="12"/>
      <c r="LKR4" s="12"/>
      <c r="LKS4" s="12"/>
      <c r="LKT4" s="12"/>
      <c r="LKU4" s="12"/>
      <c r="LKV4" s="12"/>
      <c r="LKW4" s="12"/>
      <c r="LKX4" s="12"/>
      <c r="LKY4" s="12"/>
      <c r="LKZ4" s="12"/>
      <c r="LLA4" s="12"/>
      <c r="LLB4" s="12"/>
      <c r="LLC4" s="12"/>
      <c r="LLD4" s="12"/>
      <c r="LLE4" s="12"/>
      <c r="LLF4" s="12"/>
      <c r="LLG4" s="12"/>
      <c r="LLH4" s="12"/>
      <c r="LLI4" s="12"/>
      <c r="LLJ4" s="12"/>
      <c r="LLK4" s="12"/>
      <c r="LLL4" s="12"/>
      <c r="LLM4" s="12"/>
      <c r="LLN4" s="12"/>
      <c r="LLO4" s="12"/>
      <c r="LLP4" s="12"/>
      <c r="LLQ4" s="12"/>
      <c r="LLR4" s="12"/>
      <c r="LLS4" s="12"/>
      <c r="LLT4" s="12"/>
      <c r="LLU4" s="12"/>
      <c r="LLV4" s="12"/>
      <c r="LLW4" s="12"/>
      <c r="LLX4" s="12"/>
      <c r="LLY4" s="12"/>
      <c r="LLZ4" s="12"/>
      <c r="LMA4" s="12"/>
      <c r="LMB4" s="12"/>
      <c r="LMC4" s="12"/>
      <c r="LMD4" s="12"/>
      <c r="LME4" s="12"/>
      <c r="LMF4" s="12"/>
      <c r="LMG4" s="12"/>
      <c r="LMH4" s="12"/>
      <c r="LMI4" s="12"/>
      <c r="LMJ4" s="12"/>
      <c r="LMK4" s="12"/>
      <c r="LML4" s="12"/>
      <c r="LMM4" s="12"/>
      <c r="LMN4" s="12"/>
      <c r="LMO4" s="12"/>
      <c r="LMP4" s="12"/>
      <c r="LMQ4" s="12"/>
      <c r="LMR4" s="12"/>
      <c r="LMS4" s="12"/>
      <c r="LMT4" s="12"/>
      <c r="LMU4" s="12"/>
      <c r="LMV4" s="12"/>
      <c r="LMW4" s="12"/>
      <c r="LMX4" s="12"/>
      <c r="LMY4" s="12"/>
      <c r="LMZ4" s="12"/>
      <c r="LNA4" s="12"/>
      <c r="LNB4" s="12"/>
      <c r="LNC4" s="12"/>
      <c r="LND4" s="12"/>
      <c r="LNE4" s="12"/>
      <c r="LNF4" s="12"/>
      <c r="LNG4" s="12"/>
      <c r="LNH4" s="12"/>
      <c r="LNI4" s="12"/>
      <c r="LNJ4" s="12"/>
      <c r="LNK4" s="12"/>
      <c r="LNL4" s="12"/>
      <c r="LNM4" s="12"/>
      <c r="LNN4" s="12"/>
      <c r="LNO4" s="12"/>
      <c r="LNP4" s="12"/>
      <c r="LNQ4" s="12"/>
      <c r="LNR4" s="12"/>
      <c r="LNS4" s="12"/>
      <c r="LNT4" s="12"/>
      <c r="LNU4" s="12"/>
      <c r="LNV4" s="12"/>
      <c r="LNW4" s="12"/>
      <c r="LNX4" s="12"/>
      <c r="LNY4" s="12"/>
      <c r="LNZ4" s="12"/>
      <c r="LOA4" s="12"/>
      <c r="LOB4" s="12"/>
      <c r="LOC4" s="12"/>
      <c r="LOD4" s="12"/>
      <c r="LOE4" s="12"/>
      <c r="LOF4" s="12"/>
      <c r="LOG4" s="12"/>
      <c r="LOH4" s="12"/>
      <c r="LOI4" s="12"/>
      <c r="LOJ4" s="12"/>
      <c r="LOK4" s="12"/>
      <c r="LOL4" s="12"/>
      <c r="LOM4" s="12"/>
      <c r="LON4" s="12"/>
      <c r="LOO4" s="12"/>
      <c r="LOP4" s="12"/>
      <c r="LOQ4" s="12"/>
      <c r="LOR4" s="12"/>
      <c r="LOS4" s="12"/>
      <c r="LOT4" s="12"/>
      <c r="LOU4" s="12"/>
      <c r="LOV4" s="12"/>
      <c r="LOW4" s="12"/>
      <c r="LOX4" s="12"/>
      <c r="LOY4" s="12"/>
      <c r="LOZ4" s="12"/>
      <c r="LPA4" s="12"/>
      <c r="LPB4" s="12"/>
      <c r="LPC4" s="12"/>
      <c r="LPD4" s="12"/>
      <c r="LPE4" s="12"/>
      <c r="LPF4" s="12"/>
      <c r="LPG4" s="12"/>
      <c r="LPH4" s="12"/>
      <c r="LPI4" s="12"/>
      <c r="LPJ4" s="12"/>
      <c r="LPK4" s="12"/>
      <c r="LPL4" s="12"/>
      <c r="LPM4" s="12"/>
      <c r="LPN4" s="12"/>
      <c r="LPO4" s="12"/>
      <c r="LPP4" s="12"/>
      <c r="LPQ4" s="12"/>
      <c r="LPR4" s="12"/>
      <c r="LPS4" s="12"/>
      <c r="LPT4" s="12"/>
      <c r="LPU4" s="12"/>
      <c r="LPV4" s="12"/>
      <c r="LPW4" s="12"/>
      <c r="LPX4" s="12"/>
      <c r="LPY4" s="12"/>
      <c r="LPZ4" s="12"/>
      <c r="LQA4" s="12"/>
      <c r="LQB4" s="12"/>
      <c r="LQC4" s="12"/>
      <c r="LQD4" s="12"/>
      <c r="LQE4" s="12"/>
      <c r="LQF4" s="12"/>
      <c r="LQG4" s="12"/>
      <c r="LQH4" s="12"/>
      <c r="LQI4" s="12"/>
      <c r="LQJ4" s="12"/>
      <c r="LQK4" s="12"/>
      <c r="LQL4" s="12"/>
      <c r="LQM4" s="12"/>
      <c r="LQN4" s="12"/>
      <c r="LQO4" s="12"/>
      <c r="LQP4" s="12"/>
      <c r="LQQ4" s="12"/>
      <c r="LQR4" s="12"/>
      <c r="LQS4" s="12"/>
      <c r="LQT4" s="12"/>
      <c r="LQU4" s="12"/>
      <c r="LQV4" s="12"/>
      <c r="LQW4" s="12"/>
      <c r="LQX4" s="12"/>
      <c r="LQY4" s="12"/>
      <c r="LQZ4" s="12"/>
      <c r="LRA4" s="12"/>
      <c r="LRB4" s="12"/>
      <c r="LRC4" s="12"/>
      <c r="LRD4" s="12"/>
      <c r="LRE4" s="12"/>
      <c r="LRF4" s="12"/>
      <c r="LRG4" s="12"/>
      <c r="LRH4" s="12"/>
      <c r="LRI4" s="12"/>
      <c r="LRJ4" s="12"/>
      <c r="LRK4" s="12"/>
      <c r="LRL4" s="12"/>
      <c r="LRM4" s="12"/>
      <c r="LRN4" s="12"/>
      <c r="LRO4" s="12"/>
      <c r="LRP4" s="12"/>
      <c r="LRQ4" s="12"/>
      <c r="LRR4" s="12"/>
      <c r="LRS4" s="12"/>
      <c r="LRT4" s="12"/>
      <c r="LRU4" s="12"/>
      <c r="LRV4" s="12"/>
      <c r="LRW4" s="12"/>
      <c r="LRX4" s="12"/>
      <c r="LRY4" s="12"/>
      <c r="LRZ4" s="12"/>
      <c r="LSA4" s="12"/>
      <c r="LSB4" s="12"/>
      <c r="LSC4" s="12"/>
      <c r="LSD4" s="12"/>
      <c r="LSE4" s="12"/>
      <c r="LSF4" s="12"/>
      <c r="LSG4" s="12"/>
      <c r="LSH4" s="12"/>
      <c r="LSI4" s="12"/>
      <c r="LSJ4" s="12"/>
      <c r="LSK4" s="12"/>
      <c r="LSL4" s="12"/>
      <c r="LSM4" s="12"/>
      <c r="LSN4" s="12"/>
      <c r="LSO4" s="12"/>
      <c r="LSP4" s="12"/>
      <c r="LSQ4" s="12"/>
      <c r="LSR4" s="12"/>
      <c r="LSS4" s="12"/>
      <c r="LST4" s="12"/>
      <c r="LSU4" s="12"/>
      <c r="LSV4" s="12"/>
      <c r="LSW4" s="12"/>
      <c r="LSX4" s="12"/>
      <c r="LSY4" s="12"/>
      <c r="LSZ4" s="12"/>
      <c r="LTA4" s="12"/>
      <c r="LTB4" s="12"/>
      <c r="LTC4" s="12"/>
      <c r="LTD4" s="12"/>
      <c r="LTE4" s="12"/>
      <c r="LTF4" s="12"/>
      <c r="LTG4" s="12"/>
      <c r="LTH4" s="12"/>
      <c r="LTI4" s="12"/>
      <c r="LTJ4" s="12"/>
      <c r="LTK4" s="12"/>
      <c r="LTL4" s="12"/>
      <c r="LTM4" s="12"/>
      <c r="LTN4" s="12"/>
      <c r="LTO4" s="12"/>
      <c r="LTP4" s="12"/>
      <c r="LTQ4" s="12"/>
      <c r="LTR4" s="12"/>
      <c r="LTS4" s="12"/>
      <c r="LTT4" s="12"/>
      <c r="LTU4" s="12"/>
      <c r="LTV4" s="12"/>
      <c r="LTW4" s="12"/>
      <c r="LTX4" s="12"/>
      <c r="LTY4" s="12"/>
      <c r="LTZ4" s="12"/>
      <c r="LUA4" s="12"/>
      <c r="LUB4" s="12"/>
      <c r="LUC4" s="12"/>
      <c r="LUD4" s="12"/>
      <c r="LUE4" s="12"/>
      <c r="LUF4" s="12"/>
      <c r="LUG4" s="12"/>
      <c r="LUH4" s="12"/>
      <c r="LUI4" s="12"/>
      <c r="LUJ4" s="12"/>
      <c r="LUK4" s="12"/>
      <c r="LUL4" s="12"/>
      <c r="LUM4" s="12"/>
      <c r="LUN4" s="12"/>
      <c r="LUO4" s="12"/>
      <c r="LUP4" s="12"/>
      <c r="LUQ4" s="12"/>
      <c r="LUR4" s="12"/>
      <c r="LUS4" s="12"/>
      <c r="LUT4" s="12"/>
      <c r="LUU4" s="12"/>
      <c r="LUV4" s="12"/>
      <c r="LUW4" s="12"/>
      <c r="LUX4" s="12"/>
      <c r="LUY4" s="12"/>
      <c r="LUZ4" s="12"/>
      <c r="LVA4" s="12"/>
      <c r="LVB4" s="12"/>
      <c r="LVC4" s="12"/>
      <c r="LVD4" s="12"/>
      <c r="LVE4" s="12"/>
      <c r="LVF4" s="12"/>
      <c r="LVG4" s="12"/>
      <c r="LVH4" s="12"/>
      <c r="LVI4" s="12"/>
      <c r="LVJ4" s="12"/>
      <c r="LVK4" s="12"/>
      <c r="LVL4" s="12"/>
      <c r="LVM4" s="12"/>
      <c r="LVN4" s="12"/>
      <c r="LVO4" s="12"/>
      <c r="LVP4" s="12"/>
      <c r="LVQ4" s="12"/>
      <c r="LVR4" s="12"/>
      <c r="LVS4" s="12"/>
      <c r="LVT4" s="12"/>
      <c r="LVU4" s="12"/>
      <c r="LVV4" s="12"/>
      <c r="LVW4" s="12"/>
      <c r="LVX4" s="12"/>
      <c r="LVY4" s="12"/>
      <c r="LVZ4" s="12"/>
      <c r="LWA4" s="12"/>
      <c r="LWB4" s="12"/>
      <c r="LWC4" s="12"/>
      <c r="LWD4" s="12"/>
      <c r="LWE4" s="12"/>
      <c r="LWF4" s="12"/>
      <c r="LWG4" s="12"/>
      <c r="LWH4" s="12"/>
      <c r="LWI4" s="12"/>
      <c r="LWJ4" s="12"/>
      <c r="LWK4" s="12"/>
      <c r="LWL4" s="12"/>
      <c r="LWM4" s="12"/>
      <c r="LWN4" s="12"/>
      <c r="LWO4" s="12"/>
      <c r="LWP4" s="12"/>
      <c r="LWQ4" s="12"/>
      <c r="LWR4" s="12"/>
      <c r="LWS4" s="12"/>
      <c r="LWT4" s="12"/>
      <c r="LWU4" s="12"/>
      <c r="LWV4" s="12"/>
      <c r="LWW4" s="12"/>
      <c r="LWX4" s="12"/>
      <c r="LWY4" s="12"/>
      <c r="LWZ4" s="12"/>
      <c r="LXA4" s="12"/>
      <c r="LXB4" s="12"/>
      <c r="LXC4" s="12"/>
      <c r="LXD4" s="12"/>
      <c r="LXE4" s="12"/>
      <c r="LXF4" s="12"/>
      <c r="LXG4" s="12"/>
      <c r="LXH4" s="12"/>
      <c r="LXI4" s="12"/>
      <c r="LXJ4" s="12"/>
      <c r="LXK4" s="12"/>
      <c r="LXL4" s="12"/>
      <c r="LXM4" s="12"/>
      <c r="LXN4" s="12"/>
      <c r="LXO4" s="12"/>
      <c r="LXP4" s="12"/>
      <c r="LXQ4" s="12"/>
      <c r="LXR4" s="12"/>
      <c r="LXS4" s="12"/>
      <c r="LXT4" s="12"/>
      <c r="LXU4" s="12"/>
      <c r="LXV4" s="12"/>
      <c r="LXW4" s="12"/>
      <c r="LXX4" s="12"/>
      <c r="LXY4" s="12"/>
      <c r="LXZ4" s="12"/>
      <c r="LYA4" s="12"/>
      <c r="LYB4" s="12"/>
      <c r="LYC4" s="12"/>
      <c r="LYD4" s="12"/>
      <c r="LYE4" s="12"/>
      <c r="LYF4" s="12"/>
      <c r="LYG4" s="12"/>
      <c r="LYH4" s="12"/>
      <c r="LYI4" s="12"/>
      <c r="LYJ4" s="12"/>
      <c r="LYK4" s="12"/>
      <c r="LYL4" s="12"/>
      <c r="LYM4" s="12"/>
      <c r="LYN4" s="12"/>
      <c r="LYO4" s="12"/>
      <c r="LYP4" s="12"/>
      <c r="LYQ4" s="12"/>
      <c r="LYR4" s="12"/>
      <c r="LYS4" s="12"/>
      <c r="LYT4" s="12"/>
      <c r="LYU4" s="12"/>
      <c r="LYV4" s="12"/>
      <c r="LYW4" s="12"/>
      <c r="LYX4" s="12"/>
      <c r="LYY4" s="12"/>
      <c r="LYZ4" s="12"/>
      <c r="LZA4" s="12"/>
      <c r="LZB4" s="12"/>
      <c r="LZC4" s="12"/>
      <c r="LZD4" s="12"/>
      <c r="LZE4" s="12"/>
      <c r="LZF4" s="12"/>
      <c r="LZG4" s="12"/>
      <c r="LZH4" s="12"/>
      <c r="LZI4" s="12"/>
      <c r="LZJ4" s="12"/>
      <c r="LZK4" s="12"/>
      <c r="LZL4" s="12"/>
      <c r="LZM4" s="12"/>
      <c r="LZN4" s="12"/>
      <c r="LZO4" s="12"/>
      <c r="LZP4" s="12"/>
      <c r="LZQ4" s="12"/>
      <c r="LZR4" s="12"/>
      <c r="LZS4" s="12"/>
      <c r="LZT4" s="12"/>
      <c r="LZU4" s="12"/>
      <c r="LZV4" s="12"/>
      <c r="LZW4" s="12"/>
      <c r="LZX4" s="12"/>
      <c r="LZY4" s="12"/>
      <c r="LZZ4" s="12"/>
      <c r="MAA4" s="12"/>
      <c r="MAB4" s="12"/>
      <c r="MAC4" s="12"/>
      <c r="MAD4" s="12"/>
      <c r="MAE4" s="12"/>
      <c r="MAF4" s="12"/>
      <c r="MAG4" s="12"/>
      <c r="MAH4" s="12"/>
      <c r="MAI4" s="12"/>
      <c r="MAJ4" s="12"/>
      <c r="MAK4" s="12"/>
      <c r="MAL4" s="12"/>
      <c r="MAM4" s="12"/>
      <c r="MAN4" s="12"/>
      <c r="MAO4" s="12"/>
      <c r="MAP4" s="12"/>
      <c r="MAQ4" s="12"/>
      <c r="MAR4" s="12"/>
      <c r="MAS4" s="12"/>
      <c r="MAT4" s="12"/>
      <c r="MAU4" s="12"/>
      <c r="MAV4" s="12"/>
      <c r="MAW4" s="12"/>
      <c r="MAX4" s="12"/>
      <c r="MAY4" s="12"/>
      <c r="MAZ4" s="12"/>
      <c r="MBA4" s="12"/>
      <c r="MBB4" s="12"/>
      <c r="MBC4" s="12"/>
      <c r="MBD4" s="12"/>
      <c r="MBE4" s="12"/>
      <c r="MBF4" s="12"/>
      <c r="MBG4" s="12"/>
      <c r="MBH4" s="12"/>
      <c r="MBI4" s="12"/>
      <c r="MBJ4" s="12"/>
      <c r="MBK4" s="12"/>
      <c r="MBL4" s="12"/>
      <c r="MBM4" s="12"/>
      <c r="MBN4" s="12"/>
      <c r="MBO4" s="12"/>
      <c r="MBP4" s="12"/>
      <c r="MBQ4" s="12"/>
      <c r="MBR4" s="12"/>
      <c r="MBS4" s="12"/>
      <c r="MBT4" s="12"/>
      <c r="MBU4" s="12"/>
      <c r="MBV4" s="12"/>
      <c r="MBW4" s="12"/>
      <c r="MBX4" s="12"/>
      <c r="MBY4" s="12"/>
      <c r="MBZ4" s="12"/>
      <c r="MCA4" s="12"/>
      <c r="MCB4" s="12"/>
      <c r="MCC4" s="12"/>
      <c r="MCD4" s="12"/>
      <c r="MCE4" s="12"/>
      <c r="MCF4" s="12"/>
      <c r="MCG4" s="12"/>
      <c r="MCH4" s="12"/>
      <c r="MCI4" s="12"/>
      <c r="MCJ4" s="12"/>
      <c r="MCK4" s="12"/>
      <c r="MCL4" s="12"/>
      <c r="MCM4" s="12"/>
      <c r="MCN4" s="12"/>
      <c r="MCO4" s="12"/>
      <c r="MCP4" s="12"/>
      <c r="MCQ4" s="12"/>
      <c r="MCR4" s="12"/>
      <c r="MCS4" s="12"/>
      <c r="MCT4" s="12"/>
      <c r="MCU4" s="12"/>
      <c r="MCV4" s="12"/>
      <c r="MCW4" s="12"/>
      <c r="MCX4" s="12"/>
      <c r="MCY4" s="12"/>
      <c r="MCZ4" s="12"/>
      <c r="MDA4" s="12"/>
      <c r="MDB4" s="12"/>
      <c r="MDC4" s="12"/>
      <c r="MDD4" s="12"/>
      <c r="MDE4" s="12"/>
      <c r="MDF4" s="12"/>
      <c r="MDG4" s="12"/>
      <c r="MDH4" s="12"/>
      <c r="MDI4" s="12"/>
      <c r="MDJ4" s="12"/>
      <c r="MDK4" s="12"/>
      <c r="MDL4" s="12"/>
      <c r="MDM4" s="12"/>
      <c r="MDN4" s="12"/>
      <c r="MDO4" s="12"/>
      <c r="MDP4" s="12"/>
      <c r="MDQ4" s="12"/>
      <c r="MDR4" s="12"/>
      <c r="MDS4" s="12"/>
      <c r="MDT4" s="12"/>
      <c r="MDU4" s="12"/>
      <c r="MDV4" s="12"/>
      <c r="MDW4" s="12"/>
      <c r="MDX4" s="12"/>
      <c r="MDY4" s="12"/>
      <c r="MDZ4" s="12"/>
      <c r="MEA4" s="12"/>
      <c r="MEB4" s="12"/>
      <c r="MEC4" s="12"/>
      <c r="MED4" s="12"/>
      <c r="MEE4" s="12"/>
      <c r="MEF4" s="12"/>
      <c r="MEG4" s="12"/>
      <c r="MEH4" s="12"/>
      <c r="MEI4" s="12"/>
      <c r="MEJ4" s="12"/>
      <c r="MEK4" s="12"/>
      <c r="MEL4" s="12"/>
      <c r="MEM4" s="12"/>
      <c r="MEN4" s="12"/>
      <c r="MEO4" s="12"/>
      <c r="MEP4" s="12"/>
      <c r="MEQ4" s="12"/>
      <c r="MER4" s="12"/>
      <c r="MES4" s="12"/>
      <c r="MET4" s="12"/>
      <c r="MEU4" s="12"/>
      <c r="MEV4" s="12"/>
      <c r="MEW4" s="12"/>
      <c r="MEX4" s="12"/>
      <c r="MEY4" s="12"/>
      <c r="MEZ4" s="12"/>
      <c r="MFA4" s="12"/>
      <c r="MFB4" s="12"/>
      <c r="MFC4" s="12"/>
      <c r="MFD4" s="12"/>
      <c r="MFE4" s="12"/>
      <c r="MFF4" s="12"/>
      <c r="MFG4" s="12"/>
      <c r="MFH4" s="12"/>
      <c r="MFI4" s="12"/>
      <c r="MFJ4" s="12"/>
      <c r="MFK4" s="12"/>
      <c r="MFL4" s="12"/>
      <c r="MFM4" s="12"/>
      <c r="MFN4" s="12"/>
      <c r="MFO4" s="12"/>
      <c r="MFP4" s="12"/>
      <c r="MFQ4" s="12"/>
      <c r="MFR4" s="12"/>
      <c r="MFS4" s="12"/>
      <c r="MFT4" s="12"/>
      <c r="MFU4" s="12"/>
      <c r="MFV4" s="12"/>
      <c r="MFW4" s="12"/>
      <c r="MFX4" s="12"/>
      <c r="MFY4" s="12"/>
      <c r="MFZ4" s="12"/>
      <c r="MGA4" s="12"/>
      <c r="MGB4" s="12"/>
      <c r="MGC4" s="12"/>
      <c r="MGD4" s="12"/>
      <c r="MGE4" s="12"/>
      <c r="MGF4" s="12"/>
      <c r="MGG4" s="12"/>
      <c r="MGH4" s="12"/>
      <c r="MGI4" s="12"/>
      <c r="MGJ4" s="12"/>
      <c r="MGK4" s="12"/>
      <c r="MGL4" s="12"/>
      <c r="MGM4" s="12"/>
      <c r="MGN4" s="12"/>
      <c r="MGO4" s="12"/>
      <c r="MGP4" s="12"/>
      <c r="MGQ4" s="12"/>
      <c r="MGR4" s="12"/>
      <c r="MGS4" s="12"/>
      <c r="MGT4" s="12"/>
      <c r="MGU4" s="12"/>
      <c r="MGV4" s="12"/>
      <c r="MGW4" s="12"/>
      <c r="MGX4" s="12"/>
      <c r="MGY4" s="12"/>
      <c r="MGZ4" s="12"/>
      <c r="MHA4" s="12"/>
      <c r="MHB4" s="12"/>
      <c r="MHC4" s="12"/>
      <c r="MHD4" s="12"/>
      <c r="MHE4" s="12"/>
      <c r="MHF4" s="12"/>
      <c r="MHG4" s="12"/>
      <c r="MHH4" s="12"/>
      <c r="MHI4" s="12"/>
      <c r="MHJ4" s="12"/>
      <c r="MHK4" s="12"/>
      <c r="MHL4" s="12"/>
      <c r="MHM4" s="12"/>
      <c r="MHN4" s="12"/>
      <c r="MHO4" s="12"/>
      <c r="MHP4" s="12"/>
      <c r="MHQ4" s="12"/>
      <c r="MHR4" s="12"/>
      <c r="MHS4" s="12"/>
      <c r="MHT4" s="12"/>
      <c r="MHU4" s="12"/>
      <c r="MHV4" s="12"/>
      <c r="MHW4" s="12"/>
      <c r="MHX4" s="12"/>
      <c r="MHY4" s="12"/>
      <c r="MHZ4" s="12"/>
      <c r="MIA4" s="12"/>
      <c r="MIB4" s="12"/>
      <c r="MIC4" s="12"/>
      <c r="MID4" s="12"/>
      <c r="MIE4" s="12"/>
      <c r="MIF4" s="12"/>
      <c r="MIG4" s="12"/>
      <c r="MIH4" s="12"/>
      <c r="MII4" s="12"/>
      <c r="MIJ4" s="12"/>
      <c r="MIK4" s="12"/>
      <c r="MIL4" s="12"/>
      <c r="MIM4" s="12"/>
      <c r="MIN4" s="12"/>
      <c r="MIO4" s="12"/>
      <c r="MIP4" s="12"/>
      <c r="MIQ4" s="12"/>
      <c r="MIR4" s="12"/>
      <c r="MIS4" s="12"/>
      <c r="MIT4" s="12"/>
      <c r="MIU4" s="12"/>
      <c r="MIV4" s="12"/>
      <c r="MIW4" s="12"/>
      <c r="MIX4" s="12"/>
      <c r="MIY4" s="12"/>
      <c r="MIZ4" s="12"/>
      <c r="MJA4" s="12"/>
      <c r="MJB4" s="12"/>
      <c r="MJC4" s="12"/>
      <c r="MJD4" s="12"/>
      <c r="MJE4" s="12"/>
      <c r="MJF4" s="12"/>
      <c r="MJG4" s="12"/>
      <c r="MJH4" s="12"/>
      <c r="MJI4" s="12"/>
      <c r="MJJ4" s="12"/>
      <c r="MJK4" s="12"/>
      <c r="MJL4" s="12"/>
      <c r="MJM4" s="12"/>
      <c r="MJN4" s="12"/>
      <c r="MJO4" s="12"/>
      <c r="MJP4" s="12"/>
      <c r="MJQ4" s="12"/>
      <c r="MJR4" s="12"/>
      <c r="MJS4" s="12"/>
      <c r="MJT4" s="12"/>
      <c r="MJU4" s="12"/>
      <c r="MJV4" s="12"/>
      <c r="MJW4" s="12"/>
      <c r="MJX4" s="12"/>
      <c r="MJY4" s="12"/>
      <c r="MJZ4" s="12"/>
      <c r="MKA4" s="12"/>
      <c r="MKB4" s="12"/>
      <c r="MKC4" s="12"/>
      <c r="MKD4" s="12"/>
      <c r="MKE4" s="12"/>
      <c r="MKF4" s="12"/>
      <c r="MKG4" s="12"/>
      <c r="MKH4" s="12"/>
      <c r="MKI4" s="12"/>
      <c r="MKJ4" s="12"/>
      <c r="MKK4" s="12"/>
      <c r="MKL4" s="12"/>
      <c r="MKM4" s="12"/>
      <c r="MKN4" s="12"/>
      <c r="MKO4" s="12"/>
      <c r="MKP4" s="12"/>
      <c r="MKQ4" s="12"/>
      <c r="MKR4" s="12"/>
      <c r="MKS4" s="12"/>
      <c r="MKT4" s="12"/>
      <c r="MKU4" s="12"/>
      <c r="MKV4" s="12"/>
      <c r="MKW4" s="12"/>
      <c r="MKX4" s="12"/>
      <c r="MKY4" s="12"/>
      <c r="MKZ4" s="12"/>
      <c r="MLA4" s="12"/>
      <c r="MLB4" s="12"/>
      <c r="MLC4" s="12"/>
      <c r="MLD4" s="12"/>
      <c r="MLE4" s="12"/>
      <c r="MLF4" s="12"/>
      <c r="MLG4" s="12"/>
      <c r="MLH4" s="12"/>
      <c r="MLI4" s="12"/>
      <c r="MLJ4" s="12"/>
      <c r="MLK4" s="12"/>
      <c r="MLL4" s="12"/>
      <c r="MLM4" s="12"/>
      <c r="MLN4" s="12"/>
      <c r="MLO4" s="12"/>
      <c r="MLP4" s="12"/>
      <c r="MLQ4" s="12"/>
      <c r="MLR4" s="12"/>
      <c r="MLS4" s="12"/>
      <c r="MLT4" s="12"/>
      <c r="MLU4" s="12"/>
      <c r="MLV4" s="12"/>
      <c r="MLW4" s="12"/>
      <c r="MLX4" s="12"/>
      <c r="MLY4" s="12"/>
      <c r="MLZ4" s="12"/>
      <c r="MMA4" s="12"/>
      <c r="MMB4" s="12"/>
      <c r="MMC4" s="12"/>
      <c r="MMD4" s="12"/>
      <c r="MME4" s="12"/>
      <c r="MMF4" s="12"/>
      <c r="MMG4" s="12"/>
      <c r="MMH4" s="12"/>
      <c r="MMI4" s="12"/>
      <c r="MMJ4" s="12"/>
      <c r="MMK4" s="12"/>
      <c r="MML4" s="12"/>
      <c r="MMM4" s="12"/>
      <c r="MMN4" s="12"/>
      <c r="MMO4" s="12"/>
      <c r="MMP4" s="12"/>
      <c r="MMQ4" s="12"/>
      <c r="MMR4" s="12"/>
      <c r="MMS4" s="12"/>
      <c r="MMT4" s="12"/>
      <c r="MMU4" s="12"/>
      <c r="MMV4" s="12"/>
      <c r="MMW4" s="12"/>
      <c r="MMX4" s="12"/>
      <c r="MMY4" s="12"/>
      <c r="MMZ4" s="12"/>
      <c r="MNA4" s="12"/>
      <c r="MNB4" s="12"/>
      <c r="MNC4" s="12"/>
      <c r="MND4" s="12"/>
      <c r="MNE4" s="12"/>
      <c r="MNF4" s="12"/>
      <c r="MNG4" s="12"/>
      <c r="MNH4" s="12"/>
      <c r="MNI4" s="12"/>
      <c r="MNJ4" s="12"/>
      <c r="MNK4" s="12"/>
      <c r="MNL4" s="12"/>
      <c r="MNM4" s="12"/>
      <c r="MNN4" s="12"/>
      <c r="MNO4" s="12"/>
      <c r="MNP4" s="12"/>
      <c r="MNQ4" s="12"/>
      <c r="MNR4" s="12"/>
      <c r="MNS4" s="12"/>
      <c r="MNT4" s="12"/>
      <c r="MNU4" s="12"/>
      <c r="MNV4" s="12"/>
      <c r="MNW4" s="12"/>
      <c r="MNX4" s="12"/>
      <c r="MNY4" s="12"/>
      <c r="MNZ4" s="12"/>
      <c r="MOA4" s="12"/>
      <c r="MOB4" s="12"/>
      <c r="MOC4" s="12"/>
      <c r="MOD4" s="12"/>
      <c r="MOE4" s="12"/>
      <c r="MOF4" s="12"/>
      <c r="MOG4" s="12"/>
      <c r="MOH4" s="12"/>
      <c r="MOI4" s="12"/>
      <c r="MOJ4" s="12"/>
      <c r="MOK4" s="12"/>
      <c r="MOL4" s="12"/>
      <c r="MOM4" s="12"/>
      <c r="MON4" s="12"/>
      <c r="MOO4" s="12"/>
      <c r="MOP4" s="12"/>
      <c r="MOQ4" s="12"/>
      <c r="MOR4" s="12"/>
      <c r="MOS4" s="12"/>
      <c r="MOT4" s="12"/>
      <c r="MOU4" s="12"/>
      <c r="MOV4" s="12"/>
      <c r="MOW4" s="12"/>
      <c r="MOX4" s="12"/>
      <c r="MOY4" s="12"/>
      <c r="MOZ4" s="12"/>
      <c r="MPA4" s="12"/>
      <c r="MPB4" s="12"/>
      <c r="MPC4" s="12"/>
      <c r="MPD4" s="12"/>
      <c r="MPE4" s="12"/>
      <c r="MPF4" s="12"/>
      <c r="MPG4" s="12"/>
      <c r="MPH4" s="12"/>
      <c r="MPI4" s="12"/>
      <c r="MPJ4" s="12"/>
      <c r="MPK4" s="12"/>
      <c r="MPL4" s="12"/>
      <c r="MPM4" s="12"/>
      <c r="MPN4" s="12"/>
      <c r="MPO4" s="12"/>
      <c r="MPP4" s="12"/>
      <c r="MPQ4" s="12"/>
      <c r="MPR4" s="12"/>
      <c r="MPS4" s="12"/>
      <c r="MPT4" s="12"/>
      <c r="MPU4" s="12"/>
      <c r="MPV4" s="12"/>
      <c r="MPW4" s="12"/>
      <c r="MPX4" s="12"/>
      <c r="MPY4" s="12"/>
      <c r="MPZ4" s="12"/>
      <c r="MQA4" s="12"/>
      <c r="MQB4" s="12"/>
      <c r="MQC4" s="12"/>
      <c r="MQD4" s="12"/>
      <c r="MQE4" s="12"/>
      <c r="MQF4" s="12"/>
      <c r="MQG4" s="12"/>
      <c r="MQH4" s="12"/>
      <c r="MQI4" s="12"/>
      <c r="MQJ4" s="12"/>
      <c r="MQK4" s="12"/>
      <c r="MQL4" s="12"/>
      <c r="MQM4" s="12"/>
      <c r="MQN4" s="12"/>
      <c r="MQO4" s="12"/>
      <c r="MQP4" s="12"/>
      <c r="MQQ4" s="12"/>
      <c r="MQR4" s="12"/>
      <c r="MQS4" s="12"/>
      <c r="MQT4" s="12"/>
      <c r="MQU4" s="12"/>
      <c r="MQV4" s="12"/>
      <c r="MQW4" s="12"/>
      <c r="MQX4" s="12"/>
      <c r="MQY4" s="12"/>
      <c r="MQZ4" s="12"/>
      <c r="MRA4" s="12"/>
      <c r="MRB4" s="12"/>
      <c r="MRC4" s="12"/>
      <c r="MRD4" s="12"/>
      <c r="MRE4" s="12"/>
      <c r="MRF4" s="12"/>
      <c r="MRG4" s="12"/>
      <c r="MRH4" s="12"/>
      <c r="MRI4" s="12"/>
      <c r="MRJ4" s="12"/>
      <c r="MRK4" s="12"/>
      <c r="MRL4" s="12"/>
      <c r="MRM4" s="12"/>
      <c r="MRN4" s="12"/>
      <c r="MRO4" s="12"/>
      <c r="MRP4" s="12"/>
      <c r="MRQ4" s="12"/>
      <c r="MRR4" s="12"/>
      <c r="MRS4" s="12"/>
      <c r="MRT4" s="12"/>
      <c r="MRU4" s="12"/>
      <c r="MRV4" s="12"/>
      <c r="MRW4" s="12"/>
      <c r="MRX4" s="12"/>
      <c r="MRY4" s="12"/>
      <c r="MRZ4" s="12"/>
      <c r="MSA4" s="12"/>
      <c r="MSB4" s="12"/>
      <c r="MSC4" s="12"/>
      <c r="MSD4" s="12"/>
      <c r="MSE4" s="12"/>
      <c r="MSF4" s="12"/>
      <c r="MSG4" s="12"/>
      <c r="MSH4" s="12"/>
      <c r="MSI4" s="12"/>
      <c r="MSJ4" s="12"/>
      <c r="MSK4" s="12"/>
      <c r="MSL4" s="12"/>
      <c r="MSM4" s="12"/>
      <c r="MSN4" s="12"/>
      <c r="MSO4" s="12"/>
      <c r="MSP4" s="12"/>
      <c r="MSQ4" s="12"/>
      <c r="MSR4" s="12"/>
      <c r="MSS4" s="12"/>
      <c r="MST4" s="12"/>
      <c r="MSU4" s="12"/>
      <c r="MSV4" s="12"/>
      <c r="MSW4" s="12"/>
      <c r="MSX4" s="12"/>
      <c r="MSY4" s="12"/>
      <c r="MSZ4" s="12"/>
      <c r="MTA4" s="12"/>
      <c r="MTB4" s="12"/>
      <c r="MTC4" s="12"/>
      <c r="MTD4" s="12"/>
      <c r="MTE4" s="12"/>
      <c r="MTF4" s="12"/>
      <c r="MTG4" s="12"/>
      <c r="MTH4" s="12"/>
      <c r="MTI4" s="12"/>
      <c r="MTJ4" s="12"/>
      <c r="MTK4" s="12"/>
      <c r="MTL4" s="12"/>
      <c r="MTM4" s="12"/>
      <c r="MTN4" s="12"/>
      <c r="MTO4" s="12"/>
      <c r="MTP4" s="12"/>
      <c r="MTQ4" s="12"/>
      <c r="MTR4" s="12"/>
      <c r="MTS4" s="12"/>
      <c r="MTT4" s="12"/>
      <c r="MTU4" s="12"/>
      <c r="MTV4" s="12"/>
      <c r="MTW4" s="12"/>
      <c r="MTX4" s="12"/>
      <c r="MTY4" s="12"/>
      <c r="MTZ4" s="12"/>
      <c r="MUA4" s="12"/>
      <c r="MUB4" s="12"/>
      <c r="MUC4" s="12"/>
      <c r="MUD4" s="12"/>
      <c r="MUE4" s="12"/>
      <c r="MUF4" s="12"/>
      <c r="MUG4" s="12"/>
      <c r="MUH4" s="12"/>
      <c r="MUI4" s="12"/>
      <c r="MUJ4" s="12"/>
      <c r="MUK4" s="12"/>
      <c r="MUL4" s="12"/>
      <c r="MUM4" s="12"/>
      <c r="MUN4" s="12"/>
      <c r="MUO4" s="12"/>
      <c r="MUP4" s="12"/>
      <c r="MUQ4" s="12"/>
      <c r="MUR4" s="12"/>
      <c r="MUS4" s="12"/>
      <c r="MUT4" s="12"/>
      <c r="MUU4" s="12"/>
      <c r="MUV4" s="12"/>
      <c r="MUW4" s="12"/>
      <c r="MUX4" s="12"/>
      <c r="MUY4" s="12"/>
      <c r="MUZ4" s="12"/>
      <c r="MVA4" s="12"/>
      <c r="MVB4" s="12"/>
      <c r="MVC4" s="12"/>
      <c r="MVD4" s="12"/>
      <c r="MVE4" s="12"/>
      <c r="MVF4" s="12"/>
      <c r="MVG4" s="12"/>
      <c r="MVH4" s="12"/>
      <c r="MVI4" s="12"/>
      <c r="MVJ4" s="12"/>
      <c r="MVK4" s="12"/>
      <c r="MVL4" s="12"/>
      <c r="MVM4" s="12"/>
      <c r="MVN4" s="12"/>
      <c r="MVO4" s="12"/>
      <c r="MVP4" s="12"/>
      <c r="MVQ4" s="12"/>
      <c r="MVR4" s="12"/>
      <c r="MVS4" s="12"/>
      <c r="MVT4" s="12"/>
      <c r="MVU4" s="12"/>
      <c r="MVV4" s="12"/>
      <c r="MVW4" s="12"/>
      <c r="MVX4" s="12"/>
      <c r="MVY4" s="12"/>
      <c r="MVZ4" s="12"/>
      <c r="MWA4" s="12"/>
      <c r="MWB4" s="12"/>
      <c r="MWC4" s="12"/>
      <c r="MWD4" s="12"/>
      <c r="MWE4" s="12"/>
      <c r="MWF4" s="12"/>
      <c r="MWG4" s="12"/>
      <c r="MWH4" s="12"/>
      <c r="MWI4" s="12"/>
      <c r="MWJ4" s="12"/>
      <c r="MWK4" s="12"/>
      <c r="MWL4" s="12"/>
      <c r="MWM4" s="12"/>
      <c r="MWN4" s="12"/>
      <c r="MWO4" s="12"/>
      <c r="MWP4" s="12"/>
      <c r="MWQ4" s="12"/>
      <c r="MWR4" s="12"/>
      <c r="MWS4" s="12"/>
      <c r="MWT4" s="12"/>
      <c r="MWU4" s="12"/>
      <c r="MWV4" s="12"/>
      <c r="MWW4" s="12"/>
      <c r="MWX4" s="12"/>
      <c r="MWY4" s="12"/>
      <c r="MWZ4" s="12"/>
      <c r="MXA4" s="12"/>
      <c r="MXB4" s="12"/>
      <c r="MXC4" s="12"/>
      <c r="MXD4" s="12"/>
      <c r="MXE4" s="12"/>
      <c r="MXF4" s="12"/>
      <c r="MXG4" s="12"/>
      <c r="MXH4" s="12"/>
      <c r="MXI4" s="12"/>
      <c r="MXJ4" s="12"/>
      <c r="MXK4" s="12"/>
      <c r="MXL4" s="12"/>
      <c r="MXM4" s="12"/>
      <c r="MXN4" s="12"/>
      <c r="MXO4" s="12"/>
      <c r="MXP4" s="12"/>
      <c r="MXQ4" s="12"/>
      <c r="MXR4" s="12"/>
      <c r="MXS4" s="12"/>
      <c r="MXT4" s="12"/>
      <c r="MXU4" s="12"/>
      <c r="MXV4" s="12"/>
      <c r="MXW4" s="12"/>
      <c r="MXX4" s="12"/>
      <c r="MXY4" s="12"/>
      <c r="MXZ4" s="12"/>
      <c r="MYA4" s="12"/>
      <c r="MYB4" s="12"/>
      <c r="MYC4" s="12"/>
      <c r="MYD4" s="12"/>
      <c r="MYE4" s="12"/>
      <c r="MYF4" s="12"/>
      <c r="MYG4" s="12"/>
      <c r="MYH4" s="12"/>
      <c r="MYI4" s="12"/>
      <c r="MYJ4" s="12"/>
      <c r="MYK4" s="12"/>
      <c r="MYL4" s="12"/>
      <c r="MYM4" s="12"/>
      <c r="MYN4" s="12"/>
      <c r="MYO4" s="12"/>
      <c r="MYP4" s="12"/>
      <c r="MYQ4" s="12"/>
      <c r="MYR4" s="12"/>
      <c r="MYS4" s="12"/>
      <c r="MYT4" s="12"/>
      <c r="MYU4" s="12"/>
      <c r="MYV4" s="12"/>
      <c r="MYW4" s="12"/>
      <c r="MYX4" s="12"/>
      <c r="MYY4" s="12"/>
      <c r="MYZ4" s="12"/>
      <c r="MZA4" s="12"/>
      <c r="MZB4" s="12"/>
      <c r="MZC4" s="12"/>
      <c r="MZD4" s="12"/>
      <c r="MZE4" s="12"/>
      <c r="MZF4" s="12"/>
      <c r="MZG4" s="12"/>
      <c r="MZH4" s="12"/>
      <c r="MZI4" s="12"/>
      <c r="MZJ4" s="12"/>
      <c r="MZK4" s="12"/>
      <c r="MZL4" s="12"/>
      <c r="MZM4" s="12"/>
      <c r="MZN4" s="12"/>
      <c r="MZO4" s="12"/>
      <c r="MZP4" s="12"/>
      <c r="MZQ4" s="12"/>
      <c r="MZR4" s="12"/>
      <c r="MZS4" s="12"/>
      <c r="MZT4" s="12"/>
      <c r="MZU4" s="12"/>
      <c r="MZV4" s="12"/>
      <c r="MZW4" s="12"/>
      <c r="MZX4" s="12"/>
      <c r="MZY4" s="12"/>
      <c r="MZZ4" s="12"/>
      <c r="NAA4" s="12"/>
      <c r="NAB4" s="12"/>
      <c r="NAC4" s="12"/>
      <c r="NAD4" s="12"/>
      <c r="NAE4" s="12"/>
      <c r="NAF4" s="12"/>
      <c r="NAG4" s="12"/>
      <c r="NAH4" s="12"/>
      <c r="NAI4" s="12"/>
      <c r="NAJ4" s="12"/>
      <c r="NAK4" s="12"/>
      <c r="NAL4" s="12"/>
      <c r="NAM4" s="12"/>
      <c r="NAN4" s="12"/>
      <c r="NAO4" s="12"/>
      <c r="NAP4" s="12"/>
      <c r="NAQ4" s="12"/>
      <c r="NAR4" s="12"/>
      <c r="NAS4" s="12"/>
      <c r="NAT4" s="12"/>
      <c r="NAU4" s="12"/>
      <c r="NAV4" s="12"/>
      <c r="NAW4" s="12"/>
      <c r="NAX4" s="12"/>
      <c r="NAY4" s="12"/>
      <c r="NAZ4" s="12"/>
      <c r="NBA4" s="12"/>
      <c r="NBB4" s="12"/>
      <c r="NBC4" s="12"/>
      <c r="NBD4" s="12"/>
      <c r="NBE4" s="12"/>
      <c r="NBF4" s="12"/>
      <c r="NBG4" s="12"/>
      <c r="NBH4" s="12"/>
      <c r="NBI4" s="12"/>
      <c r="NBJ4" s="12"/>
      <c r="NBK4" s="12"/>
      <c r="NBL4" s="12"/>
      <c r="NBM4" s="12"/>
      <c r="NBN4" s="12"/>
      <c r="NBO4" s="12"/>
      <c r="NBP4" s="12"/>
      <c r="NBQ4" s="12"/>
      <c r="NBR4" s="12"/>
      <c r="NBS4" s="12"/>
      <c r="NBT4" s="12"/>
      <c r="NBU4" s="12"/>
      <c r="NBV4" s="12"/>
      <c r="NBW4" s="12"/>
      <c r="NBX4" s="12"/>
      <c r="NBY4" s="12"/>
      <c r="NBZ4" s="12"/>
      <c r="NCA4" s="12"/>
      <c r="NCB4" s="12"/>
      <c r="NCC4" s="12"/>
      <c r="NCD4" s="12"/>
      <c r="NCE4" s="12"/>
      <c r="NCF4" s="12"/>
      <c r="NCG4" s="12"/>
      <c r="NCH4" s="12"/>
      <c r="NCI4" s="12"/>
      <c r="NCJ4" s="12"/>
      <c r="NCK4" s="12"/>
      <c r="NCL4" s="12"/>
      <c r="NCM4" s="12"/>
      <c r="NCN4" s="12"/>
      <c r="NCO4" s="12"/>
      <c r="NCP4" s="12"/>
      <c r="NCQ4" s="12"/>
      <c r="NCR4" s="12"/>
      <c r="NCS4" s="12"/>
      <c r="NCT4" s="12"/>
      <c r="NCU4" s="12"/>
      <c r="NCV4" s="12"/>
      <c r="NCW4" s="12"/>
      <c r="NCX4" s="12"/>
      <c r="NCY4" s="12"/>
      <c r="NCZ4" s="12"/>
      <c r="NDA4" s="12"/>
      <c r="NDB4" s="12"/>
      <c r="NDC4" s="12"/>
      <c r="NDD4" s="12"/>
      <c r="NDE4" s="12"/>
      <c r="NDF4" s="12"/>
      <c r="NDG4" s="12"/>
      <c r="NDH4" s="12"/>
      <c r="NDI4" s="12"/>
      <c r="NDJ4" s="12"/>
      <c r="NDK4" s="12"/>
      <c r="NDL4" s="12"/>
      <c r="NDM4" s="12"/>
      <c r="NDN4" s="12"/>
      <c r="NDO4" s="12"/>
      <c r="NDP4" s="12"/>
      <c r="NDQ4" s="12"/>
      <c r="NDR4" s="12"/>
      <c r="NDS4" s="12"/>
      <c r="NDT4" s="12"/>
      <c r="NDU4" s="12"/>
      <c r="NDV4" s="12"/>
      <c r="NDW4" s="12"/>
      <c r="NDX4" s="12"/>
      <c r="NDY4" s="12"/>
      <c r="NDZ4" s="12"/>
      <c r="NEA4" s="12"/>
      <c r="NEB4" s="12"/>
      <c r="NEC4" s="12"/>
      <c r="NED4" s="12"/>
      <c r="NEE4" s="12"/>
      <c r="NEF4" s="12"/>
      <c r="NEG4" s="12"/>
      <c r="NEH4" s="12"/>
      <c r="NEI4" s="12"/>
      <c r="NEJ4" s="12"/>
      <c r="NEK4" s="12"/>
      <c r="NEL4" s="12"/>
      <c r="NEM4" s="12"/>
      <c r="NEN4" s="12"/>
      <c r="NEO4" s="12"/>
      <c r="NEP4" s="12"/>
      <c r="NEQ4" s="12"/>
      <c r="NER4" s="12"/>
      <c r="NES4" s="12"/>
      <c r="NET4" s="12"/>
      <c r="NEU4" s="12"/>
      <c r="NEV4" s="12"/>
      <c r="NEW4" s="12"/>
      <c r="NEX4" s="12"/>
      <c r="NEY4" s="12"/>
      <c r="NEZ4" s="12"/>
      <c r="NFA4" s="12"/>
      <c r="NFB4" s="12"/>
      <c r="NFC4" s="12"/>
      <c r="NFD4" s="12"/>
      <c r="NFE4" s="12"/>
      <c r="NFF4" s="12"/>
      <c r="NFG4" s="12"/>
      <c r="NFH4" s="12"/>
      <c r="NFI4" s="12"/>
      <c r="NFJ4" s="12"/>
      <c r="NFK4" s="12"/>
      <c r="NFL4" s="12"/>
      <c r="NFM4" s="12"/>
      <c r="NFN4" s="12"/>
      <c r="NFO4" s="12"/>
      <c r="NFP4" s="12"/>
      <c r="NFQ4" s="12"/>
      <c r="NFR4" s="12"/>
      <c r="NFS4" s="12"/>
      <c r="NFT4" s="12"/>
      <c r="NFU4" s="12"/>
      <c r="NFV4" s="12"/>
      <c r="NFW4" s="12"/>
      <c r="NFX4" s="12"/>
      <c r="NFY4" s="12"/>
      <c r="NFZ4" s="12"/>
      <c r="NGA4" s="12"/>
      <c r="NGB4" s="12"/>
      <c r="NGC4" s="12"/>
      <c r="NGD4" s="12"/>
      <c r="NGE4" s="12"/>
      <c r="NGF4" s="12"/>
      <c r="NGG4" s="12"/>
      <c r="NGH4" s="12"/>
      <c r="NGI4" s="12"/>
      <c r="NGJ4" s="12"/>
      <c r="NGK4" s="12"/>
      <c r="NGL4" s="12"/>
      <c r="NGM4" s="12"/>
      <c r="NGN4" s="12"/>
      <c r="NGO4" s="12"/>
      <c r="NGP4" s="12"/>
      <c r="NGQ4" s="12"/>
      <c r="NGR4" s="12"/>
      <c r="NGS4" s="12"/>
      <c r="NGT4" s="12"/>
      <c r="NGU4" s="12"/>
      <c r="NGV4" s="12"/>
      <c r="NGW4" s="12"/>
      <c r="NGX4" s="12"/>
      <c r="NGY4" s="12"/>
      <c r="NGZ4" s="12"/>
      <c r="NHA4" s="12"/>
      <c r="NHB4" s="12"/>
      <c r="NHC4" s="12"/>
      <c r="NHD4" s="12"/>
      <c r="NHE4" s="12"/>
      <c r="NHF4" s="12"/>
      <c r="NHG4" s="12"/>
      <c r="NHH4" s="12"/>
      <c r="NHI4" s="12"/>
      <c r="NHJ4" s="12"/>
      <c r="NHK4" s="12"/>
      <c r="NHL4" s="12"/>
      <c r="NHM4" s="12"/>
      <c r="NHN4" s="12"/>
      <c r="NHO4" s="12"/>
      <c r="NHP4" s="12"/>
      <c r="NHQ4" s="12"/>
      <c r="NHR4" s="12"/>
      <c r="NHS4" s="12"/>
      <c r="NHT4" s="12"/>
      <c r="NHU4" s="12"/>
      <c r="NHV4" s="12"/>
      <c r="NHW4" s="12"/>
      <c r="NHX4" s="12"/>
      <c r="NHY4" s="12"/>
      <c r="NHZ4" s="12"/>
      <c r="NIA4" s="12"/>
      <c r="NIB4" s="12"/>
      <c r="NIC4" s="12"/>
      <c r="NID4" s="12"/>
      <c r="NIE4" s="12"/>
      <c r="NIF4" s="12"/>
      <c r="NIG4" s="12"/>
      <c r="NIH4" s="12"/>
      <c r="NII4" s="12"/>
      <c r="NIJ4" s="12"/>
      <c r="NIK4" s="12"/>
      <c r="NIL4" s="12"/>
      <c r="NIM4" s="12"/>
      <c r="NIN4" s="12"/>
      <c r="NIO4" s="12"/>
      <c r="NIP4" s="12"/>
      <c r="NIQ4" s="12"/>
      <c r="NIR4" s="12"/>
      <c r="NIS4" s="12"/>
      <c r="NIT4" s="12"/>
      <c r="NIU4" s="12"/>
      <c r="NIV4" s="12"/>
      <c r="NIW4" s="12"/>
      <c r="NIX4" s="12"/>
      <c r="NIY4" s="12"/>
      <c r="NIZ4" s="12"/>
      <c r="NJA4" s="12"/>
      <c r="NJB4" s="12"/>
      <c r="NJC4" s="12"/>
      <c r="NJD4" s="12"/>
      <c r="NJE4" s="12"/>
      <c r="NJF4" s="12"/>
      <c r="NJG4" s="12"/>
      <c r="NJH4" s="12"/>
      <c r="NJI4" s="12"/>
      <c r="NJJ4" s="12"/>
      <c r="NJK4" s="12"/>
      <c r="NJL4" s="12"/>
      <c r="NJM4" s="12"/>
      <c r="NJN4" s="12"/>
      <c r="NJO4" s="12"/>
      <c r="NJP4" s="12"/>
      <c r="NJQ4" s="12"/>
      <c r="NJR4" s="12"/>
      <c r="NJS4" s="12"/>
      <c r="NJT4" s="12"/>
      <c r="NJU4" s="12"/>
      <c r="NJV4" s="12"/>
      <c r="NJW4" s="12"/>
      <c r="NJX4" s="12"/>
      <c r="NJY4" s="12"/>
      <c r="NJZ4" s="12"/>
      <c r="NKA4" s="12"/>
      <c r="NKB4" s="12"/>
      <c r="NKC4" s="12"/>
      <c r="NKD4" s="12"/>
      <c r="NKE4" s="12"/>
      <c r="NKF4" s="12"/>
      <c r="NKG4" s="12"/>
      <c r="NKH4" s="12"/>
      <c r="NKI4" s="12"/>
      <c r="NKJ4" s="12"/>
      <c r="NKK4" s="12"/>
      <c r="NKL4" s="12"/>
      <c r="NKM4" s="12"/>
      <c r="NKN4" s="12"/>
      <c r="NKO4" s="12"/>
      <c r="NKP4" s="12"/>
      <c r="NKQ4" s="12"/>
      <c r="NKR4" s="12"/>
      <c r="NKS4" s="12"/>
      <c r="NKT4" s="12"/>
      <c r="NKU4" s="12"/>
      <c r="NKV4" s="12"/>
      <c r="NKW4" s="12"/>
      <c r="NKX4" s="12"/>
      <c r="NKY4" s="12"/>
      <c r="NKZ4" s="12"/>
      <c r="NLA4" s="12"/>
      <c r="NLB4" s="12"/>
      <c r="NLC4" s="12"/>
      <c r="NLD4" s="12"/>
      <c r="NLE4" s="12"/>
      <c r="NLF4" s="12"/>
      <c r="NLG4" s="12"/>
      <c r="NLH4" s="12"/>
      <c r="NLI4" s="12"/>
      <c r="NLJ4" s="12"/>
      <c r="NLK4" s="12"/>
      <c r="NLL4" s="12"/>
      <c r="NLM4" s="12"/>
      <c r="NLN4" s="12"/>
      <c r="NLO4" s="12"/>
      <c r="NLP4" s="12"/>
      <c r="NLQ4" s="12"/>
      <c r="NLR4" s="12"/>
      <c r="NLS4" s="12"/>
      <c r="NLT4" s="12"/>
      <c r="NLU4" s="12"/>
      <c r="NLV4" s="12"/>
      <c r="NLW4" s="12"/>
      <c r="NLX4" s="12"/>
      <c r="NLY4" s="12"/>
      <c r="NLZ4" s="12"/>
      <c r="NMA4" s="12"/>
      <c r="NMB4" s="12"/>
      <c r="NMC4" s="12"/>
      <c r="NMD4" s="12"/>
      <c r="NME4" s="12"/>
      <c r="NMF4" s="12"/>
      <c r="NMG4" s="12"/>
      <c r="NMH4" s="12"/>
      <c r="NMI4" s="12"/>
      <c r="NMJ4" s="12"/>
      <c r="NMK4" s="12"/>
      <c r="NML4" s="12"/>
      <c r="NMM4" s="12"/>
      <c r="NMN4" s="12"/>
      <c r="NMO4" s="12"/>
      <c r="NMP4" s="12"/>
      <c r="NMQ4" s="12"/>
      <c r="NMR4" s="12"/>
      <c r="NMS4" s="12"/>
      <c r="NMT4" s="12"/>
      <c r="NMU4" s="12"/>
      <c r="NMV4" s="12"/>
      <c r="NMW4" s="12"/>
      <c r="NMX4" s="12"/>
      <c r="NMY4" s="12"/>
      <c r="NMZ4" s="12"/>
      <c r="NNA4" s="12"/>
      <c r="NNB4" s="12"/>
      <c r="NNC4" s="12"/>
      <c r="NND4" s="12"/>
      <c r="NNE4" s="12"/>
      <c r="NNF4" s="12"/>
      <c r="NNG4" s="12"/>
      <c r="NNH4" s="12"/>
      <c r="NNI4" s="12"/>
      <c r="NNJ4" s="12"/>
      <c r="NNK4" s="12"/>
      <c r="NNL4" s="12"/>
      <c r="NNM4" s="12"/>
      <c r="NNN4" s="12"/>
      <c r="NNO4" s="12"/>
      <c r="NNP4" s="12"/>
      <c r="NNQ4" s="12"/>
      <c r="NNR4" s="12"/>
      <c r="NNS4" s="12"/>
      <c r="NNT4" s="12"/>
      <c r="NNU4" s="12"/>
      <c r="NNV4" s="12"/>
      <c r="NNW4" s="12"/>
      <c r="NNX4" s="12"/>
      <c r="NNY4" s="12"/>
      <c r="NNZ4" s="12"/>
      <c r="NOA4" s="12"/>
      <c r="NOB4" s="12"/>
      <c r="NOC4" s="12"/>
      <c r="NOD4" s="12"/>
      <c r="NOE4" s="12"/>
      <c r="NOF4" s="12"/>
      <c r="NOG4" s="12"/>
      <c r="NOH4" s="12"/>
      <c r="NOI4" s="12"/>
      <c r="NOJ4" s="12"/>
      <c r="NOK4" s="12"/>
      <c r="NOL4" s="12"/>
      <c r="NOM4" s="12"/>
      <c r="NON4" s="12"/>
      <c r="NOO4" s="12"/>
      <c r="NOP4" s="12"/>
      <c r="NOQ4" s="12"/>
      <c r="NOR4" s="12"/>
      <c r="NOS4" s="12"/>
      <c r="NOT4" s="12"/>
      <c r="NOU4" s="12"/>
      <c r="NOV4" s="12"/>
      <c r="NOW4" s="12"/>
      <c r="NOX4" s="12"/>
      <c r="NOY4" s="12"/>
      <c r="NOZ4" s="12"/>
      <c r="NPA4" s="12"/>
      <c r="NPB4" s="12"/>
      <c r="NPC4" s="12"/>
      <c r="NPD4" s="12"/>
      <c r="NPE4" s="12"/>
      <c r="NPF4" s="12"/>
      <c r="NPG4" s="12"/>
      <c r="NPH4" s="12"/>
      <c r="NPI4" s="12"/>
      <c r="NPJ4" s="12"/>
      <c r="NPK4" s="12"/>
      <c r="NPL4" s="12"/>
      <c r="NPM4" s="12"/>
      <c r="NPN4" s="12"/>
      <c r="NPO4" s="12"/>
      <c r="NPP4" s="12"/>
      <c r="NPQ4" s="12"/>
      <c r="NPR4" s="12"/>
      <c r="NPS4" s="12"/>
      <c r="NPT4" s="12"/>
      <c r="NPU4" s="12"/>
      <c r="NPV4" s="12"/>
      <c r="NPW4" s="12"/>
      <c r="NPX4" s="12"/>
      <c r="NPY4" s="12"/>
      <c r="NPZ4" s="12"/>
      <c r="NQA4" s="12"/>
      <c r="NQB4" s="12"/>
      <c r="NQC4" s="12"/>
      <c r="NQD4" s="12"/>
      <c r="NQE4" s="12"/>
      <c r="NQF4" s="12"/>
      <c r="NQG4" s="12"/>
      <c r="NQH4" s="12"/>
      <c r="NQI4" s="12"/>
      <c r="NQJ4" s="12"/>
      <c r="NQK4" s="12"/>
      <c r="NQL4" s="12"/>
      <c r="NQM4" s="12"/>
      <c r="NQN4" s="12"/>
      <c r="NQO4" s="12"/>
      <c r="NQP4" s="12"/>
      <c r="NQQ4" s="12"/>
      <c r="NQR4" s="12"/>
      <c r="NQS4" s="12"/>
      <c r="NQT4" s="12"/>
      <c r="NQU4" s="12"/>
      <c r="NQV4" s="12"/>
      <c r="NQW4" s="12"/>
      <c r="NQX4" s="12"/>
      <c r="NQY4" s="12"/>
      <c r="NQZ4" s="12"/>
      <c r="NRA4" s="12"/>
      <c r="NRB4" s="12"/>
      <c r="NRC4" s="12"/>
      <c r="NRD4" s="12"/>
      <c r="NRE4" s="12"/>
      <c r="NRF4" s="12"/>
      <c r="NRG4" s="12"/>
      <c r="NRH4" s="12"/>
      <c r="NRI4" s="12"/>
      <c r="NRJ4" s="12"/>
      <c r="NRK4" s="12"/>
      <c r="NRL4" s="12"/>
      <c r="NRM4" s="12"/>
      <c r="NRN4" s="12"/>
      <c r="NRO4" s="12"/>
      <c r="NRP4" s="12"/>
      <c r="NRQ4" s="12"/>
      <c r="NRR4" s="12"/>
      <c r="NRS4" s="12"/>
      <c r="NRT4" s="12"/>
      <c r="NRU4" s="12"/>
      <c r="NRV4" s="12"/>
      <c r="NRW4" s="12"/>
      <c r="NRX4" s="12"/>
      <c r="NRY4" s="12"/>
      <c r="NRZ4" s="12"/>
      <c r="NSA4" s="12"/>
      <c r="NSB4" s="12"/>
      <c r="NSC4" s="12"/>
      <c r="NSD4" s="12"/>
      <c r="NSE4" s="12"/>
      <c r="NSF4" s="12"/>
      <c r="NSG4" s="12"/>
      <c r="NSH4" s="12"/>
      <c r="NSI4" s="12"/>
      <c r="NSJ4" s="12"/>
      <c r="NSK4" s="12"/>
      <c r="NSL4" s="12"/>
      <c r="NSM4" s="12"/>
      <c r="NSN4" s="12"/>
      <c r="NSO4" s="12"/>
      <c r="NSP4" s="12"/>
      <c r="NSQ4" s="12"/>
      <c r="NSR4" s="12"/>
      <c r="NSS4" s="12"/>
      <c r="NST4" s="12"/>
      <c r="NSU4" s="12"/>
      <c r="NSV4" s="12"/>
      <c r="NSW4" s="12"/>
      <c r="NSX4" s="12"/>
      <c r="NSY4" s="12"/>
      <c r="NSZ4" s="12"/>
      <c r="NTA4" s="12"/>
      <c r="NTB4" s="12"/>
      <c r="NTC4" s="12"/>
      <c r="NTD4" s="12"/>
      <c r="NTE4" s="12"/>
      <c r="NTF4" s="12"/>
      <c r="NTG4" s="12"/>
      <c r="NTH4" s="12"/>
      <c r="NTI4" s="12"/>
      <c r="NTJ4" s="12"/>
      <c r="NTK4" s="12"/>
      <c r="NTL4" s="12"/>
      <c r="NTM4" s="12"/>
      <c r="NTN4" s="12"/>
      <c r="NTO4" s="12"/>
      <c r="NTP4" s="12"/>
      <c r="NTQ4" s="12"/>
      <c r="NTR4" s="12"/>
      <c r="NTS4" s="12"/>
      <c r="NTT4" s="12"/>
      <c r="NTU4" s="12"/>
      <c r="NTV4" s="12"/>
      <c r="NTW4" s="12"/>
      <c r="NTX4" s="12"/>
      <c r="NTY4" s="12"/>
      <c r="NTZ4" s="12"/>
      <c r="NUA4" s="12"/>
      <c r="NUB4" s="12"/>
      <c r="NUC4" s="12"/>
      <c r="NUD4" s="12"/>
      <c r="NUE4" s="12"/>
      <c r="NUF4" s="12"/>
      <c r="NUG4" s="12"/>
      <c r="NUH4" s="12"/>
      <c r="NUI4" s="12"/>
      <c r="NUJ4" s="12"/>
      <c r="NUK4" s="12"/>
      <c r="NUL4" s="12"/>
      <c r="NUM4" s="12"/>
      <c r="NUN4" s="12"/>
      <c r="NUO4" s="12"/>
      <c r="NUP4" s="12"/>
      <c r="NUQ4" s="12"/>
      <c r="NUR4" s="12"/>
      <c r="NUS4" s="12"/>
      <c r="NUT4" s="12"/>
      <c r="NUU4" s="12"/>
      <c r="NUV4" s="12"/>
      <c r="NUW4" s="12"/>
      <c r="NUX4" s="12"/>
      <c r="NUY4" s="12"/>
      <c r="NUZ4" s="12"/>
      <c r="NVA4" s="12"/>
      <c r="NVB4" s="12"/>
      <c r="NVC4" s="12"/>
      <c r="NVD4" s="12"/>
      <c r="NVE4" s="12"/>
      <c r="NVF4" s="12"/>
      <c r="NVG4" s="12"/>
      <c r="NVH4" s="12"/>
      <c r="NVI4" s="12"/>
      <c r="NVJ4" s="12"/>
      <c r="NVK4" s="12"/>
      <c r="NVL4" s="12"/>
      <c r="NVM4" s="12"/>
      <c r="NVN4" s="12"/>
      <c r="NVO4" s="12"/>
      <c r="NVP4" s="12"/>
      <c r="NVQ4" s="12"/>
      <c r="NVR4" s="12"/>
      <c r="NVS4" s="12"/>
      <c r="NVT4" s="12"/>
      <c r="NVU4" s="12"/>
      <c r="NVV4" s="12"/>
      <c r="NVW4" s="12"/>
      <c r="NVX4" s="12"/>
      <c r="NVY4" s="12"/>
      <c r="NVZ4" s="12"/>
      <c r="NWA4" s="12"/>
      <c r="NWB4" s="12"/>
      <c r="NWC4" s="12"/>
      <c r="NWD4" s="12"/>
      <c r="NWE4" s="12"/>
      <c r="NWF4" s="12"/>
      <c r="NWG4" s="12"/>
      <c r="NWH4" s="12"/>
      <c r="NWI4" s="12"/>
      <c r="NWJ4" s="12"/>
      <c r="NWK4" s="12"/>
      <c r="NWL4" s="12"/>
      <c r="NWM4" s="12"/>
      <c r="NWN4" s="12"/>
      <c r="NWO4" s="12"/>
      <c r="NWP4" s="12"/>
      <c r="NWQ4" s="12"/>
      <c r="NWR4" s="12"/>
      <c r="NWS4" s="12"/>
      <c r="NWT4" s="12"/>
      <c r="NWU4" s="12"/>
      <c r="NWV4" s="12"/>
      <c r="NWW4" s="12"/>
      <c r="NWX4" s="12"/>
      <c r="NWY4" s="12"/>
      <c r="NWZ4" s="12"/>
      <c r="NXA4" s="12"/>
      <c r="NXB4" s="12"/>
      <c r="NXC4" s="12"/>
      <c r="NXD4" s="12"/>
      <c r="NXE4" s="12"/>
      <c r="NXF4" s="12"/>
      <c r="NXG4" s="12"/>
      <c r="NXH4" s="12"/>
      <c r="NXI4" s="12"/>
      <c r="NXJ4" s="12"/>
      <c r="NXK4" s="12"/>
      <c r="NXL4" s="12"/>
      <c r="NXM4" s="12"/>
      <c r="NXN4" s="12"/>
      <c r="NXO4" s="12"/>
      <c r="NXP4" s="12"/>
      <c r="NXQ4" s="12"/>
      <c r="NXR4" s="12"/>
      <c r="NXS4" s="12"/>
      <c r="NXT4" s="12"/>
      <c r="NXU4" s="12"/>
      <c r="NXV4" s="12"/>
      <c r="NXW4" s="12"/>
      <c r="NXX4" s="12"/>
      <c r="NXY4" s="12"/>
      <c r="NXZ4" s="12"/>
      <c r="NYA4" s="12"/>
      <c r="NYB4" s="12"/>
      <c r="NYC4" s="12"/>
      <c r="NYD4" s="12"/>
      <c r="NYE4" s="12"/>
      <c r="NYF4" s="12"/>
      <c r="NYG4" s="12"/>
      <c r="NYH4" s="12"/>
      <c r="NYI4" s="12"/>
      <c r="NYJ4" s="12"/>
      <c r="NYK4" s="12"/>
      <c r="NYL4" s="12"/>
      <c r="NYM4" s="12"/>
      <c r="NYN4" s="12"/>
      <c r="NYO4" s="12"/>
      <c r="NYP4" s="12"/>
      <c r="NYQ4" s="12"/>
      <c r="NYR4" s="12"/>
      <c r="NYS4" s="12"/>
      <c r="NYT4" s="12"/>
      <c r="NYU4" s="12"/>
      <c r="NYV4" s="12"/>
      <c r="NYW4" s="12"/>
      <c r="NYX4" s="12"/>
      <c r="NYY4" s="12"/>
      <c r="NYZ4" s="12"/>
      <c r="NZA4" s="12"/>
      <c r="NZB4" s="12"/>
      <c r="NZC4" s="12"/>
      <c r="NZD4" s="12"/>
      <c r="NZE4" s="12"/>
      <c r="NZF4" s="12"/>
      <c r="NZG4" s="12"/>
      <c r="NZH4" s="12"/>
      <c r="NZI4" s="12"/>
      <c r="NZJ4" s="12"/>
      <c r="NZK4" s="12"/>
      <c r="NZL4" s="12"/>
      <c r="NZM4" s="12"/>
      <c r="NZN4" s="12"/>
      <c r="NZO4" s="12"/>
      <c r="NZP4" s="12"/>
      <c r="NZQ4" s="12"/>
      <c r="NZR4" s="12"/>
      <c r="NZS4" s="12"/>
      <c r="NZT4" s="12"/>
      <c r="NZU4" s="12"/>
      <c r="NZV4" s="12"/>
      <c r="NZW4" s="12"/>
      <c r="NZX4" s="12"/>
      <c r="NZY4" s="12"/>
      <c r="NZZ4" s="12"/>
      <c r="OAA4" s="12"/>
      <c r="OAB4" s="12"/>
      <c r="OAC4" s="12"/>
      <c r="OAD4" s="12"/>
      <c r="OAE4" s="12"/>
      <c r="OAF4" s="12"/>
      <c r="OAG4" s="12"/>
      <c r="OAH4" s="12"/>
      <c r="OAI4" s="12"/>
      <c r="OAJ4" s="12"/>
      <c r="OAK4" s="12"/>
      <c r="OAL4" s="12"/>
      <c r="OAM4" s="12"/>
      <c r="OAN4" s="12"/>
      <c r="OAO4" s="12"/>
      <c r="OAP4" s="12"/>
      <c r="OAQ4" s="12"/>
      <c r="OAR4" s="12"/>
      <c r="OAS4" s="12"/>
      <c r="OAT4" s="12"/>
      <c r="OAU4" s="12"/>
      <c r="OAV4" s="12"/>
      <c r="OAW4" s="12"/>
      <c r="OAX4" s="12"/>
      <c r="OAY4" s="12"/>
      <c r="OAZ4" s="12"/>
      <c r="OBA4" s="12"/>
      <c r="OBB4" s="12"/>
      <c r="OBC4" s="12"/>
      <c r="OBD4" s="12"/>
      <c r="OBE4" s="12"/>
      <c r="OBF4" s="12"/>
      <c r="OBG4" s="12"/>
      <c r="OBH4" s="12"/>
      <c r="OBI4" s="12"/>
      <c r="OBJ4" s="12"/>
      <c r="OBK4" s="12"/>
      <c r="OBL4" s="12"/>
      <c r="OBM4" s="12"/>
      <c r="OBN4" s="12"/>
      <c r="OBO4" s="12"/>
      <c r="OBP4" s="12"/>
      <c r="OBQ4" s="12"/>
      <c r="OBR4" s="12"/>
      <c r="OBS4" s="12"/>
      <c r="OBT4" s="12"/>
      <c r="OBU4" s="12"/>
      <c r="OBV4" s="12"/>
      <c r="OBW4" s="12"/>
      <c r="OBX4" s="12"/>
      <c r="OBY4" s="12"/>
      <c r="OBZ4" s="12"/>
      <c r="OCA4" s="12"/>
      <c r="OCB4" s="12"/>
      <c r="OCC4" s="12"/>
      <c r="OCD4" s="12"/>
      <c r="OCE4" s="12"/>
      <c r="OCF4" s="12"/>
      <c r="OCG4" s="12"/>
      <c r="OCH4" s="12"/>
      <c r="OCI4" s="12"/>
      <c r="OCJ4" s="12"/>
      <c r="OCK4" s="12"/>
      <c r="OCL4" s="12"/>
      <c r="OCM4" s="12"/>
      <c r="OCN4" s="12"/>
      <c r="OCO4" s="12"/>
      <c r="OCP4" s="12"/>
      <c r="OCQ4" s="12"/>
      <c r="OCR4" s="12"/>
      <c r="OCS4" s="12"/>
      <c r="OCT4" s="12"/>
      <c r="OCU4" s="12"/>
      <c r="OCV4" s="12"/>
      <c r="OCW4" s="12"/>
      <c r="OCX4" s="12"/>
      <c r="OCY4" s="12"/>
      <c r="OCZ4" s="12"/>
      <c r="ODA4" s="12"/>
      <c r="ODB4" s="12"/>
      <c r="ODC4" s="12"/>
      <c r="ODD4" s="12"/>
      <c r="ODE4" s="12"/>
      <c r="ODF4" s="12"/>
      <c r="ODG4" s="12"/>
      <c r="ODH4" s="12"/>
      <c r="ODI4" s="12"/>
      <c r="ODJ4" s="12"/>
      <c r="ODK4" s="12"/>
      <c r="ODL4" s="12"/>
      <c r="ODM4" s="12"/>
      <c r="ODN4" s="12"/>
      <c r="ODO4" s="12"/>
      <c r="ODP4" s="12"/>
      <c r="ODQ4" s="12"/>
      <c r="ODR4" s="12"/>
      <c r="ODS4" s="12"/>
      <c r="ODT4" s="12"/>
      <c r="ODU4" s="12"/>
      <c r="ODV4" s="12"/>
      <c r="ODW4" s="12"/>
      <c r="ODX4" s="12"/>
      <c r="ODY4" s="12"/>
      <c r="ODZ4" s="12"/>
      <c r="OEA4" s="12"/>
      <c r="OEB4" s="12"/>
      <c r="OEC4" s="12"/>
      <c r="OED4" s="12"/>
      <c r="OEE4" s="12"/>
      <c r="OEF4" s="12"/>
      <c r="OEG4" s="12"/>
      <c r="OEH4" s="12"/>
      <c r="OEI4" s="12"/>
      <c r="OEJ4" s="12"/>
      <c r="OEK4" s="12"/>
      <c r="OEL4" s="12"/>
      <c r="OEM4" s="12"/>
      <c r="OEN4" s="12"/>
      <c r="OEO4" s="12"/>
      <c r="OEP4" s="12"/>
      <c r="OEQ4" s="12"/>
      <c r="OER4" s="12"/>
      <c r="OES4" s="12"/>
      <c r="OET4" s="12"/>
      <c r="OEU4" s="12"/>
      <c r="OEV4" s="12"/>
      <c r="OEW4" s="12"/>
      <c r="OEX4" s="12"/>
      <c r="OEY4" s="12"/>
      <c r="OEZ4" s="12"/>
      <c r="OFA4" s="12"/>
      <c r="OFB4" s="12"/>
      <c r="OFC4" s="12"/>
      <c r="OFD4" s="12"/>
      <c r="OFE4" s="12"/>
      <c r="OFF4" s="12"/>
      <c r="OFG4" s="12"/>
      <c r="OFH4" s="12"/>
      <c r="OFI4" s="12"/>
      <c r="OFJ4" s="12"/>
      <c r="OFK4" s="12"/>
      <c r="OFL4" s="12"/>
      <c r="OFM4" s="12"/>
      <c r="OFN4" s="12"/>
      <c r="OFO4" s="12"/>
      <c r="OFP4" s="12"/>
      <c r="OFQ4" s="12"/>
      <c r="OFR4" s="12"/>
      <c r="OFS4" s="12"/>
      <c r="OFT4" s="12"/>
      <c r="OFU4" s="12"/>
      <c r="OFV4" s="12"/>
      <c r="OFW4" s="12"/>
      <c r="OFX4" s="12"/>
      <c r="OFY4" s="12"/>
      <c r="OFZ4" s="12"/>
      <c r="OGA4" s="12"/>
      <c r="OGB4" s="12"/>
      <c r="OGC4" s="12"/>
      <c r="OGD4" s="12"/>
      <c r="OGE4" s="12"/>
      <c r="OGF4" s="12"/>
      <c r="OGG4" s="12"/>
      <c r="OGH4" s="12"/>
      <c r="OGI4" s="12"/>
      <c r="OGJ4" s="12"/>
      <c r="OGK4" s="12"/>
      <c r="OGL4" s="12"/>
      <c r="OGM4" s="12"/>
      <c r="OGN4" s="12"/>
      <c r="OGO4" s="12"/>
      <c r="OGP4" s="12"/>
      <c r="OGQ4" s="12"/>
      <c r="OGR4" s="12"/>
      <c r="OGS4" s="12"/>
      <c r="OGT4" s="12"/>
      <c r="OGU4" s="12"/>
      <c r="OGV4" s="12"/>
      <c r="OGW4" s="12"/>
      <c r="OGX4" s="12"/>
      <c r="OGY4" s="12"/>
      <c r="OGZ4" s="12"/>
      <c r="OHA4" s="12"/>
      <c r="OHB4" s="12"/>
      <c r="OHC4" s="12"/>
      <c r="OHD4" s="12"/>
      <c r="OHE4" s="12"/>
      <c r="OHF4" s="12"/>
      <c r="OHG4" s="12"/>
      <c r="OHH4" s="12"/>
      <c r="OHI4" s="12"/>
      <c r="OHJ4" s="12"/>
      <c r="OHK4" s="12"/>
      <c r="OHL4" s="12"/>
      <c r="OHM4" s="12"/>
      <c r="OHN4" s="12"/>
      <c r="OHO4" s="12"/>
      <c r="OHP4" s="12"/>
      <c r="OHQ4" s="12"/>
      <c r="OHR4" s="12"/>
      <c r="OHS4" s="12"/>
      <c r="OHT4" s="12"/>
      <c r="OHU4" s="12"/>
      <c r="OHV4" s="12"/>
      <c r="OHW4" s="12"/>
      <c r="OHX4" s="12"/>
      <c r="OHY4" s="12"/>
      <c r="OHZ4" s="12"/>
      <c r="OIA4" s="12"/>
      <c r="OIB4" s="12"/>
      <c r="OIC4" s="12"/>
      <c r="OID4" s="12"/>
      <c r="OIE4" s="12"/>
      <c r="OIF4" s="12"/>
      <c r="OIG4" s="12"/>
      <c r="OIH4" s="12"/>
      <c r="OII4" s="12"/>
      <c r="OIJ4" s="12"/>
      <c r="OIK4" s="12"/>
      <c r="OIL4" s="12"/>
      <c r="OIM4" s="12"/>
      <c r="OIN4" s="12"/>
      <c r="OIO4" s="12"/>
      <c r="OIP4" s="12"/>
      <c r="OIQ4" s="12"/>
      <c r="OIR4" s="12"/>
      <c r="OIS4" s="12"/>
      <c r="OIT4" s="12"/>
      <c r="OIU4" s="12"/>
      <c r="OIV4" s="12"/>
      <c r="OIW4" s="12"/>
      <c r="OIX4" s="12"/>
      <c r="OIY4" s="12"/>
      <c r="OIZ4" s="12"/>
      <c r="OJA4" s="12"/>
      <c r="OJB4" s="12"/>
      <c r="OJC4" s="12"/>
      <c r="OJD4" s="12"/>
      <c r="OJE4" s="12"/>
      <c r="OJF4" s="12"/>
      <c r="OJG4" s="12"/>
      <c r="OJH4" s="12"/>
      <c r="OJI4" s="12"/>
      <c r="OJJ4" s="12"/>
      <c r="OJK4" s="12"/>
      <c r="OJL4" s="12"/>
      <c r="OJM4" s="12"/>
      <c r="OJN4" s="12"/>
      <c r="OJO4" s="12"/>
      <c r="OJP4" s="12"/>
      <c r="OJQ4" s="12"/>
      <c r="OJR4" s="12"/>
      <c r="OJS4" s="12"/>
      <c r="OJT4" s="12"/>
      <c r="OJU4" s="12"/>
      <c r="OJV4" s="12"/>
      <c r="OJW4" s="12"/>
      <c r="OJX4" s="12"/>
      <c r="OJY4" s="12"/>
      <c r="OJZ4" s="12"/>
      <c r="OKA4" s="12"/>
      <c r="OKB4" s="12"/>
      <c r="OKC4" s="12"/>
      <c r="OKD4" s="12"/>
      <c r="OKE4" s="12"/>
      <c r="OKF4" s="12"/>
      <c r="OKG4" s="12"/>
      <c r="OKH4" s="12"/>
      <c r="OKI4" s="12"/>
      <c r="OKJ4" s="12"/>
      <c r="OKK4" s="12"/>
      <c r="OKL4" s="12"/>
      <c r="OKM4" s="12"/>
      <c r="OKN4" s="12"/>
      <c r="OKO4" s="12"/>
      <c r="OKP4" s="12"/>
      <c r="OKQ4" s="12"/>
      <c r="OKR4" s="12"/>
      <c r="OKS4" s="12"/>
      <c r="OKT4" s="12"/>
      <c r="OKU4" s="12"/>
      <c r="OKV4" s="12"/>
      <c r="OKW4" s="12"/>
      <c r="OKX4" s="12"/>
      <c r="OKY4" s="12"/>
      <c r="OKZ4" s="12"/>
      <c r="OLA4" s="12"/>
      <c r="OLB4" s="12"/>
      <c r="OLC4" s="12"/>
      <c r="OLD4" s="12"/>
      <c r="OLE4" s="12"/>
      <c r="OLF4" s="12"/>
      <c r="OLG4" s="12"/>
      <c r="OLH4" s="12"/>
      <c r="OLI4" s="12"/>
      <c r="OLJ4" s="12"/>
      <c r="OLK4" s="12"/>
      <c r="OLL4" s="12"/>
      <c r="OLM4" s="12"/>
      <c r="OLN4" s="12"/>
      <c r="OLO4" s="12"/>
      <c r="OLP4" s="12"/>
      <c r="OLQ4" s="12"/>
      <c r="OLR4" s="12"/>
      <c r="OLS4" s="12"/>
      <c r="OLT4" s="12"/>
      <c r="OLU4" s="12"/>
      <c r="OLV4" s="12"/>
      <c r="OLW4" s="12"/>
      <c r="OLX4" s="12"/>
      <c r="OLY4" s="12"/>
      <c r="OLZ4" s="12"/>
      <c r="OMA4" s="12"/>
      <c r="OMB4" s="12"/>
      <c r="OMC4" s="12"/>
      <c r="OMD4" s="12"/>
      <c r="OME4" s="12"/>
      <c r="OMF4" s="12"/>
      <c r="OMG4" s="12"/>
      <c r="OMH4" s="12"/>
      <c r="OMI4" s="12"/>
      <c r="OMJ4" s="12"/>
      <c r="OMK4" s="12"/>
      <c r="OML4" s="12"/>
      <c r="OMM4" s="12"/>
      <c r="OMN4" s="12"/>
      <c r="OMO4" s="12"/>
      <c r="OMP4" s="12"/>
      <c r="OMQ4" s="12"/>
      <c r="OMR4" s="12"/>
      <c r="OMS4" s="12"/>
      <c r="OMT4" s="12"/>
      <c r="OMU4" s="12"/>
      <c r="OMV4" s="12"/>
      <c r="OMW4" s="12"/>
      <c r="OMX4" s="12"/>
      <c r="OMY4" s="12"/>
      <c r="OMZ4" s="12"/>
      <c r="ONA4" s="12"/>
      <c r="ONB4" s="12"/>
      <c r="ONC4" s="12"/>
      <c r="OND4" s="12"/>
      <c r="ONE4" s="12"/>
      <c r="ONF4" s="12"/>
      <c r="ONG4" s="12"/>
      <c r="ONH4" s="12"/>
      <c r="ONI4" s="12"/>
      <c r="ONJ4" s="12"/>
      <c r="ONK4" s="12"/>
      <c r="ONL4" s="12"/>
      <c r="ONM4" s="12"/>
      <c r="ONN4" s="12"/>
      <c r="ONO4" s="12"/>
      <c r="ONP4" s="12"/>
      <c r="ONQ4" s="12"/>
      <c r="ONR4" s="12"/>
      <c r="ONS4" s="12"/>
      <c r="ONT4" s="12"/>
      <c r="ONU4" s="12"/>
      <c r="ONV4" s="12"/>
      <c r="ONW4" s="12"/>
      <c r="ONX4" s="12"/>
      <c r="ONY4" s="12"/>
      <c r="ONZ4" s="12"/>
      <c r="OOA4" s="12"/>
      <c r="OOB4" s="12"/>
      <c r="OOC4" s="12"/>
      <c r="OOD4" s="12"/>
      <c r="OOE4" s="12"/>
      <c r="OOF4" s="12"/>
      <c r="OOG4" s="12"/>
      <c r="OOH4" s="12"/>
      <c r="OOI4" s="12"/>
      <c r="OOJ4" s="12"/>
      <c r="OOK4" s="12"/>
      <c r="OOL4" s="12"/>
      <c r="OOM4" s="12"/>
      <c r="OON4" s="12"/>
      <c r="OOO4" s="12"/>
      <c r="OOP4" s="12"/>
      <c r="OOQ4" s="12"/>
      <c r="OOR4" s="12"/>
      <c r="OOS4" s="12"/>
      <c r="OOT4" s="12"/>
      <c r="OOU4" s="12"/>
      <c r="OOV4" s="12"/>
      <c r="OOW4" s="12"/>
      <c r="OOX4" s="12"/>
      <c r="OOY4" s="12"/>
      <c r="OOZ4" s="12"/>
      <c r="OPA4" s="12"/>
      <c r="OPB4" s="12"/>
      <c r="OPC4" s="12"/>
      <c r="OPD4" s="12"/>
      <c r="OPE4" s="12"/>
      <c r="OPF4" s="12"/>
      <c r="OPG4" s="12"/>
      <c r="OPH4" s="12"/>
      <c r="OPI4" s="12"/>
      <c r="OPJ4" s="12"/>
      <c r="OPK4" s="12"/>
      <c r="OPL4" s="12"/>
      <c r="OPM4" s="12"/>
      <c r="OPN4" s="12"/>
      <c r="OPO4" s="12"/>
      <c r="OPP4" s="12"/>
      <c r="OPQ4" s="12"/>
      <c r="OPR4" s="12"/>
      <c r="OPS4" s="12"/>
      <c r="OPT4" s="12"/>
      <c r="OPU4" s="12"/>
      <c r="OPV4" s="12"/>
      <c r="OPW4" s="12"/>
      <c r="OPX4" s="12"/>
      <c r="OPY4" s="12"/>
      <c r="OPZ4" s="12"/>
      <c r="OQA4" s="12"/>
      <c r="OQB4" s="12"/>
      <c r="OQC4" s="12"/>
      <c r="OQD4" s="12"/>
      <c r="OQE4" s="12"/>
      <c r="OQF4" s="12"/>
      <c r="OQG4" s="12"/>
      <c r="OQH4" s="12"/>
      <c r="OQI4" s="12"/>
      <c r="OQJ4" s="12"/>
      <c r="OQK4" s="12"/>
      <c r="OQL4" s="12"/>
      <c r="OQM4" s="12"/>
      <c r="OQN4" s="12"/>
      <c r="OQO4" s="12"/>
      <c r="OQP4" s="12"/>
      <c r="OQQ4" s="12"/>
      <c r="OQR4" s="12"/>
      <c r="OQS4" s="12"/>
      <c r="OQT4" s="12"/>
      <c r="OQU4" s="12"/>
      <c r="OQV4" s="12"/>
      <c r="OQW4" s="12"/>
      <c r="OQX4" s="12"/>
      <c r="OQY4" s="12"/>
      <c r="OQZ4" s="12"/>
      <c r="ORA4" s="12"/>
      <c r="ORB4" s="12"/>
      <c r="ORC4" s="12"/>
      <c r="ORD4" s="12"/>
      <c r="ORE4" s="12"/>
      <c r="ORF4" s="12"/>
      <c r="ORG4" s="12"/>
      <c r="ORH4" s="12"/>
      <c r="ORI4" s="12"/>
      <c r="ORJ4" s="12"/>
      <c r="ORK4" s="12"/>
      <c r="ORL4" s="12"/>
      <c r="ORM4" s="12"/>
      <c r="ORN4" s="12"/>
      <c r="ORO4" s="12"/>
      <c r="ORP4" s="12"/>
      <c r="ORQ4" s="12"/>
      <c r="ORR4" s="12"/>
      <c r="ORS4" s="12"/>
      <c r="ORT4" s="12"/>
      <c r="ORU4" s="12"/>
      <c r="ORV4" s="12"/>
      <c r="ORW4" s="12"/>
      <c r="ORX4" s="12"/>
      <c r="ORY4" s="12"/>
      <c r="ORZ4" s="12"/>
      <c r="OSA4" s="12"/>
      <c r="OSB4" s="12"/>
      <c r="OSC4" s="12"/>
      <c r="OSD4" s="12"/>
      <c r="OSE4" s="12"/>
      <c r="OSF4" s="12"/>
      <c r="OSG4" s="12"/>
      <c r="OSH4" s="12"/>
      <c r="OSI4" s="12"/>
      <c r="OSJ4" s="12"/>
      <c r="OSK4" s="12"/>
      <c r="OSL4" s="12"/>
      <c r="OSM4" s="12"/>
      <c r="OSN4" s="12"/>
      <c r="OSO4" s="12"/>
      <c r="OSP4" s="12"/>
      <c r="OSQ4" s="12"/>
      <c r="OSR4" s="12"/>
      <c r="OSS4" s="12"/>
      <c r="OST4" s="12"/>
      <c r="OSU4" s="12"/>
      <c r="OSV4" s="12"/>
      <c r="OSW4" s="12"/>
      <c r="OSX4" s="12"/>
      <c r="OSY4" s="12"/>
      <c r="OSZ4" s="12"/>
      <c r="OTA4" s="12"/>
      <c r="OTB4" s="12"/>
      <c r="OTC4" s="12"/>
      <c r="OTD4" s="12"/>
      <c r="OTE4" s="12"/>
      <c r="OTF4" s="12"/>
      <c r="OTG4" s="12"/>
      <c r="OTH4" s="12"/>
      <c r="OTI4" s="12"/>
      <c r="OTJ4" s="12"/>
      <c r="OTK4" s="12"/>
      <c r="OTL4" s="12"/>
      <c r="OTM4" s="12"/>
      <c r="OTN4" s="12"/>
      <c r="OTO4" s="12"/>
      <c r="OTP4" s="12"/>
      <c r="OTQ4" s="12"/>
      <c r="OTR4" s="12"/>
      <c r="OTS4" s="12"/>
      <c r="OTT4" s="12"/>
      <c r="OTU4" s="12"/>
      <c r="OTV4" s="12"/>
      <c r="OTW4" s="12"/>
      <c r="OTX4" s="12"/>
      <c r="OTY4" s="12"/>
      <c r="OTZ4" s="12"/>
      <c r="OUA4" s="12"/>
      <c r="OUB4" s="12"/>
      <c r="OUC4" s="12"/>
      <c r="OUD4" s="12"/>
      <c r="OUE4" s="12"/>
      <c r="OUF4" s="12"/>
      <c r="OUG4" s="12"/>
      <c r="OUH4" s="12"/>
      <c r="OUI4" s="12"/>
      <c r="OUJ4" s="12"/>
      <c r="OUK4" s="12"/>
      <c r="OUL4" s="12"/>
      <c r="OUM4" s="12"/>
      <c r="OUN4" s="12"/>
      <c r="OUO4" s="12"/>
      <c r="OUP4" s="12"/>
      <c r="OUQ4" s="12"/>
      <c r="OUR4" s="12"/>
      <c r="OUS4" s="12"/>
      <c r="OUT4" s="12"/>
      <c r="OUU4" s="12"/>
      <c r="OUV4" s="12"/>
      <c r="OUW4" s="12"/>
      <c r="OUX4" s="12"/>
      <c r="OUY4" s="12"/>
      <c r="OUZ4" s="12"/>
      <c r="OVA4" s="12"/>
      <c r="OVB4" s="12"/>
      <c r="OVC4" s="12"/>
      <c r="OVD4" s="12"/>
      <c r="OVE4" s="12"/>
      <c r="OVF4" s="12"/>
      <c r="OVG4" s="12"/>
      <c r="OVH4" s="12"/>
      <c r="OVI4" s="12"/>
      <c r="OVJ4" s="12"/>
      <c r="OVK4" s="12"/>
      <c r="OVL4" s="12"/>
      <c r="OVM4" s="12"/>
      <c r="OVN4" s="12"/>
      <c r="OVO4" s="12"/>
      <c r="OVP4" s="12"/>
      <c r="OVQ4" s="12"/>
      <c r="OVR4" s="12"/>
      <c r="OVS4" s="12"/>
      <c r="OVT4" s="12"/>
      <c r="OVU4" s="12"/>
      <c r="OVV4" s="12"/>
      <c r="OVW4" s="12"/>
      <c r="OVX4" s="12"/>
      <c r="OVY4" s="12"/>
      <c r="OVZ4" s="12"/>
      <c r="OWA4" s="12"/>
      <c r="OWB4" s="12"/>
      <c r="OWC4" s="12"/>
      <c r="OWD4" s="12"/>
      <c r="OWE4" s="12"/>
      <c r="OWF4" s="12"/>
      <c r="OWG4" s="12"/>
      <c r="OWH4" s="12"/>
      <c r="OWI4" s="12"/>
      <c r="OWJ4" s="12"/>
      <c r="OWK4" s="12"/>
      <c r="OWL4" s="12"/>
      <c r="OWM4" s="12"/>
      <c r="OWN4" s="12"/>
      <c r="OWO4" s="12"/>
      <c r="OWP4" s="12"/>
      <c r="OWQ4" s="12"/>
      <c r="OWR4" s="12"/>
      <c r="OWS4" s="12"/>
      <c r="OWT4" s="12"/>
      <c r="OWU4" s="12"/>
      <c r="OWV4" s="12"/>
      <c r="OWW4" s="12"/>
      <c r="OWX4" s="12"/>
      <c r="OWY4" s="12"/>
      <c r="OWZ4" s="12"/>
      <c r="OXA4" s="12"/>
      <c r="OXB4" s="12"/>
      <c r="OXC4" s="12"/>
      <c r="OXD4" s="12"/>
      <c r="OXE4" s="12"/>
      <c r="OXF4" s="12"/>
      <c r="OXG4" s="12"/>
      <c r="OXH4" s="12"/>
      <c r="OXI4" s="12"/>
      <c r="OXJ4" s="12"/>
      <c r="OXK4" s="12"/>
      <c r="OXL4" s="12"/>
      <c r="OXM4" s="12"/>
      <c r="OXN4" s="12"/>
      <c r="OXO4" s="12"/>
      <c r="OXP4" s="12"/>
      <c r="OXQ4" s="12"/>
      <c r="OXR4" s="12"/>
      <c r="OXS4" s="12"/>
      <c r="OXT4" s="12"/>
      <c r="OXU4" s="12"/>
      <c r="OXV4" s="12"/>
      <c r="OXW4" s="12"/>
      <c r="OXX4" s="12"/>
      <c r="OXY4" s="12"/>
      <c r="OXZ4" s="12"/>
      <c r="OYA4" s="12"/>
      <c r="OYB4" s="12"/>
      <c r="OYC4" s="12"/>
      <c r="OYD4" s="12"/>
      <c r="OYE4" s="12"/>
      <c r="OYF4" s="12"/>
      <c r="OYG4" s="12"/>
      <c r="OYH4" s="12"/>
      <c r="OYI4" s="12"/>
      <c r="OYJ4" s="12"/>
      <c r="OYK4" s="12"/>
      <c r="OYL4" s="12"/>
      <c r="OYM4" s="12"/>
      <c r="OYN4" s="12"/>
      <c r="OYO4" s="12"/>
      <c r="OYP4" s="12"/>
      <c r="OYQ4" s="12"/>
      <c r="OYR4" s="12"/>
      <c r="OYS4" s="12"/>
      <c r="OYT4" s="12"/>
      <c r="OYU4" s="12"/>
      <c r="OYV4" s="12"/>
      <c r="OYW4" s="12"/>
      <c r="OYX4" s="12"/>
      <c r="OYY4" s="12"/>
      <c r="OYZ4" s="12"/>
      <c r="OZA4" s="12"/>
      <c r="OZB4" s="12"/>
      <c r="OZC4" s="12"/>
      <c r="OZD4" s="12"/>
      <c r="OZE4" s="12"/>
      <c r="OZF4" s="12"/>
      <c r="OZG4" s="12"/>
      <c r="OZH4" s="12"/>
      <c r="OZI4" s="12"/>
      <c r="OZJ4" s="12"/>
      <c r="OZK4" s="12"/>
      <c r="OZL4" s="12"/>
      <c r="OZM4" s="12"/>
      <c r="OZN4" s="12"/>
      <c r="OZO4" s="12"/>
      <c r="OZP4" s="12"/>
      <c r="OZQ4" s="12"/>
      <c r="OZR4" s="12"/>
      <c r="OZS4" s="12"/>
      <c r="OZT4" s="12"/>
      <c r="OZU4" s="12"/>
      <c r="OZV4" s="12"/>
      <c r="OZW4" s="12"/>
      <c r="OZX4" s="12"/>
      <c r="OZY4" s="12"/>
      <c r="OZZ4" s="12"/>
      <c r="PAA4" s="12"/>
      <c r="PAB4" s="12"/>
      <c r="PAC4" s="12"/>
      <c r="PAD4" s="12"/>
      <c r="PAE4" s="12"/>
      <c r="PAF4" s="12"/>
      <c r="PAG4" s="12"/>
      <c r="PAH4" s="12"/>
      <c r="PAI4" s="12"/>
      <c r="PAJ4" s="12"/>
      <c r="PAK4" s="12"/>
      <c r="PAL4" s="12"/>
      <c r="PAM4" s="12"/>
      <c r="PAN4" s="12"/>
      <c r="PAO4" s="12"/>
      <c r="PAP4" s="12"/>
      <c r="PAQ4" s="12"/>
      <c r="PAR4" s="12"/>
      <c r="PAS4" s="12"/>
      <c r="PAT4" s="12"/>
      <c r="PAU4" s="12"/>
      <c r="PAV4" s="12"/>
      <c r="PAW4" s="12"/>
      <c r="PAX4" s="12"/>
      <c r="PAY4" s="12"/>
      <c r="PAZ4" s="12"/>
      <c r="PBA4" s="12"/>
      <c r="PBB4" s="12"/>
      <c r="PBC4" s="12"/>
      <c r="PBD4" s="12"/>
      <c r="PBE4" s="12"/>
      <c r="PBF4" s="12"/>
      <c r="PBG4" s="12"/>
      <c r="PBH4" s="12"/>
      <c r="PBI4" s="12"/>
      <c r="PBJ4" s="12"/>
      <c r="PBK4" s="12"/>
      <c r="PBL4" s="12"/>
      <c r="PBM4" s="12"/>
      <c r="PBN4" s="12"/>
      <c r="PBO4" s="12"/>
      <c r="PBP4" s="12"/>
      <c r="PBQ4" s="12"/>
      <c r="PBR4" s="12"/>
      <c r="PBS4" s="12"/>
      <c r="PBT4" s="12"/>
      <c r="PBU4" s="12"/>
      <c r="PBV4" s="12"/>
      <c r="PBW4" s="12"/>
      <c r="PBX4" s="12"/>
      <c r="PBY4" s="12"/>
      <c r="PBZ4" s="12"/>
      <c r="PCA4" s="12"/>
      <c r="PCB4" s="12"/>
      <c r="PCC4" s="12"/>
      <c r="PCD4" s="12"/>
      <c r="PCE4" s="12"/>
      <c r="PCF4" s="12"/>
      <c r="PCG4" s="12"/>
      <c r="PCH4" s="12"/>
      <c r="PCI4" s="12"/>
      <c r="PCJ4" s="12"/>
      <c r="PCK4" s="12"/>
      <c r="PCL4" s="12"/>
      <c r="PCM4" s="12"/>
      <c r="PCN4" s="12"/>
      <c r="PCO4" s="12"/>
      <c r="PCP4" s="12"/>
      <c r="PCQ4" s="12"/>
      <c r="PCR4" s="12"/>
      <c r="PCS4" s="12"/>
      <c r="PCT4" s="12"/>
      <c r="PCU4" s="12"/>
      <c r="PCV4" s="12"/>
      <c r="PCW4" s="12"/>
      <c r="PCX4" s="12"/>
      <c r="PCY4" s="12"/>
      <c r="PCZ4" s="12"/>
      <c r="PDA4" s="12"/>
      <c r="PDB4" s="12"/>
      <c r="PDC4" s="12"/>
      <c r="PDD4" s="12"/>
      <c r="PDE4" s="12"/>
      <c r="PDF4" s="12"/>
      <c r="PDG4" s="12"/>
      <c r="PDH4" s="12"/>
      <c r="PDI4" s="12"/>
      <c r="PDJ4" s="12"/>
      <c r="PDK4" s="12"/>
      <c r="PDL4" s="12"/>
      <c r="PDM4" s="12"/>
      <c r="PDN4" s="12"/>
      <c r="PDO4" s="12"/>
      <c r="PDP4" s="12"/>
      <c r="PDQ4" s="12"/>
      <c r="PDR4" s="12"/>
      <c r="PDS4" s="12"/>
      <c r="PDT4" s="12"/>
      <c r="PDU4" s="12"/>
      <c r="PDV4" s="12"/>
      <c r="PDW4" s="12"/>
      <c r="PDX4" s="12"/>
      <c r="PDY4" s="12"/>
      <c r="PDZ4" s="12"/>
      <c r="PEA4" s="12"/>
      <c r="PEB4" s="12"/>
      <c r="PEC4" s="12"/>
      <c r="PED4" s="12"/>
      <c r="PEE4" s="12"/>
      <c r="PEF4" s="12"/>
      <c r="PEG4" s="12"/>
      <c r="PEH4" s="12"/>
      <c r="PEI4" s="12"/>
      <c r="PEJ4" s="12"/>
      <c r="PEK4" s="12"/>
      <c r="PEL4" s="12"/>
      <c r="PEM4" s="12"/>
      <c r="PEN4" s="12"/>
      <c r="PEO4" s="12"/>
      <c r="PEP4" s="12"/>
      <c r="PEQ4" s="12"/>
      <c r="PER4" s="12"/>
      <c r="PES4" s="12"/>
      <c r="PET4" s="12"/>
      <c r="PEU4" s="12"/>
      <c r="PEV4" s="12"/>
      <c r="PEW4" s="12"/>
      <c r="PEX4" s="12"/>
      <c r="PEY4" s="12"/>
      <c r="PEZ4" s="12"/>
      <c r="PFA4" s="12"/>
      <c r="PFB4" s="12"/>
      <c r="PFC4" s="12"/>
      <c r="PFD4" s="12"/>
      <c r="PFE4" s="12"/>
      <c r="PFF4" s="12"/>
      <c r="PFG4" s="12"/>
      <c r="PFH4" s="12"/>
      <c r="PFI4" s="12"/>
      <c r="PFJ4" s="12"/>
      <c r="PFK4" s="12"/>
      <c r="PFL4" s="12"/>
      <c r="PFM4" s="12"/>
      <c r="PFN4" s="12"/>
      <c r="PFO4" s="12"/>
      <c r="PFP4" s="12"/>
      <c r="PFQ4" s="12"/>
      <c r="PFR4" s="12"/>
      <c r="PFS4" s="12"/>
      <c r="PFT4" s="12"/>
      <c r="PFU4" s="12"/>
      <c r="PFV4" s="12"/>
      <c r="PFW4" s="12"/>
      <c r="PFX4" s="12"/>
      <c r="PFY4" s="12"/>
      <c r="PFZ4" s="12"/>
      <c r="PGA4" s="12"/>
      <c r="PGB4" s="12"/>
      <c r="PGC4" s="12"/>
      <c r="PGD4" s="12"/>
      <c r="PGE4" s="12"/>
      <c r="PGF4" s="12"/>
      <c r="PGG4" s="12"/>
      <c r="PGH4" s="12"/>
      <c r="PGI4" s="12"/>
      <c r="PGJ4" s="12"/>
      <c r="PGK4" s="12"/>
      <c r="PGL4" s="12"/>
      <c r="PGM4" s="12"/>
      <c r="PGN4" s="12"/>
      <c r="PGO4" s="12"/>
      <c r="PGP4" s="12"/>
      <c r="PGQ4" s="12"/>
      <c r="PGR4" s="12"/>
      <c r="PGS4" s="12"/>
      <c r="PGT4" s="12"/>
      <c r="PGU4" s="12"/>
      <c r="PGV4" s="12"/>
      <c r="PGW4" s="12"/>
      <c r="PGX4" s="12"/>
      <c r="PGY4" s="12"/>
      <c r="PGZ4" s="12"/>
      <c r="PHA4" s="12"/>
      <c r="PHB4" s="12"/>
      <c r="PHC4" s="12"/>
      <c r="PHD4" s="12"/>
      <c r="PHE4" s="12"/>
      <c r="PHF4" s="12"/>
      <c r="PHG4" s="12"/>
      <c r="PHH4" s="12"/>
      <c r="PHI4" s="12"/>
      <c r="PHJ4" s="12"/>
      <c r="PHK4" s="12"/>
      <c r="PHL4" s="12"/>
      <c r="PHM4" s="12"/>
      <c r="PHN4" s="12"/>
      <c r="PHO4" s="12"/>
      <c r="PHP4" s="12"/>
      <c r="PHQ4" s="12"/>
      <c r="PHR4" s="12"/>
      <c r="PHS4" s="12"/>
      <c r="PHT4" s="12"/>
      <c r="PHU4" s="12"/>
      <c r="PHV4" s="12"/>
      <c r="PHW4" s="12"/>
      <c r="PHX4" s="12"/>
      <c r="PHY4" s="12"/>
      <c r="PHZ4" s="12"/>
      <c r="PIA4" s="12"/>
      <c r="PIB4" s="12"/>
      <c r="PIC4" s="12"/>
      <c r="PID4" s="12"/>
      <c r="PIE4" s="12"/>
      <c r="PIF4" s="12"/>
      <c r="PIG4" s="12"/>
      <c r="PIH4" s="12"/>
      <c r="PII4" s="12"/>
      <c r="PIJ4" s="12"/>
      <c r="PIK4" s="12"/>
      <c r="PIL4" s="12"/>
      <c r="PIM4" s="12"/>
      <c r="PIN4" s="12"/>
      <c r="PIO4" s="12"/>
      <c r="PIP4" s="12"/>
      <c r="PIQ4" s="12"/>
      <c r="PIR4" s="12"/>
      <c r="PIS4" s="12"/>
      <c r="PIT4" s="12"/>
      <c r="PIU4" s="12"/>
      <c r="PIV4" s="12"/>
      <c r="PIW4" s="12"/>
      <c r="PIX4" s="12"/>
      <c r="PIY4" s="12"/>
      <c r="PIZ4" s="12"/>
      <c r="PJA4" s="12"/>
      <c r="PJB4" s="12"/>
      <c r="PJC4" s="12"/>
      <c r="PJD4" s="12"/>
      <c r="PJE4" s="12"/>
      <c r="PJF4" s="12"/>
      <c r="PJG4" s="12"/>
      <c r="PJH4" s="12"/>
      <c r="PJI4" s="12"/>
      <c r="PJJ4" s="12"/>
      <c r="PJK4" s="12"/>
      <c r="PJL4" s="12"/>
      <c r="PJM4" s="12"/>
      <c r="PJN4" s="12"/>
      <c r="PJO4" s="12"/>
      <c r="PJP4" s="12"/>
      <c r="PJQ4" s="12"/>
      <c r="PJR4" s="12"/>
      <c r="PJS4" s="12"/>
      <c r="PJT4" s="12"/>
      <c r="PJU4" s="12"/>
      <c r="PJV4" s="12"/>
      <c r="PJW4" s="12"/>
      <c r="PJX4" s="12"/>
      <c r="PJY4" s="12"/>
      <c r="PJZ4" s="12"/>
      <c r="PKA4" s="12"/>
      <c r="PKB4" s="12"/>
      <c r="PKC4" s="12"/>
      <c r="PKD4" s="12"/>
      <c r="PKE4" s="12"/>
      <c r="PKF4" s="12"/>
      <c r="PKG4" s="12"/>
      <c r="PKH4" s="12"/>
      <c r="PKI4" s="12"/>
      <c r="PKJ4" s="12"/>
      <c r="PKK4" s="12"/>
      <c r="PKL4" s="12"/>
      <c r="PKM4" s="12"/>
      <c r="PKN4" s="12"/>
      <c r="PKO4" s="12"/>
      <c r="PKP4" s="12"/>
      <c r="PKQ4" s="12"/>
      <c r="PKR4" s="12"/>
      <c r="PKS4" s="12"/>
      <c r="PKT4" s="12"/>
      <c r="PKU4" s="12"/>
      <c r="PKV4" s="12"/>
      <c r="PKW4" s="12"/>
      <c r="PKX4" s="12"/>
      <c r="PKY4" s="12"/>
      <c r="PKZ4" s="12"/>
      <c r="PLA4" s="12"/>
      <c r="PLB4" s="12"/>
      <c r="PLC4" s="12"/>
      <c r="PLD4" s="12"/>
      <c r="PLE4" s="12"/>
      <c r="PLF4" s="12"/>
      <c r="PLG4" s="12"/>
      <c r="PLH4" s="12"/>
      <c r="PLI4" s="12"/>
      <c r="PLJ4" s="12"/>
      <c r="PLK4" s="12"/>
      <c r="PLL4" s="12"/>
      <c r="PLM4" s="12"/>
      <c r="PLN4" s="12"/>
      <c r="PLO4" s="12"/>
      <c r="PLP4" s="12"/>
      <c r="PLQ4" s="12"/>
      <c r="PLR4" s="12"/>
      <c r="PLS4" s="12"/>
      <c r="PLT4" s="12"/>
      <c r="PLU4" s="12"/>
      <c r="PLV4" s="12"/>
      <c r="PLW4" s="12"/>
      <c r="PLX4" s="12"/>
      <c r="PLY4" s="12"/>
      <c r="PLZ4" s="12"/>
      <c r="PMA4" s="12"/>
      <c r="PMB4" s="12"/>
      <c r="PMC4" s="12"/>
      <c r="PMD4" s="12"/>
      <c r="PME4" s="12"/>
      <c r="PMF4" s="12"/>
      <c r="PMG4" s="12"/>
      <c r="PMH4" s="12"/>
      <c r="PMI4" s="12"/>
      <c r="PMJ4" s="12"/>
      <c r="PMK4" s="12"/>
      <c r="PML4" s="12"/>
      <c r="PMM4" s="12"/>
      <c r="PMN4" s="12"/>
      <c r="PMO4" s="12"/>
      <c r="PMP4" s="12"/>
      <c r="PMQ4" s="12"/>
      <c r="PMR4" s="12"/>
      <c r="PMS4" s="12"/>
      <c r="PMT4" s="12"/>
      <c r="PMU4" s="12"/>
      <c r="PMV4" s="12"/>
      <c r="PMW4" s="12"/>
      <c r="PMX4" s="12"/>
      <c r="PMY4" s="12"/>
      <c r="PMZ4" s="12"/>
      <c r="PNA4" s="12"/>
      <c r="PNB4" s="12"/>
      <c r="PNC4" s="12"/>
      <c r="PND4" s="12"/>
      <c r="PNE4" s="12"/>
      <c r="PNF4" s="12"/>
      <c r="PNG4" s="12"/>
      <c r="PNH4" s="12"/>
      <c r="PNI4" s="12"/>
      <c r="PNJ4" s="12"/>
      <c r="PNK4" s="12"/>
      <c r="PNL4" s="12"/>
      <c r="PNM4" s="12"/>
      <c r="PNN4" s="12"/>
      <c r="PNO4" s="12"/>
      <c r="PNP4" s="12"/>
      <c r="PNQ4" s="12"/>
      <c r="PNR4" s="12"/>
      <c r="PNS4" s="12"/>
      <c r="PNT4" s="12"/>
      <c r="PNU4" s="12"/>
      <c r="PNV4" s="12"/>
      <c r="PNW4" s="12"/>
      <c r="PNX4" s="12"/>
      <c r="PNY4" s="12"/>
      <c r="PNZ4" s="12"/>
      <c r="POA4" s="12"/>
      <c r="POB4" s="12"/>
      <c r="POC4" s="12"/>
      <c r="POD4" s="12"/>
      <c r="POE4" s="12"/>
      <c r="POF4" s="12"/>
      <c r="POG4" s="12"/>
      <c r="POH4" s="12"/>
      <c r="POI4" s="12"/>
      <c r="POJ4" s="12"/>
      <c r="POK4" s="12"/>
      <c r="POL4" s="12"/>
      <c r="POM4" s="12"/>
      <c r="PON4" s="12"/>
      <c r="POO4" s="12"/>
      <c r="POP4" s="12"/>
      <c r="POQ4" s="12"/>
      <c r="POR4" s="12"/>
      <c r="POS4" s="12"/>
      <c r="POT4" s="12"/>
      <c r="POU4" s="12"/>
      <c r="POV4" s="12"/>
      <c r="POW4" s="12"/>
      <c r="POX4" s="12"/>
      <c r="POY4" s="12"/>
      <c r="POZ4" s="12"/>
      <c r="PPA4" s="12"/>
      <c r="PPB4" s="12"/>
      <c r="PPC4" s="12"/>
      <c r="PPD4" s="12"/>
      <c r="PPE4" s="12"/>
      <c r="PPF4" s="12"/>
      <c r="PPG4" s="12"/>
      <c r="PPH4" s="12"/>
      <c r="PPI4" s="12"/>
      <c r="PPJ4" s="12"/>
      <c r="PPK4" s="12"/>
      <c r="PPL4" s="12"/>
      <c r="PPM4" s="12"/>
      <c r="PPN4" s="12"/>
      <c r="PPO4" s="12"/>
      <c r="PPP4" s="12"/>
      <c r="PPQ4" s="12"/>
      <c r="PPR4" s="12"/>
      <c r="PPS4" s="12"/>
      <c r="PPT4" s="12"/>
      <c r="PPU4" s="12"/>
      <c r="PPV4" s="12"/>
      <c r="PPW4" s="12"/>
      <c r="PPX4" s="12"/>
      <c r="PPY4" s="12"/>
      <c r="PPZ4" s="12"/>
      <c r="PQA4" s="12"/>
      <c r="PQB4" s="12"/>
      <c r="PQC4" s="12"/>
      <c r="PQD4" s="12"/>
      <c r="PQE4" s="12"/>
      <c r="PQF4" s="12"/>
      <c r="PQG4" s="12"/>
      <c r="PQH4" s="12"/>
      <c r="PQI4" s="12"/>
      <c r="PQJ4" s="12"/>
      <c r="PQK4" s="12"/>
      <c r="PQL4" s="12"/>
      <c r="PQM4" s="12"/>
      <c r="PQN4" s="12"/>
      <c r="PQO4" s="12"/>
      <c r="PQP4" s="12"/>
      <c r="PQQ4" s="12"/>
      <c r="PQR4" s="12"/>
      <c r="PQS4" s="12"/>
      <c r="PQT4" s="12"/>
      <c r="PQU4" s="12"/>
      <c r="PQV4" s="12"/>
      <c r="PQW4" s="12"/>
      <c r="PQX4" s="12"/>
      <c r="PQY4" s="12"/>
      <c r="PQZ4" s="12"/>
      <c r="PRA4" s="12"/>
      <c r="PRB4" s="12"/>
      <c r="PRC4" s="12"/>
      <c r="PRD4" s="12"/>
      <c r="PRE4" s="12"/>
      <c r="PRF4" s="12"/>
      <c r="PRG4" s="12"/>
      <c r="PRH4" s="12"/>
      <c r="PRI4" s="12"/>
      <c r="PRJ4" s="12"/>
      <c r="PRK4" s="12"/>
      <c r="PRL4" s="12"/>
      <c r="PRM4" s="12"/>
      <c r="PRN4" s="12"/>
      <c r="PRO4" s="12"/>
      <c r="PRP4" s="12"/>
      <c r="PRQ4" s="12"/>
      <c r="PRR4" s="12"/>
      <c r="PRS4" s="12"/>
      <c r="PRT4" s="12"/>
      <c r="PRU4" s="12"/>
      <c r="PRV4" s="12"/>
      <c r="PRW4" s="12"/>
      <c r="PRX4" s="12"/>
      <c r="PRY4" s="12"/>
      <c r="PRZ4" s="12"/>
      <c r="PSA4" s="12"/>
      <c r="PSB4" s="12"/>
      <c r="PSC4" s="12"/>
      <c r="PSD4" s="12"/>
      <c r="PSE4" s="12"/>
      <c r="PSF4" s="12"/>
      <c r="PSG4" s="12"/>
      <c r="PSH4" s="12"/>
      <c r="PSI4" s="12"/>
      <c r="PSJ4" s="12"/>
      <c r="PSK4" s="12"/>
      <c r="PSL4" s="12"/>
      <c r="PSM4" s="12"/>
      <c r="PSN4" s="12"/>
      <c r="PSO4" s="12"/>
      <c r="PSP4" s="12"/>
      <c r="PSQ4" s="12"/>
      <c r="PSR4" s="12"/>
      <c r="PSS4" s="12"/>
      <c r="PST4" s="12"/>
      <c r="PSU4" s="12"/>
      <c r="PSV4" s="12"/>
      <c r="PSW4" s="12"/>
      <c r="PSX4" s="12"/>
      <c r="PSY4" s="12"/>
      <c r="PSZ4" s="12"/>
      <c r="PTA4" s="12"/>
      <c r="PTB4" s="12"/>
      <c r="PTC4" s="12"/>
      <c r="PTD4" s="12"/>
      <c r="PTE4" s="12"/>
      <c r="PTF4" s="12"/>
      <c r="PTG4" s="12"/>
      <c r="PTH4" s="12"/>
      <c r="PTI4" s="12"/>
      <c r="PTJ4" s="12"/>
      <c r="PTK4" s="12"/>
      <c r="PTL4" s="12"/>
      <c r="PTM4" s="12"/>
      <c r="PTN4" s="12"/>
      <c r="PTO4" s="12"/>
      <c r="PTP4" s="12"/>
      <c r="PTQ4" s="12"/>
      <c r="PTR4" s="12"/>
      <c r="PTS4" s="12"/>
      <c r="PTT4" s="12"/>
      <c r="PTU4" s="12"/>
      <c r="PTV4" s="12"/>
      <c r="PTW4" s="12"/>
      <c r="PTX4" s="12"/>
      <c r="PTY4" s="12"/>
      <c r="PTZ4" s="12"/>
      <c r="PUA4" s="12"/>
      <c r="PUB4" s="12"/>
      <c r="PUC4" s="12"/>
      <c r="PUD4" s="12"/>
      <c r="PUE4" s="12"/>
      <c r="PUF4" s="12"/>
      <c r="PUG4" s="12"/>
      <c r="PUH4" s="12"/>
      <c r="PUI4" s="12"/>
      <c r="PUJ4" s="12"/>
      <c r="PUK4" s="12"/>
      <c r="PUL4" s="12"/>
      <c r="PUM4" s="12"/>
      <c r="PUN4" s="12"/>
      <c r="PUO4" s="12"/>
      <c r="PUP4" s="12"/>
      <c r="PUQ4" s="12"/>
      <c r="PUR4" s="12"/>
      <c r="PUS4" s="12"/>
      <c r="PUT4" s="12"/>
      <c r="PUU4" s="12"/>
      <c r="PUV4" s="12"/>
      <c r="PUW4" s="12"/>
      <c r="PUX4" s="12"/>
      <c r="PUY4" s="12"/>
      <c r="PUZ4" s="12"/>
      <c r="PVA4" s="12"/>
      <c r="PVB4" s="12"/>
      <c r="PVC4" s="12"/>
      <c r="PVD4" s="12"/>
      <c r="PVE4" s="12"/>
      <c r="PVF4" s="12"/>
      <c r="PVG4" s="12"/>
      <c r="PVH4" s="12"/>
      <c r="PVI4" s="12"/>
      <c r="PVJ4" s="12"/>
      <c r="PVK4" s="12"/>
      <c r="PVL4" s="12"/>
      <c r="PVM4" s="12"/>
      <c r="PVN4" s="12"/>
      <c r="PVO4" s="12"/>
      <c r="PVP4" s="12"/>
      <c r="PVQ4" s="12"/>
      <c r="PVR4" s="12"/>
      <c r="PVS4" s="12"/>
      <c r="PVT4" s="12"/>
      <c r="PVU4" s="12"/>
      <c r="PVV4" s="12"/>
      <c r="PVW4" s="12"/>
      <c r="PVX4" s="12"/>
      <c r="PVY4" s="12"/>
      <c r="PVZ4" s="12"/>
      <c r="PWA4" s="12"/>
      <c r="PWB4" s="12"/>
      <c r="PWC4" s="12"/>
      <c r="PWD4" s="12"/>
      <c r="PWE4" s="12"/>
      <c r="PWF4" s="12"/>
      <c r="PWG4" s="12"/>
      <c r="PWH4" s="12"/>
      <c r="PWI4" s="12"/>
      <c r="PWJ4" s="12"/>
      <c r="PWK4" s="12"/>
      <c r="PWL4" s="12"/>
      <c r="PWM4" s="12"/>
      <c r="PWN4" s="12"/>
      <c r="PWO4" s="12"/>
      <c r="PWP4" s="12"/>
      <c r="PWQ4" s="12"/>
      <c r="PWR4" s="12"/>
      <c r="PWS4" s="12"/>
      <c r="PWT4" s="12"/>
      <c r="PWU4" s="12"/>
      <c r="PWV4" s="12"/>
      <c r="PWW4" s="12"/>
      <c r="PWX4" s="12"/>
      <c r="PWY4" s="12"/>
      <c r="PWZ4" s="12"/>
      <c r="PXA4" s="12"/>
      <c r="PXB4" s="12"/>
      <c r="PXC4" s="12"/>
      <c r="PXD4" s="12"/>
      <c r="PXE4" s="12"/>
      <c r="PXF4" s="12"/>
      <c r="PXG4" s="12"/>
      <c r="PXH4" s="12"/>
      <c r="PXI4" s="12"/>
      <c r="PXJ4" s="12"/>
      <c r="PXK4" s="12"/>
      <c r="PXL4" s="12"/>
      <c r="PXM4" s="12"/>
      <c r="PXN4" s="12"/>
      <c r="PXO4" s="12"/>
      <c r="PXP4" s="12"/>
      <c r="PXQ4" s="12"/>
      <c r="PXR4" s="12"/>
      <c r="PXS4" s="12"/>
      <c r="PXT4" s="12"/>
      <c r="PXU4" s="12"/>
      <c r="PXV4" s="12"/>
      <c r="PXW4" s="12"/>
      <c r="PXX4" s="12"/>
      <c r="PXY4" s="12"/>
      <c r="PXZ4" s="12"/>
      <c r="PYA4" s="12"/>
      <c r="PYB4" s="12"/>
      <c r="PYC4" s="12"/>
      <c r="PYD4" s="12"/>
      <c r="PYE4" s="12"/>
      <c r="PYF4" s="12"/>
      <c r="PYG4" s="12"/>
      <c r="PYH4" s="12"/>
      <c r="PYI4" s="12"/>
      <c r="PYJ4" s="12"/>
      <c r="PYK4" s="12"/>
      <c r="PYL4" s="12"/>
      <c r="PYM4" s="12"/>
      <c r="PYN4" s="12"/>
      <c r="PYO4" s="12"/>
      <c r="PYP4" s="12"/>
      <c r="PYQ4" s="12"/>
      <c r="PYR4" s="12"/>
      <c r="PYS4" s="12"/>
      <c r="PYT4" s="12"/>
      <c r="PYU4" s="12"/>
      <c r="PYV4" s="12"/>
      <c r="PYW4" s="12"/>
      <c r="PYX4" s="12"/>
      <c r="PYY4" s="12"/>
      <c r="PYZ4" s="12"/>
      <c r="PZA4" s="12"/>
      <c r="PZB4" s="12"/>
      <c r="PZC4" s="12"/>
      <c r="PZD4" s="12"/>
      <c r="PZE4" s="12"/>
      <c r="PZF4" s="12"/>
      <c r="PZG4" s="12"/>
      <c r="PZH4" s="12"/>
      <c r="PZI4" s="12"/>
      <c r="PZJ4" s="12"/>
      <c r="PZK4" s="12"/>
      <c r="PZL4" s="12"/>
      <c r="PZM4" s="12"/>
      <c r="PZN4" s="12"/>
      <c r="PZO4" s="12"/>
      <c r="PZP4" s="12"/>
      <c r="PZQ4" s="12"/>
      <c r="PZR4" s="12"/>
      <c r="PZS4" s="12"/>
      <c r="PZT4" s="12"/>
      <c r="PZU4" s="12"/>
      <c r="PZV4" s="12"/>
      <c r="PZW4" s="12"/>
      <c r="PZX4" s="12"/>
      <c r="PZY4" s="12"/>
      <c r="PZZ4" s="12"/>
      <c r="QAA4" s="12"/>
      <c r="QAB4" s="12"/>
      <c r="QAC4" s="12"/>
      <c r="QAD4" s="12"/>
      <c r="QAE4" s="12"/>
      <c r="QAF4" s="12"/>
      <c r="QAG4" s="12"/>
      <c r="QAH4" s="12"/>
      <c r="QAI4" s="12"/>
      <c r="QAJ4" s="12"/>
      <c r="QAK4" s="12"/>
      <c r="QAL4" s="12"/>
      <c r="QAM4" s="12"/>
      <c r="QAN4" s="12"/>
      <c r="QAO4" s="12"/>
      <c r="QAP4" s="12"/>
      <c r="QAQ4" s="12"/>
      <c r="QAR4" s="12"/>
      <c r="QAS4" s="12"/>
      <c r="QAT4" s="12"/>
      <c r="QAU4" s="12"/>
      <c r="QAV4" s="12"/>
      <c r="QAW4" s="12"/>
      <c r="QAX4" s="12"/>
      <c r="QAY4" s="12"/>
      <c r="QAZ4" s="12"/>
      <c r="QBA4" s="12"/>
      <c r="QBB4" s="12"/>
      <c r="QBC4" s="12"/>
      <c r="QBD4" s="12"/>
      <c r="QBE4" s="12"/>
      <c r="QBF4" s="12"/>
      <c r="QBG4" s="12"/>
      <c r="QBH4" s="12"/>
      <c r="QBI4" s="12"/>
      <c r="QBJ4" s="12"/>
      <c r="QBK4" s="12"/>
      <c r="QBL4" s="12"/>
      <c r="QBM4" s="12"/>
      <c r="QBN4" s="12"/>
      <c r="QBO4" s="12"/>
      <c r="QBP4" s="12"/>
      <c r="QBQ4" s="12"/>
      <c r="QBR4" s="12"/>
      <c r="QBS4" s="12"/>
      <c r="QBT4" s="12"/>
      <c r="QBU4" s="12"/>
      <c r="QBV4" s="12"/>
      <c r="QBW4" s="12"/>
      <c r="QBX4" s="12"/>
      <c r="QBY4" s="12"/>
      <c r="QBZ4" s="12"/>
      <c r="QCA4" s="12"/>
      <c r="QCB4" s="12"/>
      <c r="QCC4" s="12"/>
      <c r="QCD4" s="12"/>
      <c r="QCE4" s="12"/>
      <c r="QCF4" s="12"/>
      <c r="QCG4" s="12"/>
      <c r="QCH4" s="12"/>
      <c r="QCI4" s="12"/>
      <c r="QCJ4" s="12"/>
      <c r="QCK4" s="12"/>
      <c r="QCL4" s="12"/>
      <c r="QCM4" s="12"/>
      <c r="QCN4" s="12"/>
      <c r="QCO4" s="12"/>
      <c r="QCP4" s="12"/>
      <c r="QCQ4" s="12"/>
      <c r="QCR4" s="12"/>
      <c r="QCS4" s="12"/>
      <c r="QCT4" s="12"/>
      <c r="QCU4" s="12"/>
      <c r="QCV4" s="12"/>
      <c r="QCW4" s="12"/>
      <c r="QCX4" s="12"/>
      <c r="QCY4" s="12"/>
      <c r="QCZ4" s="12"/>
      <c r="QDA4" s="12"/>
      <c r="QDB4" s="12"/>
      <c r="QDC4" s="12"/>
      <c r="QDD4" s="12"/>
      <c r="QDE4" s="12"/>
      <c r="QDF4" s="12"/>
      <c r="QDG4" s="12"/>
      <c r="QDH4" s="12"/>
      <c r="QDI4" s="12"/>
      <c r="QDJ4" s="12"/>
      <c r="QDK4" s="12"/>
      <c r="QDL4" s="12"/>
      <c r="QDM4" s="12"/>
      <c r="QDN4" s="12"/>
      <c r="QDO4" s="12"/>
      <c r="QDP4" s="12"/>
      <c r="QDQ4" s="12"/>
      <c r="QDR4" s="12"/>
      <c r="QDS4" s="12"/>
      <c r="QDT4" s="12"/>
      <c r="QDU4" s="12"/>
      <c r="QDV4" s="12"/>
      <c r="QDW4" s="12"/>
      <c r="QDX4" s="12"/>
      <c r="QDY4" s="12"/>
      <c r="QDZ4" s="12"/>
      <c r="QEA4" s="12"/>
      <c r="QEB4" s="12"/>
      <c r="QEC4" s="12"/>
      <c r="QED4" s="12"/>
      <c r="QEE4" s="12"/>
      <c r="QEF4" s="12"/>
      <c r="QEG4" s="12"/>
      <c r="QEH4" s="12"/>
      <c r="QEI4" s="12"/>
      <c r="QEJ4" s="12"/>
      <c r="QEK4" s="12"/>
      <c r="QEL4" s="12"/>
      <c r="QEM4" s="12"/>
      <c r="QEN4" s="12"/>
      <c r="QEO4" s="12"/>
      <c r="QEP4" s="12"/>
      <c r="QEQ4" s="12"/>
      <c r="QER4" s="12"/>
      <c r="QES4" s="12"/>
      <c r="QET4" s="12"/>
      <c r="QEU4" s="12"/>
      <c r="QEV4" s="12"/>
      <c r="QEW4" s="12"/>
      <c r="QEX4" s="12"/>
      <c r="QEY4" s="12"/>
      <c r="QEZ4" s="12"/>
      <c r="QFA4" s="12"/>
      <c r="QFB4" s="12"/>
      <c r="QFC4" s="12"/>
      <c r="QFD4" s="12"/>
      <c r="QFE4" s="12"/>
      <c r="QFF4" s="12"/>
      <c r="QFG4" s="12"/>
      <c r="QFH4" s="12"/>
      <c r="QFI4" s="12"/>
      <c r="QFJ4" s="12"/>
      <c r="QFK4" s="12"/>
      <c r="QFL4" s="12"/>
      <c r="QFM4" s="12"/>
      <c r="QFN4" s="12"/>
      <c r="QFO4" s="12"/>
      <c r="QFP4" s="12"/>
      <c r="QFQ4" s="12"/>
      <c r="QFR4" s="12"/>
      <c r="QFS4" s="12"/>
      <c r="QFT4" s="12"/>
      <c r="QFU4" s="12"/>
      <c r="QFV4" s="12"/>
      <c r="QFW4" s="12"/>
      <c r="QFX4" s="12"/>
      <c r="QFY4" s="12"/>
      <c r="QFZ4" s="12"/>
      <c r="QGA4" s="12"/>
      <c r="QGB4" s="12"/>
      <c r="QGC4" s="12"/>
      <c r="QGD4" s="12"/>
      <c r="QGE4" s="12"/>
      <c r="QGF4" s="12"/>
      <c r="QGG4" s="12"/>
      <c r="QGH4" s="12"/>
      <c r="QGI4" s="12"/>
      <c r="QGJ4" s="12"/>
      <c r="QGK4" s="12"/>
      <c r="QGL4" s="12"/>
      <c r="QGM4" s="12"/>
      <c r="QGN4" s="12"/>
      <c r="QGO4" s="12"/>
      <c r="QGP4" s="12"/>
      <c r="QGQ4" s="12"/>
      <c r="QGR4" s="12"/>
      <c r="QGS4" s="12"/>
      <c r="QGT4" s="12"/>
      <c r="QGU4" s="12"/>
      <c r="QGV4" s="12"/>
      <c r="QGW4" s="12"/>
      <c r="QGX4" s="12"/>
      <c r="QGY4" s="12"/>
      <c r="QGZ4" s="12"/>
      <c r="QHA4" s="12"/>
      <c r="QHB4" s="12"/>
      <c r="QHC4" s="12"/>
      <c r="QHD4" s="12"/>
      <c r="QHE4" s="12"/>
      <c r="QHF4" s="12"/>
      <c r="QHG4" s="12"/>
      <c r="QHH4" s="12"/>
      <c r="QHI4" s="12"/>
      <c r="QHJ4" s="12"/>
      <c r="QHK4" s="12"/>
      <c r="QHL4" s="12"/>
      <c r="QHM4" s="12"/>
      <c r="QHN4" s="12"/>
      <c r="QHO4" s="12"/>
      <c r="QHP4" s="12"/>
      <c r="QHQ4" s="12"/>
      <c r="QHR4" s="12"/>
      <c r="QHS4" s="12"/>
      <c r="QHT4" s="12"/>
      <c r="QHU4" s="12"/>
      <c r="QHV4" s="12"/>
      <c r="QHW4" s="12"/>
      <c r="QHX4" s="12"/>
      <c r="QHY4" s="12"/>
      <c r="QHZ4" s="12"/>
      <c r="QIA4" s="12"/>
      <c r="QIB4" s="12"/>
      <c r="QIC4" s="12"/>
      <c r="QID4" s="12"/>
      <c r="QIE4" s="12"/>
      <c r="QIF4" s="12"/>
      <c r="QIG4" s="12"/>
      <c r="QIH4" s="12"/>
      <c r="QII4" s="12"/>
      <c r="QIJ4" s="12"/>
      <c r="QIK4" s="12"/>
      <c r="QIL4" s="12"/>
      <c r="QIM4" s="12"/>
      <c r="QIN4" s="12"/>
      <c r="QIO4" s="12"/>
      <c r="QIP4" s="12"/>
      <c r="QIQ4" s="12"/>
      <c r="QIR4" s="12"/>
      <c r="QIS4" s="12"/>
      <c r="QIT4" s="12"/>
      <c r="QIU4" s="12"/>
      <c r="QIV4" s="12"/>
      <c r="QIW4" s="12"/>
      <c r="QIX4" s="12"/>
      <c r="QIY4" s="12"/>
      <c r="QIZ4" s="12"/>
      <c r="QJA4" s="12"/>
      <c r="QJB4" s="12"/>
      <c r="QJC4" s="12"/>
      <c r="QJD4" s="12"/>
      <c r="QJE4" s="12"/>
      <c r="QJF4" s="12"/>
      <c r="QJG4" s="12"/>
      <c r="QJH4" s="12"/>
      <c r="QJI4" s="12"/>
      <c r="QJJ4" s="12"/>
      <c r="QJK4" s="12"/>
      <c r="QJL4" s="12"/>
      <c r="QJM4" s="12"/>
      <c r="QJN4" s="12"/>
      <c r="QJO4" s="12"/>
      <c r="QJP4" s="12"/>
      <c r="QJQ4" s="12"/>
      <c r="QJR4" s="12"/>
      <c r="QJS4" s="12"/>
      <c r="QJT4" s="12"/>
      <c r="QJU4" s="12"/>
      <c r="QJV4" s="12"/>
      <c r="QJW4" s="12"/>
      <c r="QJX4" s="12"/>
      <c r="QJY4" s="12"/>
      <c r="QJZ4" s="12"/>
      <c r="QKA4" s="12"/>
      <c r="QKB4" s="12"/>
      <c r="QKC4" s="12"/>
      <c r="QKD4" s="12"/>
      <c r="QKE4" s="12"/>
      <c r="QKF4" s="12"/>
      <c r="QKG4" s="12"/>
      <c r="QKH4" s="12"/>
      <c r="QKI4" s="12"/>
      <c r="QKJ4" s="12"/>
      <c r="QKK4" s="12"/>
      <c r="QKL4" s="12"/>
      <c r="QKM4" s="12"/>
      <c r="QKN4" s="12"/>
      <c r="QKO4" s="12"/>
      <c r="QKP4" s="12"/>
      <c r="QKQ4" s="12"/>
      <c r="QKR4" s="12"/>
      <c r="QKS4" s="12"/>
      <c r="QKT4" s="12"/>
      <c r="QKU4" s="12"/>
      <c r="QKV4" s="12"/>
      <c r="QKW4" s="12"/>
      <c r="QKX4" s="12"/>
      <c r="QKY4" s="12"/>
      <c r="QKZ4" s="12"/>
      <c r="QLA4" s="12"/>
      <c r="QLB4" s="12"/>
      <c r="QLC4" s="12"/>
      <c r="QLD4" s="12"/>
      <c r="QLE4" s="12"/>
      <c r="QLF4" s="12"/>
      <c r="QLG4" s="12"/>
      <c r="QLH4" s="12"/>
      <c r="QLI4" s="12"/>
      <c r="QLJ4" s="12"/>
      <c r="QLK4" s="12"/>
      <c r="QLL4" s="12"/>
      <c r="QLM4" s="12"/>
      <c r="QLN4" s="12"/>
      <c r="QLO4" s="12"/>
      <c r="QLP4" s="12"/>
      <c r="QLQ4" s="12"/>
      <c r="QLR4" s="12"/>
      <c r="QLS4" s="12"/>
      <c r="QLT4" s="12"/>
      <c r="QLU4" s="12"/>
      <c r="QLV4" s="12"/>
      <c r="QLW4" s="12"/>
      <c r="QLX4" s="12"/>
      <c r="QLY4" s="12"/>
      <c r="QLZ4" s="12"/>
      <c r="QMA4" s="12"/>
      <c r="QMB4" s="12"/>
      <c r="QMC4" s="12"/>
      <c r="QMD4" s="12"/>
      <c r="QME4" s="12"/>
      <c r="QMF4" s="12"/>
      <c r="QMG4" s="12"/>
      <c r="QMH4" s="12"/>
      <c r="QMI4" s="12"/>
      <c r="QMJ4" s="12"/>
      <c r="QMK4" s="12"/>
      <c r="QML4" s="12"/>
      <c r="QMM4" s="12"/>
      <c r="QMN4" s="12"/>
      <c r="QMO4" s="12"/>
      <c r="QMP4" s="12"/>
      <c r="QMQ4" s="12"/>
      <c r="QMR4" s="12"/>
      <c r="QMS4" s="12"/>
      <c r="QMT4" s="12"/>
      <c r="QMU4" s="12"/>
      <c r="QMV4" s="12"/>
      <c r="QMW4" s="12"/>
      <c r="QMX4" s="12"/>
      <c r="QMY4" s="12"/>
      <c r="QMZ4" s="12"/>
      <c r="QNA4" s="12"/>
      <c r="QNB4" s="12"/>
      <c r="QNC4" s="12"/>
      <c r="QND4" s="12"/>
      <c r="QNE4" s="12"/>
      <c r="QNF4" s="12"/>
      <c r="QNG4" s="12"/>
      <c r="QNH4" s="12"/>
      <c r="QNI4" s="12"/>
      <c r="QNJ4" s="12"/>
      <c r="QNK4" s="12"/>
      <c r="QNL4" s="12"/>
      <c r="QNM4" s="12"/>
      <c r="QNN4" s="12"/>
      <c r="QNO4" s="12"/>
      <c r="QNP4" s="12"/>
      <c r="QNQ4" s="12"/>
      <c r="QNR4" s="12"/>
      <c r="QNS4" s="12"/>
      <c r="QNT4" s="12"/>
      <c r="QNU4" s="12"/>
      <c r="QNV4" s="12"/>
      <c r="QNW4" s="12"/>
      <c r="QNX4" s="12"/>
      <c r="QNY4" s="12"/>
      <c r="QNZ4" s="12"/>
      <c r="QOA4" s="12"/>
      <c r="QOB4" s="12"/>
      <c r="QOC4" s="12"/>
      <c r="QOD4" s="12"/>
      <c r="QOE4" s="12"/>
      <c r="QOF4" s="12"/>
      <c r="QOG4" s="12"/>
      <c r="QOH4" s="12"/>
      <c r="QOI4" s="12"/>
      <c r="QOJ4" s="12"/>
      <c r="QOK4" s="12"/>
      <c r="QOL4" s="12"/>
      <c r="QOM4" s="12"/>
      <c r="QON4" s="12"/>
      <c r="QOO4" s="12"/>
      <c r="QOP4" s="12"/>
      <c r="QOQ4" s="12"/>
      <c r="QOR4" s="12"/>
      <c r="QOS4" s="12"/>
      <c r="QOT4" s="12"/>
      <c r="QOU4" s="12"/>
      <c r="QOV4" s="12"/>
      <c r="QOW4" s="12"/>
      <c r="QOX4" s="12"/>
      <c r="QOY4" s="12"/>
      <c r="QOZ4" s="12"/>
      <c r="QPA4" s="12"/>
      <c r="QPB4" s="12"/>
      <c r="QPC4" s="12"/>
      <c r="QPD4" s="12"/>
      <c r="QPE4" s="12"/>
      <c r="QPF4" s="12"/>
      <c r="QPG4" s="12"/>
      <c r="QPH4" s="12"/>
      <c r="QPI4" s="12"/>
      <c r="QPJ4" s="12"/>
      <c r="QPK4" s="12"/>
      <c r="QPL4" s="12"/>
      <c r="QPM4" s="12"/>
      <c r="QPN4" s="12"/>
      <c r="QPO4" s="12"/>
      <c r="QPP4" s="12"/>
      <c r="QPQ4" s="12"/>
      <c r="QPR4" s="12"/>
      <c r="QPS4" s="12"/>
      <c r="QPT4" s="12"/>
      <c r="QPU4" s="12"/>
      <c r="QPV4" s="12"/>
      <c r="QPW4" s="12"/>
      <c r="QPX4" s="12"/>
      <c r="QPY4" s="12"/>
      <c r="QPZ4" s="12"/>
      <c r="QQA4" s="12"/>
      <c r="QQB4" s="12"/>
      <c r="QQC4" s="12"/>
      <c r="QQD4" s="12"/>
      <c r="QQE4" s="12"/>
      <c r="QQF4" s="12"/>
      <c r="QQG4" s="12"/>
      <c r="QQH4" s="12"/>
      <c r="QQI4" s="12"/>
      <c r="QQJ4" s="12"/>
      <c r="QQK4" s="12"/>
      <c r="QQL4" s="12"/>
      <c r="QQM4" s="12"/>
      <c r="QQN4" s="12"/>
      <c r="QQO4" s="12"/>
      <c r="QQP4" s="12"/>
      <c r="QQQ4" s="12"/>
      <c r="QQR4" s="12"/>
      <c r="QQS4" s="12"/>
      <c r="QQT4" s="12"/>
      <c r="QQU4" s="12"/>
      <c r="QQV4" s="12"/>
      <c r="QQW4" s="12"/>
      <c r="QQX4" s="12"/>
      <c r="QQY4" s="12"/>
      <c r="QQZ4" s="12"/>
      <c r="QRA4" s="12"/>
      <c r="QRB4" s="12"/>
      <c r="QRC4" s="12"/>
      <c r="QRD4" s="12"/>
      <c r="QRE4" s="12"/>
      <c r="QRF4" s="12"/>
      <c r="QRG4" s="12"/>
      <c r="QRH4" s="12"/>
      <c r="QRI4" s="12"/>
      <c r="QRJ4" s="12"/>
      <c r="QRK4" s="12"/>
      <c r="QRL4" s="12"/>
      <c r="QRM4" s="12"/>
      <c r="QRN4" s="12"/>
      <c r="QRO4" s="12"/>
      <c r="QRP4" s="12"/>
      <c r="QRQ4" s="12"/>
      <c r="QRR4" s="12"/>
      <c r="QRS4" s="12"/>
      <c r="QRT4" s="12"/>
      <c r="QRU4" s="12"/>
      <c r="QRV4" s="12"/>
      <c r="QRW4" s="12"/>
      <c r="QRX4" s="12"/>
      <c r="QRY4" s="12"/>
      <c r="QRZ4" s="12"/>
      <c r="QSA4" s="12"/>
      <c r="QSB4" s="12"/>
      <c r="QSC4" s="12"/>
      <c r="QSD4" s="12"/>
      <c r="QSE4" s="12"/>
      <c r="QSF4" s="12"/>
      <c r="QSG4" s="12"/>
      <c r="QSH4" s="12"/>
      <c r="QSI4" s="12"/>
      <c r="QSJ4" s="12"/>
      <c r="QSK4" s="12"/>
      <c r="QSL4" s="12"/>
      <c r="QSM4" s="12"/>
      <c r="QSN4" s="12"/>
      <c r="QSO4" s="12"/>
      <c r="QSP4" s="12"/>
      <c r="QSQ4" s="12"/>
      <c r="QSR4" s="12"/>
      <c r="QSS4" s="12"/>
      <c r="QST4" s="12"/>
      <c r="QSU4" s="12"/>
      <c r="QSV4" s="12"/>
      <c r="QSW4" s="12"/>
      <c r="QSX4" s="12"/>
      <c r="QSY4" s="12"/>
      <c r="QSZ4" s="12"/>
      <c r="QTA4" s="12"/>
      <c r="QTB4" s="12"/>
      <c r="QTC4" s="12"/>
      <c r="QTD4" s="12"/>
      <c r="QTE4" s="12"/>
      <c r="QTF4" s="12"/>
      <c r="QTG4" s="12"/>
      <c r="QTH4" s="12"/>
      <c r="QTI4" s="12"/>
      <c r="QTJ4" s="12"/>
      <c r="QTK4" s="12"/>
      <c r="QTL4" s="12"/>
      <c r="QTM4" s="12"/>
      <c r="QTN4" s="12"/>
      <c r="QTO4" s="12"/>
      <c r="QTP4" s="12"/>
      <c r="QTQ4" s="12"/>
      <c r="QTR4" s="12"/>
      <c r="QTS4" s="12"/>
      <c r="QTT4" s="12"/>
      <c r="QTU4" s="12"/>
      <c r="QTV4" s="12"/>
      <c r="QTW4" s="12"/>
      <c r="QTX4" s="12"/>
      <c r="QTY4" s="12"/>
      <c r="QTZ4" s="12"/>
      <c r="QUA4" s="12"/>
      <c r="QUB4" s="12"/>
      <c r="QUC4" s="12"/>
      <c r="QUD4" s="12"/>
      <c r="QUE4" s="12"/>
      <c r="QUF4" s="12"/>
      <c r="QUG4" s="12"/>
      <c r="QUH4" s="12"/>
      <c r="QUI4" s="12"/>
      <c r="QUJ4" s="12"/>
      <c r="QUK4" s="12"/>
      <c r="QUL4" s="12"/>
      <c r="QUM4" s="12"/>
      <c r="QUN4" s="12"/>
      <c r="QUO4" s="12"/>
      <c r="QUP4" s="12"/>
      <c r="QUQ4" s="12"/>
      <c r="QUR4" s="12"/>
      <c r="QUS4" s="12"/>
      <c r="QUT4" s="12"/>
      <c r="QUU4" s="12"/>
      <c r="QUV4" s="12"/>
      <c r="QUW4" s="12"/>
      <c r="QUX4" s="12"/>
      <c r="QUY4" s="12"/>
      <c r="QUZ4" s="12"/>
      <c r="QVA4" s="12"/>
      <c r="QVB4" s="12"/>
      <c r="QVC4" s="12"/>
      <c r="QVD4" s="12"/>
      <c r="QVE4" s="12"/>
      <c r="QVF4" s="12"/>
      <c r="QVG4" s="12"/>
      <c r="QVH4" s="12"/>
      <c r="QVI4" s="12"/>
      <c r="QVJ4" s="12"/>
      <c r="QVK4" s="12"/>
      <c r="QVL4" s="12"/>
      <c r="QVM4" s="12"/>
      <c r="QVN4" s="12"/>
      <c r="QVO4" s="12"/>
      <c r="QVP4" s="12"/>
      <c r="QVQ4" s="12"/>
      <c r="QVR4" s="12"/>
      <c r="QVS4" s="12"/>
      <c r="QVT4" s="12"/>
      <c r="QVU4" s="12"/>
      <c r="QVV4" s="12"/>
      <c r="QVW4" s="12"/>
      <c r="QVX4" s="12"/>
      <c r="QVY4" s="12"/>
      <c r="QVZ4" s="12"/>
      <c r="QWA4" s="12"/>
      <c r="QWB4" s="12"/>
      <c r="QWC4" s="12"/>
      <c r="QWD4" s="12"/>
      <c r="QWE4" s="12"/>
      <c r="QWF4" s="12"/>
      <c r="QWG4" s="12"/>
      <c r="QWH4" s="12"/>
      <c r="QWI4" s="12"/>
      <c r="QWJ4" s="12"/>
      <c r="QWK4" s="12"/>
      <c r="QWL4" s="12"/>
      <c r="QWM4" s="12"/>
      <c r="QWN4" s="12"/>
      <c r="QWO4" s="12"/>
      <c r="QWP4" s="12"/>
      <c r="QWQ4" s="12"/>
      <c r="QWR4" s="12"/>
      <c r="QWS4" s="12"/>
      <c r="QWT4" s="12"/>
      <c r="QWU4" s="12"/>
      <c r="QWV4" s="12"/>
      <c r="QWW4" s="12"/>
      <c r="QWX4" s="12"/>
      <c r="QWY4" s="12"/>
      <c r="QWZ4" s="12"/>
      <c r="QXA4" s="12"/>
      <c r="QXB4" s="12"/>
      <c r="QXC4" s="12"/>
      <c r="QXD4" s="12"/>
      <c r="QXE4" s="12"/>
      <c r="QXF4" s="12"/>
      <c r="QXG4" s="12"/>
      <c r="QXH4" s="12"/>
      <c r="QXI4" s="12"/>
      <c r="QXJ4" s="12"/>
      <c r="QXK4" s="12"/>
      <c r="QXL4" s="12"/>
      <c r="QXM4" s="12"/>
      <c r="QXN4" s="12"/>
      <c r="QXO4" s="12"/>
      <c r="QXP4" s="12"/>
      <c r="QXQ4" s="12"/>
      <c r="QXR4" s="12"/>
      <c r="QXS4" s="12"/>
      <c r="QXT4" s="12"/>
      <c r="QXU4" s="12"/>
      <c r="QXV4" s="12"/>
      <c r="QXW4" s="12"/>
      <c r="QXX4" s="12"/>
      <c r="QXY4" s="12"/>
      <c r="QXZ4" s="12"/>
      <c r="QYA4" s="12"/>
      <c r="QYB4" s="12"/>
      <c r="QYC4" s="12"/>
      <c r="QYD4" s="12"/>
      <c r="QYE4" s="12"/>
      <c r="QYF4" s="12"/>
      <c r="QYG4" s="12"/>
      <c r="QYH4" s="12"/>
      <c r="QYI4" s="12"/>
      <c r="QYJ4" s="12"/>
      <c r="QYK4" s="12"/>
      <c r="QYL4" s="12"/>
      <c r="QYM4" s="12"/>
      <c r="QYN4" s="12"/>
      <c r="QYO4" s="12"/>
      <c r="QYP4" s="12"/>
      <c r="QYQ4" s="12"/>
      <c r="QYR4" s="12"/>
      <c r="QYS4" s="12"/>
      <c r="QYT4" s="12"/>
      <c r="QYU4" s="12"/>
      <c r="QYV4" s="12"/>
      <c r="QYW4" s="12"/>
      <c r="QYX4" s="12"/>
      <c r="QYY4" s="12"/>
      <c r="QYZ4" s="12"/>
      <c r="QZA4" s="12"/>
      <c r="QZB4" s="12"/>
      <c r="QZC4" s="12"/>
      <c r="QZD4" s="12"/>
      <c r="QZE4" s="12"/>
      <c r="QZF4" s="12"/>
      <c r="QZG4" s="12"/>
      <c r="QZH4" s="12"/>
      <c r="QZI4" s="12"/>
      <c r="QZJ4" s="12"/>
      <c r="QZK4" s="12"/>
      <c r="QZL4" s="12"/>
      <c r="QZM4" s="12"/>
      <c r="QZN4" s="12"/>
      <c r="QZO4" s="12"/>
      <c r="QZP4" s="12"/>
      <c r="QZQ4" s="12"/>
      <c r="QZR4" s="12"/>
      <c r="QZS4" s="12"/>
      <c r="QZT4" s="12"/>
      <c r="QZU4" s="12"/>
      <c r="QZV4" s="12"/>
      <c r="QZW4" s="12"/>
      <c r="QZX4" s="12"/>
      <c r="QZY4" s="12"/>
      <c r="QZZ4" s="12"/>
      <c r="RAA4" s="12"/>
      <c r="RAB4" s="12"/>
      <c r="RAC4" s="12"/>
      <c r="RAD4" s="12"/>
      <c r="RAE4" s="12"/>
      <c r="RAF4" s="12"/>
      <c r="RAG4" s="12"/>
      <c r="RAH4" s="12"/>
      <c r="RAI4" s="12"/>
      <c r="RAJ4" s="12"/>
      <c r="RAK4" s="12"/>
      <c r="RAL4" s="12"/>
      <c r="RAM4" s="12"/>
      <c r="RAN4" s="12"/>
      <c r="RAO4" s="12"/>
      <c r="RAP4" s="12"/>
      <c r="RAQ4" s="12"/>
      <c r="RAR4" s="12"/>
      <c r="RAS4" s="12"/>
      <c r="RAT4" s="12"/>
      <c r="RAU4" s="12"/>
      <c r="RAV4" s="12"/>
      <c r="RAW4" s="12"/>
      <c r="RAX4" s="12"/>
      <c r="RAY4" s="12"/>
      <c r="RAZ4" s="12"/>
      <c r="RBA4" s="12"/>
      <c r="RBB4" s="12"/>
      <c r="RBC4" s="12"/>
      <c r="RBD4" s="12"/>
      <c r="RBE4" s="12"/>
      <c r="RBF4" s="12"/>
      <c r="RBG4" s="12"/>
      <c r="RBH4" s="12"/>
      <c r="RBI4" s="12"/>
      <c r="RBJ4" s="12"/>
      <c r="RBK4" s="12"/>
      <c r="RBL4" s="12"/>
      <c r="RBM4" s="12"/>
      <c r="RBN4" s="12"/>
      <c r="RBO4" s="12"/>
      <c r="RBP4" s="12"/>
      <c r="RBQ4" s="12"/>
      <c r="RBR4" s="12"/>
      <c r="RBS4" s="12"/>
      <c r="RBT4" s="12"/>
      <c r="RBU4" s="12"/>
      <c r="RBV4" s="12"/>
      <c r="RBW4" s="12"/>
      <c r="RBX4" s="12"/>
      <c r="RBY4" s="12"/>
      <c r="RBZ4" s="12"/>
      <c r="RCA4" s="12"/>
      <c r="RCB4" s="12"/>
      <c r="RCC4" s="12"/>
      <c r="RCD4" s="12"/>
      <c r="RCE4" s="12"/>
      <c r="RCF4" s="12"/>
      <c r="RCG4" s="12"/>
      <c r="RCH4" s="12"/>
      <c r="RCI4" s="12"/>
      <c r="RCJ4" s="12"/>
      <c r="RCK4" s="12"/>
      <c r="RCL4" s="12"/>
      <c r="RCM4" s="12"/>
      <c r="RCN4" s="12"/>
      <c r="RCO4" s="12"/>
      <c r="RCP4" s="12"/>
      <c r="RCQ4" s="12"/>
      <c r="RCR4" s="12"/>
      <c r="RCS4" s="12"/>
      <c r="RCT4" s="12"/>
      <c r="RCU4" s="12"/>
      <c r="RCV4" s="12"/>
      <c r="RCW4" s="12"/>
      <c r="RCX4" s="12"/>
      <c r="RCY4" s="12"/>
      <c r="RCZ4" s="12"/>
      <c r="RDA4" s="12"/>
      <c r="RDB4" s="12"/>
      <c r="RDC4" s="12"/>
      <c r="RDD4" s="12"/>
      <c r="RDE4" s="12"/>
      <c r="RDF4" s="12"/>
      <c r="RDG4" s="12"/>
      <c r="RDH4" s="12"/>
      <c r="RDI4" s="12"/>
      <c r="RDJ4" s="12"/>
      <c r="RDK4" s="12"/>
      <c r="RDL4" s="12"/>
      <c r="RDM4" s="12"/>
      <c r="RDN4" s="12"/>
      <c r="RDO4" s="12"/>
      <c r="RDP4" s="12"/>
      <c r="RDQ4" s="12"/>
      <c r="RDR4" s="12"/>
      <c r="RDS4" s="12"/>
      <c r="RDT4" s="12"/>
      <c r="RDU4" s="12"/>
      <c r="RDV4" s="12"/>
      <c r="RDW4" s="12"/>
      <c r="RDX4" s="12"/>
      <c r="RDY4" s="12"/>
      <c r="RDZ4" s="12"/>
      <c r="REA4" s="12"/>
      <c r="REB4" s="12"/>
      <c r="REC4" s="12"/>
      <c r="RED4" s="12"/>
      <c r="REE4" s="12"/>
      <c r="REF4" s="12"/>
      <c r="REG4" s="12"/>
      <c r="REH4" s="12"/>
      <c r="REI4" s="12"/>
      <c r="REJ4" s="12"/>
      <c r="REK4" s="12"/>
      <c r="REL4" s="12"/>
      <c r="REM4" s="12"/>
      <c r="REN4" s="12"/>
      <c r="REO4" s="12"/>
      <c r="REP4" s="12"/>
      <c r="REQ4" s="12"/>
      <c r="RER4" s="12"/>
      <c r="RES4" s="12"/>
      <c r="RET4" s="12"/>
      <c r="REU4" s="12"/>
      <c r="REV4" s="12"/>
      <c r="REW4" s="12"/>
      <c r="REX4" s="12"/>
      <c r="REY4" s="12"/>
      <c r="REZ4" s="12"/>
      <c r="RFA4" s="12"/>
      <c r="RFB4" s="12"/>
      <c r="RFC4" s="12"/>
      <c r="RFD4" s="12"/>
      <c r="RFE4" s="12"/>
      <c r="RFF4" s="12"/>
      <c r="RFG4" s="12"/>
      <c r="RFH4" s="12"/>
      <c r="RFI4" s="12"/>
      <c r="RFJ4" s="12"/>
      <c r="RFK4" s="12"/>
      <c r="RFL4" s="12"/>
      <c r="RFM4" s="12"/>
      <c r="RFN4" s="12"/>
      <c r="RFO4" s="12"/>
      <c r="RFP4" s="12"/>
      <c r="RFQ4" s="12"/>
      <c r="RFR4" s="12"/>
      <c r="RFS4" s="12"/>
      <c r="RFT4" s="12"/>
      <c r="RFU4" s="12"/>
      <c r="RFV4" s="12"/>
      <c r="RFW4" s="12"/>
      <c r="RFX4" s="12"/>
      <c r="RFY4" s="12"/>
      <c r="RFZ4" s="12"/>
      <c r="RGA4" s="12"/>
      <c r="RGB4" s="12"/>
      <c r="RGC4" s="12"/>
      <c r="RGD4" s="12"/>
      <c r="RGE4" s="12"/>
      <c r="RGF4" s="12"/>
      <c r="RGG4" s="12"/>
      <c r="RGH4" s="12"/>
      <c r="RGI4" s="12"/>
      <c r="RGJ4" s="12"/>
      <c r="RGK4" s="12"/>
      <c r="RGL4" s="12"/>
      <c r="RGM4" s="12"/>
      <c r="RGN4" s="12"/>
      <c r="RGO4" s="12"/>
      <c r="RGP4" s="12"/>
      <c r="RGQ4" s="12"/>
      <c r="RGR4" s="12"/>
      <c r="RGS4" s="12"/>
      <c r="RGT4" s="12"/>
      <c r="RGU4" s="12"/>
      <c r="RGV4" s="12"/>
      <c r="RGW4" s="12"/>
      <c r="RGX4" s="12"/>
      <c r="RGY4" s="12"/>
      <c r="RGZ4" s="12"/>
      <c r="RHA4" s="12"/>
      <c r="RHB4" s="12"/>
      <c r="RHC4" s="12"/>
      <c r="RHD4" s="12"/>
      <c r="RHE4" s="12"/>
      <c r="RHF4" s="12"/>
      <c r="RHG4" s="12"/>
      <c r="RHH4" s="12"/>
      <c r="RHI4" s="12"/>
      <c r="RHJ4" s="12"/>
      <c r="RHK4" s="12"/>
      <c r="RHL4" s="12"/>
      <c r="RHM4" s="12"/>
      <c r="RHN4" s="12"/>
      <c r="RHO4" s="12"/>
      <c r="RHP4" s="12"/>
      <c r="RHQ4" s="12"/>
      <c r="RHR4" s="12"/>
      <c r="RHS4" s="12"/>
      <c r="RHT4" s="12"/>
      <c r="RHU4" s="12"/>
      <c r="RHV4" s="12"/>
      <c r="RHW4" s="12"/>
      <c r="RHX4" s="12"/>
      <c r="RHY4" s="12"/>
      <c r="RHZ4" s="12"/>
      <c r="RIA4" s="12"/>
      <c r="RIB4" s="12"/>
      <c r="RIC4" s="12"/>
      <c r="RID4" s="12"/>
      <c r="RIE4" s="12"/>
      <c r="RIF4" s="12"/>
      <c r="RIG4" s="12"/>
      <c r="RIH4" s="12"/>
      <c r="RII4" s="12"/>
      <c r="RIJ4" s="12"/>
      <c r="RIK4" s="12"/>
      <c r="RIL4" s="12"/>
      <c r="RIM4" s="12"/>
      <c r="RIN4" s="12"/>
      <c r="RIO4" s="12"/>
      <c r="RIP4" s="12"/>
      <c r="RIQ4" s="12"/>
      <c r="RIR4" s="12"/>
      <c r="RIS4" s="12"/>
      <c r="RIT4" s="12"/>
      <c r="RIU4" s="12"/>
      <c r="RIV4" s="12"/>
      <c r="RIW4" s="12"/>
      <c r="RIX4" s="12"/>
      <c r="RIY4" s="12"/>
      <c r="RIZ4" s="12"/>
      <c r="RJA4" s="12"/>
      <c r="RJB4" s="12"/>
      <c r="RJC4" s="12"/>
      <c r="RJD4" s="12"/>
      <c r="RJE4" s="12"/>
      <c r="RJF4" s="12"/>
      <c r="RJG4" s="12"/>
      <c r="RJH4" s="12"/>
      <c r="RJI4" s="12"/>
      <c r="RJJ4" s="12"/>
      <c r="RJK4" s="12"/>
      <c r="RJL4" s="12"/>
      <c r="RJM4" s="12"/>
      <c r="RJN4" s="12"/>
      <c r="RJO4" s="12"/>
      <c r="RJP4" s="12"/>
      <c r="RJQ4" s="12"/>
      <c r="RJR4" s="12"/>
      <c r="RJS4" s="12"/>
      <c r="RJT4" s="12"/>
      <c r="RJU4" s="12"/>
      <c r="RJV4" s="12"/>
      <c r="RJW4" s="12"/>
      <c r="RJX4" s="12"/>
      <c r="RJY4" s="12"/>
      <c r="RJZ4" s="12"/>
      <c r="RKA4" s="12"/>
      <c r="RKB4" s="12"/>
      <c r="RKC4" s="12"/>
      <c r="RKD4" s="12"/>
      <c r="RKE4" s="12"/>
      <c r="RKF4" s="12"/>
      <c r="RKG4" s="12"/>
      <c r="RKH4" s="12"/>
      <c r="RKI4" s="12"/>
      <c r="RKJ4" s="12"/>
      <c r="RKK4" s="12"/>
      <c r="RKL4" s="12"/>
      <c r="RKM4" s="12"/>
      <c r="RKN4" s="12"/>
      <c r="RKO4" s="12"/>
      <c r="RKP4" s="12"/>
      <c r="RKQ4" s="12"/>
      <c r="RKR4" s="12"/>
      <c r="RKS4" s="12"/>
      <c r="RKT4" s="12"/>
      <c r="RKU4" s="12"/>
      <c r="RKV4" s="12"/>
      <c r="RKW4" s="12"/>
      <c r="RKX4" s="12"/>
      <c r="RKY4" s="12"/>
      <c r="RKZ4" s="12"/>
      <c r="RLA4" s="12"/>
      <c r="RLB4" s="12"/>
      <c r="RLC4" s="12"/>
      <c r="RLD4" s="12"/>
      <c r="RLE4" s="12"/>
      <c r="RLF4" s="12"/>
      <c r="RLG4" s="12"/>
      <c r="RLH4" s="12"/>
      <c r="RLI4" s="12"/>
      <c r="RLJ4" s="12"/>
      <c r="RLK4" s="12"/>
      <c r="RLL4" s="12"/>
      <c r="RLM4" s="12"/>
      <c r="RLN4" s="12"/>
      <c r="RLO4" s="12"/>
      <c r="RLP4" s="12"/>
      <c r="RLQ4" s="12"/>
      <c r="RLR4" s="12"/>
      <c r="RLS4" s="12"/>
      <c r="RLT4" s="12"/>
      <c r="RLU4" s="12"/>
      <c r="RLV4" s="12"/>
      <c r="RLW4" s="12"/>
      <c r="RLX4" s="12"/>
      <c r="RLY4" s="12"/>
      <c r="RLZ4" s="12"/>
      <c r="RMA4" s="12"/>
      <c r="RMB4" s="12"/>
      <c r="RMC4" s="12"/>
      <c r="RMD4" s="12"/>
      <c r="RME4" s="12"/>
      <c r="RMF4" s="12"/>
      <c r="RMG4" s="12"/>
      <c r="RMH4" s="12"/>
      <c r="RMI4" s="12"/>
      <c r="RMJ4" s="12"/>
      <c r="RMK4" s="12"/>
      <c r="RML4" s="12"/>
      <c r="RMM4" s="12"/>
      <c r="RMN4" s="12"/>
      <c r="RMO4" s="12"/>
      <c r="RMP4" s="12"/>
      <c r="RMQ4" s="12"/>
      <c r="RMR4" s="12"/>
      <c r="RMS4" s="12"/>
      <c r="RMT4" s="12"/>
      <c r="RMU4" s="12"/>
      <c r="RMV4" s="12"/>
      <c r="RMW4" s="12"/>
      <c r="RMX4" s="12"/>
      <c r="RMY4" s="12"/>
      <c r="RMZ4" s="12"/>
      <c r="RNA4" s="12"/>
      <c r="RNB4" s="12"/>
      <c r="RNC4" s="12"/>
      <c r="RND4" s="12"/>
      <c r="RNE4" s="12"/>
      <c r="RNF4" s="12"/>
      <c r="RNG4" s="12"/>
      <c r="RNH4" s="12"/>
      <c r="RNI4" s="12"/>
      <c r="RNJ4" s="12"/>
      <c r="RNK4" s="12"/>
      <c r="RNL4" s="12"/>
      <c r="RNM4" s="12"/>
      <c r="RNN4" s="12"/>
      <c r="RNO4" s="12"/>
      <c r="RNP4" s="12"/>
      <c r="RNQ4" s="12"/>
      <c r="RNR4" s="12"/>
      <c r="RNS4" s="12"/>
      <c r="RNT4" s="12"/>
      <c r="RNU4" s="12"/>
      <c r="RNV4" s="12"/>
      <c r="RNW4" s="12"/>
      <c r="RNX4" s="12"/>
      <c r="RNY4" s="12"/>
      <c r="RNZ4" s="12"/>
      <c r="ROA4" s="12"/>
      <c r="ROB4" s="12"/>
      <c r="ROC4" s="12"/>
      <c r="ROD4" s="12"/>
      <c r="ROE4" s="12"/>
      <c r="ROF4" s="12"/>
      <c r="ROG4" s="12"/>
      <c r="ROH4" s="12"/>
      <c r="ROI4" s="12"/>
      <c r="ROJ4" s="12"/>
      <c r="ROK4" s="12"/>
      <c r="ROL4" s="12"/>
      <c r="ROM4" s="12"/>
      <c r="RON4" s="12"/>
      <c r="ROO4" s="12"/>
      <c r="ROP4" s="12"/>
      <c r="ROQ4" s="12"/>
      <c r="ROR4" s="12"/>
      <c r="ROS4" s="12"/>
      <c r="ROT4" s="12"/>
      <c r="ROU4" s="12"/>
      <c r="ROV4" s="12"/>
      <c r="ROW4" s="12"/>
      <c r="ROX4" s="12"/>
      <c r="ROY4" s="12"/>
      <c r="ROZ4" s="12"/>
      <c r="RPA4" s="12"/>
      <c r="RPB4" s="12"/>
      <c r="RPC4" s="12"/>
      <c r="RPD4" s="12"/>
      <c r="RPE4" s="12"/>
      <c r="RPF4" s="12"/>
      <c r="RPG4" s="12"/>
      <c r="RPH4" s="12"/>
      <c r="RPI4" s="12"/>
      <c r="RPJ4" s="12"/>
      <c r="RPK4" s="12"/>
      <c r="RPL4" s="12"/>
      <c r="RPM4" s="12"/>
      <c r="RPN4" s="12"/>
      <c r="RPO4" s="12"/>
      <c r="RPP4" s="12"/>
      <c r="RPQ4" s="12"/>
      <c r="RPR4" s="12"/>
      <c r="RPS4" s="12"/>
      <c r="RPT4" s="12"/>
      <c r="RPU4" s="12"/>
      <c r="RPV4" s="12"/>
      <c r="RPW4" s="12"/>
      <c r="RPX4" s="12"/>
      <c r="RPY4" s="12"/>
      <c r="RPZ4" s="12"/>
      <c r="RQA4" s="12"/>
      <c r="RQB4" s="12"/>
      <c r="RQC4" s="12"/>
      <c r="RQD4" s="12"/>
      <c r="RQE4" s="12"/>
      <c r="RQF4" s="12"/>
      <c r="RQG4" s="12"/>
      <c r="RQH4" s="12"/>
      <c r="RQI4" s="12"/>
      <c r="RQJ4" s="12"/>
      <c r="RQK4" s="12"/>
      <c r="RQL4" s="12"/>
      <c r="RQM4" s="12"/>
      <c r="RQN4" s="12"/>
      <c r="RQO4" s="12"/>
      <c r="RQP4" s="12"/>
      <c r="RQQ4" s="12"/>
      <c r="RQR4" s="12"/>
      <c r="RQS4" s="12"/>
      <c r="RQT4" s="12"/>
      <c r="RQU4" s="12"/>
      <c r="RQV4" s="12"/>
      <c r="RQW4" s="12"/>
      <c r="RQX4" s="12"/>
      <c r="RQY4" s="12"/>
      <c r="RQZ4" s="12"/>
      <c r="RRA4" s="12"/>
      <c r="RRB4" s="12"/>
      <c r="RRC4" s="12"/>
      <c r="RRD4" s="12"/>
      <c r="RRE4" s="12"/>
      <c r="RRF4" s="12"/>
      <c r="RRG4" s="12"/>
      <c r="RRH4" s="12"/>
      <c r="RRI4" s="12"/>
      <c r="RRJ4" s="12"/>
      <c r="RRK4" s="12"/>
      <c r="RRL4" s="12"/>
      <c r="RRM4" s="12"/>
      <c r="RRN4" s="12"/>
      <c r="RRO4" s="12"/>
      <c r="RRP4" s="12"/>
      <c r="RRQ4" s="12"/>
      <c r="RRR4" s="12"/>
      <c r="RRS4" s="12"/>
      <c r="RRT4" s="12"/>
      <c r="RRU4" s="12"/>
      <c r="RRV4" s="12"/>
      <c r="RRW4" s="12"/>
      <c r="RRX4" s="12"/>
      <c r="RRY4" s="12"/>
      <c r="RRZ4" s="12"/>
      <c r="RSA4" s="12"/>
      <c r="RSB4" s="12"/>
      <c r="RSC4" s="12"/>
      <c r="RSD4" s="12"/>
      <c r="RSE4" s="12"/>
      <c r="RSF4" s="12"/>
      <c r="RSG4" s="12"/>
      <c r="RSH4" s="12"/>
      <c r="RSI4" s="12"/>
      <c r="RSJ4" s="12"/>
      <c r="RSK4" s="12"/>
      <c r="RSL4" s="12"/>
      <c r="RSM4" s="12"/>
      <c r="RSN4" s="12"/>
      <c r="RSO4" s="12"/>
      <c r="RSP4" s="12"/>
      <c r="RSQ4" s="12"/>
      <c r="RSR4" s="12"/>
      <c r="RSS4" s="12"/>
      <c r="RST4" s="12"/>
      <c r="RSU4" s="12"/>
      <c r="RSV4" s="12"/>
      <c r="RSW4" s="12"/>
      <c r="RSX4" s="12"/>
      <c r="RSY4" s="12"/>
      <c r="RSZ4" s="12"/>
      <c r="RTA4" s="12"/>
      <c r="RTB4" s="12"/>
      <c r="RTC4" s="12"/>
      <c r="RTD4" s="12"/>
      <c r="RTE4" s="12"/>
      <c r="RTF4" s="12"/>
      <c r="RTG4" s="12"/>
      <c r="RTH4" s="12"/>
      <c r="RTI4" s="12"/>
      <c r="RTJ4" s="12"/>
      <c r="RTK4" s="12"/>
      <c r="RTL4" s="12"/>
      <c r="RTM4" s="12"/>
      <c r="RTN4" s="12"/>
      <c r="RTO4" s="12"/>
      <c r="RTP4" s="12"/>
      <c r="RTQ4" s="12"/>
      <c r="RTR4" s="12"/>
      <c r="RTS4" s="12"/>
      <c r="RTT4" s="12"/>
      <c r="RTU4" s="12"/>
      <c r="RTV4" s="12"/>
      <c r="RTW4" s="12"/>
      <c r="RTX4" s="12"/>
      <c r="RTY4" s="12"/>
      <c r="RTZ4" s="12"/>
      <c r="RUA4" s="12"/>
      <c r="RUB4" s="12"/>
      <c r="RUC4" s="12"/>
      <c r="RUD4" s="12"/>
      <c r="RUE4" s="12"/>
      <c r="RUF4" s="12"/>
      <c r="RUG4" s="12"/>
      <c r="RUH4" s="12"/>
      <c r="RUI4" s="12"/>
      <c r="RUJ4" s="12"/>
      <c r="RUK4" s="12"/>
      <c r="RUL4" s="12"/>
      <c r="RUM4" s="12"/>
      <c r="RUN4" s="12"/>
      <c r="RUO4" s="12"/>
      <c r="RUP4" s="12"/>
      <c r="RUQ4" s="12"/>
      <c r="RUR4" s="12"/>
      <c r="RUS4" s="12"/>
      <c r="RUT4" s="12"/>
      <c r="RUU4" s="12"/>
      <c r="RUV4" s="12"/>
      <c r="RUW4" s="12"/>
      <c r="RUX4" s="12"/>
      <c r="RUY4" s="12"/>
      <c r="RUZ4" s="12"/>
      <c r="RVA4" s="12"/>
      <c r="RVB4" s="12"/>
      <c r="RVC4" s="12"/>
      <c r="RVD4" s="12"/>
      <c r="RVE4" s="12"/>
      <c r="RVF4" s="12"/>
      <c r="RVG4" s="12"/>
      <c r="RVH4" s="12"/>
      <c r="RVI4" s="12"/>
      <c r="RVJ4" s="12"/>
      <c r="RVK4" s="12"/>
      <c r="RVL4" s="12"/>
      <c r="RVM4" s="12"/>
      <c r="RVN4" s="12"/>
      <c r="RVO4" s="12"/>
      <c r="RVP4" s="12"/>
      <c r="RVQ4" s="12"/>
      <c r="RVR4" s="12"/>
      <c r="RVS4" s="12"/>
      <c r="RVT4" s="12"/>
      <c r="RVU4" s="12"/>
      <c r="RVV4" s="12"/>
      <c r="RVW4" s="12"/>
      <c r="RVX4" s="12"/>
      <c r="RVY4" s="12"/>
      <c r="RVZ4" s="12"/>
      <c r="RWA4" s="12"/>
      <c r="RWB4" s="12"/>
      <c r="RWC4" s="12"/>
      <c r="RWD4" s="12"/>
      <c r="RWE4" s="12"/>
      <c r="RWF4" s="12"/>
      <c r="RWG4" s="12"/>
      <c r="RWH4" s="12"/>
      <c r="RWI4" s="12"/>
      <c r="RWJ4" s="12"/>
      <c r="RWK4" s="12"/>
      <c r="RWL4" s="12"/>
      <c r="RWM4" s="12"/>
      <c r="RWN4" s="12"/>
      <c r="RWO4" s="12"/>
      <c r="RWP4" s="12"/>
      <c r="RWQ4" s="12"/>
      <c r="RWR4" s="12"/>
      <c r="RWS4" s="12"/>
      <c r="RWT4" s="12"/>
      <c r="RWU4" s="12"/>
      <c r="RWV4" s="12"/>
      <c r="RWW4" s="12"/>
      <c r="RWX4" s="12"/>
      <c r="RWY4" s="12"/>
      <c r="RWZ4" s="12"/>
      <c r="RXA4" s="12"/>
      <c r="RXB4" s="12"/>
      <c r="RXC4" s="12"/>
      <c r="RXD4" s="12"/>
      <c r="RXE4" s="12"/>
      <c r="RXF4" s="12"/>
      <c r="RXG4" s="12"/>
      <c r="RXH4" s="12"/>
      <c r="RXI4" s="12"/>
      <c r="RXJ4" s="12"/>
      <c r="RXK4" s="12"/>
      <c r="RXL4" s="12"/>
      <c r="RXM4" s="12"/>
      <c r="RXN4" s="12"/>
      <c r="RXO4" s="12"/>
      <c r="RXP4" s="12"/>
      <c r="RXQ4" s="12"/>
      <c r="RXR4" s="12"/>
      <c r="RXS4" s="12"/>
      <c r="RXT4" s="12"/>
      <c r="RXU4" s="12"/>
      <c r="RXV4" s="12"/>
      <c r="RXW4" s="12"/>
      <c r="RXX4" s="12"/>
      <c r="RXY4" s="12"/>
      <c r="RXZ4" s="12"/>
      <c r="RYA4" s="12"/>
      <c r="RYB4" s="12"/>
      <c r="RYC4" s="12"/>
      <c r="RYD4" s="12"/>
      <c r="RYE4" s="12"/>
      <c r="RYF4" s="12"/>
      <c r="RYG4" s="12"/>
      <c r="RYH4" s="12"/>
      <c r="RYI4" s="12"/>
      <c r="RYJ4" s="12"/>
      <c r="RYK4" s="12"/>
      <c r="RYL4" s="12"/>
      <c r="RYM4" s="12"/>
      <c r="RYN4" s="12"/>
      <c r="RYO4" s="12"/>
      <c r="RYP4" s="12"/>
      <c r="RYQ4" s="12"/>
      <c r="RYR4" s="12"/>
      <c r="RYS4" s="12"/>
      <c r="RYT4" s="12"/>
      <c r="RYU4" s="12"/>
      <c r="RYV4" s="12"/>
      <c r="RYW4" s="12"/>
      <c r="RYX4" s="12"/>
      <c r="RYY4" s="12"/>
      <c r="RYZ4" s="12"/>
      <c r="RZA4" s="12"/>
      <c r="RZB4" s="12"/>
      <c r="RZC4" s="12"/>
      <c r="RZD4" s="12"/>
      <c r="RZE4" s="12"/>
      <c r="RZF4" s="12"/>
      <c r="RZG4" s="12"/>
      <c r="RZH4" s="12"/>
      <c r="RZI4" s="12"/>
      <c r="RZJ4" s="12"/>
      <c r="RZK4" s="12"/>
      <c r="RZL4" s="12"/>
      <c r="RZM4" s="12"/>
      <c r="RZN4" s="12"/>
      <c r="RZO4" s="12"/>
      <c r="RZP4" s="12"/>
      <c r="RZQ4" s="12"/>
      <c r="RZR4" s="12"/>
      <c r="RZS4" s="12"/>
      <c r="RZT4" s="12"/>
      <c r="RZU4" s="12"/>
      <c r="RZV4" s="12"/>
      <c r="RZW4" s="12"/>
      <c r="RZX4" s="12"/>
      <c r="RZY4" s="12"/>
      <c r="RZZ4" s="12"/>
      <c r="SAA4" s="12"/>
      <c r="SAB4" s="12"/>
      <c r="SAC4" s="12"/>
      <c r="SAD4" s="12"/>
      <c r="SAE4" s="12"/>
      <c r="SAF4" s="12"/>
      <c r="SAG4" s="12"/>
      <c r="SAH4" s="12"/>
      <c r="SAI4" s="12"/>
      <c r="SAJ4" s="12"/>
      <c r="SAK4" s="12"/>
      <c r="SAL4" s="12"/>
      <c r="SAM4" s="12"/>
      <c r="SAN4" s="12"/>
      <c r="SAO4" s="12"/>
      <c r="SAP4" s="12"/>
      <c r="SAQ4" s="12"/>
      <c r="SAR4" s="12"/>
      <c r="SAS4" s="12"/>
      <c r="SAT4" s="12"/>
      <c r="SAU4" s="12"/>
      <c r="SAV4" s="12"/>
      <c r="SAW4" s="12"/>
      <c r="SAX4" s="12"/>
      <c r="SAY4" s="12"/>
      <c r="SAZ4" s="12"/>
      <c r="SBA4" s="12"/>
      <c r="SBB4" s="12"/>
      <c r="SBC4" s="12"/>
      <c r="SBD4" s="12"/>
      <c r="SBE4" s="12"/>
      <c r="SBF4" s="12"/>
      <c r="SBG4" s="12"/>
      <c r="SBH4" s="12"/>
      <c r="SBI4" s="12"/>
      <c r="SBJ4" s="12"/>
      <c r="SBK4" s="12"/>
      <c r="SBL4" s="12"/>
      <c r="SBM4" s="12"/>
      <c r="SBN4" s="12"/>
      <c r="SBO4" s="12"/>
      <c r="SBP4" s="12"/>
      <c r="SBQ4" s="12"/>
      <c r="SBR4" s="12"/>
      <c r="SBS4" s="12"/>
      <c r="SBT4" s="12"/>
      <c r="SBU4" s="12"/>
      <c r="SBV4" s="12"/>
      <c r="SBW4" s="12"/>
      <c r="SBX4" s="12"/>
      <c r="SBY4" s="12"/>
      <c r="SBZ4" s="12"/>
      <c r="SCA4" s="12"/>
      <c r="SCB4" s="12"/>
      <c r="SCC4" s="12"/>
      <c r="SCD4" s="12"/>
      <c r="SCE4" s="12"/>
      <c r="SCF4" s="12"/>
      <c r="SCG4" s="12"/>
      <c r="SCH4" s="12"/>
      <c r="SCI4" s="12"/>
      <c r="SCJ4" s="12"/>
      <c r="SCK4" s="12"/>
      <c r="SCL4" s="12"/>
      <c r="SCM4" s="12"/>
      <c r="SCN4" s="12"/>
      <c r="SCO4" s="12"/>
      <c r="SCP4" s="12"/>
      <c r="SCQ4" s="12"/>
      <c r="SCR4" s="12"/>
      <c r="SCS4" s="12"/>
      <c r="SCT4" s="12"/>
      <c r="SCU4" s="12"/>
      <c r="SCV4" s="12"/>
      <c r="SCW4" s="12"/>
      <c r="SCX4" s="12"/>
      <c r="SCY4" s="12"/>
      <c r="SCZ4" s="12"/>
      <c r="SDA4" s="12"/>
      <c r="SDB4" s="12"/>
      <c r="SDC4" s="12"/>
      <c r="SDD4" s="12"/>
      <c r="SDE4" s="12"/>
      <c r="SDF4" s="12"/>
      <c r="SDG4" s="12"/>
      <c r="SDH4" s="12"/>
      <c r="SDI4" s="12"/>
      <c r="SDJ4" s="12"/>
      <c r="SDK4" s="12"/>
      <c r="SDL4" s="12"/>
      <c r="SDM4" s="12"/>
      <c r="SDN4" s="12"/>
      <c r="SDO4" s="12"/>
      <c r="SDP4" s="12"/>
      <c r="SDQ4" s="12"/>
      <c r="SDR4" s="12"/>
      <c r="SDS4" s="12"/>
      <c r="SDT4" s="12"/>
      <c r="SDU4" s="12"/>
      <c r="SDV4" s="12"/>
      <c r="SDW4" s="12"/>
      <c r="SDX4" s="12"/>
      <c r="SDY4" s="12"/>
      <c r="SDZ4" s="12"/>
      <c r="SEA4" s="12"/>
      <c r="SEB4" s="12"/>
      <c r="SEC4" s="12"/>
      <c r="SED4" s="12"/>
      <c r="SEE4" s="12"/>
      <c r="SEF4" s="12"/>
      <c r="SEG4" s="12"/>
      <c r="SEH4" s="12"/>
      <c r="SEI4" s="12"/>
      <c r="SEJ4" s="12"/>
      <c r="SEK4" s="12"/>
      <c r="SEL4" s="12"/>
      <c r="SEM4" s="12"/>
      <c r="SEN4" s="12"/>
      <c r="SEO4" s="12"/>
      <c r="SEP4" s="12"/>
      <c r="SEQ4" s="12"/>
      <c r="SER4" s="12"/>
      <c r="SES4" s="12"/>
      <c r="SET4" s="12"/>
      <c r="SEU4" s="12"/>
      <c r="SEV4" s="12"/>
      <c r="SEW4" s="12"/>
      <c r="SEX4" s="12"/>
      <c r="SEY4" s="12"/>
      <c r="SEZ4" s="12"/>
      <c r="SFA4" s="12"/>
      <c r="SFB4" s="12"/>
      <c r="SFC4" s="12"/>
      <c r="SFD4" s="12"/>
      <c r="SFE4" s="12"/>
      <c r="SFF4" s="12"/>
      <c r="SFG4" s="12"/>
      <c r="SFH4" s="12"/>
      <c r="SFI4" s="12"/>
      <c r="SFJ4" s="12"/>
      <c r="SFK4" s="12"/>
      <c r="SFL4" s="12"/>
      <c r="SFM4" s="12"/>
      <c r="SFN4" s="12"/>
      <c r="SFO4" s="12"/>
      <c r="SFP4" s="12"/>
      <c r="SFQ4" s="12"/>
      <c r="SFR4" s="12"/>
      <c r="SFS4" s="12"/>
      <c r="SFT4" s="12"/>
      <c r="SFU4" s="12"/>
      <c r="SFV4" s="12"/>
      <c r="SFW4" s="12"/>
      <c r="SFX4" s="12"/>
      <c r="SFY4" s="12"/>
      <c r="SFZ4" s="12"/>
      <c r="SGA4" s="12"/>
      <c r="SGB4" s="12"/>
      <c r="SGC4" s="12"/>
      <c r="SGD4" s="12"/>
      <c r="SGE4" s="12"/>
      <c r="SGF4" s="12"/>
      <c r="SGG4" s="12"/>
      <c r="SGH4" s="12"/>
      <c r="SGI4" s="12"/>
      <c r="SGJ4" s="12"/>
      <c r="SGK4" s="12"/>
      <c r="SGL4" s="12"/>
      <c r="SGM4" s="12"/>
      <c r="SGN4" s="12"/>
      <c r="SGO4" s="12"/>
      <c r="SGP4" s="12"/>
      <c r="SGQ4" s="12"/>
      <c r="SGR4" s="12"/>
      <c r="SGS4" s="12"/>
      <c r="SGT4" s="12"/>
      <c r="SGU4" s="12"/>
      <c r="SGV4" s="12"/>
      <c r="SGW4" s="12"/>
      <c r="SGX4" s="12"/>
      <c r="SGY4" s="12"/>
      <c r="SGZ4" s="12"/>
      <c r="SHA4" s="12"/>
      <c r="SHB4" s="12"/>
      <c r="SHC4" s="12"/>
      <c r="SHD4" s="12"/>
      <c r="SHE4" s="12"/>
      <c r="SHF4" s="12"/>
      <c r="SHG4" s="12"/>
      <c r="SHH4" s="12"/>
      <c r="SHI4" s="12"/>
      <c r="SHJ4" s="12"/>
      <c r="SHK4" s="12"/>
      <c r="SHL4" s="12"/>
      <c r="SHM4" s="12"/>
      <c r="SHN4" s="12"/>
      <c r="SHO4" s="12"/>
      <c r="SHP4" s="12"/>
      <c r="SHQ4" s="12"/>
      <c r="SHR4" s="12"/>
      <c r="SHS4" s="12"/>
      <c r="SHT4" s="12"/>
      <c r="SHU4" s="12"/>
      <c r="SHV4" s="12"/>
      <c r="SHW4" s="12"/>
      <c r="SHX4" s="12"/>
      <c r="SHY4" s="12"/>
      <c r="SHZ4" s="12"/>
      <c r="SIA4" s="12"/>
      <c r="SIB4" s="12"/>
      <c r="SIC4" s="12"/>
      <c r="SID4" s="12"/>
      <c r="SIE4" s="12"/>
      <c r="SIF4" s="12"/>
      <c r="SIG4" s="12"/>
      <c r="SIH4" s="12"/>
      <c r="SII4" s="12"/>
      <c r="SIJ4" s="12"/>
      <c r="SIK4" s="12"/>
      <c r="SIL4" s="12"/>
      <c r="SIM4" s="12"/>
      <c r="SIN4" s="12"/>
      <c r="SIO4" s="12"/>
      <c r="SIP4" s="12"/>
      <c r="SIQ4" s="12"/>
      <c r="SIR4" s="12"/>
      <c r="SIS4" s="12"/>
      <c r="SIT4" s="12"/>
      <c r="SIU4" s="12"/>
      <c r="SIV4" s="12"/>
      <c r="SIW4" s="12"/>
      <c r="SIX4" s="12"/>
      <c r="SIY4" s="12"/>
      <c r="SIZ4" s="12"/>
      <c r="SJA4" s="12"/>
      <c r="SJB4" s="12"/>
      <c r="SJC4" s="12"/>
      <c r="SJD4" s="12"/>
      <c r="SJE4" s="12"/>
      <c r="SJF4" s="12"/>
      <c r="SJG4" s="12"/>
      <c r="SJH4" s="12"/>
      <c r="SJI4" s="12"/>
      <c r="SJJ4" s="12"/>
      <c r="SJK4" s="12"/>
      <c r="SJL4" s="12"/>
      <c r="SJM4" s="12"/>
      <c r="SJN4" s="12"/>
      <c r="SJO4" s="12"/>
      <c r="SJP4" s="12"/>
      <c r="SJQ4" s="12"/>
      <c r="SJR4" s="12"/>
      <c r="SJS4" s="12"/>
      <c r="SJT4" s="12"/>
      <c r="SJU4" s="12"/>
      <c r="SJV4" s="12"/>
      <c r="SJW4" s="12"/>
      <c r="SJX4" s="12"/>
      <c r="SJY4" s="12"/>
      <c r="SJZ4" s="12"/>
      <c r="SKA4" s="12"/>
      <c r="SKB4" s="12"/>
      <c r="SKC4" s="12"/>
      <c r="SKD4" s="12"/>
      <c r="SKE4" s="12"/>
      <c r="SKF4" s="12"/>
      <c r="SKG4" s="12"/>
      <c r="SKH4" s="12"/>
      <c r="SKI4" s="12"/>
      <c r="SKJ4" s="12"/>
      <c r="SKK4" s="12"/>
      <c r="SKL4" s="12"/>
      <c r="SKM4" s="12"/>
      <c r="SKN4" s="12"/>
      <c r="SKO4" s="12"/>
      <c r="SKP4" s="12"/>
      <c r="SKQ4" s="12"/>
      <c r="SKR4" s="12"/>
      <c r="SKS4" s="12"/>
      <c r="SKT4" s="12"/>
      <c r="SKU4" s="12"/>
      <c r="SKV4" s="12"/>
      <c r="SKW4" s="12"/>
      <c r="SKX4" s="12"/>
      <c r="SKY4" s="12"/>
      <c r="SKZ4" s="12"/>
      <c r="SLA4" s="12"/>
      <c r="SLB4" s="12"/>
      <c r="SLC4" s="12"/>
      <c r="SLD4" s="12"/>
      <c r="SLE4" s="12"/>
      <c r="SLF4" s="12"/>
      <c r="SLG4" s="12"/>
      <c r="SLH4" s="12"/>
      <c r="SLI4" s="12"/>
      <c r="SLJ4" s="12"/>
      <c r="SLK4" s="12"/>
      <c r="SLL4" s="12"/>
      <c r="SLM4" s="12"/>
      <c r="SLN4" s="12"/>
      <c r="SLO4" s="12"/>
      <c r="SLP4" s="12"/>
      <c r="SLQ4" s="12"/>
      <c r="SLR4" s="12"/>
      <c r="SLS4" s="12"/>
      <c r="SLT4" s="12"/>
      <c r="SLU4" s="12"/>
      <c r="SLV4" s="12"/>
      <c r="SLW4" s="12"/>
      <c r="SLX4" s="12"/>
      <c r="SLY4" s="12"/>
      <c r="SLZ4" s="12"/>
      <c r="SMA4" s="12"/>
      <c r="SMB4" s="12"/>
      <c r="SMC4" s="12"/>
      <c r="SMD4" s="12"/>
      <c r="SME4" s="12"/>
      <c r="SMF4" s="12"/>
      <c r="SMG4" s="12"/>
      <c r="SMH4" s="12"/>
      <c r="SMI4" s="12"/>
      <c r="SMJ4" s="12"/>
      <c r="SMK4" s="12"/>
      <c r="SML4" s="12"/>
      <c r="SMM4" s="12"/>
      <c r="SMN4" s="12"/>
      <c r="SMO4" s="12"/>
      <c r="SMP4" s="12"/>
      <c r="SMQ4" s="12"/>
      <c r="SMR4" s="12"/>
      <c r="SMS4" s="12"/>
      <c r="SMT4" s="12"/>
      <c r="SMU4" s="12"/>
      <c r="SMV4" s="12"/>
      <c r="SMW4" s="12"/>
      <c r="SMX4" s="12"/>
      <c r="SMY4" s="12"/>
      <c r="SMZ4" s="12"/>
      <c r="SNA4" s="12"/>
      <c r="SNB4" s="12"/>
      <c r="SNC4" s="12"/>
      <c r="SND4" s="12"/>
      <c r="SNE4" s="12"/>
      <c r="SNF4" s="12"/>
      <c r="SNG4" s="12"/>
      <c r="SNH4" s="12"/>
      <c r="SNI4" s="12"/>
      <c r="SNJ4" s="12"/>
      <c r="SNK4" s="12"/>
      <c r="SNL4" s="12"/>
      <c r="SNM4" s="12"/>
      <c r="SNN4" s="12"/>
      <c r="SNO4" s="12"/>
      <c r="SNP4" s="12"/>
      <c r="SNQ4" s="12"/>
      <c r="SNR4" s="12"/>
      <c r="SNS4" s="12"/>
      <c r="SNT4" s="12"/>
      <c r="SNU4" s="12"/>
      <c r="SNV4" s="12"/>
      <c r="SNW4" s="12"/>
      <c r="SNX4" s="12"/>
      <c r="SNY4" s="12"/>
      <c r="SNZ4" s="12"/>
      <c r="SOA4" s="12"/>
      <c r="SOB4" s="12"/>
      <c r="SOC4" s="12"/>
      <c r="SOD4" s="12"/>
      <c r="SOE4" s="12"/>
      <c r="SOF4" s="12"/>
      <c r="SOG4" s="12"/>
      <c r="SOH4" s="12"/>
      <c r="SOI4" s="12"/>
      <c r="SOJ4" s="12"/>
      <c r="SOK4" s="12"/>
      <c r="SOL4" s="12"/>
      <c r="SOM4" s="12"/>
      <c r="SON4" s="12"/>
      <c r="SOO4" s="12"/>
      <c r="SOP4" s="12"/>
      <c r="SOQ4" s="12"/>
      <c r="SOR4" s="12"/>
      <c r="SOS4" s="12"/>
      <c r="SOT4" s="12"/>
      <c r="SOU4" s="12"/>
      <c r="SOV4" s="12"/>
      <c r="SOW4" s="12"/>
      <c r="SOX4" s="12"/>
      <c r="SOY4" s="12"/>
      <c r="SOZ4" s="12"/>
      <c r="SPA4" s="12"/>
      <c r="SPB4" s="12"/>
      <c r="SPC4" s="12"/>
      <c r="SPD4" s="12"/>
      <c r="SPE4" s="12"/>
      <c r="SPF4" s="12"/>
      <c r="SPG4" s="12"/>
      <c r="SPH4" s="12"/>
      <c r="SPI4" s="12"/>
      <c r="SPJ4" s="12"/>
      <c r="SPK4" s="12"/>
      <c r="SPL4" s="12"/>
      <c r="SPM4" s="12"/>
      <c r="SPN4" s="12"/>
      <c r="SPO4" s="12"/>
      <c r="SPP4" s="12"/>
      <c r="SPQ4" s="12"/>
      <c r="SPR4" s="12"/>
      <c r="SPS4" s="12"/>
      <c r="SPT4" s="12"/>
      <c r="SPU4" s="12"/>
      <c r="SPV4" s="12"/>
      <c r="SPW4" s="12"/>
      <c r="SPX4" s="12"/>
      <c r="SPY4" s="12"/>
      <c r="SPZ4" s="12"/>
      <c r="SQA4" s="12"/>
      <c r="SQB4" s="12"/>
      <c r="SQC4" s="12"/>
      <c r="SQD4" s="12"/>
      <c r="SQE4" s="12"/>
      <c r="SQF4" s="12"/>
      <c r="SQG4" s="12"/>
      <c r="SQH4" s="12"/>
      <c r="SQI4" s="12"/>
      <c r="SQJ4" s="12"/>
      <c r="SQK4" s="12"/>
      <c r="SQL4" s="12"/>
      <c r="SQM4" s="12"/>
      <c r="SQN4" s="12"/>
      <c r="SQO4" s="12"/>
      <c r="SQP4" s="12"/>
      <c r="SQQ4" s="12"/>
      <c r="SQR4" s="12"/>
      <c r="SQS4" s="12"/>
      <c r="SQT4" s="12"/>
      <c r="SQU4" s="12"/>
      <c r="SQV4" s="12"/>
      <c r="SQW4" s="12"/>
      <c r="SQX4" s="12"/>
      <c r="SQY4" s="12"/>
      <c r="SQZ4" s="12"/>
      <c r="SRA4" s="12"/>
      <c r="SRB4" s="12"/>
      <c r="SRC4" s="12"/>
      <c r="SRD4" s="12"/>
      <c r="SRE4" s="12"/>
      <c r="SRF4" s="12"/>
      <c r="SRG4" s="12"/>
      <c r="SRH4" s="12"/>
      <c r="SRI4" s="12"/>
      <c r="SRJ4" s="12"/>
      <c r="SRK4" s="12"/>
      <c r="SRL4" s="12"/>
      <c r="SRM4" s="12"/>
      <c r="SRN4" s="12"/>
      <c r="SRO4" s="12"/>
      <c r="SRP4" s="12"/>
      <c r="SRQ4" s="12"/>
      <c r="SRR4" s="12"/>
      <c r="SRS4" s="12"/>
      <c r="SRT4" s="12"/>
      <c r="SRU4" s="12"/>
      <c r="SRV4" s="12"/>
      <c r="SRW4" s="12"/>
      <c r="SRX4" s="12"/>
      <c r="SRY4" s="12"/>
      <c r="SRZ4" s="12"/>
      <c r="SSA4" s="12"/>
      <c r="SSB4" s="12"/>
      <c r="SSC4" s="12"/>
      <c r="SSD4" s="12"/>
      <c r="SSE4" s="12"/>
      <c r="SSF4" s="12"/>
      <c r="SSG4" s="12"/>
      <c r="SSH4" s="12"/>
      <c r="SSI4" s="12"/>
      <c r="SSJ4" s="12"/>
      <c r="SSK4" s="12"/>
      <c r="SSL4" s="12"/>
      <c r="SSM4" s="12"/>
      <c r="SSN4" s="12"/>
      <c r="SSO4" s="12"/>
      <c r="SSP4" s="12"/>
      <c r="SSQ4" s="12"/>
      <c r="SSR4" s="12"/>
      <c r="SSS4" s="12"/>
      <c r="SST4" s="12"/>
      <c r="SSU4" s="12"/>
      <c r="SSV4" s="12"/>
      <c r="SSW4" s="12"/>
      <c r="SSX4" s="12"/>
      <c r="SSY4" s="12"/>
      <c r="SSZ4" s="12"/>
      <c r="STA4" s="12"/>
      <c r="STB4" s="12"/>
      <c r="STC4" s="12"/>
      <c r="STD4" s="12"/>
      <c r="STE4" s="12"/>
      <c r="STF4" s="12"/>
      <c r="STG4" s="12"/>
      <c r="STH4" s="12"/>
      <c r="STI4" s="12"/>
      <c r="STJ4" s="12"/>
      <c r="STK4" s="12"/>
      <c r="STL4" s="12"/>
      <c r="STM4" s="12"/>
      <c r="STN4" s="12"/>
      <c r="STO4" s="12"/>
      <c r="STP4" s="12"/>
      <c r="STQ4" s="12"/>
      <c r="STR4" s="12"/>
      <c r="STS4" s="12"/>
      <c r="STT4" s="12"/>
      <c r="STU4" s="12"/>
      <c r="STV4" s="12"/>
      <c r="STW4" s="12"/>
      <c r="STX4" s="12"/>
      <c r="STY4" s="12"/>
      <c r="STZ4" s="12"/>
      <c r="SUA4" s="12"/>
      <c r="SUB4" s="12"/>
      <c r="SUC4" s="12"/>
      <c r="SUD4" s="12"/>
      <c r="SUE4" s="12"/>
      <c r="SUF4" s="12"/>
      <c r="SUG4" s="12"/>
      <c r="SUH4" s="12"/>
      <c r="SUI4" s="12"/>
      <c r="SUJ4" s="12"/>
      <c r="SUK4" s="12"/>
      <c r="SUL4" s="12"/>
      <c r="SUM4" s="12"/>
      <c r="SUN4" s="12"/>
      <c r="SUO4" s="12"/>
      <c r="SUP4" s="12"/>
      <c r="SUQ4" s="12"/>
      <c r="SUR4" s="12"/>
      <c r="SUS4" s="12"/>
      <c r="SUT4" s="12"/>
      <c r="SUU4" s="12"/>
      <c r="SUV4" s="12"/>
      <c r="SUW4" s="12"/>
      <c r="SUX4" s="12"/>
      <c r="SUY4" s="12"/>
      <c r="SUZ4" s="12"/>
      <c r="SVA4" s="12"/>
      <c r="SVB4" s="12"/>
      <c r="SVC4" s="12"/>
      <c r="SVD4" s="12"/>
      <c r="SVE4" s="12"/>
      <c r="SVF4" s="12"/>
      <c r="SVG4" s="12"/>
      <c r="SVH4" s="12"/>
      <c r="SVI4" s="12"/>
      <c r="SVJ4" s="12"/>
      <c r="SVK4" s="12"/>
      <c r="SVL4" s="12"/>
      <c r="SVM4" s="12"/>
      <c r="SVN4" s="12"/>
      <c r="SVO4" s="12"/>
      <c r="SVP4" s="12"/>
      <c r="SVQ4" s="12"/>
      <c r="SVR4" s="12"/>
      <c r="SVS4" s="12"/>
      <c r="SVT4" s="12"/>
      <c r="SVU4" s="12"/>
      <c r="SVV4" s="12"/>
      <c r="SVW4" s="12"/>
      <c r="SVX4" s="12"/>
      <c r="SVY4" s="12"/>
      <c r="SVZ4" s="12"/>
      <c r="SWA4" s="12"/>
      <c r="SWB4" s="12"/>
      <c r="SWC4" s="12"/>
      <c r="SWD4" s="12"/>
      <c r="SWE4" s="12"/>
      <c r="SWF4" s="12"/>
      <c r="SWG4" s="12"/>
      <c r="SWH4" s="12"/>
      <c r="SWI4" s="12"/>
      <c r="SWJ4" s="12"/>
      <c r="SWK4" s="12"/>
      <c r="SWL4" s="12"/>
      <c r="SWM4" s="12"/>
      <c r="SWN4" s="12"/>
      <c r="SWO4" s="12"/>
      <c r="SWP4" s="12"/>
      <c r="SWQ4" s="12"/>
      <c r="SWR4" s="12"/>
      <c r="SWS4" s="12"/>
      <c r="SWT4" s="12"/>
      <c r="SWU4" s="12"/>
      <c r="SWV4" s="12"/>
      <c r="SWW4" s="12"/>
      <c r="SWX4" s="12"/>
      <c r="SWY4" s="12"/>
      <c r="SWZ4" s="12"/>
      <c r="SXA4" s="12"/>
      <c r="SXB4" s="12"/>
      <c r="SXC4" s="12"/>
      <c r="SXD4" s="12"/>
      <c r="SXE4" s="12"/>
      <c r="SXF4" s="12"/>
      <c r="SXG4" s="12"/>
      <c r="SXH4" s="12"/>
      <c r="SXI4" s="12"/>
      <c r="SXJ4" s="12"/>
      <c r="SXK4" s="12"/>
      <c r="SXL4" s="12"/>
      <c r="SXM4" s="12"/>
      <c r="SXN4" s="12"/>
      <c r="SXO4" s="12"/>
      <c r="SXP4" s="12"/>
      <c r="SXQ4" s="12"/>
      <c r="SXR4" s="12"/>
      <c r="SXS4" s="12"/>
      <c r="SXT4" s="12"/>
      <c r="SXU4" s="12"/>
      <c r="SXV4" s="12"/>
      <c r="SXW4" s="12"/>
      <c r="SXX4" s="12"/>
      <c r="SXY4" s="12"/>
      <c r="SXZ4" s="12"/>
      <c r="SYA4" s="12"/>
      <c r="SYB4" s="12"/>
      <c r="SYC4" s="12"/>
      <c r="SYD4" s="12"/>
      <c r="SYE4" s="12"/>
      <c r="SYF4" s="12"/>
      <c r="SYG4" s="12"/>
      <c r="SYH4" s="12"/>
      <c r="SYI4" s="12"/>
      <c r="SYJ4" s="12"/>
      <c r="SYK4" s="12"/>
      <c r="SYL4" s="12"/>
      <c r="SYM4" s="12"/>
      <c r="SYN4" s="12"/>
      <c r="SYO4" s="12"/>
      <c r="SYP4" s="12"/>
      <c r="SYQ4" s="12"/>
      <c r="SYR4" s="12"/>
      <c r="SYS4" s="12"/>
      <c r="SYT4" s="12"/>
      <c r="SYU4" s="12"/>
      <c r="SYV4" s="12"/>
      <c r="SYW4" s="12"/>
      <c r="SYX4" s="12"/>
      <c r="SYY4" s="12"/>
      <c r="SYZ4" s="12"/>
      <c r="SZA4" s="12"/>
      <c r="SZB4" s="12"/>
      <c r="SZC4" s="12"/>
      <c r="SZD4" s="12"/>
      <c r="SZE4" s="12"/>
      <c r="SZF4" s="12"/>
      <c r="SZG4" s="12"/>
      <c r="SZH4" s="12"/>
      <c r="SZI4" s="12"/>
      <c r="SZJ4" s="12"/>
      <c r="SZK4" s="12"/>
      <c r="SZL4" s="12"/>
      <c r="SZM4" s="12"/>
      <c r="SZN4" s="12"/>
      <c r="SZO4" s="12"/>
      <c r="SZP4" s="12"/>
      <c r="SZQ4" s="12"/>
      <c r="SZR4" s="12"/>
      <c r="SZS4" s="12"/>
      <c r="SZT4" s="12"/>
      <c r="SZU4" s="12"/>
      <c r="SZV4" s="12"/>
      <c r="SZW4" s="12"/>
      <c r="SZX4" s="12"/>
      <c r="SZY4" s="12"/>
      <c r="SZZ4" s="12"/>
      <c r="TAA4" s="12"/>
      <c r="TAB4" s="12"/>
      <c r="TAC4" s="12"/>
      <c r="TAD4" s="12"/>
      <c r="TAE4" s="12"/>
      <c r="TAF4" s="12"/>
      <c r="TAG4" s="12"/>
      <c r="TAH4" s="12"/>
      <c r="TAI4" s="12"/>
      <c r="TAJ4" s="12"/>
      <c r="TAK4" s="12"/>
      <c r="TAL4" s="12"/>
      <c r="TAM4" s="12"/>
      <c r="TAN4" s="12"/>
      <c r="TAO4" s="12"/>
      <c r="TAP4" s="12"/>
      <c r="TAQ4" s="12"/>
      <c r="TAR4" s="12"/>
      <c r="TAS4" s="12"/>
      <c r="TAT4" s="12"/>
      <c r="TAU4" s="12"/>
      <c r="TAV4" s="12"/>
      <c r="TAW4" s="12"/>
      <c r="TAX4" s="12"/>
      <c r="TAY4" s="12"/>
      <c r="TAZ4" s="12"/>
      <c r="TBA4" s="12"/>
      <c r="TBB4" s="12"/>
      <c r="TBC4" s="12"/>
      <c r="TBD4" s="12"/>
      <c r="TBE4" s="12"/>
      <c r="TBF4" s="12"/>
      <c r="TBG4" s="12"/>
      <c r="TBH4" s="12"/>
      <c r="TBI4" s="12"/>
      <c r="TBJ4" s="12"/>
      <c r="TBK4" s="12"/>
      <c r="TBL4" s="12"/>
      <c r="TBM4" s="12"/>
      <c r="TBN4" s="12"/>
      <c r="TBO4" s="12"/>
      <c r="TBP4" s="12"/>
      <c r="TBQ4" s="12"/>
      <c r="TBR4" s="12"/>
      <c r="TBS4" s="12"/>
      <c r="TBT4" s="12"/>
      <c r="TBU4" s="12"/>
      <c r="TBV4" s="12"/>
      <c r="TBW4" s="12"/>
      <c r="TBX4" s="12"/>
      <c r="TBY4" s="12"/>
      <c r="TBZ4" s="12"/>
      <c r="TCA4" s="12"/>
      <c r="TCB4" s="12"/>
      <c r="TCC4" s="12"/>
      <c r="TCD4" s="12"/>
      <c r="TCE4" s="12"/>
      <c r="TCF4" s="12"/>
      <c r="TCG4" s="12"/>
      <c r="TCH4" s="12"/>
      <c r="TCI4" s="12"/>
      <c r="TCJ4" s="12"/>
      <c r="TCK4" s="12"/>
      <c r="TCL4" s="12"/>
      <c r="TCM4" s="12"/>
      <c r="TCN4" s="12"/>
      <c r="TCO4" s="12"/>
      <c r="TCP4" s="12"/>
      <c r="TCQ4" s="12"/>
      <c r="TCR4" s="12"/>
      <c r="TCS4" s="12"/>
      <c r="TCT4" s="12"/>
      <c r="TCU4" s="12"/>
      <c r="TCV4" s="12"/>
      <c r="TCW4" s="12"/>
      <c r="TCX4" s="12"/>
      <c r="TCY4" s="12"/>
      <c r="TCZ4" s="12"/>
      <c r="TDA4" s="12"/>
      <c r="TDB4" s="12"/>
      <c r="TDC4" s="12"/>
      <c r="TDD4" s="12"/>
      <c r="TDE4" s="12"/>
      <c r="TDF4" s="12"/>
      <c r="TDG4" s="12"/>
      <c r="TDH4" s="12"/>
      <c r="TDI4" s="12"/>
      <c r="TDJ4" s="12"/>
      <c r="TDK4" s="12"/>
      <c r="TDL4" s="12"/>
      <c r="TDM4" s="12"/>
      <c r="TDN4" s="12"/>
      <c r="TDO4" s="12"/>
      <c r="TDP4" s="12"/>
      <c r="TDQ4" s="12"/>
      <c r="TDR4" s="12"/>
      <c r="TDS4" s="12"/>
      <c r="TDT4" s="12"/>
      <c r="TDU4" s="12"/>
      <c r="TDV4" s="12"/>
      <c r="TDW4" s="12"/>
      <c r="TDX4" s="12"/>
      <c r="TDY4" s="12"/>
      <c r="TDZ4" s="12"/>
      <c r="TEA4" s="12"/>
      <c r="TEB4" s="12"/>
      <c r="TEC4" s="12"/>
      <c r="TED4" s="12"/>
      <c r="TEE4" s="12"/>
      <c r="TEF4" s="12"/>
      <c r="TEG4" s="12"/>
      <c r="TEH4" s="12"/>
      <c r="TEI4" s="12"/>
      <c r="TEJ4" s="12"/>
      <c r="TEK4" s="12"/>
      <c r="TEL4" s="12"/>
      <c r="TEM4" s="12"/>
      <c r="TEN4" s="12"/>
      <c r="TEO4" s="12"/>
      <c r="TEP4" s="12"/>
      <c r="TEQ4" s="12"/>
      <c r="TER4" s="12"/>
      <c r="TES4" s="12"/>
      <c r="TET4" s="12"/>
      <c r="TEU4" s="12"/>
      <c r="TEV4" s="12"/>
      <c r="TEW4" s="12"/>
      <c r="TEX4" s="12"/>
      <c r="TEY4" s="12"/>
      <c r="TEZ4" s="12"/>
      <c r="TFA4" s="12"/>
      <c r="TFB4" s="12"/>
      <c r="TFC4" s="12"/>
      <c r="TFD4" s="12"/>
      <c r="TFE4" s="12"/>
      <c r="TFF4" s="12"/>
      <c r="TFG4" s="12"/>
      <c r="TFH4" s="12"/>
      <c r="TFI4" s="12"/>
      <c r="TFJ4" s="12"/>
      <c r="TFK4" s="12"/>
      <c r="TFL4" s="12"/>
      <c r="TFM4" s="12"/>
      <c r="TFN4" s="12"/>
      <c r="TFO4" s="12"/>
      <c r="TFP4" s="12"/>
      <c r="TFQ4" s="12"/>
      <c r="TFR4" s="12"/>
      <c r="TFS4" s="12"/>
      <c r="TFT4" s="12"/>
      <c r="TFU4" s="12"/>
      <c r="TFV4" s="12"/>
      <c r="TFW4" s="12"/>
      <c r="TFX4" s="12"/>
      <c r="TFY4" s="12"/>
      <c r="TFZ4" s="12"/>
      <c r="TGA4" s="12"/>
      <c r="TGB4" s="12"/>
      <c r="TGC4" s="12"/>
      <c r="TGD4" s="12"/>
      <c r="TGE4" s="12"/>
      <c r="TGF4" s="12"/>
      <c r="TGG4" s="12"/>
      <c r="TGH4" s="12"/>
      <c r="TGI4" s="12"/>
      <c r="TGJ4" s="12"/>
      <c r="TGK4" s="12"/>
      <c r="TGL4" s="12"/>
      <c r="TGM4" s="12"/>
      <c r="TGN4" s="12"/>
      <c r="TGO4" s="12"/>
      <c r="TGP4" s="12"/>
      <c r="TGQ4" s="12"/>
      <c r="TGR4" s="12"/>
      <c r="TGS4" s="12"/>
      <c r="TGT4" s="12"/>
      <c r="TGU4" s="12"/>
      <c r="TGV4" s="12"/>
      <c r="TGW4" s="12"/>
      <c r="TGX4" s="12"/>
      <c r="TGY4" s="12"/>
      <c r="TGZ4" s="12"/>
      <c r="THA4" s="12"/>
      <c r="THB4" s="12"/>
      <c r="THC4" s="12"/>
      <c r="THD4" s="12"/>
      <c r="THE4" s="12"/>
      <c r="THF4" s="12"/>
      <c r="THG4" s="12"/>
      <c r="THH4" s="12"/>
      <c r="THI4" s="12"/>
      <c r="THJ4" s="12"/>
      <c r="THK4" s="12"/>
      <c r="THL4" s="12"/>
      <c r="THM4" s="12"/>
      <c r="THN4" s="12"/>
      <c r="THO4" s="12"/>
      <c r="THP4" s="12"/>
      <c r="THQ4" s="12"/>
      <c r="THR4" s="12"/>
      <c r="THS4" s="12"/>
      <c r="THT4" s="12"/>
      <c r="THU4" s="12"/>
      <c r="THV4" s="12"/>
      <c r="THW4" s="12"/>
      <c r="THX4" s="12"/>
      <c r="THY4" s="12"/>
      <c r="THZ4" s="12"/>
      <c r="TIA4" s="12"/>
      <c r="TIB4" s="12"/>
      <c r="TIC4" s="12"/>
      <c r="TID4" s="12"/>
      <c r="TIE4" s="12"/>
      <c r="TIF4" s="12"/>
      <c r="TIG4" s="12"/>
      <c r="TIH4" s="12"/>
      <c r="TII4" s="12"/>
      <c r="TIJ4" s="12"/>
      <c r="TIK4" s="12"/>
      <c r="TIL4" s="12"/>
      <c r="TIM4" s="12"/>
      <c r="TIN4" s="12"/>
      <c r="TIO4" s="12"/>
      <c r="TIP4" s="12"/>
      <c r="TIQ4" s="12"/>
      <c r="TIR4" s="12"/>
      <c r="TIS4" s="12"/>
      <c r="TIT4" s="12"/>
      <c r="TIU4" s="12"/>
      <c r="TIV4" s="12"/>
      <c r="TIW4" s="12"/>
      <c r="TIX4" s="12"/>
      <c r="TIY4" s="12"/>
      <c r="TIZ4" s="12"/>
      <c r="TJA4" s="12"/>
      <c r="TJB4" s="12"/>
      <c r="TJC4" s="12"/>
      <c r="TJD4" s="12"/>
      <c r="TJE4" s="12"/>
      <c r="TJF4" s="12"/>
      <c r="TJG4" s="12"/>
      <c r="TJH4" s="12"/>
      <c r="TJI4" s="12"/>
      <c r="TJJ4" s="12"/>
      <c r="TJK4" s="12"/>
      <c r="TJL4" s="12"/>
      <c r="TJM4" s="12"/>
      <c r="TJN4" s="12"/>
      <c r="TJO4" s="12"/>
      <c r="TJP4" s="12"/>
      <c r="TJQ4" s="12"/>
      <c r="TJR4" s="12"/>
      <c r="TJS4" s="12"/>
      <c r="TJT4" s="12"/>
      <c r="TJU4" s="12"/>
      <c r="TJV4" s="12"/>
      <c r="TJW4" s="12"/>
      <c r="TJX4" s="12"/>
      <c r="TJY4" s="12"/>
      <c r="TJZ4" s="12"/>
      <c r="TKA4" s="12"/>
      <c r="TKB4" s="12"/>
      <c r="TKC4" s="12"/>
      <c r="TKD4" s="12"/>
      <c r="TKE4" s="12"/>
      <c r="TKF4" s="12"/>
      <c r="TKG4" s="12"/>
      <c r="TKH4" s="12"/>
      <c r="TKI4" s="12"/>
      <c r="TKJ4" s="12"/>
      <c r="TKK4" s="12"/>
      <c r="TKL4" s="12"/>
      <c r="TKM4" s="12"/>
      <c r="TKN4" s="12"/>
      <c r="TKO4" s="12"/>
      <c r="TKP4" s="12"/>
      <c r="TKQ4" s="12"/>
      <c r="TKR4" s="12"/>
      <c r="TKS4" s="12"/>
      <c r="TKT4" s="12"/>
      <c r="TKU4" s="12"/>
      <c r="TKV4" s="12"/>
      <c r="TKW4" s="12"/>
      <c r="TKX4" s="12"/>
      <c r="TKY4" s="12"/>
      <c r="TKZ4" s="12"/>
      <c r="TLA4" s="12"/>
      <c r="TLB4" s="12"/>
      <c r="TLC4" s="12"/>
      <c r="TLD4" s="12"/>
      <c r="TLE4" s="12"/>
      <c r="TLF4" s="12"/>
      <c r="TLG4" s="12"/>
      <c r="TLH4" s="12"/>
      <c r="TLI4" s="12"/>
      <c r="TLJ4" s="12"/>
      <c r="TLK4" s="12"/>
      <c r="TLL4" s="12"/>
      <c r="TLM4" s="12"/>
      <c r="TLN4" s="12"/>
      <c r="TLO4" s="12"/>
      <c r="TLP4" s="12"/>
      <c r="TLQ4" s="12"/>
      <c r="TLR4" s="12"/>
      <c r="TLS4" s="12"/>
      <c r="TLT4" s="12"/>
      <c r="TLU4" s="12"/>
      <c r="TLV4" s="12"/>
      <c r="TLW4" s="12"/>
      <c r="TLX4" s="12"/>
      <c r="TLY4" s="12"/>
      <c r="TLZ4" s="12"/>
      <c r="TMA4" s="12"/>
      <c r="TMB4" s="12"/>
      <c r="TMC4" s="12"/>
      <c r="TMD4" s="12"/>
      <c r="TME4" s="12"/>
      <c r="TMF4" s="12"/>
      <c r="TMG4" s="12"/>
      <c r="TMH4" s="12"/>
      <c r="TMI4" s="12"/>
      <c r="TMJ4" s="12"/>
      <c r="TMK4" s="12"/>
      <c r="TML4" s="12"/>
      <c r="TMM4" s="12"/>
      <c r="TMN4" s="12"/>
      <c r="TMO4" s="12"/>
      <c r="TMP4" s="12"/>
      <c r="TMQ4" s="12"/>
      <c r="TMR4" s="12"/>
      <c r="TMS4" s="12"/>
      <c r="TMT4" s="12"/>
      <c r="TMU4" s="12"/>
      <c r="TMV4" s="12"/>
      <c r="TMW4" s="12"/>
      <c r="TMX4" s="12"/>
      <c r="TMY4" s="12"/>
      <c r="TMZ4" s="12"/>
      <c r="TNA4" s="12"/>
      <c r="TNB4" s="12"/>
      <c r="TNC4" s="12"/>
      <c r="TND4" s="12"/>
      <c r="TNE4" s="12"/>
      <c r="TNF4" s="12"/>
      <c r="TNG4" s="12"/>
      <c r="TNH4" s="12"/>
      <c r="TNI4" s="12"/>
      <c r="TNJ4" s="12"/>
      <c r="TNK4" s="12"/>
      <c r="TNL4" s="12"/>
      <c r="TNM4" s="12"/>
      <c r="TNN4" s="12"/>
      <c r="TNO4" s="12"/>
      <c r="TNP4" s="12"/>
      <c r="TNQ4" s="12"/>
      <c r="TNR4" s="12"/>
      <c r="TNS4" s="12"/>
      <c r="TNT4" s="12"/>
      <c r="TNU4" s="12"/>
      <c r="TNV4" s="12"/>
      <c r="TNW4" s="12"/>
      <c r="TNX4" s="12"/>
      <c r="TNY4" s="12"/>
      <c r="TNZ4" s="12"/>
      <c r="TOA4" s="12"/>
      <c r="TOB4" s="12"/>
      <c r="TOC4" s="12"/>
      <c r="TOD4" s="12"/>
      <c r="TOE4" s="12"/>
      <c r="TOF4" s="12"/>
      <c r="TOG4" s="12"/>
      <c r="TOH4" s="12"/>
      <c r="TOI4" s="12"/>
      <c r="TOJ4" s="12"/>
      <c r="TOK4" s="12"/>
      <c r="TOL4" s="12"/>
      <c r="TOM4" s="12"/>
      <c r="TON4" s="12"/>
      <c r="TOO4" s="12"/>
      <c r="TOP4" s="12"/>
      <c r="TOQ4" s="12"/>
      <c r="TOR4" s="12"/>
      <c r="TOS4" s="12"/>
      <c r="TOT4" s="12"/>
      <c r="TOU4" s="12"/>
      <c r="TOV4" s="12"/>
      <c r="TOW4" s="12"/>
      <c r="TOX4" s="12"/>
      <c r="TOY4" s="12"/>
      <c r="TOZ4" s="12"/>
      <c r="TPA4" s="12"/>
      <c r="TPB4" s="12"/>
      <c r="TPC4" s="12"/>
      <c r="TPD4" s="12"/>
      <c r="TPE4" s="12"/>
      <c r="TPF4" s="12"/>
      <c r="TPG4" s="12"/>
      <c r="TPH4" s="12"/>
      <c r="TPI4" s="12"/>
      <c r="TPJ4" s="12"/>
      <c r="TPK4" s="12"/>
      <c r="TPL4" s="12"/>
      <c r="TPM4" s="12"/>
      <c r="TPN4" s="12"/>
      <c r="TPO4" s="12"/>
      <c r="TPP4" s="12"/>
      <c r="TPQ4" s="12"/>
      <c r="TPR4" s="12"/>
      <c r="TPS4" s="12"/>
      <c r="TPT4" s="12"/>
      <c r="TPU4" s="12"/>
      <c r="TPV4" s="12"/>
      <c r="TPW4" s="12"/>
      <c r="TPX4" s="12"/>
      <c r="TPY4" s="12"/>
      <c r="TPZ4" s="12"/>
      <c r="TQA4" s="12"/>
      <c r="TQB4" s="12"/>
      <c r="TQC4" s="12"/>
      <c r="TQD4" s="12"/>
      <c r="TQE4" s="12"/>
      <c r="TQF4" s="12"/>
      <c r="TQG4" s="12"/>
      <c r="TQH4" s="12"/>
      <c r="TQI4" s="12"/>
      <c r="TQJ4" s="12"/>
      <c r="TQK4" s="12"/>
      <c r="TQL4" s="12"/>
      <c r="TQM4" s="12"/>
      <c r="TQN4" s="12"/>
      <c r="TQO4" s="12"/>
      <c r="TQP4" s="12"/>
      <c r="TQQ4" s="12"/>
      <c r="TQR4" s="12"/>
      <c r="TQS4" s="12"/>
      <c r="TQT4" s="12"/>
      <c r="TQU4" s="12"/>
      <c r="TQV4" s="12"/>
      <c r="TQW4" s="12"/>
      <c r="TQX4" s="12"/>
      <c r="TQY4" s="12"/>
      <c r="TQZ4" s="12"/>
      <c r="TRA4" s="12"/>
      <c r="TRB4" s="12"/>
      <c r="TRC4" s="12"/>
      <c r="TRD4" s="12"/>
      <c r="TRE4" s="12"/>
      <c r="TRF4" s="12"/>
      <c r="TRG4" s="12"/>
      <c r="TRH4" s="12"/>
      <c r="TRI4" s="12"/>
      <c r="TRJ4" s="12"/>
      <c r="TRK4" s="12"/>
      <c r="TRL4" s="12"/>
      <c r="TRM4" s="12"/>
      <c r="TRN4" s="12"/>
      <c r="TRO4" s="12"/>
      <c r="TRP4" s="12"/>
      <c r="TRQ4" s="12"/>
      <c r="TRR4" s="12"/>
      <c r="TRS4" s="12"/>
      <c r="TRT4" s="12"/>
      <c r="TRU4" s="12"/>
      <c r="TRV4" s="12"/>
      <c r="TRW4" s="12"/>
      <c r="TRX4" s="12"/>
      <c r="TRY4" s="12"/>
      <c r="TRZ4" s="12"/>
      <c r="TSA4" s="12"/>
      <c r="TSB4" s="12"/>
      <c r="TSC4" s="12"/>
      <c r="TSD4" s="12"/>
      <c r="TSE4" s="12"/>
      <c r="TSF4" s="12"/>
      <c r="TSG4" s="12"/>
      <c r="TSH4" s="12"/>
      <c r="TSI4" s="12"/>
      <c r="TSJ4" s="12"/>
      <c r="TSK4" s="12"/>
      <c r="TSL4" s="12"/>
      <c r="TSM4" s="12"/>
      <c r="TSN4" s="12"/>
      <c r="TSO4" s="12"/>
      <c r="TSP4" s="12"/>
      <c r="TSQ4" s="12"/>
      <c r="TSR4" s="12"/>
      <c r="TSS4" s="12"/>
      <c r="TST4" s="12"/>
      <c r="TSU4" s="12"/>
      <c r="TSV4" s="12"/>
      <c r="TSW4" s="12"/>
      <c r="TSX4" s="12"/>
      <c r="TSY4" s="12"/>
      <c r="TSZ4" s="12"/>
      <c r="TTA4" s="12"/>
      <c r="TTB4" s="12"/>
      <c r="TTC4" s="12"/>
      <c r="TTD4" s="12"/>
      <c r="TTE4" s="12"/>
      <c r="TTF4" s="12"/>
      <c r="TTG4" s="12"/>
      <c r="TTH4" s="12"/>
      <c r="TTI4" s="12"/>
      <c r="TTJ4" s="12"/>
      <c r="TTK4" s="12"/>
      <c r="TTL4" s="12"/>
      <c r="TTM4" s="12"/>
      <c r="TTN4" s="12"/>
      <c r="TTO4" s="12"/>
      <c r="TTP4" s="12"/>
      <c r="TTQ4" s="12"/>
      <c r="TTR4" s="12"/>
      <c r="TTS4" s="12"/>
      <c r="TTT4" s="12"/>
      <c r="TTU4" s="12"/>
      <c r="TTV4" s="12"/>
      <c r="TTW4" s="12"/>
      <c r="TTX4" s="12"/>
      <c r="TTY4" s="12"/>
      <c r="TTZ4" s="12"/>
      <c r="TUA4" s="12"/>
      <c r="TUB4" s="12"/>
      <c r="TUC4" s="12"/>
      <c r="TUD4" s="12"/>
      <c r="TUE4" s="12"/>
      <c r="TUF4" s="12"/>
      <c r="TUG4" s="12"/>
      <c r="TUH4" s="12"/>
      <c r="TUI4" s="12"/>
      <c r="TUJ4" s="12"/>
      <c r="TUK4" s="12"/>
      <c r="TUL4" s="12"/>
      <c r="TUM4" s="12"/>
      <c r="TUN4" s="12"/>
      <c r="TUO4" s="12"/>
      <c r="TUP4" s="12"/>
      <c r="TUQ4" s="12"/>
      <c r="TUR4" s="12"/>
      <c r="TUS4" s="12"/>
      <c r="TUT4" s="12"/>
      <c r="TUU4" s="12"/>
      <c r="TUV4" s="12"/>
      <c r="TUW4" s="12"/>
      <c r="TUX4" s="12"/>
      <c r="TUY4" s="12"/>
      <c r="TUZ4" s="12"/>
      <c r="TVA4" s="12"/>
      <c r="TVB4" s="12"/>
      <c r="TVC4" s="12"/>
      <c r="TVD4" s="12"/>
      <c r="TVE4" s="12"/>
      <c r="TVF4" s="12"/>
      <c r="TVG4" s="12"/>
      <c r="TVH4" s="12"/>
      <c r="TVI4" s="12"/>
      <c r="TVJ4" s="12"/>
      <c r="TVK4" s="12"/>
      <c r="TVL4" s="12"/>
      <c r="TVM4" s="12"/>
      <c r="TVN4" s="12"/>
      <c r="TVO4" s="12"/>
      <c r="TVP4" s="12"/>
      <c r="TVQ4" s="12"/>
      <c r="TVR4" s="12"/>
      <c r="TVS4" s="12"/>
      <c r="TVT4" s="12"/>
      <c r="TVU4" s="12"/>
      <c r="TVV4" s="12"/>
      <c r="TVW4" s="12"/>
      <c r="TVX4" s="12"/>
      <c r="TVY4" s="12"/>
      <c r="TVZ4" s="12"/>
      <c r="TWA4" s="12"/>
      <c r="TWB4" s="12"/>
      <c r="TWC4" s="12"/>
      <c r="TWD4" s="12"/>
      <c r="TWE4" s="12"/>
      <c r="TWF4" s="12"/>
      <c r="TWG4" s="12"/>
      <c r="TWH4" s="12"/>
      <c r="TWI4" s="12"/>
      <c r="TWJ4" s="12"/>
      <c r="TWK4" s="12"/>
      <c r="TWL4" s="12"/>
      <c r="TWM4" s="12"/>
      <c r="TWN4" s="12"/>
      <c r="TWO4" s="12"/>
      <c r="TWP4" s="12"/>
      <c r="TWQ4" s="12"/>
      <c r="TWR4" s="12"/>
      <c r="TWS4" s="12"/>
      <c r="TWT4" s="12"/>
      <c r="TWU4" s="12"/>
      <c r="TWV4" s="12"/>
      <c r="TWW4" s="12"/>
      <c r="TWX4" s="12"/>
      <c r="TWY4" s="12"/>
      <c r="TWZ4" s="12"/>
      <c r="TXA4" s="12"/>
      <c r="TXB4" s="12"/>
      <c r="TXC4" s="12"/>
      <c r="TXD4" s="12"/>
      <c r="TXE4" s="12"/>
      <c r="TXF4" s="12"/>
      <c r="TXG4" s="12"/>
      <c r="TXH4" s="12"/>
      <c r="TXI4" s="12"/>
      <c r="TXJ4" s="12"/>
      <c r="TXK4" s="12"/>
      <c r="TXL4" s="12"/>
      <c r="TXM4" s="12"/>
      <c r="TXN4" s="12"/>
      <c r="TXO4" s="12"/>
      <c r="TXP4" s="12"/>
      <c r="TXQ4" s="12"/>
      <c r="TXR4" s="12"/>
      <c r="TXS4" s="12"/>
      <c r="TXT4" s="12"/>
      <c r="TXU4" s="12"/>
      <c r="TXV4" s="12"/>
      <c r="TXW4" s="12"/>
      <c r="TXX4" s="12"/>
      <c r="TXY4" s="12"/>
      <c r="TXZ4" s="12"/>
      <c r="TYA4" s="12"/>
      <c r="TYB4" s="12"/>
      <c r="TYC4" s="12"/>
      <c r="TYD4" s="12"/>
      <c r="TYE4" s="12"/>
      <c r="TYF4" s="12"/>
      <c r="TYG4" s="12"/>
      <c r="TYH4" s="12"/>
      <c r="TYI4" s="12"/>
      <c r="TYJ4" s="12"/>
      <c r="TYK4" s="12"/>
      <c r="TYL4" s="12"/>
      <c r="TYM4" s="12"/>
      <c r="TYN4" s="12"/>
      <c r="TYO4" s="12"/>
      <c r="TYP4" s="12"/>
      <c r="TYQ4" s="12"/>
      <c r="TYR4" s="12"/>
      <c r="TYS4" s="12"/>
      <c r="TYT4" s="12"/>
      <c r="TYU4" s="12"/>
      <c r="TYV4" s="12"/>
      <c r="TYW4" s="12"/>
      <c r="TYX4" s="12"/>
      <c r="TYY4" s="12"/>
      <c r="TYZ4" s="12"/>
      <c r="TZA4" s="12"/>
      <c r="TZB4" s="12"/>
      <c r="TZC4" s="12"/>
      <c r="TZD4" s="12"/>
      <c r="TZE4" s="12"/>
      <c r="TZF4" s="12"/>
      <c r="TZG4" s="12"/>
      <c r="TZH4" s="12"/>
      <c r="TZI4" s="12"/>
      <c r="TZJ4" s="12"/>
      <c r="TZK4" s="12"/>
      <c r="TZL4" s="12"/>
      <c r="TZM4" s="12"/>
      <c r="TZN4" s="12"/>
      <c r="TZO4" s="12"/>
      <c r="TZP4" s="12"/>
      <c r="TZQ4" s="12"/>
      <c r="TZR4" s="12"/>
      <c r="TZS4" s="12"/>
      <c r="TZT4" s="12"/>
      <c r="TZU4" s="12"/>
      <c r="TZV4" s="12"/>
      <c r="TZW4" s="12"/>
      <c r="TZX4" s="12"/>
      <c r="TZY4" s="12"/>
      <c r="TZZ4" s="12"/>
      <c r="UAA4" s="12"/>
      <c r="UAB4" s="12"/>
      <c r="UAC4" s="12"/>
      <c r="UAD4" s="12"/>
      <c r="UAE4" s="12"/>
      <c r="UAF4" s="12"/>
      <c r="UAG4" s="12"/>
      <c r="UAH4" s="12"/>
      <c r="UAI4" s="12"/>
      <c r="UAJ4" s="12"/>
      <c r="UAK4" s="12"/>
      <c r="UAL4" s="12"/>
      <c r="UAM4" s="12"/>
      <c r="UAN4" s="12"/>
      <c r="UAO4" s="12"/>
      <c r="UAP4" s="12"/>
      <c r="UAQ4" s="12"/>
      <c r="UAR4" s="12"/>
      <c r="UAS4" s="12"/>
      <c r="UAT4" s="12"/>
      <c r="UAU4" s="12"/>
      <c r="UAV4" s="12"/>
      <c r="UAW4" s="12"/>
      <c r="UAX4" s="12"/>
      <c r="UAY4" s="12"/>
      <c r="UAZ4" s="12"/>
      <c r="UBA4" s="12"/>
      <c r="UBB4" s="12"/>
      <c r="UBC4" s="12"/>
      <c r="UBD4" s="12"/>
      <c r="UBE4" s="12"/>
      <c r="UBF4" s="12"/>
      <c r="UBG4" s="12"/>
      <c r="UBH4" s="12"/>
      <c r="UBI4" s="12"/>
      <c r="UBJ4" s="12"/>
      <c r="UBK4" s="12"/>
      <c r="UBL4" s="12"/>
      <c r="UBM4" s="12"/>
      <c r="UBN4" s="12"/>
      <c r="UBO4" s="12"/>
      <c r="UBP4" s="12"/>
      <c r="UBQ4" s="12"/>
      <c r="UBR4" s="12"/>
      <c r="UBS4" s="12"/>
      <c r="UBT4" s="12"/>
      <c r="UBU4" s="12"/>
      <c r="UBV4" s="12"/>
      <c r="UBW4" s="12"/>
      <c r="UBX4" s="12"/>
      <c r="UBY4" s="12"/>
      <c r="UBZ4" s="12"/>
      <c r="UCA4" s="12"/>
      <c r="UCB4" s="12"/>
      <c r="UCC4" s="12"/>
      <c r="UCD4" s="12"/>
      <c r="UCE4" s="12"/>
      <c r="UCF4" s="12"/>
      <c r="UCG4" s="12"/>
      <c r="UCH4" s="12"/>
      <c r="UCI4" s="12"/>
      <c r="UCJ4" s="12"/>
      <c r="UCK4" s="12"/>
      <c r="UCL4" s="12"/>
      <c r="UCM4" s="12"/>
      <c r="UCN4" s="12"/>
      <c r="UCO4" s="12"/>
      <c r="UCP4" s="12"/>
      <c r="UCQ4" s="12"/>
      <c r="UCR4" s="12"/>
      <c r="UCS4" s="12"/>
      <c r="UCT4" s="12"/>
      <c r="UCU4" s="12"/>
      <c r="UCV4" s="12"/>
      <c r="UCW4" s="12"/>
      <c r="UCX4" s="12"/>
      <c r="UCY4" s="12"/>
      <c r="UCZ4" s="12"/>
      <c r="UDA4" s="12"/>
      <c r="UDB4" s="12"/>
      <c r="UDC4" s="12"/>
      <c r="UDD4" s="12"/>
      <c r="UDE4" s="12"/>
      <c r="UDF4" s="12"/>
      <c r="UDG4" s="12"/>
      <c r="UDH4" s="12"/>
      <c r="UDI4" s="12"/>
      <c r="UDJ4" s="12"/>
      <c r="UDK4" s="12"/>
      <c r="UDL4" s="12"/>
      <c r="UDM4" s="12"/>
      <c r="UDN4" s="12"/>
      <c r="UDO4" s="12"/>
      <c r="UDP4" s="12"/>
      <c r="UDQ4" s="12"/>
      <c r="UDR4" s="12"/>
      <c r="UDS4" s="12"/>
      <c r="UDT4" s="12"/>
      <c r="UDU4" s="12"/>
      <c r="UDV4" s="12"/>
      <c r="UDW4" s="12"/>
      <c r="UDX4" s="12"/>
      <c r="UDY4" s="12"/>
      <c r="UDZ4" s="12"/>
      <c r="UEA4" s="12"/>
      <c r="UEB4" s="12"/>
      <c r="UEC4" s="12"/>
      <c r="UED4" s="12"/>
      <c r="UEE4" s="12"/>
      <c r="UEF4" s="12"/>
      <c r="UEG4" s="12"/>
      <c r="UEH4" s="12"/>
      <c r="UEI4" s="12"/>
      <c r="UEJ4" s="12"/>
      <c r="UEK4" s="12"/>
      <c r="UEL4" s="12"/>
      <c r="UEM4" s="12"/>
      <c r="UEN4" s="12"/>
      <c r="UEO4" s="12"/>
      <c r="UEP4" s="12"/>
      <c r="UEQ4" s="12"/>
      <c r="UER4" s="12"/>
      <c r="UES4" s="12"/>
      <c r="UET4" s="12"/>
      <c r="UEU4" s="12"/>
      <c r="UEV4" s="12"/>
      <c r="UEW4" s="12"/>
      <c r="UEX4" s="12"/>
      <c r="UEY4" s="12"/>
      <c r="UEZ4" s="12"/>
      <c r="UFA4" s="12"/>
      <c r="UFB4" s="12"/>
      <c r="UFC4" s="12"/>
      <c r="UFD4" s="12"/>
      <c r="UFE4" s="12"/>
      <c r="UFF4" s="12"/>
      <c r="UFG4" s="12"/>
      <c r="UFH4" s="12"/>
      <c r="UFI4" s="12"/>
      <c r="UFJ4" s="12"/>
      <c r="UFK4" s="12"/>
      <c r="UFL4" s="12"/>
      <c r="UFM4" s="12"/>
      <c r="UFN4" s="12"/>
      <c r="UFO4" s="12"/>
      <c r="UFP4" s="12"/>
      <c r="UFQ4" s="12"/>
      <c r="UFR4" s="12"/>
      <c r="UFS4" s="12"/>
      <c r="UFT4" s="12"/>
      <c r="UFU4" s="12"/>
      <c r="UFV4" s="12"/>
      <c r="UFW4" s="12"/>
      <c r="UFX4" s="12"/>
      <c r="UFY4" s="12"/>
      <c r="UFZ4" s="12"/>
      <c r="UGA4" s="12"/>
      <c r="UGB4" s="12"/>
      <c r="UGC4" s="12"/>
      <c r="UGD4" s="12"/>
      <c r="UGE4" s="12"/>
      <c r="UGF4" s="12"/>
      <c r="UGG4" s="12"/>
      <c r="UGH4" s="12"/>
      <c r="UGI4" s="12"/>
      <c r="UGJ4" s="12"/>
      <c r="UGK4" s="12"/>
      <c r="UGL4" s="12"/>
      <c r="UGM4" s="12"/>
      <c r="UGN4" s="12"/>
      <c r="UGO4" s="12"/>
      <c r="UGP4" s="12"/>
      <c r="UGQ4" s="12"/>
      <c r="UGR4" s="12"/>
      <c r="UGS4" s="12"/>
      <c r="UGT4" s="12"/>
      <c r="UGU4" s="12"/>
      <c r="UGV4" s="12"/>
      <c r="UGW4" s="12"/>
      <c r="UGX4" s="12"/>
      <c r="UGY4" s="12"/>
      <c r="UGZ4" s="12"/>
      <c r="UHA4" s="12"/>
      <c r="UHB4" s="12"/>
      <c r="UHC4" s="12"/>
      <c r="UHD4" s="12"/>
      <c r="UHE4" s="12"/>
      <c r="UHF4" s="12"/>
      <c r="UHG4" s="12"/>
      <c r="UHH4" s="12"/>
      <c r="UHI4" s="12"/>
      <c r="UHJ4" s="12"/>
      <c r="UHK4" s="12"/>
      <c r="UHL4" s="12"/>
      <c r="UHM4" s="12"/>
      <c r="UHN4" s="12"/>
      <c r="UHO4" s="12"/>
      <c r="UHP4" s="12"/>
      <c r="UHQ4" s="12"/>
      <c r="UHR4" s="12"/>
      <c r="UHS4" s="12"/>
      <c r="UHT4" s="12"/>
      <c r="UHU4" s="12"/>
      <c r="UHV4" s="12"/>
      <c r="UHW4" s="12"/>
      <c r="UHX4" s="12"/>
      <c r="UHY4" s="12"/>
      <c r="UHZ4" s="12"/>
      <c r="UIA4" s="12"/>
      <c r="UIB4" s="12"/>
      <c r="UIC4" s="12"/>
      <c r="UID4" s="12"/>
      <c r="UIE4" s="12"/>
      <c r="UIF4" s="12"/>
      <c r="UIG4" s="12"/>
      <c r="UIH4" s="12"/>
      <c r="UII4" s="12"/>
      <c r="UIJ4" s="12"/>
      <c r="UIK4" s="12"/>
      <c r="UIL4" s="12"/>
      <c r="UIM4" s="12"/>
      <c r="UIN4" s="12"/>
      <c r="UIO4" s="12"/>
      <c r="UIP4" s="12"/>
      <c r="UIQ4" s="12"/>
      <c r="UIR4" s="12"/>
      <c r="UIS4" s="12"/>
      <c r="UIT4" s="12"/>
      <c r="UIU4" s="12"/>
      <c r="UIV4" s="12"/>
      <c r="UIW4" s="12"/>
      <c r="UIX4" s="12"/>
      <c r="UIY4" s="12"/>
      <c r="UIZ4" s="12"/>
      <c r="UJA4" s="12"/>
      <c r="UJB4" s="12"/>
      <c r="UJC4" s="12"/>
      <c r="UJD4" s="12"/>
      <c r="UJE4" s="12"/>
      <c r="UJF4" s="12"/>
      <c r="UJG4" s="12"/>
      <c r="UJH4" s="12"/>
      <c r="UJI4" s="12"/>
      <c r="UJJ4" s="12"/>
      <c r="UJK4" s="12"/>
      <c r="UJL4" s="12"/>
      <c r="UJM4" s="12"/>
      <c r="UJN4" s="12"/>
      <c r="UJO4" s="12"/>
      <c r="UJP4" s="12"/>
      <c r="UJQ4" s="12"/>
      <c r="UJR4" s="12"/>
      <c r="UJS4" s="12"/>
      <c r="UJT4" s="12"/>
      <c r="UJU4" s="12"/>
      <c r="UJV4" s="12"/>
      <c r="UJW4" s="12"/>
      <c r="UJX4" s="12"/>
      <c r="UJY4" s="12"/>
      <c r="UJZ4" s="12"/>
      <c r="UKA4" s="12"/>
      <c r="UKB4" s="12"/>
      <c r="UKC4" s="12"/>
      <c r="UKD4" s="12"/>
      <c r="UKE4" s="12"/>
      <c r="UKF4" s="12"/>
      <c r="UKG4" s="12"/>
      <c r="UKH4" s="12"/>
      <c r="UKI4" s="12"/>
      <c r="UKJ4" s="12"/>
      <c r="UKK4" s="12"/>
      <c r="UKL4" s="12"/>
      <c r="UKM4" s="12"/>
      <c r="UKN4" s="12"/>
      <c r="UKO4" s="12"/>
      <c r="UKP4" s="12"/>
      <c r="UKQ4" s="12"/>
      <c r="UKR4" s="12"/>
      <c r="UKS4" s="12"/>
      <c r="UKT4" s="12"/>
      <c r="UKU4" s="12"/>
      <c r="UKV4" s="12"/>
      <c r="UKW4" s="12"/>
      <c r="UKX4" s="12"/>
      <c r="UKY4" s="12"/>
      <c r="UKZ4" s="12"/>
      <c r="ULA4" s="12"/>
      <c r="ULB4" s="12"/>
      <c r="ULC4" s="12"/>
      <c r="ULD4" s="12"/>
      <c r="ULE4" s="12"/>
      <c r="ULF4" s="12"/>
      <c r="ULG4" s="12"/>
      <c r="ULH4" s="12"/>
      <c r="ULI4" s="12"/>
      <c r="ULJ4" s="12"/>
      <c r="ULK4" s="12"/>
      <c r="ULL4" s="12"/>
      <c r="ULM4" s="12"/>
      <c r="ULN4" s="12"/>
      <c r="ULO4" s="12"/>
      <c r="ULP4" s="12"/>
      <c r="ULQ4" s="12"/>
      <c r="ULR4" s="12"/>
      <c r="ULS4" s="12"/>
      <c r="ULT4" s="12"/>
      <c r="ULU4" s="12"/>
      <c r="ULV4" s="12"/>
      <c r="ULW4" s="12"/>
      <c r="ULX4" s="12"/>
      <c r="ULY4" s="12"/>
      <c r="ULZ4" s="12"/>
      <c r="UMA4" s="12"/>
      <c r="UMB4" s="12"/>
      <c r="UMC4" s="12"/>
      <c r="UMD4" s="12"/>
      <c r="UME4" s="12"/>
      <c r="UMF4" s="12"/>
      <c r="UMG4" s="12"/>
      <c r="UMH4" s="12"/>
      <c r="UMI4" s="12"/>
      <c r="UMJ4" s="12"/>
      <c r="UMK4" s="12"/>
      <c r="UML4" s="12"/>
      <c r="UMM4" s="12"/>
      <c r="UMN4" s="12"/>
      <c r="UMO4" s="12"/>
      <c r="UMP4" s="12"/>
      <c r="UMQ4" s="12"/>
      <c r="UMR4" s="12"/>
      <c r="UMS4" s="12"/>
      <c r="UMT4" s="12"/>
      <c r="UMU4" s="12"/>
      <c r="UMV4" s="12"/>
      <c r="UMW4" s="12"/>
      <c r="UMX4" s="12"/>
      <c r="UMY4" s="12"/>
      <c r="UMZ4" s="12"/>
      <c r="UNA4" s="12"/>
      <c r="UNB4" s="12"/>
      <c r="UNC4" s="12"/>
      <c r="UND4" s="12"/>
      <c r="UNE4" s="12"/>
      <c r="UNF4" s="12"/>
      <c r="UNG4" s="12"/>
      <c r="UNH4" s="12"/>
      <c r="UNI4" s="12"/>
      <c r="UNJ4" s="12"/>
      <c r="UNK4" s="12"/>
      <c r="UNL4" s="12"/>
      <c r="UNM4" s="12"/>
      <c r="UNN4" s="12"/>
      <c r="UNO4" s="12"/>
      <c r="UNP4" s="12"/>
      <c r="UNQ4" s="12"/>
      <c r="UNR4" s="12"/>
      <c r="UNS4" s="12"/>
      <c r="UNT4" s="12"/>
      <c r="UNU4" s="12"/>
      <c r="UNV4" s="12"/>
      <c r="UNW4" s="12"/>
      <c r="UNX4" s="12"/>
      <c r="UNY4" s="12"/>
      <c r="UNZ4" s="12"/>
      <c r="UOA4" s="12"/>
      <c r="UOB4" s="12"/>
      <c r="UOC4" s="12"/>
      <c r="UOD4" s="12"/>
      <c r="UOE4" s="12"/>
      <c r="UOF4" s="12"/>
      <c r="UOG4" s="12"/>
      <c r="UOH4" s="12"/>
      <c r="UOI4" s="12"/>
      <c r="UOJ4" s="12"/>
      <c r="UOK4" s="12"/>
      <c r="UOL4" s="12"/>
      <c r="UOM4" s="12"/>
      <c r="UON4" s="12"/>
      <c r="UOO4" s="12"/>
      <c r="UOP4" s="12"/>
      <c r="UOQ4" s="12"/>
      <c r="UOR4" s="12"/>
      <c r="UOS4" s="12"/>
      <c r="UOT4" s="12"/>
      <c r="UOU4" s="12"/>
      <c r="UOV4" s="12"/>
      <c r="UOW4" s="12"/>
      <c r="UOX4" s="12"/>
      <c r="UOY4" s="12"/>
      <c r="UOZ4" s="12"/>
      <c r="UPA4" s="12"/>
      <c r="UPB4" s="12"/>
      <c r="UPC4" s="12"/>
      <c r="UPD4" s="12"/>
      <c r="UPE4" s="12"/>
      <c r="UPF4" s="12"/>
      <c r="UPG4" s="12"/>
      <c r="UPH4" s="12"/>
      <c r="UPI4" s="12"/>
      <c r="UPJ4" s="12"/>
      <c r="UPK4" s="12"/>
      <c r="UPL4" s="12"/>
      <c r="UPM4" s="12"/>
      <c r="UPN4" s="12"/>
      <c r="UPO4" s="12"/>
      <c r="UPP4" s="12"/>
      <c r="UPQ4" s="12"/>
      <c r="UPR4" s="12"/>
      <c r="UPS4" s="12"/>
      <c r="UPT4" s="12"/>
      <c r="UPU4" s="12"/>
      <c r="UPV4" s="12"/>
      <c r="UPW4" s="12"/>
      <c r="UPX4" s="12"/>
      <c r="UPY4" s="12"/>
      <c r="UPZ4" s="12"/>
      <c r="UQA4" s="12"/>
      <c r="UQB4" s="12"/>
      <c r="UQC4" s="12"/>
      <c r="UQD4" s="12"/>
      <c r="UQE4" s="12"/>
      <c r="UQF4" s="12"/>
      <c r="UQG4" s="12"/>
      <c r="UQH4" s="12"/>
      <c r="UQI4" s="12"/>
      <c r="UQJ4" s="12"/>
      <c r="UQK4" s="12"/>
      <c r="UQL4" s="12"/>
      <c r="UQM4" s="12"/>
      <c r="UQN4" s="12"/>
      <c r="UQO4" s="12"/>
      <c r="UQP4" s="12"/>
      <c r="UQQ4" s="12"/>
      <c r="UQR4" s="12"/>
      <c r="UQS4" s="12"/>
      <c r="UQT4" s="12"/>
      <c r="UQU4" s="12"/>
      <c r="UQV4" s="12"/>
      <c r="UQW4" s="12"/>
      <c r="UQX4" s="12"/>
      <c r="UQY4" s="12"/>
      <c r="UQZ4" s="12"/>
      <c r="URA4" s="12"/>
      <c r="URB4" s="12"/>
      <c r="URC4" s="12"/>
      <c r="URD4" s="12"/>
      <c r="URE4" s="12"/>
      <c r="URF4" s="12"/>
      <c r="URG4" s="12"/>
      <c r="URH4" s="12"/>
      <c r="URI4" s="12"/>
      <c r="URJ4" s="12"/>
      <c r="URK4" s="12"/>
      <c r="URL4" s="12"/>
      <c r="URM4" s="12"/>
      <c r="URN4" s="12"/>
      <c r="URO4" s="12"/>
      <c r="URP4" s="12"/>
      <c r="URQ4" s="12"/>
      <c r="URR4" s="12"/>
      <c r="URS4" s="12"/>
      <c r="URT4" s="12"/>
      <c r="URU4" s="12"/>
      <c r="URV4" s="12"/>
      <c r="URW4" s="12"/>
      <c r="URX4" s="12"/>
      <c r="URY4" s="12"/>
      <c r="URZ4" s="12"/>
      <c r="USA4" s="12"/>
      <c r="USB4" s="12"/>
      <c r="USC4" s="12"/>
      <c r="USD4" s="12"/>
      <c r="USE4" s="12"/>
      <c r="USF4" s="12"/>
      <c r="USG4" s="12"/>
      <c r="USH4" s="12"/>
      <c r="USI4" s="12"/>
      <c r="USJ4" s="12"/>
      <c r="USK4" s="12"/>
      <c r="USL4" s="12"/>
      <c r="USM4" s="12"/>
      <c r="USN4" s="12"/>
      <c r="USO4" s="12"/>
      <c r="USP4" s="12"/>
      <c r="USQ4" s="12"/>
      <c r="USR4" s="12"/>
      <c r="USS4" s="12"/>
      <c r="UST4" s="12"/>
      <c r="USU4" s="12"/>
      <c r="USV4" s="12"/>
      <c r="USW4" s="12"/>
      <c r="USX4" s="12"/>
      <c r="USY4" s="12"/>
      <c r="USZ4" s="12"/>
      <c r="UTA4" s="12"/>
      <c r="UTB4" s="12"/>
      <c r="UTC4" s="12"/>
      <c r="UTD4" s="12"/>
      <c r="UTE4" s="12"/>
      <c r="UTF4" s="12"/>
      <c r="UTG4" s="12"/>
      <c r="UTH4" s="12"/>
      <c r="UTI4" s="12"/>
      <c r="UTJ4" s="12"/>
      <c r="UTK4" s="12"/>
      <c r="UTL4" s="12"/>
      <c r="UTM4" s="12"/>
      <c r="UTN4" s="12"/>
      <c r="UTO4" s="12"/>
      <c r="UTP4" s="12"/>
      <c r="UTQ4" s="12"/>
      <c r="UTR4" s="12"/>
      <c r="UTS4" s="12"/>
      <c r="UTT4" s="12"/>
      <c r="UTU4" s="12"/>
      <c r="UTV4" s="12"/>
      <c r="UTW4" s="12"/>
      <c r="UTX4" s="12"/>
      <c r="UTY4" s="12"/>
      <c r="UTZ4" s="12"/>
      <c r="UUA4" s="12"/>
      <c r="UUB4" s="12"/>
      <c r="UUC4" s="12"/>
      <c r="UUD4" s="12"/>
      <c r="UUE4" s="12"/>
      <c r="UUF4" s="12"/>
      <c r="UUG4" s="12"/>
      <c r="UUH4" s="12"/>
      <c r="UUI4" s="12"/>
      <c r="UUJ4" s="12"/>
      <c r="UUK4" s="12"/>
      <c r="UUL4" s="12"/>
      <c r="UUM4" s="12"/>
      <c r="UUN4" s="12"/>
      <c r="UUO4" s="12"/>
      <c r="UUP4" s="12"/>
      <c r="UUQ4" s="12"/>
      <c r="UUR4" s="12"/>
      <c r="UUS4" s="12"/>
      <c r="UUT4" s="12"/>
      <c r="UUU4" s="12"/>
      <c r="UUV4" s="12"/>
      <c r="UUW4" s="12"/>
      <c r="UUX4" s="12"/>
      <c r="UUY4" s="12"/>
      <c r="UUZ4" s="12"/>
      <c r="UVA4" s="12"/>
      <c r="UVB4" s="12"/>
      <c r="UVC4" s="12"/>
      <c r="UVD4" s="12"/>
      <c r="UVE4" s="12"/>
      <c r="UVF4" s="12"/>
      <c r="UVG4" s="12"/>
      <c r="UVH4" s="12"/>
      <c r="UVI4" s="12"/>
      <c r="UVJ4" s="12"/>
      <c r="UVK4" s="12"/>
      <c r="UVL4" s="12"/>
      <c r="UVM4" s="12"/>
      <c r="UVN4" s="12"/>
      <c r="UVO4" s="12"/>
      <c r="UVP4" s="12"/>
      <c r="UVQ4" s="12"/>
      <c r="UVR4" s="12"/>
      <c r="UVS4" s="12"/>
      <c r="UVT4" s="12"/>
      <c r="UVU4" s="12"/>
      <c r="UVV4" s="12"/>
      <c r="UVW4" s="12"/>
      <c r="UVX4" s="12"/>
      <c r="UVY4" s="12"/>
      <c r="UVZ4" s="12"/>
      <c r="UWA4" s="12"/>
      <c r="UWB4" s="12"/>
      <c r="UWC4" s="12"/>
      <c r="UWD4" s="12"/>
      <c r="UWE4" s="12"/>
      <c r="UWF4" s="12"/>
      <c r="UWG4" s="12"/>
      <c r="UWH4" s="12"/>
      <c r="UWI4" s="12"/>
      <c r="UWJ4" s="12"/>
      <c r="UWK4" s="12"/>
      <c r="UWL4" s="12"/>
      <c r="UWM4" s="12"/>
      <c r="UWN4" s="12"/>
      <c r="UWO4" s="12"/>
      <c r="UWP4" s="12"/>
      <c r="UWQ4" s="12"/>
      <c r="UWR4" s="12"/>
      <c r="UWS4" s="12"/>
      <c r="UWT4" s="12"/>
      <c r="UWU4" s="12"/>
      <c r="UWV4" s="12"/>
      <c r="UWW4" s="12"/>
      <c r="UWX4" s="12"/>
      <c r="UWY4" s="12"/>
      <c r="UWZ4" s="12"/>
      <c r="UXA4" s="12"/>
      <c r="UXB4" s="12"/>
      <c r="UXC4" s="12"/>
      <c r="UXD4" s="12"/>
      <c r="UXE4" s="12"/>
      <c r="UXF4" s="12"/>
      <c r="UXG4" s="12"/>
      <c r="UXH4" s="12"/>
      <c r="UXI4" s="12"/>
      <c r="UXJ4" s="12"/>
      <c r="UXK4" s="12"/>
      <c r="UXL4" s="12"/>
      <c r="UXM4" s="12"/>
      <c r="UXN4" s="12"/>
      <c r="UXO4" s="12"/>
      <c r="UXP4" s="12"/>
      <c r="UXQ4" s="12"/>
      <c r="UXR4" s="12"/>
      <c r="UXS4" s="12"/>
      <c r="UXT4" s="12"/>
      <c r="UXU4" s="12"/>
      <c r="UXV4" s="12"/>
      <c r="UXW4" s="12"/>
      <c r="UXX4" s="12"/>
      <c r="UXY4" s="12"/>
      <c r="UXZ4" s="12"/>
      <c r="UYA4" s="12"/>
      <c r="UYB4" s="12"/>
      <c r="UYC4" s="12"/>
      <c r="UYD4" s="12"/>
      <c r="UYE4" s="12"/>
      <c r="UYF4" s="12"/>
      <c r="UYG4" s="12"/>
      <c r="UYH4" s="12"/>
      <c r="UYI4" s="12"/>
      <c r="UYJ4" s="12"/>
      <c r="UYK4" s="12"/>
      <c r="UYL4" s="12"/>
      <c r="UYM4" s="12"/>
      <c r="UYN4" s="12"/>
      <c r="UYO4" s="12"/>
      <c r="UYP4" s="12"/>
      <c r="UYQ4" s="12"/>
      <c r="UYR4" s="12"/>
      <c r="UYS4" s="12"/>
      <c r="UYT4" s="12"/>
      <c r="UYU4" s="12"/>
      <c r="UYV4" s="12"/>
      <c r="UYW4" s="12"/>
      <c r="UYX4" s="12"/>
      <c r="UYY4" s="12"/>
      <c r="UYZ4" s="12"/>
      <c r="UZA4" s="12"/>
      <c r="UZB4" s="12"/>
      <c r="UZC4" s="12"/>
      <c r="UZD4" s="12"/>
      <c r="UZE4" s="12"/>
      <c r="UZF4" s="12"/>
      <c r="UZG4" s="12"/>
      <c r="UZH4" s="12"/>
      <c r="UZI4" s="12"/>
      <c r="UZJ4" s="12"/>
      <c r="UZK4" s="12"/>
      <c r="UZL4" s="12"/>
      <c r="UZM4" s="12"/>
      <c r="UZN4" s="12"/>
      <c r="UZO4" s="12"/>
      <c r="UZP4" s="12"/>
      <c r="UZQ4" s="12"/>
      <c r="UZR4" s="12"/>
      <c r="UZS4" s="12"/>
      <c r="UZT4" s="12"/>
      <c r="UZU4" s="12"/>
      <c r="UZV4" s="12"/>
      <c r="UZW4" s="12"/>
      <c r="UZX4" s="12"/>
      <c r="UZY4" s="12"/>
      <c r="UZZ4" s="12"/>
      <c r="VAA4" s="12"/>
      <c r="VAB4" s="12"/>
      <c r="VAC4" s="12"/>
      <c r="VAD4" s="12"/>
      <c r="VAE4" s="12"/>
      <c r="VAF4" s="12"/>
      <c r="VAG4" s="12"/>
      <c r="VAH4" s="12"/>
      <c r="VAI4" s="12"/>
      <c r="VAJ4" s="12"/>
      <c r="VAK4" s="12"/>
      <c r="VAL4" s="12"/>
      <c r="VAM4" s="12"/>
      <c r="VAN4" s="12"/>
      <c r="VAO4" s="12"/>
      <c r="VAP4" s="12"/>
      <c r="VAQ4" s="12"/>
      <c r="VAR4" s="12"/>
      <c r="VAS4" s="12"/>
      <c r="VAT4" s="12"/>
      <c r="VAU4" s="12"/>
      <c r="VAV4" s="12"/>
      <c r="VAW4" s="12"/>
      <c r="VAX4" s="12"/>
      <c r="VAY4" s="12"/>
      <c r="VAZ4" s="12"/>
      <c r="VBA4" s="12"/>
      <c r="VBB4" s="12"/>
      <c r="VBC4" s="12"/>
      <c r="VBD4" s="12"/>
      <c r="VBE4" s="12"/>
      <c r="VBF4" s="12"/>
      <c r="VBG4" s="12"/>
      <c r="VBH4" s="12"/>
      <c r="VBI4" s="12"/>
      <c r="VBJ4" s="12"/>
      <c r="VBK4" s="12"/>
      <c r="VBL4" s="12"/>
      <c r="VBM4" s="12"/>
      <c r="VBN4" s="12"/>
      <c r="VBO4" s="12"/>
      <c r="VBP4" s="12"/>
      <c r="VBQ4" s="12"/>
      <c r="VBR4" s="12"/>
      <c r="VBS4" s="12"/>
      <c r="VBT4" s="12"/>
      <c r="VBU4" s="12"/>
      <c r="VBV4" s="12"/>
      <c r="VBW4" s="12"/>
      <c r="VBX4" s="12"/>
      <c r="VBY4" s="12"/>
      <c r="VBZ4" s="12"/>
      <c r="VCA4" s="12"/>
      <c r="VCB4" s="12"/>
      <c r="VCC4" s="12"/>
      <c r="VCD4" s="12"/>
      <c r="VCE4" s="12"/>
      <c r="VCF4" s="12"/>
      <c r="VCG4" s="12"/>
      <c r="VCH4" s="12"/>
      <c r="VCI4" s="12"/>
      <c r="VCJ4" s="12"/>
      <c r="VCK4" s="12"/>
      <c r="VCL4" s="12"/>
      <c r="VCM4" s="12"/>
      <c r="VCN4" s="12"/>
      <c r="VCO4" s="12"/>
      <c r="VCP4" s="12"/>
      <c r="VCQ4" s="12"/>
      <c r="VCR4" s="12"/>
      <c r="VCS4" s="12"/>
      <c r="VCT4" s="12"/>
      <c r="VCU4" s="12"/>
      <c r="VCV4" s="12"/>
      <c r="VCW4" s="12"/>
      <c r="VCX4" s="12"/>
      <c r="VCY4" s="12"/>
      <c r="VCZ4" s="12"/>
      <c r="VDA4" s="12"/>
      <c r="VDB4" s="12"/>
      <c r="VDC4" s="12"/>
      <c r="VDD4" s="12"/>
      <c r="VDE4" s="12"/>
      <c r="VDF4" s="12"/>
      <c r="VDG4" s="12"/>
      <c r="VDH4" s="12"/>
      <c r="VDI4" s="12"/>
      <c r="VDJ4" s="12"/>
      <c r="VDK4" s="12"/>
      <c r="VDL4" s="12"/>
      <c r="VDM4" s="12"/>
      <c r="VDN4" s="12"/>
      <c r="VDO4" s="12"/>
      <c r="VDP4" s="12"/>
      <c r="VDQ4" s="12"/>
      <c r="VDR4" s="12"/>
      <c r="VDS4" s="12"/>
      <c r="VDT4" s="12"/>
      <c r="VDU4" s="12"/>
      <c r="VDV4" s="12"/>
      <c r="VDW4" s="12"/>
      <c r="VDX4" s="12"/>
      <c r="VDY4" s="12"/>
      <c r="VDZ4" s="12"/>
      <c r="VEA4" s="12"/>
      <c r="VEB4" s="12"/>
      <c r="VEC4" s="12"/>
      <c r="VED4" s="12"/>
      <c r="VEE4" s="12"/>
      <c r="VEF4" s="12"/>
      <c r="VEG4" s="12"/>
      <c r="VEH4" s="12"/>
      <c r="VEI4" s="12"/>
      <c r="VEJ4" s="12"/>
      <c r="VEK4" s="12"/>
      <c r="VEL4" s="12"/>
      <c r="VEM4" s="12"/>
      <c r="VEN4" s="12"/>
      <c r="VEO4" s="12"/>
      <c r="VEP4" s="12"/>
      <c r="VEQ4" s="12"/>
      <c r="VER4" s="12"/>
      <c r="VES4" s="12"/>
      <c r="VET4" s="12"/>
      <c r="VEU4" s="12"/>
      <c r="VEV4" s="12"/>
      <c r="VEW4" s="12"/>
      <c r="VEX4" s="12"/>
      <c r="VEY4" s="12"/>
      <c r="VEZ4" s="12"/>
      <c r="VFA4" s="12"/>
      <c r="VFB4" s="12"/>
      <c r="VFC4" s="12"/>
      <c r="VFD4" s="12"/>
      <c r="VFE4" s="12"/>
      <c r="VFF4" s="12"/>
      <c r="VFG4" s="12"/>
      <c r="VFH4" s="12"/>
      <c r="VFI4" s="12"/>
      <c r="VFJ4" s="12"/>
      <c r="VFK4" s="12"/>
      <c r="VFL4" s="12"/>
      <c r="VFM4" s="12"/>
      <c r="VFN4" s="12"/>
      <c r="VFO4" s="12"/>
      <c r="VFP4" s="12"/>
      <c r="VFQ4" s="12"/>
      <c r="VFR4" s="12"/>
      <c r="VFS4" s="12"/>
      <c r="VFT4" s="12"/>
      <c r="VFU4" s="12"/>
      <c r="VFV4" s="12"/>
      <c r="VFW4" s="12"/>
      <c r="VFX4" s="12"/>
      <c r="VFY4" s="12"/>
      <c r="VFZ4" s="12"/>
      <c r="VGA4" s="12"/>
      <c r="VGB4" s="12"/>
      <c r="VGC4" s="12"/>
      <c r="VGD4" s="12"/>
      <c r="VGE4" s="12"/>
      <c r="VGF4" s="12"/>
      <c r="VGG4" s="12"/>
      <c r="VGH4" s="12"/>
      <c r="VGI4" s="12"/>
      <c r="VGJ4" s="12"/>
      <c r="VGK4" s="12"/>
      <c r="VGL4" s="12"/>
      <c r="VGM4" s="12"/>
      <c r="VGN4" s="12"/>
      <c r="VGO4" s="12"/>
      <c r="VGP4" s="12"/>
      <c r="VGQ4" s="12"/>
      <c r="VGR4" s="12"/>
      <c r="VGS4" s="12"/>
      <c r="VGT4" s="12"/>
      <c r="VGU4" s="12"/>
      <c r="VGV4" s="12"/>
      <c r="VGW4" s="12"/>
      <c r="VGX4" s="12"/>
      <c r="VGY4" s="12"/>
      <c r="VGZ4" s="12"/>
      <c r="VHA4" s="12"/>
      <c r="VHB4" s="12"/>
      <c r="VHC4" s="12"/>
      <c r="VHD4" s="12"/>
      <c r="VHE4" s="12"/>
      <c r="VHF4" s="12"/>
      <c r="VHG4" s="12"/>
      <c r="VHH4" s="12"/>
      <c r="VHI4" s="12"/>
      <c r="VHJ4" s="12"/>
      <c r="VHK4" s="12"/>
      <c r="VHL4" s="12"/>
      <c r="VHM4" s="12"/>
      <c r="VHN4" s="12"/>
      <c r="VHO4" s="12"/>
      <c r="VHP4" s="12"/>
      <c r="VHQ4" s="12"/>
      <c r="VHR4" s="12"/>
      <c r="VHS4" s="12"/>
      <c r="VHT4" s="12"/>
      <c r="VHU4" s="12"/>
      <c r="VHV4" s="12"/>
      <c r="VHW4" s="12"/>
      <c r="VHX4" s="12"/>
      <c r="VHY4" s="12"/>
      <c r="VHZ4" s="12"/>
      <c r="VIA4" s="12"/>
      <c r="VIB4" s="12"/>
      <c r="VIC4" s="12"/>
      <c r="VID4" s="12"/>
      <c r="VIE4" s="12"/>
      <c r="VIF4" s="12"/>
      <c r="VIG4" s="12"/>
      <c r="VIH4" s="12"/>
      <c r="VII4" s="12"/>
      <c r="VIJ4" s="12"/>
      <c r="VIK4" s="12"/>
      <c r="VIL4" s="12"/>
      <c r="VIM4" s="12"/>
      <c r="VIN4" s="12"/>
      <c r="VIO4" s="12"/>
      <c r="VIP4" s="12"/>
      <c r="VIQ4" s="12"/>
      <c r="VIR4" s="12"/>
      <c r="VIS4" s="12"/>
      <c r="VIT4" s="12"/>
      <c r="VIU4" s="12"/>
      <c r="VIV4" s="12"/>
      <c r="VIW4" s="12"/>
      <c r="VIX4" s="12"/>
      <c r="VIY4" s="12"/>
      <c r="VIZ4" s="12"/>
      <c r="VJA4" s="12"/>
      <c r="VJB4" s="12"/>
      <c r="VJC4" s="12"/>
      <c r="VJD4" s="12"/>
      <c r="VJE4" s="12"/>
      <c r="VJF4" s="12"/>
      <c r="VJG4" s="12"/>
      <c r="VJH4" s="12"/>
      <c r="VJI4" s="12"/>
      <c r="VJJ4" s="12"/>
      <c r="VJK4" s="12"/>
      <c r="VJL4" s="12"/>
      <c r="VJM4" s="12"/>
      <c r="VJN4" s="12"/>
      <c r="VJO4" s="12"/>
      <c r="VJP4" s="12"/>
      <c r="VJQ4" s="12"/>
      <c r="VJR4" s="12"/>
      <c r="VJS4" s="12"/>
      <c r="VJT4" s="12"/>
      <c r="VJU4" s="12"/>
      <c r="VJV4" s="12"/>
      <c r="VJW4" s="12"/>
      <c r="VJX4" s="12"/>
      <c r="VJY4" s="12"/>
      <c r="VJZ4" s="12"/>
      <c r="VKA4" s="12"/>
      <c r="VKB4" s="12"/>
      <c r="VKC4" s="12"/>
      <c r="VKD4" s="12"/>
      <c r="VKE4" s="12"/>
      <c r="VKF4" s="12"/>
      <c r="VKG4" s="12"/>
      <c r="VKH4" s="12"/>
      <c r="VKI4" s="12"/>
      <c r="VKJ4" s="12"/>
      <c r="VKK4" s="12"/>
      <c r="VKL4" s="12"/>
      <c r="VKM4" s="12"/>
      <c r="VKN4" s="12"/>
      <c r="VKO4" s="12"/>
      <c r="VKP4" s="12"/>
      <c r="VKQ4" s="12"/>
      <c r="VKR4" s="12"/>
      <c r="VKS4" s="12"/>
      <c r="VKT4" s="12"/>
      <c r="VKU4" s="12"/>
      <c r="VKV4" s="12"/>
      <c r="VKW4" s="12"/>
      <c r="VKX4" s="12"/>
      <c r="VKY4" s="12"/>
      <c r="VKZ4" s="12"/>
      <c r="VLA4" s="12"/>
      <c r="VLB4" s="12"/>
      <c r="VLC4" s="12"/>
      <c r="VLD4" s="12"/>
      <c r="VLE4" s="12"/>
      <c r="VLF4" s="12"/>
      <c r="VLG4" s="12"/>
      <c r="VLH4" s="12"/>
      <c r="VLI4" s="12"/>
      <c r="VLJ4" s="12"/>
      <c r="VLK4" s="12"/>
      <c r="VLL4" s="12"/>
      <c r="VLM4" s="12"/>
      <c r="VLN4" s="12"/>
      <c r="VLO4" s="12"/>
      <c r="VLP4" s="12"/>
      <c r="VLQ4" s="12"/>
      <c r="VLR4" s="12"/>
      <c r="VLS4" s="12"/>
      <c r="VLT4" s="12"/>
      <c r="VLU4" s="12"/>
      <c r="VLV4" s="12"/>
      <c r="VLW4" s="12"/>
      <c r="VLX4" s="12"/>
      <c r="VLY4" s="12"/>
      <c r="VLZ4" s="12"/>
      <c r="VMA4" s="12"/>
      <c r="VMB4" s="12"/>
      <c r="VMC4" s="12"/>
      <c r="VMD4" s="12"/>
      <c r="VME4" s="12"/>
      <c r="VMF4" s="12"/>
      <c r="VMG4" s="12"/>
      <c r="VMH4" s="12"/>
      <c r="VMI4" s="12"/>
      <c r="VMJ4" s="12"/>
      <c r="VMK4" s="12"/>
      <c r="VML4" s="12"/>
      <c r="VMM4" s="12"/>
      <c r="VMN4" s="12"/>
      <c r="VMO4" s="12"/>
      <c r="VMP4" s="12"/>
      <c r="VMQ4" s="12"/>
      <c r="VMR4" s="12"/>
      <c r="VMS4" s="12"/>
      <c r="VMT4" s="12"/>
      <c r="VMU4" s="12"/>
      <c r="VMV4" s="12"/>
      <c r="VMW4" s="12"/>
      <c r="VMX4" s="12"/>
      <c r="VMY4" s="12"/>
      <c r="VMZ4" s="12"/>
      <c r="VNA4" s="12"/>
      <c r="VNB4" s="12"/>
      <c r="VNC4" s="12"/>
      <c r="VND4" s="12"/>
      <c r="VNE4" s="12"/>
      <c r="VNF4" s="12"/>
      <c r="VNG4" s="12"/>
      <c r="VNH4" s="12"/>
      <c r="VNI4" s="12"/>
      <c r="VNJ4" s="12"/>
      <c r="VNK4" s="12"/>
      <c r="VNL4" s="12"/>
      <c r="VNM4" s="12"/>
      <c r="VNN4" s="12"/>
      <c r="VNO4" s="12"/>
      <c r="VNP4" s="12"/>
      <c r="VNQ4" s="12"/>
      <c r="VNR4" s="12"/>
      <c r="VNS4" s="12"/>
      <c r="VNT4" s="12"/>
      <c r="VNU4" s="12"/>
      <c r="VNV4" s="12"/>
      <c r="VNW4" s="12"/>
      <c r="VNX4" s="12"/>
      <c r="VNY4" s="12"/>
      <c r="VNZ4" s="12"/>
      <c r="VOA4" s="12"/>
      <c r="VOB4" s="12"/>
      <c r="VOC4" s="12"/>
      <c r="VOD4" s="12"/>
      <c r="VOE4" s="12"/>
      <c r="VOF4" s="12"/>
      <c r="VOG4" s="12"/>
      <c r="VOH4" s="12"/>
      <c r="VOI4" s="12"/>
      <c r="VOJ4" s="12"/>
      <c r="VOK4" s="12"/>
      <c r="VOL4" s="12"/>
      <c r="VOM4" s="12"/>
      <c r="VON4" s="12"/>
      <c r="VOO4" s="12"/>
      <c r="VOP4" s="12"/>
      <c r="VOQ4" s="12"/>
      <c r="VOR4" s="12"/>
      <c r="VOS4" s="12"/>
      <c r="VOT4" s="12"/>
      <c r="VOU4" s="12"/>
      <c r="VOV4" s="12"/>
      <c r="VOW4" s="12"/>
      <c r="VOX4" s="12"/>
      <c r="VOY4" s="12"/>
      <c r="VOZ4" s="12"/>
      <c r="VPA4" s="12"/>
      <c r="VPB4" s="12"/>
      <c r="VPC4" s="12"/>
      <c r="VPD4" s="12"/>
      <c r="VPE4" s="12"/>
      <c r="VPF4" s="12"/>
      <c r="VPG4" s="12"/>
      <c r="VPH4" s="12"/>
      <c r="VPI4" s="12"/>
      <c r="VPJ4" s="12"/>
      <c r="VPK4" s="12"/>
      <c r="VPL4" s="12"/>
      <c r="VPM4" s="12"/>
      <c r="VPN4" s="12"/>
      <c r="VPO4" s="12"/>
      <c r="VPP4" s="12"/>
      <c r="VPQ4" s="12"/>
      <c r="VPR4" s="12"/>
      <c r="VPS4" s="12"/>
      <c r="VPT4" s="12"/>
      <c r="VPU4" s="12"/>
      <c r="VPV4" s="12"/>
      <c r="VPW4" s="12"/>
      <c r="VPX4" s="12"/>
      <c r="VPY4" s="12"/>
      <c r="VPZ4" s="12"/>
      <c r="VQA4" s="12"/>
      <c r="VQB4" s="12"/>
      <c r="VQC4" s="12"/>
      <c r="VQD4" s="12"/>
      <c r="VQE4" s="12"/>
      <c r="VQF4" s="12"/>
      <c r="VQG4" s="12"/>
      <c r="VQH4" s="12"/>
      <c r="VQI4" s="12"/>
      <c r="VQJ4" s="12"/>
      <c r="VQK4" s="12"/>
      <c r="VQL4" s="12"/>
      <c r="VQM4" s="12"/>
      <c r="VQN4" s="12"/>
      <c r="VQO4" s="12"/>
      <c r="VQP4" s="12"/>
      <c r="VQQ4" s="12"/>
      <c r="VQR4" s="12"/>
      <c r="VQS4" s="12"/>
      <c r="VQT4" s="12"/>
      <c r="VQU4" s="12"/>
      <c r="VQV4" s="12"/>
      <c r="VQW4" s="12"/>
      <c r="VQX4" s="12"/>
      <c r="VQY4" s="12"/>
      <c r="VQZ4" s="12"/>
      <c r="VRA4" s="12"/>
      <c r="VRB4" s="12"/>
      <c r="VRC4" s="12"/>
      <c r="VRD4" s="12"/>
      <c r="VRE4" s="12"/>
      <c r="VRF4" s="12"/>
      <c r="VRG4" s="12"/>
      <c r="VRH4" s="12"/>
      <c r="VRI4" s="12"/>
      <c r="VRJ4" s="12"/>
      <c r="VRK4" s="12"/>
      <c r="VRL4" s="12"/>
      <c r="VRM4" s="12"/>
      <c r="VRN4" s="12"/>
      <c r="VRO4" s="12"/>
      <c r="VRP4" s="12"/>
      <c r="VRQ4" s="12"/>
      <c r="VRR4" s="12"/>
      <c r="VRS4" s="12"/>
      <c r="VRT4" s="12"/>
      <c r="VRU4" s="12"/>
      <c r="VRV4" s="12"/>
      <c r="VRW4" s="12"/>
      <c r="VRX4" s="12"/>
      <c r="VRY4" s="12"/>
      <c r="VRZ4" s="12"/>
      <c r="VSA4" s="12"/>
      <c r="VSB4" s="12"/>
      <c r="VSC4" s="12"/>
      <c r="VSD4" s="12"/>
      <c r="VSE4" s="12"/>
      <c r="VSF4" s="12"/>
      <c r="VSG4" s="12"/>
      <c r="VSH4" s="12"/>
      <c r="VSI4" s="12"/>
      <c r="VSJ4" s="12"/>
      <c r="VSK4" s="12"/>
      <c r="VSL4" s="12"/>
      <c r="VSM4" s="12"/>
      <c r="VSN4" s="12"/>
      <c r="VSO4" s="12"/>
      <c r="VSP4" s="12"/>
      <c r="VSQ4" s="12"/>
      <c r="VSR4" s="12"/>
      <c r="VSS4" s="12"/>
      <c r="VST4" s="12"/>
      <c r="VSU4" s="12"/>
      <c r="VSV4" s="12"/>
      <c r="VSW4" s="12"/>
      <c r="VSX4" s="12"/>
      <c r="VSY4" s="12"/>
      <c r="VSZ4" s="12"/>
      <c r="VTA4" s="12"/>
      <c r="VTB4" s="12"/>
      <c r="VTC4" s="12"/>
      <c r="VTD4" s="12"/>
      <c r="VTE4" s="12"/>
      <c r="VTF4" s="12"/>
      <c r="VTG4" s="12"/>
      <c r="VTH4" s="12"/>
      <c r="VTI4" s="12"/>
      <c r="VTJ4" s="12"/>
      <c r="VTK4" s="12"/>
      <c r="VTL4" s="12"/>
      <c r="VTM4" s="12"/>
      <c r="VTN4" s="12"/>
      <c r="VTO4" s="12"/>
      <c r="VTP4" s="12"/>
      <c r="VTQ4" s="12"/>
      <c r="VTR4" s="12"/>
      <c r="VTS4" s="12"/>
      <c r="VTT4" s="12"/>
      <c r="VTU4" s="12"/>
      <c r="VTV4" s="12"/>
      <c r="VTW4" s="12"/>
      <c r="VTX4" s="12"/>
      <c r="VTY4" s="12"/>
      <c r="VTZ4" s="12"/>
      <c r="VUA4" s="12"/>
      <c r="VUB4" s="12"/>
      <c r="VUC4" s="12"/>
      <c r="VUD4" s="12"/>
      <c r="VUE4" s="12"/>
      <c r="VUF4" s="12"/>
      <c r="VUG4" s="12"/>
      <c r="VUH4" s="12"/>
      <c r="VUI4" s="12"/>
      <c r="VUJ4" s="12"/>
      <c r="VUK4" s="12"/>
      <c r="VUL4" s="12"/>
      <c r="VUM4" s="12"/>
      <c r="VUN4" s="12"/>
      <c r="VUO4" s="12"/>
      <c r="VUP4" s="12"/>
      <c r="VUQ4" s="12"/>
      <c r="VUR4" s="12"/>
      <c r="VUS4" s="12"/>
      <c r="VUT4" s="12"/>
      <c r="VUU4" s="12"/>
      <c r="VUV4" s="12"/>
      <c r="VUW4" s="12"/>
      <c r="VUX4" s="12"/>
      <c r="VUY4" s="12"/>
      <c r="VUZ4" s="12"/>
      <c r="VVA4" s="12"/>
      <c r="VVB4" s="12"/>
      <c r="VVC4" s="12"/>
      <c r="VVD4" s="12"/>
      <c r="VVE4" s="12"/>
      <c r="VVF4" s="12"/>
      <c r="VVG4" s="12"/>
      <c r="VVH4" s="12"/>
      <c r="VVI4" s="12"/>
      <c r="VVJ4" s="12"/>
      <c r="VVK4" s="12"/>
      <c r="VVL4" s="12"/>
      <c r="VVM4" s="12"/>
      <c r="VVN4" s="12"/>
      <c r="VVO4" s="12"/>
      <c r="VVP4" s="12"/>
      <c r="VVQ4" s="12"/>
      <c r="VVR4" s="12"/>
      <c r="VVS4" s="12"/>
      <c r="VVT4" s="12"/>
      <c r="VVU4" s="12"/>
      <c r="VVV4" s="12"/>
      <c r="VVW4" s="12"/>
      <c r="VVX4" s="12"/>
      <c r="VVY4" s="12"/>
      <c r="VVZ4" s="12"/>
      <c r="VWA4" s="12"/>
      <c r="VWB4" s="12"/>
      <c r="VWC4" s="12"/>
      <c r="VWD4" s="12"/>
      <c r="VWE4" s="12"/>
      <c r="VWF4" s="12"/>
      <c r="VWG4" s="12"/>
      <c r="VWH4" s="12"/>
      <c r="VWI4" s="12"/>
      <c r="VWJ4" s="12"/>
      <c r="VWK4" s="12"/>
      <c r="VWL4" s="12"/>
      <c r="VWM4" s="12"/>
      <c r="VWN4" s="12"/>
      <c r="VWO4" s="12"/>
      <c r="VWP4" s="12"/>
      <c r="VWQ4" s="12"/>
      <c r="VWR4" s="12"/>
      <c r="VWS4" s="12"/>
      <c r="VWT4" s="12"/>
      <c r="VWU4" s="12"/>
      <c r="VWV4" s="12"/>
      <c r="VWW4" s="12"/>
      <c r="VWX4" s="12"/>
      <c r="VWY4" s="12"/>
      <c r="VWZ4" s="12"/>
      <c r="VXA4" s="12"/>
      <c r="VXB4" s="12"/>
      <c r="VXC4" s="12"/>
      <c r="VXD4" s="12"/>
      <c r="VXE4" s="12"/>
      <c r="VXF4" s="12"/>
      <c r="VXG4" s="12"/>
      <c r="VXH4" s="12"/>
      <c r="VXI4" s="12"/>
      <c r="VXJ4" s="12"/>
      <c r="VXK4" s="12"/>
      <c r="VXL4" s="12"/>
      <c r="VXM4" s="12"/>
      <c r="VXN4" s="12"/>
      <c r="VXO4" s="12"/>
      <c r="VXP4" s="12"/>
      <c r="VXQ4" s="12"/>
      <c r="VXR4" s="12"/>
      <c r="VXS4" s="12"/>
      <c r="VXT4" s="12"/>
      <c r="VXU4" s="12"/>
      <c r="VXV4" s="12"/>
      <c r="VXW4" s="12"/>
      <c r="VXX4" s="12"/>
      <c r="VXY4" s="12"/>
      <c r="VXZ4" s="12"/>
      <c r="VYA4" s="12"/>
      <c r="VYB4" s="12"/>
      <c r="VYC4" s="12"/>
      <c r="VYD4" s="12"/>
      <c r="VYE4" s="12"/>
      <c r="VYF4" s="12"/>
      <c r="VYG4" s="12"/>
      <c r="VYH4" s="12"/>
      <c r="VYI4" s="12"/>
      <c r="VYJ4" s="12"/>
      <c r="VYK4" s="12"/>
      <c r="VYL4" s="12"/>
      <c r="VYM4" s="12"/>
      <c r="VYN4" s="12"/>
      <c r="VYO4" s="12"/>
      <c r="VYP4" s="12"/>
      <c r="VYQ4" s="12"/>
      <c r="VYR4" s="12"/>
      <c r="VYS4" s="12"/>
      <c r="VYT4" s="12"/>
      <c r="VYU4" s="12"/>
      <c r="VYV4" s="12"/>
      <c r="VYW4" s="12"/>
      <c r="VYX4" s="12"/>
      <c r="VYY4" s="12"/>
      <c r="VYZ4" s="12"/>
      <c r="VZA4" s="12"/>
      <c r="VZB4" s="12"/>
      <c r="VZC4" s="12"/>
      <c r="VZD4" s="12"/>
      <c r="VZE4" s="12"/>
      <c r="VZF4" s="12"/>
      <c r="VZG4" s="12"/>
      <c r="VZH4" s="12"/>
      <c r="VZI4" s="12"/>
      <c r="VZJ4" s="12"/>
      <c r="VZK4" s="12"/>
      <c r="VZL4" s="12"/>
      <c r="VZM4" s="12"/>
      <c r="VZN4" s="12"/>
      <c r="VZO4" s="12"/>
      <c r="VZP4" s="12"/>
      <c r="VZQ4" s="12"/>
      <c r="VZR4" s="12"/>
      <c r="VZS4" s="12"/>
      <c r="VZT4" s="12"/>
      <c r="VZU4" s="12"/>
      <c r="VZV4" s="12"/>
      <c r="VZW4" s="12"/>
      <c r="VZX4" s="12"/>
      <c r="VZY4" s="12"/>
      <c r="VZZ4" s="12"/>
      <c r="WAA4" s="12"/>
      <c r="WAB4" s="12"/>
      <c r="WAC4" s="12"/>
      <c r="WAD4" s="12"/>
      <c r="WAE4" s="12"/>
      <c r="WAF4" s="12"/>
      <c r="WAG4" s="12"/>
      <c r="WAH4" s="12"/>
      <c r="WAI4" s="12"/>
      <c r="WAJ4" s="12"/>
      <c r="WAK4" s="12"/>
      <c r="WAL4" s="12"/>
      <c r="WAM4" s="12"/>
      <c r="WAN4" s="12"/>
      <c r="WAO4" s="12"/>
      <c r="WAP4" s="12"/>
      <c r="WAQ4" s="12"/>
      <c r="WAR4" s="12"/>
      <c r="WAS4" s="12"/>
      <c r="WAT4" s="12"/>
      <c r="WAU4" s="12"/>
      <c r="WAV4" s="12"/>
      <c r="WAW4" s="12"/>
      <c r="WAX4" s="12"/>
      <c r="WAY4" s="12"/>
      <c r="WAZ4" s="12"/>
      <c r="WBA4" s="12"/>
      <c r="WBB4" s="12"/>
      <c r="WBC4" s="12"/>
      <c r="WBD4" s="12"/>
      <c r="WBE4" s="12"/>
      <c r="WBF4" s="12"/>
      <c r="WBG4" s="12"/>
      <c r="WBH4" s="12"/>
      <c r="WBI4" s="12"/>
      <c r="WBJ4" s="12"/>
      <c r="WBK4" s="12"/>
      <c r="WBL4" s="12"/>
      <c r="WBM4" s="12"/>
      <c r="WBN4" s="12"/>
      <c r="WBO4" s="12"/>
      <c r="WBP4" s="12"/>
      <c r="WBQ4" s="12"/>
      <c r="WBR4" s="12"/>
      <c r="WBS4" s="12"/>
      <c r="WBT4" s="12"/>
      <c r="WBU4" s="12"/>
      <c r="WBV4" s="12"/>
      <c r="WBW4" s="12"/>
      <c r="WBX4" s="12"/>
      <c r="WBY4" s="12"/>
      <c r="WBZ4" s="12"/>
      <c r="WCA4" s="12"/>
      <c r="WCB4" s="12"/>
      <c r="WCC4" s="12"/>
      <c r="WCD4" s="12"/>
      <c r="WCE4" s="12"/>
      <c r="WCF4" s="12"/>
      <c r="WCG4" s="12"/>
      <c r="WCH4" s="12"/>
      <c r="WCI4" s="12"/>
      <c r="WCJ4" s="12"/>
      <c r="WCK4" s="12"/>
      <c r="WCL4" s="12"/>
      <c r="WCM4" s="12"/>
      <c r="WCN4" s="12"/>
      <c r="WCO4" s="12"/>
      <c r="WCP4" s="12"/>
      <c r="WCQ4" s="12"/>
      <c r="WCR4" s="12"/>
      <c r="WCS4" s="12"/>
      <c r="WCT4" s="12"/>
      <c r="WCU4" s="12"/>
      <c r="WCV4" s="12"/>
      <c r="WCW4" s="12"/>
      <c r="WCX4" s="12"/>
      <c r="WCY4" s="12"/>
      <c r="WCZ4" s="12"/>
      <c r="WDA4" s="12"/>
      <c r="WDB4" s="12"/>
      <c r="WDC4" s="12"/>
      <c r="WDD4" s="12"/>
      <c r="WDE4" s="12"/>
      <c r="WDF4" s="12"/>
      <c r="WDG4" s="12"/>
      <c r="WDH4" s="12"/>
      <c r="WDI4" s="12"/>
      <c r="WDJ4" s="12"/>
      <c r="WDK4" s="12"/>
      <c r="WDL4" s="12"/>
      <c r="WDM4" s="12"/>
      <c r="WDN4" s="12"/>
      <c r="WDO4" s="12"/>
      <c r="WDP4" s="12"/>
      <c r="WDQ4" s="12"/>
      <c r="WDR4" s="12"/>
      <c r="WDS4" s="12"/>
      <c r="WDT4" s="12"/>
      <c r="WDU4" s="12"/>
      <c r="WDV4" s="12"/>
      <c r="WDW4" s="12"/>
      <c r="WDX4" s="12"/>
      <c r="WDY4" s="12"/>
      <c r="WDZ4" s="12"/>
      <c r="WEA4" s="12"/>
      <c r="WEB4" s="12"/>
      <c r="WEC4" s="12"/>
      <c r="WED4" s="12"/>
      <c r="WEE4" s="12"/>
      <c r="WEF4" s="12"/>
      <c r="WEG4" s="12"/>
      <c r="WEH4" s="12"/>
      <c r="WEI4" s="12"/>
      <c r="WEJ4" s="12"/>
      <c r="WEK4" s="12"/>
      <c r="WEL4" s="12"/>
      <c r="WEM4" s="12"/>
      <c r="WEN4" s="12"/>
      <c r="WEO4" s="12"/>
      <c r="WEP4" s="12"/>
      <c r="WEQ4" s="12"/>
      <c r="WER4" s="12"/>
      <c r="WES4" s="12"/>
      <c r="WET4" s="12"/>
      <c r="WEU4" s="12"/>
      <c r="WEV4" s="12"/>
      <c r="WEW4" s="12"/>
      <c r="WEX4" s="12"/>
      <c r="WEY4" s="12"/>
      <c r="WEZ4" s="12"/>
      <c r="WFA4" s="12"/>
      <c r="WFB4" s="12"/>
      <c r="WFC4" s="12"/>
      <c r="WFD4" s="12"/>
      <c r="WFE4" s="12"/>
      <c r="WFF4" s="12"/>
      <c r="WFG4" s="12"/>
      <c r="WFH4" s="12"/>
      <c r="WFI4" s="12"/>
      <c r="WFJ4" s="12"/>
      <c r="WFK4" s="12"/>
      <c r="WFL4" s="12"/>
      <c r="WFM4" s="12"/>
      <c r="WFN4" s="12"/>
      <c r="WFO4" s="12"/>
      <c r="WFP4" s="12"/>
      <c r="WFQ4" s="12"/>
      <c r="WFR4" s="12"/>
      <c r="WFS4" s="12"/>
      <c r="WFT4" s="12"/>
      <c r="WFU4" s="12"/>
      <c r="WFV4" s="12"/>
      <c r="WFW4" s="12"/>
      <c r="WFX4" s="12"/>
      <c r="WFY4" s="12"/>
      <c r="WFZ4" s="12"/>
      <c r="WGA4" s="12"/>
      <c r="WGB4" s="12"/>
      <c r="WGC4" s="12"/>
      <c r="WGD4" s="12"/>
      <c r="WGE4" s="12"/>
      <c r="WGF4" s="12"/>
      <c r="WGG4" s="12"/>
      <c r="WGH4" s="12"/>
      <c r="WGI4" s="12"/>
      <c r="WGJ4" s="12"/>
      <c r="WGK4" s="12"/>
      <c r="WGL4" s="12"/>
      <c r="WGM4" s="12"/>
      <c r="WGN4" s="12"/>
      <c r="WGO4" s="12"/>
      <c r="WGP4" s="12"/>
      <c r="WGQ4" s="12"/>
      <c r="WGR4" s="12"/>
      <c r="WGS4" s="12"/>
      <c r="WGT4" s="12"/>
      <c r="WGU4" s="12"/>
      <c r="WGV4" s="12"/>
      <c r="WGW4" s="12"/>
      <c r="WGX4" s="12"/>
      <c r="WGY4" s="12"/>
      <c r="WGZ4" s="12"/>
      <c r="WHA4" s="12"/>
      <c r="WHB4" s="12"/>
      <c r="WHC4" s="12"/>
      <c r="WHD4" s="12"/>
      <c r="WHE4" s="12"/>
      <c r="WHF4" s="12"/>
      <c r="WHG4" s="12"/>
      <c r="WHH4" s="12"/>
      <c r="WHI4" s="12"/>
      <c r="WHJ4" s="12"/>
      <c r="WHK4" s="12"/>
      <c r="WHL4" s="12"/>
      <c r="WHM4" s="12"/>
      <c r="WHN4" s="12"/>
      <c r="WHO4" s="12"/>
      <c r="WHP4" s="12"/>
      <c r="WHQ4" s="12"/>
      <c r="WHR4" s="12"/>
      <c r="WHS4" s="12"/>
      <c r="WHT4" s="12"/>
      <c r="WHU4" s="12"/>
      <c r="WHV4" s="12"/>
      <c r="WHW4" s="12"/>
      <c r="WHX4" s="12"/>
      <c r="WHY4" s="12"/>
      <c r="WHZ4" s="12"/>
      <c r="WIA4" s="12"/>
      <c r="WIB4" s="12"/>
      <c r="WIC4" s="12"/>
      <c r="WID4" s="12"/>
      <c r="WIE4" s="12"/>
      <c r="WIF4" s="12"/>
      <c r="WIG4" s="12"/>
      <c r="WIH4" s="12"/>
      <c r="WII4" s="12"/>
      <c r="WIJ4" s="12"/>
      <c r="WIK4" s="12"/>
      <c r="WIL4" s="12"/>
      <c r="WIM4" s="12"/>
      <c r="WIN4" s="12"/>
      <c r="WIO4" s="12"/>
      <c r="WIP4" s="12"/>
      <c r="WIQ4" s="12"/>
      <c r="WIR4" s="12"/>
      <c r="WIS4" s="12"/>
      <c r="WIT4" s="12"/>
      <c r="WIU4" s="12"/>
      <c r="WIV4" s="12"/>
      <c r="WIW4" s="12"/>
      <c r="WIX4" s="12"/>
      <c r="WIY4" s="12"/>
      <c r="WIZ4" s="12"/>
      <c r="WJA4" s="12"/>
      <c r="WJB4" s="12"/>
      <c r="WJC4" s="12"/>
      <c r="WJD4" s="12"/>
      <c r="WJE4" s="12"/>
      <c r="WJF4" s="12"/>
      <c r="WJG4" s="12"/>
      <c r="WJH4" s="12"/>
      <c r="WJI4" s="12"/>
      <c r="WJJ4" s="12"/>
      <c r="WJK4" s="12"/>
      <c r="WJL4" s="12"/>
      <c r="WJM4" s="12"/>
      <c r="WJN4" s="12"/>
      <c r="WJO4" s="12"/>
      <c r="WJP4" s="12"/>
      <c r="WJQ4" s="12"/>
      <c r="WJR4" s="12"/>
      <c r="WJS4" s="12"/>
      <c r="WJT4" s="12"/>
      <c r="WJU4" s="12"/>
      <c r="WJV4" s="12"/>
      <c r="WJW4" s="12"/>
      <c r="WJX4" s="12"/>
      <c r="WJY4" s="12"/>
      <c r="WJZ4" s="12"/>
      <c r="WKA4" s="12"/>
      <c r="WKB4" s="12"/>
      <c r="WKC4" s="12"/>
      <c r="WKD4" s="12"/>
      <c r="WKE4" s="12"/>
      <c r="WKF4" s="12"/>
      <c r="WKG4" s="12"/>
      <c r="WKH4" s="12"/>
      <c r="WKI4" s="12"/>
      <c r="WKJ4" s="12"/>
      <c r="WKK4" s="12"/>
      <c r="WKL4" s="12"/>
      <c r="WKM4" s="12"/>
      <c r="WKN4" s="12"/>
      <c r="WKO4" s="12"/>
      <c r="WKP4" s="12"/>
      <c r="WKQ4" s="12"/>
      <c r="WKR4" s="12"/>
      <c r="WKS4" s="12"/>
      <c r="WKT4" s="12"/>
      <c r="WKU4" s="12"/>
      <c r="WKV4" s="12"/>
      <c r="WKW4" s="12"/>
      <c r="WKX4" s="12"/>
      <c r="WKY4" s="12"/>
      <c r="WKZ4" s="12"/>
      <c r="WLA4" s="12"/>
      <c r="WLB4" s="12"/>
      <c r="WLC4" s="12"/>
      <c r="WLD4" s="12"/>
      <c r="WLE4" s="12"/>
      <c r="WLF4" s="12"/>
      <c r="WLG4" s="12"/>
      <c r="WLH4" s="12"/>
      <c r="WLI4" s="12"/>
      <c r="WLJ4" s="12"/>
      <c r="WLK4" s="12"/>
      <c r="WLL4" s="12"/>
      <c r="WLM4" s="12"/>
      <c r="WLN4" s="12"/>
      <c r="WLO4" s="12"/>
      <c r="WLP4" s="12"/>
      <c r="WLQ4" s="12"/>
      <c r="WLR4" s="12"/>
      <c r="WLS4" s="12"/>
      <c r="WLT4" s="12"/>
      <c r="WLU4" s="12"/>
      <c r="WLV4" s="12"/>
      <c r="WLW4" s="12"/>
      <c r="WLX4" s="12"/>
      <c r="WLY4" s="12"/>
      <c r="WLZ4" s="12"/>
      <c r="WMA4" s="12"/>
      <c r="WMB4" s="12"/>
      <c r="WMC4" s="12"/>
      <c r="WMD4" s="12"/>
      <c r="WME4" s="12"/>
      <c r="WMF4" s="12"/>
      <c r="WMG4" s="12"/>
      <c r="WMH4" s="12"/>
      <c r="WMI4" s="12"/>
      <c r="WMJ4" s="12"/>
      <c r="WMK4" s="12"/>
      <c r="WML4" s="12"/>
      <c r="WMM4" s="12"/>
      <c r="WMN4" s="12"/>
      <c r="WMO4" s="12"/>
      <c r="WMP4" s="12"/>
      <c r="WMQ4" s="12"/>
      <c r="WMR4" s="12"/>
      <c r="WMS4" s="12"/>
      <c r="WMT4" s="12"/>
      <c r="WMU4" s="12"/>
      <c r="WMV4" s="12"/>
      <c r="WMW4" s="12"/>
      <c r="WMX4" s="12"/>
      <c r="WMY4" s="12"/>
      <c r="WMZ4" s="12"/>
      <c r="WNA4" s="12"/>
      <c r="WNB4" s="12"/>
      <c r="WNC4" s="12"/>
      <c r="WND4" s="12"/>
      <c r="WNE4" s="12"/>
      <c r="WNF4" s="12"/>
      <c r="WNG4" s="12"/>
      <c r="WNH4" s="12"/>
      <c r="WNI4" s="12"/>
      <c r="WNJ4" s="12"/>
      <c r="WNK4" s="12"/>
      <c r="WNL4" s="12"/>
      <c r="WNM4" s="12"/>
      <c r="WNN4" s="12"/>
      <c r="WNO4" s="12"/>
      <c r="WNP4" s="12"/>
      <c r="WNQ4" s="12"/>
      <c r="WNR4" s="12"/>
      <c r="WNS4" s="12"/>
      <c r="WNT4" s="12"/>
      <c r="WNU4" s="12"/>
      <c r="WNV4" s="12"/>
      <c r="WNW4" s="12"/>
      <c r="WNX4" s="12"/>
      <c r="WNY4" s="12"/>
      <c r="WNZ4" s="12"/>
      <c r="WOA4" s="12"/>
      <c r="WOB4" s="12"/>
      <c r="WOC4" s="12"/>
      <c r="WOD4" s="12"/>
      <c r="WOE4" s="12"/>
      <c r="WOF4" s="12"/>
      <c r="WOG4" s="12"/>
      <c r="WOH4" s="12"/>
      <c r="WOI4" s="12"/>
      <c r="WOJ4" s="12"/>
      <c r="WOK4" s="12"/>
      <c r="WOL4" s="12"/>
      <c r="WOM4" s="12"/>
      <c r="WON4" s="12"/>
      <c r="WOO4" s="12"/>
      <c r="WOP4" s="12"/>
      <c r="WOQ4" s="12"/>
      <c r="WOR4" s="12"/>
      <c r="WOS4" s="12"/>
      <c r="WOT4" s="12"/>
      <c r="WOU4" s="12"/>
      <c r="WOV4" s="12"/>
      <c r="WOW4" s="12"/>
      <c r="WOX4" s="12"/>
      <c r="WOY4" s="12"/>
      <c r="WOZ4" s="12"/>
      <c r="WPA4" s="12"/>
      <c r="WPB4" s="12"/>
      <c r="WPC4" s="12"/>
      <c r="WPD4" s="12"/>
      <c r="WPE4" s="12"/>
      <c r="WPF4" s="12"/>
      <c r="WPG4" s="12"/>
      <c r="WPH4" s="12"/>
      <c r="WPI4" s="12"/>
      <c r="WPJ4" s="12"/>
      <c r="WPK4" s="12"/>
      <c r="WPL4" s="12"/>
      <c r="WPM4" s="12"/>
      <c r="WPN4" s="12"/>
      <c r="WPO4" s="12"/>
      <c r="WPP4" s="12"/>
      <c r="WPQ4" s="12"/>
      <c r="WPR4" s="12"/>
      <c r="WPS4" s="12"/>
      <c r="WPT4" s="12"/>
      <c r="WPU4" s="12"/>
      <c r="WPV4" s="12"/>
      <c r="WPW4" s="12"/>
      <c r="WPX4" s="12"/>
      <c r="WPY4" s="12"/>
      <c r="WPZ4" s="12"/>
      <c r="WQA4" s="12"/>
      <c r="WQB4" s="12"/>
      <c r="WQC4" s="12"/>
      <c r="WQD4" s="12"/>
      <c r="WQE4" s="12"/>
      <c r="WQF4" s="12"/>
      <c r="WQG4" s="12"/>
      <c r="WQH4" s="12"/>
      <c r="WQI4" s="12"/>
      <c r="WQJ4" s="12"/>
      <c r="WQK4" s="12"/>
      <c r="WQL4" s="12"/>
      <c r="WQM4" s="12"/>
      <c r="WQN4" s="12"/>
      <c r="WQO4" s="12"/>
      <c r="WQP4" s="12"/>
      <c r="WQQ4" s="12"/>
      <c r="WQR4" s="12"/>
      <c r="WQS4" s="12"/>
      <c r="WQT4" s="12"/>
      <c r="WQU4" s="12"/>
      <c r="WQV4" s="12"/>
      <c r="WQW4" s="12"/>
      <c r="WQX4" s="12"/>
      <c r="WQY4" s="12"/>
      <c r="WQZ4" s="12"/>
      <c r="WRA4" s="12"/>
      <c r="WRB4" s="12"/>
      <c r="WRC4" s="12"/>
      <c r="WRD4" s="12"/>
      <c r="WRE4" s="12"/>
      <c r="WRF4" s="12"/>
      <c r="WRG4" s="12"/>
      <c r="WRH4" s="12"/>
      <c r="WRI4" s="12"/>
      <c r="WRJ4" s="12"/>
      <c r="WRK4" s="12"/>
      <c r="WRL4" s="12"/>
      <c r="WRM4" s="12"/>
      <c r="WRN4" s="12"/>
      <c r="WRO4" s="12"/>
      <c r="WRP4" s="12"/>
      <c r="WRQ4" s="12"/>
      <c r="WRR4" s="12"/>
      <c r="WRS4" s="12"/>
      <c r="WRT4" s="12"/>
      <c r="WRU4" s="12"/>
      <c r="WRV4" s="12"/>
      <c r="WRW4" s="12"/>
      <c r="WRX4" s="12"/>
      <c r="WRY4" s="12"/>
      <c r="WRZ4" s="12"/>
      <c r="WSA4" s="12"/>
      <c r="WSB4" s="12"/>
      <c r="WSC4" s="12"/>
      <c r="WSD4" s="12"/>
      <c r="WSE4" s="12"/>
      <c r="WSF4" s="12"/>
      <c r="WSG4" s="12"/>
      <c r="WSH4" s="12"/>
      <c r="WSI4" s="12"/>
      <c r="WSJ4" s="12"/>
      <c r="WSK4" s="12"/>
      <c r="WSL4" s="12"/>
      <c r="WSM4" s="12"/>
      <c r="WSN4" s="12"/>
      <c r="WSO4" s="12"/>
      <c r="WSP4" s="12"/>
      <c r="WSQ4" s="12"/>
      <c r="WSR4" s="12"/>
      <c r="WSS4" s="12"/>
      <c r="WST4" s="12"/>
      <c r="WSU4" s="12"/>
      <c r="WSV4" s="12"/>
      <c r="WSW4" s="12"/>
      <c r="WSX4" s="12"/>
      <c r="WSY4" s="12"/>
      <c r="WSZ4" s="12"/>
      <c r="WTA4" s="12"/>
      <c r="WTB4" s="12"/>
      <c r="WTC4" s="12"/>
      <c r="WTD4" s="12"/>
      <c r="WTE4" s="12"/>
      <c r="WTF4" s="12"/>
      <c r="WTG4" s="12"/>
      <c r="WTH4" s="12"/>
      <c r="WTI4" s="12"/>
      <c r="WTJ4" s="12"/>
      <c r="WTK4" s="12"/>
      <c r="WTL4" s="12"/>
      <c r="WTM4" s="12"/>
      <c r="WTN4" s="12"/>
      <c r="WTO4" s="12"/>
      <c r="WTP4" s="12"/>
      <c r="WTQ4" s="12"/>
      <c r="WTR4" s="12"/>
      <c r="WTS4" s="12"/>
      <c r="WTT4" s="12"/>
      <c r="WTU4" s="12"/>
      <c r="WTV4" s="12"/>
      <c r="WTW4" s="12"/>
      <c r="WTX4" s="12"/>
      <c r="WTY4" s="12"/>
      <c r="WTZ4" s="12"/>
      <c r="WUA4" s="12"/>
      <c r="WUB4" s="12"/>
      <c r="WUC4" s="12"/>
      <c r="WUD4" s="12"/>
      <c r="WUE4" s="12"/>
      <c r="WUF4" s="12"/>
      <c r="WUG4" s="12"/>
      <c r="WUH4" s="12"/>
      <c r="WUI4" s="12"/>
      <c r="WUJ4" s="12"/>
      <c r="WUK4" s="12"/>
      <c r="WUL4" s="12"/>
      <c r="WUM4" s="12"/>
      <c r="WUN4" s="12"/>
      <c r="WUO4" s="12"/>
      <c r="WUP4" s="12"/>
      <c r="WUQ4" s="12"/>
      <c r="WUR4" s="12"/>
      <c r="WUS4" s="12"/>
      <c r="WUT4" s="12"/>
      <c r="WUU4" s="12"/>
      <c r="WUV4" s="12"/>
      <c r="WUW4" s="12"/>
      <c r="WUX4" s="12"/>
      <c r="WUY4" s="12"/>
      <c r="WUZ4" s="12"/>
      <c r="WVA4" s="12"/>
      <c r="WVB4" s="12"/>
      <c r="WVC4" s="12"/>
      <c r="WVD4" s="12"/>
      <c r="WVE4" s="12"/>
      <c r="WVF4" s="12"/>
      <c r="WVG4" s="12"/>
      <c r="WVH4" s="12"/>
      <c r="WVI4" s="12"/>
      <c r="WVJ4" s="12"/>
      <c r="WVK4" s="12"/>
      <c r="WVL4" s="12"/>
      <c r="WVM4" s="12"/>
      <c r="WVN4" s="12"/>
      <c r="WVO4" s="12"/>
      <c r="WVP4" s="12"/>
      <c r="WVQ4" s="12"/>
      <c r="WVR4" s="12"/>
      <c r="WVS4" s="12"/>
      <c r="WVT4" s="12"/>
      <c r="WVU4" s="12"/>
      <c r="WVV4" s="12"/>
      <c r="WVW4" s="12"/>
      <c r="WVX4" s="12"/>
      <c r="WVY4" s="12"/>
      <c r="WVZ4" s="12"/>
      <c r="WWA4" s="12"/>
      <c r="WWB4" s="12"/>
      <c r="WWC4" s="12"/>
      <c r="WWD4" s="12"/>
      <c r="WWE4" s="12"/>
      <c r="WWF4" s="12"/>
      <c r="WWG4" s="12"/>
      <c r="WWH4" s="12"/>
      <c r="WWI4" s="12"/>
      <c r="WWJ4" s="12"/>
      <c r="WWK4" s="12"/>
      <c r="WWL4" s="12"/>
      <c r="WWM4" s="12"/>
      <c r="WWN4" s="12"/>
      <c r="WWO4" s="12"/>
      <c r="WWP4" s="12"/>
      <c r="WWQ4" s="12"/>
      <c r="WWR4" s="12"/>
      <c r="WWS4" s="12"/>
      <c r="WWT4" s="12"/>
      <c r="WWU4" s="12"/>
      <c r="WWV4" s="12"/>
      <c r="WWW4" s="12"/>
      <c r="WWX4" s="12"/>
      <c r="WWY4" s="12"/>
      <c r="WWZ4" s="12"/>
      <c r="WXA4" s="12"/>
      <c r="WXB4" s="12"/>
      <c r="WXC4" s="12"/>
      <c r="WXD4" s="12"/>
      <c r="WXE4" s="12"/>
      <c r="WXF4" s="12"/>
      <c r="WXG4" s="12"/>
      <c r="WXH4" s="12"/>
      <c r="WXI4" s="12"/>
      <c r="WXJ4" s="12"/>
      <c r="WXK4" s="12"/>
      <c r="WXL4" s="12"/>
      <c r="WXM4" s="12"/>
      <c r="WXN4" s="12"/>
      <c r="WXO4" s="12"/>
      <c r="WXP4" s="12"/>
      <c r="WXQ4" s="12"/>
      <c r="WXR4" s="12"/>
      <c r="WXS4" s="12"/>
      <c r="WXT4" s="12"/>
      <c r="WXU4" s="12"/>
      <c r="WXV4" s="12"/>
      <c r="WXW4" s="12"/>
      <c r="WXX4" s="12"/>
      <c r="WXY4" s="12"/>
      <c r="WXZ4" s="12"/>
      <c r="WYA4" s="12"/>
      <c r="WYB4" s="12"/>
      <c r="WYC4" s="12"/>
      <c r="WYD4" s="12"/>
      <c r="WYE4" s="12"/>
      <c r="WYF4" s="12"/>
      <c r="WYG4" s="12"/>
      <c r="WYH4" s="12"/>
      <c r="WYI4" s="12"/>
      <c r="WYJ4" s="12"/>
      <c r="WYK4" s="12"/>
      <c r="WYL4" s="12"/>
      <c r="WYM4" s="12"/>
      <c r="WYN4" s="12"/>
      <c r="WYO4" s="12"/>
      <c r="WYP4" s="12"/>
      <c r="WYQ4" s="12"/>
      <c r="WYR4" s="12"/>
      <c r="WYS4" s="12"/>
      <c r="WYT4" s="12"/>
      <c r="WYU4" s="12"/>
      <c r="WYV4" s="12"/>
      <c r="WYW4" s="12"/>
      <c r="WYX4" s="12"/>
      <c r="WYY4" s="12"/>
      <c r="WYZ4" s="12"/>
      <c r="WZA4" s="12"/>
      <c r="WZB4" s="12"/>
      <c r="WZC4" s="12"/>
      <c r="WZD4" s="12"/>
      <c r="WZE4" s="12"/>
      <c r="WZF4" s="12"/>
      <c r="WZG4" s="12"/>
      <c r="WZH4" s="12"/>
      <c r="WZI4" s="12"/>
      <c r="WZJ4" s="12"/>
      <c r="WZK4" s="12"/>
      <c r="WZL4" s="12"/>
      <c r="WZM4" s="12"/>
      <c r="WZN4" s="12"/>
      <c r="WZO4" s="12"/>
      <c r="WZP4" s="12"/>
      <c r="WZQ4" s="12"/>
      <c r="WZR4" s="12"/>
      <c r="WZS4" s="12"/>
      <c r="WZT4" s="12"/>
      <c r="WZU4" s="12"/>
      <c r="WZV4" s="12"/>
      <c r="WZW4" s="12"/>
      <c r="WZX4" s="12"/>
      <c r="WZY4" s="12"/>
      <c r="WZZ4" s="12"/>
      <c r="XAA4" s="12"/>
      <c r="XAB4" s="12"/>
      <c r="XAC4" s="12"/>
      <c r="XAD4" s="12"/>
      <c r="XAE4" s="12"/>
      <c r="XAF4" s="12"/>
      <c r="XAG4" s="12"/>
      <c r="XAH4" s="12"/>
      <c r="XAI4" s="12"/>
      <c r="XAJ4" s="12"/>
      <c r="XAK4" s="12"/>
      <c r="XAL4" s="12"/>
      <c r="XAM4" s="12"/>
      <c r="XAN4" s="12"/>
      <c r="XAO4" s="12"/>
      <c r="XAP4" s="12"/>
      <c r="XAQ4" s="12"/>
      <c r="XAR4" s="12"/>
      <c r="XAS4" s="12"/>
      <c r="XAT4" s="12"/>
      <c r="XAU4" s="12"/>
      <c r="XAV4" s="12"/>
      <c r="XAW4" s="12"/>
      <c r="XAX4" s="12"/>
      <c r="XAY4" s="12"/>
      <c r="XAZ4" s="12"/>
      <c r="XBA4" s="12"/>
      <c r="XBB4" s="12"/>
      <c r="XBC4" s="12"/>
      <c r="XBD4" s="12"/>
      <c r="XBE4" s="12"/>
      <c r="XBF4" s="12"/>
      <c r="XBG4" s="12"/>
      <c r="XBH4" s="12"/>
      <c r="XBI4" s="12"/>
      <c r="XBJ4" s="12"/>
      <c r="XBK4" s="12"/>
      <c r="XBL4" s="12"/>
      <c r="XBM4" s="12"/>
      <c r="XBN4" s="12"/>
      <c r="XBO4" s="12"/>
      <c r="XBP4" s="12"/>
      <c r="XBQ4" s="12"/>
      <c r="XBR4" s="12"/>
      <c r="XBS4" s="12"/>
      <c r="XBT4" s="12"/>
      <c r="XBU4" s="12"/>
      <c r="XBV4" s="12"/>
      <c r="XBW4" s="12"/>
      <c r="XBX4" s="12"/>
      <c r="XBY4" s="12"/>
      <c r="XBZ4" s="12"/>
      <c r="XCA4" s="12"/>
      <c r="XCB4" s="12"/>
      <c r="XCC4" s="12"/>
      <c r="XCD4" s="12"/>
      <c r="XCE4" s="12"/>
      <c r="XCF4" s="12"/>
      <c r="XCG4" s="12"/>
      <c r="XCH4" s="12"/>
      <c r="XCI4" s="12"/>
      <c r="XCJ4" s="12"/>
      <c r="XCK4" s="12"/>
      <c r="XCL4" s="12"/>
      <c r="XCM4" s="12"/>
      <c r="XCN4" s="12"/>
      <c r="XCO4" s="12"/>
      <c r="XCP4" s="12"/>
      <c r="XCQ4" s="12"/>
      <c r="XCR4" s="12"/>
      <c r="XCS4" s="12"/>
      <c r="XCT4" s="12"/>
      <c r="XCU4" s="12"/>
      <c r="XCV4" s="12"/>
      <c r="XCW4" s="12"/>
      <c r="XCX4" s="12"/>
      <c r="XCY4" s="12"/>
      <c r="XCZ4" s="12"/>
      <c r="XDA4" s="12"/>
      <c r="XDB4" s="12"/>
      <c r="XDC4" s="12"/>
      <c r="XDD4" s="12"/>
      <c r="XDE4" s="12"/>
      <c r="XDF4" s="12"/>
      <c r="XDG4" s="12"/>
      <c r="XDH4" s="12"/>
      <c r="XDI4" s="12"/>
      <c r="XDJ4" s="12"/>
      <c r="XDK4" s="12"/>
      <c r="XDL4" s="12"/>
      <c r="XDM4" s="12"/>
      <c r="XDN4" s="12"/>
      <c r="XDO4" s="12"/>
      <c r="XDP4" s="12"/>
      <c r="XDQ4" s="12"/>
      <c r="XDR4" s="12"/>
      <c r="XDS4" s="12"/>
      <c r="XDT4" s="12"/>
      <c r="XDU4" s="12"/>
    </row>
    <row r="5" spans="1:16349" ht="39.950000000000003" customHeight="1">
      <c r="A5" s="146" t="s">
        <v>332</v>
      </c>
      <c r="B5" s="147"/>
      <c r="C5" s="147"/>
      <c r="D5" s="25"/>
      <c r="E5" s="26"/>
      <c r="F5" s="148">
        <f>SUM(F6:F11)</f>
        <v>2662062</v>
      </c>
      <c r="G5" s="149"/>
      <c r="H5" s="150"/>
      <c r="I5" s="151"/>
      <c r="J5" s="151"/>
      <c r="K5" s="152">
        <f t="shared" ref="K5:K11" si="0">F5-L5-M5</f>
        <v>2662062</v>
      </c>
      <c r="L5" s="148">
        <f>SUM(L6:L11)</f>
        <v>0</v>
      </c>
      <c r="M5" s="148">
        <f>SUM(M6:M11)</f>
        <v>0</v>
      </c>
      <c r="N5" s="153">
        <f>SUM(N6:N11)</f>
        <v>682262</v>
      </c>
      <c r="O5" s="154">
        <f>SUM(O6:O11)</f>
        <v>1979800</v>
      </c>
      <c r="P5" s="155">
        <f t="shared" ref="P5:P11" si="1">ROUND(N5/F5,4)</f>
        <v>0.25629999999999997</v>
      </c>
      <c r="Q5" s="156">
        <f t="shared" ref="Q5:Q11" si="2">ROUND(N5/K5,4)</f>
        <v>0.25629999999999997</v>
      </c>
      <c r="R5" s="32">
        <v>2662062</v>
      </c>
      <c r="S5" s="32">
        <v>0</v>
      </c>
      <c r="T5" s="33">
        <v>0</v>
      </c>
      <c r="U5" s="326">
        <v>682262</v>
      </c>
      <c r="V5" s="326">
        <v>1979800</v>
      </c>
      <c r="W5" s="326">
        <v>0.25629999999999997</v>
      </c>
      <c r="X5" s="326">
        <v>0.25629999999999997</v>
      </c>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c r="IW5" s="33"/>
      <c r="IX5" s="33"/>
      <c r="IY5" s="33"/>
      <c r="IZ5" s="33"/>
      <c r="JA5" s="33"/>
      <c r="JB5" s="33"/>
      <c r="JC5" s="33"/>
      <c r="JD5" s="33"/>
      <c r="JE5" s="33"/>
      <c r="JF5" s="33"/>
      <c r="JG5" s="33"/>
      <c r="JH5" s="33"/>
      <c r="JI5" s="33"/>
      <c r="JJ5" s="33"/>
      <c r="JK5" s="33"/>
      <c r="JL5" s="33"/>
      <c r="JM5" s="33"/>
      <c r="JN5" s="33"/>
      <c r="JO5" s="33"/>
      <c r="JP5" s="33"/>
      <c r="JQ5" s="33"/>
      <c r="JR5" s="33"/>
      <c r="JS5" s="33"/>
      <c r="JT5" s="33"/>
      <c r="JU5" s="33"/>
      <c r="JV5" s="33"/>
      <c r="JW5" s="33"/>
      <c r="JX5" s="33"/>
      <c r="JY5" s="33"/>
      <c r="JZ5" s="33"/>
      <c r="KA5" s="33"/>
      <c r="KB5" s="33"/>
      <c r="KC5" s="33"/>
      <c r="KD5" s="33"/>
      <c r="KE5" s="33"/>
      <c r="KF5" s="33"/>
      <c r="KG5" s="33"/>
      <c r="KH5" s="33"/>
      <c r="KI5" s="33"/>
      <c r="KJ5" s="33"/>
      <c r="KK5" s="33"/>
      <c r="KL5" s="33"/>
      <c r="KM5" s="33"/>
      <c r="KN5" s="33"/>
      <c r="KO5" s="33"/>
      <c r="KP5" s="33"/>
      <c r="KQ5" s="33"/>
      <c r="KR5" s="33"/>
      <c r="KS5" s="33"/>
      <c r="KT5" s="33"/>
      <c r="KU5" s="33"/>
      <c r="KV5" s="33"/>
      <c r="KW5" s="33"/>
      <c r="KX5" s="33"/>
      <c r="KY5" s="33"/>
      <c r="KZ5" s="33"/>
      <c r="LA5" s="33"/>
      <c r="LB5" s="33"/>
      <c r="LC5" s="33"/>
      <c r="LD5" s="33"/>
      <c r="LE5" s="33"/>
      <c r="LF5" s="33"/>
      <c r="LG5" s="33"/>
      <c r="LH5" s="33"/>
      <c r="LI5" s="33"/>
      <c r="LJ5" s="33"/>
      <c r="LK5" s="33"/>
      <c r="LL5" s="33"/>
      <c r="LM5" s="33"/>
      <c r="LN5" s="33"/>
      <c r="LO5" s="33"/>
      <c r="LP5" s="33"/>
      <c r="LQ5" s="33"/>
      <c r="LR5" s="33"/>
      <c r="LS5" s="33"/>
      <c r="LT5" s="33"/>
      <c r="LU5" s="33"/>
      <c r="LV5" s="33"/>
      <c r="LW5" s="33"/>
      <c r="LX5" s="33"/>
      <c r="LY5" s="33"/>
      <c r="LZ5" s="33"/>
      <c r="MA5" s="33"/>
      <c r="MB5" s="33"/>
      <c r="MC5" s="33"/>
      <c r="MD5" s="33"/>
      <c r="ME5" s="33"/>
      <c r="MF5" s="33"/>
      <c r="MG5" s="33"/>
      <c r="MH5" s="33"/>
      <c r="MI5" s="33"/>
      <c r="MJ5" s="33"/>
      <c r="MK5" s="33"/>
      <c r="ML5" s="33"/>
      <c r="MM5" s="33"/>
      <c r="MN5" s="33"/>
      <c r="MO5" s="33"/>
      <c r="MP5" s="33"/>
      <c r="MQ5" s="33"/>
      <c r="MR5" s="33"/>
      <c r="MS5" s="33"/>
      <c r="MT5" s="33"/>
      <c r="MU5" s="33"/>
      <c r="MV5" s="33"/>
      <c r="MW5" s="33"/>
      <c r="MX5" s="33"/>
      <c r="MY5" s="33"/>
      <c r="MZ5" s="33"/>
      <c r="NA5" s="33"/>
      <c r="NB5" s="33"/>
      <c r="NC5" s="33"/>
      <c r="ND5" s="33"/>
      <c r="NE5" s="33"/>
      <c r="NF5" s="33"/>
      <c r="NG5" s="33"/>
      <c r="NH5" s="33"/>
      <c r="NI5" s="33"/>
      <c r="NJ5" s="33"/>
      <c r="NK5" s="33"/>
      <c r="NL5" s="33"/>
      <c r="NM5" s="33"/>
      <c r="NN5" s="33"/>
      <c r="NO5" s="33"/>
      <c r="NP5" s="33"/>
      <c r="NQ5" s="33"/>
      <c r="NR5" s="33"/>
      <c r="NS5" s="33"/>
      <c r="NT5" s="33"/>
      <c r="NU5" s="33"/>
      <c r="NV5" s="33"/>
      <c r="NW5" s="33"/>
      <c r="NX5" s="33"/>
      <c r="NY5" s="33"/>
      <c r="NZ5" s="33"/>
      <c r="OA5" s="33"/>
      <c r="OB5" s="33"/>
      <c r="OC5" s="33"/>
      <c r="OD5" s="33"/>
      <c r="OE5" s="33"/>
      <c r="OF5" s="33"/>
      <c r="OG5" s="33"/>
      <c r="OH5" s="33"/>
      <c r="OI5" s="33"/>
      <c r="OJ5" s="33"/>
      <c r="OK5" s="33"/>
      <c r="OL5" s="33"/>
      <c r="OM5" s="33"/>
      <c r="ON5" s="33"/>
      <c r="OO5" s="33"/>
      <c r="OP5" s="33"/>
      <c r="OQ5" s="33"/>
      <c r="OR5" s="33"/>
      <c r="OS5" s="33"/>
      <c r="OT5" s="33"/>
      <c r="OU5" s="33"/>
      <c r="OV5" s="33"/>
      <c r="OW5" s="33"/>
      <c r="OX5" s="33"/>
      <c r="OY5" s="33"/>
      <c r="OZ5" s="33"/>
      <c r="PA5" s="33"/>
      <c r="PB5" s="33"/>
      <c r="PC5" s="33"/>
      <c r="PD5" s="33"/>
      <c r="PE5" s="33"/>
      <c r="PF5" s="33"/>
      <c r="PG5" s="33"/>
      <c r="PH5" s="33"/>
      <c r="PI5" s="33"/>
      <c r="PJ5" s="33"/>
      <c r="PK5" s="33"/>
      <c r="PL5" s="33"/>
      <c r="PM5" s="33"/>
      <c r="PN5" s="33"/>
      <c r="PO5" s="33"/>
      <c r="PP5" s="33"/>
      <c r="PQ5" s="33"/>
      <c r="PR5" s="33"/>
      <c r="PS5" s="33"/>
      <c r="PT5" s="33"/>
      <c r="PU5" s="33"/>
      <c r="PV5" s="33"/>
      <c r="PW5" s="33"/>
      <c r="PX5" s="33"/>
      <c r="PY5" s="33"/>
      <c r="PZ5" s="33"/>
      <c r="QA5" s="33"/>
      <c r="QB5" s="33"/>
      <c r="QC5" s="33"/>
      <c r="QD5" s="33"/>
      <c r="QE5" s="33"/>
      <c r="QF5" s="33"/>
      <c r="QG5" s="33"/>
      <c r="QH5" s="33"/>
      <c r="QI5" s="33"/>
      <c r="QJ5" s="33"/>
      <c r="QK5" s="33"/>
      <c r="QL5" s="33"/>
      <c r="QM5" s="33"/>
      <c r="QN5" s="33"/>
      <c r="QO5" s="33"/>
      <c r="QP5" s="33"/>
      <c r="QQ5" s="33"/>
      <c r="QR5" s="33"/>
      <c r="QS5" s="33"/>
      <c r="QT5" s="33"/>
      <c r="QU5" s="33"/>
      <c r="QV5" s="33"/>
      <c r="QW5" s="33"/>
      <c r="QX5" s="33"/>
      <c r="QY5" s="33"/>
      <c r="QZ5" s="33"/>
      <c r="RA5" s="33"/>
      <c r="RB5" s="33"/>
      <c r="RC5" s="33"/>
      <c r="RD5" s="33"/>
      <c r="RE5" s="33"/>
      <c r="RF5" s="33"/>
      <c r="RG5" s="33"/>
      <c r="RH5" s="33"/>
      <c r="RI5" s="33"/>
      <c r="RJ5" s="33"/>
      <c r="RK5" s="33"/>
      <c r="RL5" s="33"/>
      <c r="RM5" s="33"/>
      <c r="RN5" s="33"/>
      <c r="RO5" s="33"/>
      <c r="RP5" s="33"/>
      <c r="RQ5" s="33"/>
      <c r="RR5" s="33"/>
      <c r="RS5" s="33"/>
      <c r="RT5" s="33"/>
      <c r="RU5" s="33"/>
      <c r="RV5" s="33"/>
      <c r="RW5" s="33"/>
      <c r="RX5" s="33"/>
      <c r="RY5" s="33"/>
      <c r="RZ5" s="33"/>
      <c r="SA5" s="33"/>
      <c r="SB5" s="33"/>
      <c r="SC5" s="33"/>
      <c r="SD5" s="33"/>
      <c r="SE5" s="33"/>
      <c r="SF5" s="33"/>
      <c r="SG5" s="33"/>
      <c r="SH5" s="33"/>
      <c r="SI5" s="33"/>
      <c r="SJ5" s="33"/>
      <c r="SK5" s="33"/>
      <c r="SL5" s="33"/>
      <c r="SM5" s="33"/>
      <c r="SN5" s="33"/>
      <c r="SO5" s="33"/>
      <c r="SP5" s="33"/>
      <c r="SQ5" s="33"/>
      <c r="SR5" s="33"/>
      <c r="SS5" s="33"/>
      <c r="ST5" s="33"/>
      <c r="SU5" s="33"/>
      <c r="SV5" s="33"/>
      <c r="SW5" s="33"/>
      <c r="SX5" s="33"/>
      <c r="SY5" s="33"/>
      <c r="SZ5" s="33"/>
      <c r="TA5" s="33"/>
      <c r="TB5" s="33"/>
      <c r="TC5" s="33"/>
      <c r="TD5" s="33"/>
      <c r="TE5" s="33"/>
      <c r="TF5" s="33"/>
      <c r="TG5" s="33"/>
      <c r="TH5" s="33"/>
      <c r="TI5" s="33"/>
      <c r="TJ5" s="33"/>
      <c r="TK5" s="33"/>
      <c r="TL5" s="33"/>
      <c r="TM5" s="33"/>
      <c r="TN5" s="33"/>
      <c r="TO5" s="33"/>
      <c r="TP5" s="33"/>
      <c r="TQ5" s="33"/>
      <c r="TR5" s="33"/>
      <c r="TS5" s="33"/>
      <c r="TT5" s="33"/>
      <c r="TU5" s="33"/>
      <c r="TV5" s="33"/>
      <c r="TW5" s="33"/>
      <c r="TX5" s="33"/>
      <c r="TY5" s="33"/>
      <c r="TZ5" s="33"/>
      <c r="UA5" s="33"/>
      <c r="UB5" s="33"/>
      <c r="UC5" s="33"/>
      <c r="UD5" s="33"/>
      <c r="UE5" s="33"/>
      <c r="UF5" s="33"/>
      <c r="UG5" s="33"/>
      <c r="UH5" s="33"/>
      <c r="UI5" s="33"/>
      <c r="UJ5" s="33"/>
      <c r="UK5" s="33"/>
      <c r="UL5" s="33"/>
      <c r="UM5" s="33"/>
      <c r="UN5" s="33"/>
      <c r="UO5" s="33"/>
      <c r="UP5" s="33"/>
      <c r="UQ5" s="33"/>
      <c r="UR5" s="33"/>
      <c r="US5" s="33"/>
      <c r="UT5" s="33"/>
      <c r="UU5" s="33"/>
      <c r="UV5" s="33"/>
      <c r="UW5" s="33"/>
      <c r="UX5" s="33"/>
      <c r="UY5" s="33"/>
      <c r="UZ5" s="33"/>
      <c r="VA5" s="33"/>
      <c r="VB5" s="33"/>
      <c r="VC5" s="33"/>
      <c r="VD5" s="33"/>
      <c r="VE5" s="33"/>
      <c r="VF5" s="33"/>
      <c r="VG5" s="33"/>
      <c r="VH5" s="33"/>
      <c r="VI5" s="33"/>
      <c r="VJ5" s="33"/>
      <c r="VK5" s="33"/>
      <c r="VL5" s="33"/>
      <c r="VM5" s="33"/>
      <c r="VN5" s="33"/>
      <c r="VO5" s="33"/>
      <c r="VP5" s="33"/>
      <c r="VQ5" s="33"/>
      <c r="VR5" s="33"/>
      <c r="VS5" s="33"/>
      <c r="VT5" s="33"/>
      <c r="VU5" s="33"/>
      <c r="VV5" s="33"/>
      <c r="VW5" s="33"/>
      <c r="VX5" s="33"/>
      <c r="VY5" s="33"/>
      <c r="VZ5" s="33"/>
      <c r="WA5" s="33"/>
      <c r="WB5" s="33"/>
      <c r="WC5" s="33"/>
      <c r="WD5" s="33"/>
      <c r="WE5" s="33"/>
      <c r="WF5" s="33"/>
      <c r="WG5" s="33"/>
      <c r="WH5" s="33"/>
      <c r="WI5" s="33"/>
      <c r="WJ5" s="33"/>
      <c r="WK5" s="33"/>
      <c r="WL5" s="33"/>
      <c r="WM5" s="33"/>
      <c r="WN5" s="33"/>
      <c r="WO5" s="33"/>
      <c r="WP5" s="33"/>
      <c r="WQ5" s="33"/>
      <c r="WR5" s="33"/>
      <c r="WS5" s="33"/>
      <c r="WT5" s="33"/>
      <c r="WU5" s="33"/>
      <c r="WV5" s="33"/>
      <c r="WW5" s="33"/>
      <c r="WX5" s="33"/>
      <c r="WY5" s="33"/>
      <c r="WZ5" s="33"/>
      <c r="XA5" s="33"/>
      <c r="XB5" s="33"/>
      <c r="XC5" s="33"/>
      <c r="XD5" s="33"/>
      <c r="XE5" s="33"/>
      <c r="XF5" s="33"/>
      <c r="XG5" s="33"/>
      <c r="XH5" s="33"/>
      <c r="XI5" s="33"/>
      <c r="XJ5" s="33"/>
      <c r="XK5" s="33"/>
      <c r="XL5" s="33"/>
      <c r="XM5" s="33"/>
      <c r="XN5" s="33"/>
      <c r="XO5" s="33"/>
      <c r="XP5" s="33"/>
      <c r="XQ5" s="33"/>
      <c r="XR5" s="33"/>
      <c r="XS5" s="33"/>
      <c r="XT5" s="33"/>
      <c r="XU5" s="33"/>
      <c r="XV5" s="33"/>
      <c r="XW5" s="33"/>
      <c r="XX5" s="33"/>
      <c r="XY5" s="33"/>
      <c r="XZ5" s="33"/>
      <c r="YA5" s="33"/>
      <c r="YB5" s="33"/>
      <c r="YC5" s="33"/>
      <c r="YD5" s="33"/>
      <c r="YE5" s="33"/>
      <c r="YF5" s="33"/>
      <c r="YG5" s="33"/>
      <c r="YH5" s="33"/>
      <c r="YI5" s="33"/>
      <c r="YJ5" s="33"/>
      <c r="YK5" s="33"/>
      <c r="YL5" s="33"/>
      <c r="YM5" s="33"/>
      <c r="YN5" s="33"/>
      <c r="YO5" s="33"/>
      <c r="YP5" s="33"/>
      <c r="YQ5" s="33"/>
      <c r="YR5" s="33"/>
      <c r="YS5" s="33"/>
      <c r="YT5" s="33"/>
      <c r="YU5" s="33"/>
      <c r="YV5" s="33"/>
      <c r="YW5" s="33"/>
      <c r="YX5" s="33"/>
      <c r="YY5" s="33"/>
      <c r="YZ5" s="33"/>
      <c r="ZA5" s="33"/>
      <c r="ZB5" s="33"/>
      <c r="ZC5" s="33"/>
      <c r="ZD5" s="33"/>
      <c r="ZE5" s="33"/>
      <c r="ZF5" s="33"/>
      <c r="ZG5" s="33"/>
      <c r="ZH5" s="33"/>
      <c r="ZI5" s="33"/>
      <c r="ZJ5" s="33"/>
      <c r="ZK5" s="33"/>
      <c r="ZL5" s="33"/>
      <c r="ZM5" s="33"/>
      <c r="ZN5" s="33"/>
      <c r="ZO5" s="33"/>
      <c r="ZP5" s="33"/>
      <c r="ZQ5" s="33"/>
      <c r="ZR5" s="33"/>
      <c r="ZS5" s="33"/>
      <c r="ZT5" s="33"/>
      <c r="ZU5" s="33"/>
      <c r="ZV5" s="33"/>
      <c r="ZW5" s="33"/>
      <c r="ZX5" s="33"/>
      <c r="ZY5" s="33"/>
      <c r="ZZ5" s="33"/>
      <c r="AAA5" s="33"/>
      <c r="AAB5" s="33"/>
      <c r="AAC5" s="33"/>
      <c r="AAD5" s="33"/>
      <c r="AAE5" s="33"/>
      <c r="AAF5" s="33"/>
      <c r="AAG5" s="33"/>
      <c r="AAH5" s="33"/>
      <c r="AAI5" s="33"/>
      <c r="AAJ5" s="33"/>
      <c r="AAK5" s="33"/>
      <c r="AAL5" s="33"/>
      <c r="AAM5" s="33"/>
      <c r="AAN5" s="33"/>
      <c r="AAO5" s="33"/>
      <c r="AAP5" s="33"/>
      <c r="AAQ5" s="33"/>
      <c r="AAR5" s="33"/>
      <c r="AAS5" s="33"/>
      <c r="AAT5" s="33"/>
      <c r="AAU5" s="33"/>
      <c r="AAV5" s="33"/>
      <c r="AAW5" s="33"/>
      <c r="AAX5" s="33"/>
      <c r="AAY5" s="33"/>
      <c r="AAZ5" s="33"/>
      <c r="ABA5" s="33"/>
      <c r="ABB5" s="33"/>
      <c r="ABC5" s="33"/>
      <c r="ABD5" s="33"/>
      <c r="ABE5" s="33"/>
      <c r="ABF5" s="33"/>
      <c r="ABG5" s="33"/>
      <c r="ABH5" s="33"/>
      <c r="ABI5" s="33"/>
      <c r="ABJ5" s="33"/>
      <c r="ABK5" s="33"/>
      <c r="ABL5" s="33"/>
      <c r="ABM5" s="33"/>
      <c r="ABN5" s="33"/>
      <c r="ABO5" s="33"/>
      <c r="ABP5" s="33"/>
      <c r="ABQ5" s="33"/>
      <c r="ABR5" s="33"/>
      <c r="ABS5" s="33"/>
      <c r="ABT5" s="33"/>
      <c r="ABU5" s="33"/>
      <c r="ABV5" s="33"/>
      <c r="ABW5" s="33"/>
      <c r="ABX5" s="33"/>
      <c r="ABY5" s="33"/>
      <c r="ABZ5" s="33"/>
      <c r="ACA5" s="33"/>
      <c r="ACB5" s="33"/>
      <c r="ACC5" s="33"/>
      <c r="ACD5" s="33"/>
      <c r="ACE5" s="33"/>
      <c r="ACF5" s="33"/>
      <c r="ACG5" s="33"/>
      <c r="ACH5" s="33"/>
      <c r="ACI5" s="33"/>
      <c r="ACJ5" s="33"/>
      <c r="ACK5" s="33"/>
      <c r="ACL5" s="33"/>
      <c r="ACM5" s="33"/>
      <c r="ACN5" s="33"/>
      <c r="ACO5" s="33"/>
      <c r="ACP5" s="33"/>
      <c r="ACQ5" s="33"/>
      <c r="ACR5" s="33"/>
      <c r="ACS5" s="33"/>
      <c r="ACT5" s="33"/>
      <c r="ACU5" s="33"/>
      <c r="ACV5" s="33"/>
      <c r="ACW5" s="33"/>
      <c r="ACX5" s="33"/>
      <c r="ACY5" s="33"/>
      <c r="ACZ5" s="33"/>
      <c r="ADA5" s="33"/>
      <c r="ADB5" s="33"/>
      <c r="ADC5" s="33"/>
      <c r="ADD5" s="33"/>
      <c r="ADE5" s="33"/>
      <c r="ADF5" s="33"/>
      <c r="ADG5" s="33"/>
      <c r="ADH5" s="33"/>
      <c r="ADI5" s="33"/>
      <c r="ADJ5" s="33"/>
      <c r="ADK5" s="33"/>
      <c r="ADL5" s="33"/>
      <c r="ADM5" s="33"/>
      <c r="ADN5" s="33"/>
      <c r="ADO5" s="33"/>
      <c r="ADP5" s="33"/>
      <c r="ADQ5" s="33"/>
      <c r="ADR5" s="33"/>
      <c r="ADS5" s="33"/>
      <c r="ADT5" s="33"/>
      <c r="ADU5" s="33"/>
      <c r="ADV5" s="33"/>
      <c r="ADW5" s="33"/>
      <c r="ADX5" s="33"/>
      <c r="ADY5" s="33"/>
      <c r="ADZ5" s="33"/>
      <c r="AEA5" s="33"/>
      <c r="AEB5" s="33"/>
      <c r="AEC5" s="33"/>
      <c r="AED5" s="33"/>
      <c r="AEE5" s="33"/>
      <c r="AEF5" s="33"/>
      <c r="AEG5" s="33"/>
      <c r="AEH5" s="33"/>
      <c r="AEI5" s="33"/>
      <c r="AEJ5" s="33"/>
      <c r="AEK5" s="33"/>
      <c r="AEL5" s="33"/>
      <c r="AEM5" s="33"/>
      <c r="AEN5" s="33"/>
      <c r="AEO5" s="33"/>
      <c r="AEP5" s="33"/>
      <c r="AEQ5" s="33"/>
      <c r="AER5" s="33"/>
      <c r="AES5" s="33"/>
      <c r="AET5" s="33"/>
      <c r="AEU5" s="33"/>
      <c r="AEV5" s="33"/>
      <c r="AEW5" s="33"/>
      <c r="AEX5" s="33"/>
      <c r="AEY5" s="33"/>
      <c r="AEZ5" s="33"/>
      <c r="AFA5" s="33"/>
      <c r="AFB5" s="33"/>
      <c r="AFC5" s="33"/>
      <c r="AFD5" s="33"/>
      <c r="AFE5" s="33"/>
      <c r="AFF5" s="33"/>
      <c r="AFG5" s="33"/>
      <c r="AFH5" s="33"/>
      <c r="AFI5" s="33"/>
      <c r="AFJ5" s="33"/>
      <c r="AFK5" s="33"/>
      <c r="AFL5" s="33"/>
      <c r="AFM5" s="33"/>
      <c r="AFN5" s="33"/>
      <c r="AFO5" s="33"/>
      <c r="AFP5" s="33"/>
      <c r="AFQ5" s="33"/>
      <c r="AFR5" s="33"/>
      <c r="AFS5" s="33"/>
      <c r="AFT5" s="33"/>
      <c r="AFU5" s="33"/>
      <c r="AFV5" s="33"/>
      <c r="AFW5" s="33"/>
      <c r="AFX5" s="33"/>
      <c r="AFY5" s="33"/>
      <c r="AFZ5" s="33"/>
      <c r="AGA5" s="33"/>
      <c r="AGB5" s="33"/>
      <c r="AGC5" s="33"/>
      <c r="AGD5" s="33"/>
      <c r="AGE5" s="33"/>
      <c r="AGF5" s="33"/>
      <c r="AGG5" s="33"/>
      <c r="AGH5" s="33"/>
      <c r="AGI5" s="33"/>
      <c r="AGJ5" s="33"/>
      <c r="AGK5" s="33"/>
      <c r="AGL5" s="33"/>
      <c r="AGM5" s="33"/>
      <c r="AGN5" s="33"/>
      <c r="AGO5" s="33"/>
      <c r="AGP5" s="33"/>
      <c r="AGQ5" s="33"/>
      <c r="AGR5" s="33"/>
      <c r="AGS5" s="33"/>
      <c r="AGT5" s="33"/>
      <c r="AGU5" s="33"/>
      <c r="AGV5" s="33"/>
      <c r="AGW5" s="33"/>
      <c r="AGX5" s="33"/>
      <c r="AGY5" s="33"/>
      <c r="AGZ5" s="33"/>
      <c r="AHA5" s="33"/>
      <c r="AHB5" s="33"/>
      <c r="AHC5" s="33"/>
      <c r="AHD5" s="33"/>
      <c r="AHE5" s="33"/>
      <c r="AHF5" s="33"/>
      <c r="AHG5" s="33"/>
      <c r="AHH5" s="33"/>
      <c r="AHI5" s="33"/>
      <c r="AHJ5" s="33"/>
      <c r="AHK5" s="33"/>
      <c r="AHL5" s="33"/>
      <c r="AHM5" s="33"/>
      <c r="AHN5" s="33"/>
      <c r="AHO5" s="33"/>
      <c r="AHP5" s="33"/>
      <c r="AHQ5" s="33"/>
      <c r="AHR5" s="33"/>
      <c r="AHS5" s="33"/>
      <c r="AHT5" s="33"/>
      <c r="AHU5" s="33"/>
      <c r="AHV5" s="33"/>
      <c r="AHW5" s="33"/>
      <c r="AHX5" s="33"/>
      <c r="AHY5" s="33"/>
      <c r="AHZ5" s="33"/>
      <c r="AIA5" s="33"/>
      <c r="AIB5" s="33"/>
      <c r="AIC5" s="33"/>
      <c r="AID5" s="33"/>
      <c r="AIE5" s="33"/>
      <c r="AIF5" s="33"/>
      <c r="AIG5" s="33"/>
      <c r="AIH5" s="33"/>
      <c r="AII5" s="33"/>
      <c r="AIJ5" s="33"/>
      <c r="AIK5" s="33"/>
      <c r="AIL5" s="33"/>
      <c r="AIM5" s="33"/>
      <c r="AIN5" s="33"/>
      <c r="AIO5" s="33"/>
      <c r="AIP5" s="33"/>
      <c r="AIQ5" s="33"/>
      <c r="AIR5" s="33"/>
      <c r="AIS5" s="33"/>
      <c r="AIT5" s="33"/>
      <c r="AIU5" s="33"/>
      <c r="AIV5" s="33"/>
      <c r="AIW5" s="33"/>
      <c r="AIX5" s="33"/>
      <c r="AIY5" s="33"/>
      <c r="AIZ5" s="33"/>
      <c r="AJA5" s="33"/>
      <c r="AJB5" s="33"/>
      <c r="AJC5" s="33"/>
      <c r="AJD5" s="33"/>
      <c r="AJE5" s="33"/>
      <c r="AJF5" s="33"/>
      <c r="AJG5" s="33"/>
      <c r="AJH5" s="33"/>
      <c r="AJI5" s="33"/>
      <c r="AJJ5" s="33"/>
      <c r="AJK5" s="33"/>
      <c r="AJL5" s="33"/>
      <c r="AJM5" s="33"/>
      <c r="AJN5" s="33"/>
      <c r="AJO5" s="33"/>
      <c r="AJP5" s="33"/>
      <c r="AJQ5" s="33"/>
      <c r="AJR5" s="33"/>
      <c r="AJS5" s="33"/>
      <c r="AJT5" s="33"/>
      <c r="AJU5" s="33"/>
      <c r="AJV5" s="33"/>
      <c r="AJW5" s="33"/>
      <c r="AJX5" s="33"/>
      <c r="AJY5" s="33"/>
      <c r="AJZ5" s="33"/>
      <c r="AKA5" s="33"/>
      <c r="AKB5" s="33"/>
      <c r="AKC5" s="33"/>
      <c r="AKD5" s="33"/>
      <c r="AKE5" s="33"/>
      <c r="AKF5" s="33"/>
      <c r="AKG5" s="33"/>
      <c r="AKH5" s="33"/>
      <c r="AKI5" s="33"/>
      <c r="AKJ5" s="33"/>
      <c r="AKK5" s="33"/>
      <c r="AKL5" s="33"/>
      <c r="AKM5" s="33"/>
      <c r="AKN5" s="33"/>
      <c r="AKO5" s="33"/>
      <c r="AKP5" s="33"/>
      <c r="AKQ5" s="33"/>
      <c r="AKR5" s="33"/>
      <c r="AKS5" s="33"/>
      <c r="AKT5" s="33"/>
      <c r="AKU5" s="33"/>
      <c r="AKV5" s="33"/>
      <c r="AKW5" s="33"/>
      <c r="AKX5" s="33"/>
      <c r="AKY5" s="33"/>
      <c r="AKZ5" s="33"/>
      <c r="ALA5" s="33"/>
      <c r="ALB5" s="33"/>
      <c r="ALC5" s="33"/>
      <c r="ALD5" s="33"/>
      <c r="ALE5" s="33"/>
      <c r="ALF5" s="33"/>
      <c r="ALG5" s="33"/>
      <c r="ALH5" s="33"/>
      <c r="ALI5" s="33"/>
      <c r="ALJ5" s="33"/>
      <c r="ALK5" s="33"/>
      <c r="ALL5" s="33"/>
      <c r="ALM5" s="33"/>
      <c r="ALN5" s="33"/>
      <c r="ALO5" s="33"/>
      <c r="ALP5" s="33"/>
      <c r="ALQ5" s="33"/>
      <c r="ALR5" s="33"/>
      <c r="ALS5" s="33"/>
      <c r="ALT5" s="33"/>
      <c r="ALU5" s="33"/>
      <c r="ALV5" s="33"/>
      <c r="ALW5" s="33"/>
      <c r="ALX5" s="33"/>
      <c r="ALY5" s="33"/>
      <c r="ALZ5" s="33"/>
      <c r="AMA5" s="33"/>
      <c r="AMB5" s="33"/>
      <c r="AMC5" s="33"/>
      <c r="AMD5" s="33"/>
      <c r="AME5" s="33"/>
      <c r="AMF5" s="33"/>
      <c r="AMG5" s="33"/>
      <c r="AMH5" s="33"/>
      <c r="AMI5" s="33"/>
      <c r="AMJ5" s="33"/>
      <c r="AMK5" s="33"/>
      <c r="AML5" s="33"/>
      <c r="AMM5" s="33"/>
      <c r="AMN5" s="33"/>
      <c r="AMO5" s="33"/>
      <c r="AMP5" s="33"/>
      <c r="AMQ5" s="33"/>
      <c r="AMR5" s="33"/>
      <c r="AMS5" s="33"/>
      <c r="AMT5" s="33"/>
      <c r="AMU5" s="33"/>
      <c r="AMV5" s="33"/>
      <c r="AMW5" s="33"/>
      <c r="AMX5" s="33"/>
      <c r="AMY5" s="33"/>
      <c r="AMZ5" s="33"/>
      <c r="ANA5" s="33"/>
      <c r="ANB5" s="33"/>
      <c r="ANC5" s="33"/>
      <c r="AND5" s="33"/>
      <c r="ANE5" s="33"/>
      <c r="ANF5" s="33"/>
      <c r="ANG5" s="33"/>
      <c r="ANH5" s="33"/>
      <c r="ANI5" s="33"/>
      <c r="ANJ5" s="33"/>
      <c r="ANK5" s="33"/>
      <c r="ANL5" s="33"/>
      <c r="ANM5" s="33"/>
      <c r="ANN5" s="33"/>
      <c r="ANO5" s="33"/>
      <c r="ANP5" s="33"/>
      <c r="ANQ5" s="33"/>
      <c r="ANR5" s="33"/>
      <c r="ANS5" s="33"/>
      <c r="ANT5" s="33"/>
      <c r="ANU5" s="33"/>
      <c r="ANV5" s="33"/>
      <c r="ANW5" s="33"/>
      <c r="ANX5" s="33"/>
      <c r="ANY5" s="33"/>
      <c r="ANZ5" s="33"/>
      <c r="AOA5" s="33"/>
      <c r="AOB5" s="33"/>
      <c r="AOC5" s="33"/>
      <c r="AOD5" s="33"/>
      <c r="AOE5" s="33"/>
      <c r="AOF5" s="33"/>
      <c r="AOG5" s="33"/>
      <c r="AOH5" s="33"/>
      <c r="AOI5" s="33"/>
      <c r="AOJ5" s="33"/>
      <c r="AOK5" s="33"/>
      <c r="AOL5" s="33"/>
      <c r="AOM5" s="33"/>
      <c r="AON5" s="33"/>
      <c r="AOO5" s="33"/>
      <c r="AOP5" s="33"/>
      <c r="AOQ5" s="33"/>
      <c r="AOR5" s="33"/>
      <c r="AOS5" s="33"/>
      <c r="AOT5" s="33"/>
      <c r="AOU5" s="33"/>
      <c r="AOV5" s="33"/>
      <c r="AOW5" s="33"/>
      <c r="AOX5" s="33"/>
      <c r="AOY5" s="33"/>
      <c r="AOZ5" s="33"/>
      <c r="APA5" s="33"/>
      <c r="APB5" s="33"/>
      <c r="APC5" s="33"/>
      <c r="APD5" s="33"/>
      <c r="APE5" s="33"/>
      <c r="APF5" s="33"/>
      <c r="APG5" s="33"/>
      <c r="APH5" s="33"/>
      <c r="API5" s="33"/>
      <c r="APJ5" s="33"/>
      <c r="APK5" s="33"/>
      <c r="APL5" s="33"/>
      <c r="APM5" s="33"/>
      <c r="APN5" s="33"/>
      <c r="APO5" s="33"/>
      <c r="APP5" s="33"/>
      <c r="APQ5" s="33"/>
      <c r="APR5" s="33"/>
      <c r="APS5" s="33"/>
      <c r="APT5" s="33"/>
      <c r="APU5" s="33"/>
      <c r="APV5" s="33"/>
      <c r="APW5" s="33"/>
      <c r="APX5" s="33"/>
      <c r="APY5" s="33"/>
      <c r="APZ5" s="33"/>
      <c r="AQA5" s="33"/>
      <c r="AQB5" s="33"/>
      <c r="AQC5" s="33"/>
      <c r="AQD5" s="33"/>
      <c r="AQE5" s="33"/>
      <c r="AQF5" s="33"/>
      <c r="AQG5" s="33"/>
      <c r="AQH5" s="33"/>
      <c r="AQI5" s="33"/>
      <c r="AQJ5" s="33"/>
      <c r="AQK5" s="33"/>
      <c r="AQL5" s="33"/>
      <c r="AQM5" s="33"/>
      <c r="AQN5" s="33"/>
      <c r="AQO5" s="33"/>
      <c r="AQP5" s="33"/>
      <c r="AQQ5" s="33"/>
      <c r="AQR5" s="33"/>
      <c r="AQS5" s="33"/>
      <c r="AQT5" s="33"/>
      <c r="AQU5" s="33"/>
      <c r="AQV5" s="33"/>
      <c r="AQW5" s="33"/>
      <c r="AQX5" s="33"/>
      <c r="AQY5" s="33"/>
      <c r="AQZ5" s="33"/>
      <c r="ARA5" s="33"/>
      <c r="ARB5" s="33"/>
      <c r="ARC5" s="33"/>
      <c r="ARD5" s="33"/>
      <c r="ARE5" s="33"/>
      <c r="ARF5" s="33"/>
      <c r="ARG5" s="33"/>
      <c r="ARH5" s="33"/>
      <c r="ARI5" s="33"/>
      <c r="ARJ5" s="33"/>
      <c r="ARK5" s="33"/>
      <c r="ARL5" s="33"/>
      <c r="ARM5" s="33"/>
      <c r="ARN5" s="33"/>
      <c r="ARO5" s="33"/>
      <c r="ARP5" s="33"/>
      <c r="ARQ5" s="33"/>
      <c r="ARR5" s="33"/>
      <c r="ARS5" s="33"/>
      <c r="ART5" s="33"/>
      <c r="ARU5" s="33"/>
      <c r="ARV5" s="33"/>
      <c r="ARW5" s="33"/>
      <c r="ARX5" s="33"/>
      <c r="ARY5" s="33"/>
      <c r="ARZ5" s="33"/>
      <c r="ASA5" s="33"/>
      <c r="ASB5" s="33"/>
      <c r="ASC5" s="33"/>
      <c r="ASD5" s="33"/>
      <c r="ASE5" s="33"/>
      <c r="ASF5" s="33"/>
      <c r="ASG5" s="33"/>
      <c r="ASH5" s="33"/>
      <c r="ASI5" s="33"/>
      <c r="ASJ5" s="33"/>
      <c r="ASK5" s="33"/>
      <c r="ASL5" s="33"/>
      <c r="ASM5" s="33"/>
      <c r="ASN5" s="33"/>
      <c r="ASO5" s="33"/>
      <c r="ASP5" s="33"/>
      <c r="ASQ5" s="33"/>
      <c r="ASR5" s="33"/>
      <c r="ASS5" s="33"/>
      <c r="AST5" s="33"/>
      <c r="ASU5" s="33"/>
      <c r="ASV5" s="33"/>
      <c r="ASW5" s="33"/>
      <c r="ASX5" s="33"/>
      <c r="ASY5" s="33"/>
      <c r="ASZ5" s="33"/>
      <c r="ATA5" s="33"/>
      <c r="ATB5" s="33"/>
      <c r="ATC5" s="33"/>
      <c r="ATD5" s="33"/>
      <c r="ATE5" s="33"/>
      <c r="ATF5" s="33"/>
      <c r="ATG5" s="33"/>
      <c r="ATH5" s="33"/>
      <c r="ATI5" s="33"/>
      <c r="ATJ5" s="33"/>
      <c r="ATK5" s="33"/>
      <c r="ATL5" s="33"/>
      <c r="ATM5" s="33"/>
      <c r="ATN5" s="33"/>
      <c r="ATO5" s="33"/>
      <c r="ATP5" s="33"/>
      <c r="ATQ5" s="33"/>
      <c r="ATR5" s="33"/>
      <c r="ATS5" s="33"/>
      <c r="ATT5" s="33"/>
      <c r="ATU5" s="33"/>
      <c r="ATV5" s="33"/>
      <c r="ATW5" s="33"/>
      <c r="ATX5" s="33"/>
      <c r="ATY5" s="33"/>
      <c r="ATZ5" s="33"/>
      <c r="AUA5" s="33"/>
      <c r="AUB5" s="33"/>
      <c r="AUC5" s="33"/>
      <c r="AUD5" s="33"/>
      <c r="AUE5" s="33"/>
      <c r="AUF5" s="33"/>
      <c r="AUG5" s="33"/>
      <c r="AUH5" s="33"/>
      <c r="AUI5" s="33"/>
      <c r="AUJ5" s="33"/>
      <c r="AUK5" s="33"/>
      <c r="AUL5" s="33"/>
      <c r="AUM5" s="33"/>
      <c r="AUN5" s="33"/>
      <c r="AUO5" s="33"/>
      <c r="AUP5" s="33"/>
      <c r="AUQ5" s="33"/>
      <c r="AUR5" s="33"/>
      <c r="AUS5" s="33"/>
      <c r="AUT5" s="33"/>
      <c r="AUU5" s="33"/>
      <c r="AUV5" s="33"/>
      <c r="AUW5" s="33"/>
      <c r="AUX5" s="33"/>
      <c r="AUY5" s="33"/>
      <c r="AUZ5" s="33"/>
      <c r="AVA5" s="33"/>
      <c r="AVB5" s="33"/>
      <c r="AVC5" s="33"/>
      <c r="AVD5" s="33"/>
      <c r="AVE5" s="33"/>
      <c r="AVF5" s="33"/>
      <c r="AVG5" s="33"/>
      <c r="AVH5" s="33"/>
      <c r="AVI5" s="33"/>
      <c r="AVJ5" s="33"/>
      <c r="AVK5" s="33"/>
      <c r="AVL5" s="33"/>
      <c r="AVM5" s="33"/>
      <c r="AVN5" s="33"/>
      <c r="AVO5" s="33"/>
      <c r="AVP5" s="33"/>
      <c r="AVQ5" s="33"/>
      <c r="AVR5" s="33"/>
      <c r="AVS5" s="33"/>
      <c r="AVT5" s="33"/>
      <c r="AVU5" s="33"/>
      <c r="AVV5" s="33"/>
      <c r="AVW5" s="33"/>
      <c r="AVX5" s="33"/>
      <c r="AVY5" s="33"/>
      <c r="AVZ5" s="33"/>
      <c r="AWA5" s="33"/>
      <c r="AWB5" s="33"/>
      <c r="AWC5" s="33"/>
      <c r="AWD5" s="33"/>
      <c r="AWE5" s="33"/>
      <c r="AWF5" s="33"/>
      <c r="AWG5" s="33"/>
      <c r="AWH5" s="33"/>
      <c r="AWI5" s="33"/>
      <c r="AWJ5" s="33"/>
      <c r="AWK5" s="33"/>
      <c r="AWL5" s="33"/>
      <c r="AWM5" s="33"/>
      <c r="AWN5" s="33"/>
      <c r="AWO5" s="33"/>
      <c r="AWP5" s="33"/>
      <c r="AWQ5" s="33"/>
      <c r="AWR5" s="33"/>
      <c r="AWS5" s="33"/>
      <c r="AWT5" s="33"/>
      <c r="AWU5" s="33"/>
      <c r="AWV5" s="33"/>
      <c r="AWW5" s="33"/>
      <c r="AWX5" s="33"/>
      <c r="AWY5" s="33"/>
      <c r="AWZ5" s="33"/>
      <c r="AXA5" s="33"/>
      <c r="AXB5" s="33"/>
      <c r="AXC5" s="33"/>
      <c r="AXD5" s="33"/>
      <c r="AXE5" s="33"/>
      <c r="AXF5" s="33"/>
      <c r="AXG5" s="33"/>
      <c r="AXH5" s="33"/>
      <c r="AXI5" s="33"/>
      <c r="AXJ5" s="33"/>
      <c r="AXK5" s="33"/>
      <c r="AXL5" s="33"/>
      <c r="AXM5" s="33"/>
      <c r="AXN5" s="33"/>
      <c r="AXO5" s="33"/>
      <c r="AXP5" s="33"/>
      <c r="AXQ5" s="33"/>
      <c r="AXR5" s="33"/>
      <c r="AXS5" s="33"/>
      <c r="AXT5" s="33"/>
      <c r="AXU5" s="33"/>
      <c r="AXV5" s="33"/>
      <c r="AXW5" s="33"/>
      <c r="AXX5" s="33"/>
      <c r="AXY5" s="33"/>
      <c r="AXZ5" s="33"/>
      <c r="AYA5" s="33"/>
      <c r="AYB5" s="33"/>
      <c r="AYC5" s="33"/>
      <c r="AYD5" s="33"/>
      <c r="AYE5" s="33"/>
      <c r="AYF5" s="33"/>
      <c r="AYG5" s="33"/>
      <c r="AYH5" s="33"/>
      <c r="AYI5" s="33"/>
      <c r="AYJ5" s="33"/>
      <c r="AYK5" s="33"/>
      <c r="AYL5" s="33"/>
      <c r="AYM5" s="33"/>
      <c r="AYN5" s="33"/>
      <c r="AYO5" s="33"/>
      <c r="AYP5" s="33"/>
      <c r="AYQ5" s="33"/>
      <c r="AYR5" s="33"/>
      <c r="AYS5" s="33"/>
      <c r="AYT5" s="33"/>
      <c r="AYU5" s="33"/>
      <c r="AYV5" s="33"/>
      <c r="AYW5" s="33"/>
      <c r="AYX5" s="33"/>
      <c r="AYY5" s="33"/>
      <c r="AYZ5" s="33"/>
      <c r="AZA5" s="33"/>
      <c r="AZB5" s="33"/>
      <c r="AZC5" s="33"/>
      <c r="AZD5" s="33"/>
      <c r="AZE5" s="33"/>
      <c r="AZF5" s="33"/>
      <c r="AZG5" s="33"/>
      <c r="AZH5" s="33"/>
      <c r="AZI5" s="33"/>
      <c r="AZJ5" s="33"/>
      <c r="AZK5" s="33"/>
      <c r="AZL5" s="33"/>
      <c r="AZM5" s="33"/>
      <c r="AZN5" s="33"/>
      <c r="AZO5" s="33"/>
      <c r="AZP5" s="33"/>
      <c r="AZQ5" s="33"/>
      <c r="AZR5" s="33"/>
      <c r="AZS5" s="33"/>
      <c r="AZT5" s="33"/>
      <c r="AZU5" s="33"/>
      <c r="AZV5" s="33"/>
      <c r="AZW5" s="33"/>
      <c r="AZX5" s="33"/>
      <c r="AZY5" s="33"/>
      <c r="AZZ5" s="33"/>
      <c r="BAA5" s="33"/>
      <c r="BAB5" s="33"/>
      <c r="BAC5" s="33"/>
      <c r="BAD5" s="33"/>
      <c r="BAE5" s="33"/>
      <c r="BAF5" s="33"/>
      <c r="BAG5" s="33"/>
      <c r="BAH5" s="33"/>
      <c r="BAI5" s="33"/>
      <c r="BAJ5" s="33"/>
      <c r="BAK5" s="33"/>
      <c r="BAL5" s="33"/>
      <c r="BAM5" s="33"/>
      <c r="BAN5" s="33"/>
      <c r="BAO5" s="33"/>
      <c r="BAP5" s="33"/>
      <c r="BAQ5" s="33"/>
      <c r="BAR5" s="33"/>
      <c r="BAS5" s="33"/>
      <c r="BAT5" s="33"/>
      <c r="BAU5" s="33"/>
      <c r="BAV5" s="33"/>
      <c r="BAW5" s="33"/>
      <c r="BAX5" s="33"/>
      <c r="BAY5" s="33"/>
      <c r="BAZ5" s="33"/>
      <c r="BBA5" s="33"/>
      <c r="BBB5" s="33"/>
      <c r="BBC5" s="33"/>
      <c r="BBD5" s="33"/>
      <c r="BBE5" s="33"/>
      <c r="BBF5" s="33"/>
      <c r="BBG5" s="33"/>
      <c r="BBH5" s="33"/>
      <c r="BBI5" s="33"/>
      <c r="BBJ5" s="33"/>
      <c r="BBK5" s="33"/>
      <c r="BBL5" s="33"/>
      <c r="BBM5" s="33"/>
      <c r="BBN5" s="33"/>
      <c r="BBO5" s="33"/>
      <c r="BBP5" s="33"/>
      <c r="BBQ5" s="33"/>
      <c r="BBR5" s="33"/>
      <c r="BBS5" s="33"/>
      <c r="BBT5" s="33"/>
      <c r="BBU5" s="33"/>
      <c r="BBV5" s="33"/>
      <c r="BBW5" s="33"/>
      <c r="BBX5" s="33"/>
      <c r="BBY5" s="33"/>
      <c r="BBZ5" s="33"/>
      <c r="BCA5" s="33"/>
      <c r="BCB5" s="33"/>
      <c r="BCC5" s="33"/>
      <c r="BCD5" s="33"/>
      <c r="BCE5" s="33"/>
      <c r="BCF5" s="33"/>
      <c r="BCG5" s="33"/>
      <c r="BCH5" s="33"/>
      <c r="BCI5" s="33"/>
      <c r="BCJ5" s="33"/>
      <c r="BCK5" s="33"/>
      <c r="BCL5" s="33"/>
      <c r="BCM5" s="33"/>
      <c r="BCN5" s="33"/>
      <c r="BCO5" s="33"/>
      <c r="BCP5" s="33"/>
      <c r="BCQ5" s="33"/>
      <c r="BCR5" s="33"/>
      <c r="BCS5" s="33"/>
      <c r="BCT5" s="33"/>
      <c r="BCU5" s="33"/>
      <c r="BCV5" s="33"/>
      <c r="BCW5" s="33"/>
      <c r="BCX5" s="33"/>
      <c r="BCY5" s="33"/>
      <c r="BCZ5" s="33"/>
      <c r="BDA5" s="33"/>
      <c r="BDB5" s="33"/>
      <c r="BDC5" s="33"/>
      <c r="BDD5" s="33"/>
      <c r="BDE5" s="33"/>
      <c r="BDF5" s="33"/>
      <c r="BDG5" s="33"/>
      <c r="BDH5" s="33"/>
      <c r="BDI5" s="33"/>
      <c r="BDJ5" s="33"/>
      <c r="BDK5" s="33"/>
      <c r="BDL5" s="33"/>
      <c r="BDM5" s="33"/>
      <c r="BDN5" s="33"/>
      <c r="BDO5" s="33"/>
      <c r="BDP5" s="33"/>
      <c r="BDQ5" s="33"/>
      <c r="BDR5" s="33"/>
      <c r="BDS5" s="33"/>
      <c r="BDT5" s="33"/>
      <c r="BDU5" s="33"/>
      <c r="BDV5" s="33"/>
      <c r="BDW5" s="33"/>
      <c r="BDX5" s="33"/>
      <c r="BDY5" s="33"/>
      <c r="BDZ5" s="33"/>
      <c r="BEA5" s="33"/>
      <c r="BEB5" s="33"/>
      <c r="BEC5" s="33"/>
      <c r="BED5" s="33"/>
      <c r="BEE5" s="33"/>
      <c r="BEF5" s="33"/>
      <c r="BEG5" s="33"/>
      <c r="BEH5" s="33"/>
      <c r="BEI5" s="33"/>
      <c r="BEJ5" s="33"/>
      <c r="BEK5" s="33"/>
      <c r="BEL5" s="33"/>
      <c r="BEM5" s="33"/>
      <c r="BEN5" s="33"/>
      <c r="BEO5" s="33"/>
      <c r="BEP5" s="33"/>
      <c r="BEQ5" s="33"/>
      <c r="BER5" s="33"/>
      <c r="BES5" s="33"/>
      <c r="BET5" s="33"/>
      <c r="BEU5" s="33"/>
      <c r="BEV5" s="33"/>
      <c r="BEW5" s="33"/>
      <c r="BEX5" s="33"/>
      <c r="BEY5" s="33"/>
      <c r="BEZ5" s="33"/>
      <c r="BFA5" s="33"/>
      <c r="BFB5" s="33"/>
      <c r="BFC5" s="33"/>
      <c r="BFD5" s="33"/>
      <c r="BFE5" s="33"/>
      <c r="BFF5" s="33"/>
      <c r="BFG5" s="33"/>
      <c r="BFH5" s="33"/>
      <c r="BFI5" s="33"/>
      <c r="BFJ5" s="33"/>
      <c r="BFK5" s="33"/>
      <c r="BFL5" s="33"/>
      <c r="BFM5" s="33"/>
      <c r="BFN5" s="33"/>
      <c r="BFO5" s="33"/>
      <c r="BFP5" s="33"/>
      <c r="BFQ5" s="33"/>
      <c r="BFR5" s="33"/>
      <c r="BFS5" s="33"/>
      <c r="BFT5" s="33"/>
      <c r="BFU5" s="33"/>
      <c r="BFV5" s="33"/>
      <c r="BFW5" s="33"/>
      <c r="BFX5" s="33"/>
      <c r="BFY5" s="33"/>
      <c r="BFZ5" s="33"/>
      <c r="BGA5" s="33"/>
      <c r="BGB5" s="33"/>
      <c r="BGC5" s="33"/>
      <c r="BGD5" s="33"/>
      <c r="BGE5" s="33"/>
      <c r="BGF5" s="33"/>
      <c r="BGG5" s="33"/>
      <c r="BGH5" s="33"/>
      <c r="BGI5" s="33"/>
      <c r="BGJ5" s="33"/>
      <c r="BGK5" s="33"/>
      <c r="BGL5" s="33"/>
      <c r="BGM5" s="33"/>
      <c r="BGN5" s="33"/>
      <c r="BGO5" s="33"/>
      <c r="BGP5" s="33"/>
      <c r="BGQ5" s="33"/>
      <c r="BGR5" s="33"/>
      <c r="BGS5" s="33"/>
      <c r="BGT5" s="33"/>
      <c r="BGU5" s="33"/>
      <c r="BGV5" s="33"/>
      <c r="BGW5" s="33"/>
      <c r="BGX5" s="33"/>
      <c r="BGY5" s="33"/>
      <c r="BGZ5" s="33"/>
      <c r="BHA5" s="33"/>
      <c r="BHB5" s="33"/>
      <c r="BHC5" s="33"/>
      <c r="BHD5" s="33"/>
      <c r="BHE5" s="33"/>
      <c r="BHF5" s="33"/>
      <c r="BHG5" s="33"/>
      <c r="BHH5" s="33"/>
      <c r="BHI5" s="33"/>
      <c r="BHJ5" s="33"/>
      <c r="BHK5" s="33"/>
      <c r="BHL5" s="33"/>
      <c r="BHM5" s="33"/>
      <c r="BHN5" s="33"/>
      <c r="BHO5" s="33"/>
      <c r="BHP5" s="33"/>
      <c r="BHQ5" s="33"/>
      <c r="BHR5" s="33"/>
      <c r="BHS5" s="33"/>
      <c r="BHT5" s="33"/>
      <c r="BHU5" s="33"/>
      <c r="BHV5" s="33"/>
      <c r="BHW5" s="33"/>
      <c r="BHX5" s="33"/>
      <c r="BHY5" s="33"/>
      <c r="BHZ5" s="33"/>
      <c r="BIA5" s="33"/>
      <c r="BIB5" s="33"/>
      <c r="BIC5" s="33"/>
      <c r="BID5" s="33"/>
      <c r="BIE5" s="33"/>
      <c r="BIF5" s="33"/>
      <c r="BIG5" s="33"/>
      <c r="BIH5" s="33"/>
      <c r="BII5" s="33"/>
      <c r="BIJ5" s="33"/>
      <c r="BIK5" s="33"/>
      <c r="BIL5" s="33"/>
      <c r="BIM5" s="33"/>
      <c r="BIN5" s="33"/>
      <c r="BIO5" s="33"/>
      <c r="BIP5" s="33"/>
      <c r="BIQ5" s="33"/>
      <c r="BIR5" s="33"/>
      <c r="BIS5" s="33"/>
      <c r="BIT5" s="33"/>
      <c r="BIU5" s="33"/>
      <c r="BIV5" s="33"/>
      <c r="BIW5" s="33"/>
      <c r="BIX5" s="33"/>
      <c r="BIY5" s="33"/>
      <c r="BIZ5" s="33"/>
      <c r="BJA5" s="33"/>
      <c r="BJB5" s="33"/>
      <c r="BJC5" s="33"/>
      <c r="BJD5" s="33"/>
      <c r="BJE5" s="33"/>
      <c r="BJF5" s="33"/>
      <c r="BJG5" s="33"/>
      <c r="BJH5" s="33"/>
      <c r="BJI5" s="33"/>
      <c r="BJJ5" s="33"/>
      <c r="BJK5" s="33"/>
      <c r="BJL5" s="33"/>
      <c r="BJM5" s="33"/>
      <c r="BJN5" s="33"/>
      <c r="BJO5" s="33"/>
      <c r="BJP5" s="33"/>
      <c r="BJQ5" s="33"/>
      <c r="BJR5" s="33"/>
      <c r="BJS5" s="33"/>
      <c r="BJT5" s="33"/>
      <c r="BJU5" s="33"/>
      <c r="BJV5" s="33"/>
      <c r="BJW5" s="33"/>
      <c r="BJX5" s="33"/>
      <c r="BJY5" s="33"/>
      <c r="BJZ5" s="33"/>
      <c r="BKA5" s="33"/>
      <c r="BKB5" s="33"/>
      <c r="BKC5" s="33"/>
      <c r="BKD5" s="33"/>
      <c r="BKE5" s="33"/>
      <c r="BKF5" s="33"/>
      <c r="BKG5" s="33"/>
      <c r="BKH5" s="33"/>
      <c r="BKI5" s="33"/>
      <c r="BKJ5" s="33"/>
      <c r="BKK5" s="33"/>
      <c r="BKL5" s="33"/>
      <c r="BKM5" s="33"/>
      <c r="BKN5" s="33"/>
      <c r="BKO5" s="33"/>
      <c r="BKP5" s="33"/>
      <c r="BKQ5" s="33"/>
      <c r="BKR5" s="33"/>
      <c r="BKS5" s="33"/>
      <c r="BKT5" s="33"/>
      <c r="BKU5" s="33"/>
      <c r="BKV5" s="33"/>
      <c r="BKW5" s="33"/>
      <c r="BKX5" s="33"/>
      <c r="BKY5" s="33"/>
      <c r="BKZ5" s="33"/>
      <c r="BLA5" s="33"/>
      <c r="BLB5" s="33"/>
      <c r="BLC5" s="33"/>
      <c r="BLD5" s="33"/>
      <c r="BLE5" s="33"/>
      <c r="BLF5" s="33"/>
      <c r="BLG5" s="33"/>
      <c r="BLH5" s="33"/>
      <c r="BLI5" s="33"/>
      <c r="BLJ5" s="33"/>
      <c r="BLK5" s="33"/>
      <c r="BLL5" s="33"/>
      <c r="BLM5" s="33"/>
      <c r="BLN5" s="33"/>
      <c r="BLO5" s="33"/>
      <c r="BLP5" s="33"/>
      <c r="BLQ5" s="33"/>
      <c r="BLR5" s="33"/>
      <c r="BLS5" s="33"/>
      <c r="BLT5" s="33"/>
      <c r="BLU5" s="33"/>
      <c r="BLV5" s="33"/>
      <c r="BLW5" s="33"/>
      <c r="BLX5" s="33"/>
      <c r="BLY5" s="33"/>
      <c r="BLZ5" s="33"/>
      <c r="BMA5" s="33"/>
      <c r="BMB5" s="33"/>
      <c r="BMC5" s="33"/>
      <c r="BMD5" s="33"/>
      <c r="BME5" s="33"/>
      <c r="BMF5" s="33"/>
      <c r="BMG5" s="33"/>
      <c r="BMH5" s="33"/>
      <c r="BMI5" s="33"/>
      <c r="BMJ5" s="33"/>
      <c r="BMK5" s="33"/>
      <c r="BML5" s="33"/>
      <c r="BMM5" s="33"/>
      <c r="BMN5" s="33"/>
      <c r="BMO5" s="33"/>
      <c r="BMP5" s="33"/>
      <c r="BMQ5" s="33"/>
      <c r="BMR5" s="33"/>
      <c r="BMS5" s="33"/>
      <c r="BMT5" s="33"/>
      <c r="BMU5" s="33"/>
      <c r="BMV5" s="33"/>
      <c r="BMW5" s="33"/>
      <c r="BMX5" s="33"/>
      <c r="BMY5" s="33"/>
      <c r="BMZ5" s="33"/>
      <c r="BNA5" s="33"/>
      <c r="BNB5" s="33"/>
      <c r="BNC5" s="33"/>
      <c r="BND5" s="33"/>
      <c r="BNE5" s="33"/>
      <c r="BNF5" s="33"/>
      <c r="BNG5" s="33"/>
      <c r="BNH5" s="33"/>
      <c r="BNI5" s="33"/>
      <c r="BNJ5" s="33"/>
      <c r="BNK5" s="33"/>
      <c r="BNL5" s="33"/>
      <c r="BNM5" s="33"/>
      <c r="BNN5" s="33"/>
      <c r="BNO5" s="33"/>
      <c r="BNP5" s="33"/>
      <c r="BNQ5" s="33"/>
      <c r="BNR5" s="33"/>
      <c r="BNS5" s="33"/>
      <c r="BNT5" s="33"/>
      <c r="BNU5" s="33"/>
      <c r="BNV5" s="33"/>
      <c r="BNW5" s="33"/>
      <c r="BNX5" s="33"/>
      <c r="BNY5" s="33"/>
      <c r="BNZ5" s="33"/>
      <c r="BOA5" s="33"/>
      <c r="BOB5" s="33"/>
      <c r="BOC5" s="33"/>
      <c r="BOD5" s="33"/>
      <c r="BOE5" s="33"/>
      <c r="BOF5" s="33"/>
      <c r="BOG5" s="33"/>
      <c r="BOH5" s="33"/>
      <c r="BOI5" s="33"/>
      <c r="BOJ5" s="33"/>
      <c r="BOK5" s="33"/>
      <c r="BOL5" s="33"/>
      <c r="BOM5" s="33"/>
      <c r="BON5" s="33"/>
      <c r="BOO5" s="33"/>
      <c r="BOP5" s="33"/>
      <c r="BOQ5" s="33"/>
      <c r="BOR5" s="33"/>
      <c r="BOS5" s="33"/>
      <c r="BOT5" s="33"/>
      <c r="BOU5" s="33"/>
      <c r="BOV5" s="33"/>
      <c r="BOW5" s="33"/>
      <c r="BOX5" s="33"/>
      <c r="BOY5" s="33"/>
      <c r="BOZ5" s="33"/>
      <c r="BPA5" s="33"/>
      <c r="BPB5" s="33"/>
      <c r="BPC5" s="33"/>
      <c r="BPD5" s="33"/>
      <c r="BPE5" s="33"/>
      <c r="BPF5" s="33"/>
      <c r="BPG5" s="33"/>
      <c r="BPH5" s="33"/>
      <c r="BPI5" s="33"/>
      <c r="BPJ5" s="33"/>
      <c r="BPK5" s="33"/>
      <c r="BPL5" s="33"/>
      <c r="BPM5" s="33"/>
      <c r="BPN5" s="33"/>
      <c r="BPO5" s="33"/>
      <c r="BPP5" s="33"/>
      <c r="BPQ5" s="33"/>
      <c r="BPR5" s="33"/>
      <c r="BPS5" s="33"/>
      <c r="BPT5" s="33"/>
      <c r="BPU5" s="33"/>
      <c r="BPV5" s="33"/>
      <c r="BPW5" s="33"/>
      <c r="BPX5" s="33"/>
      <c r="BPY5" s="33"/>
      <c r="BPZ5" s="33"/>
      <c r="BQA5" s="33"/>
      <c r="BQB5" s="33"/>
      <c r="BQC5" s="33"/>
      <c r="BQD5" s="33"/>
      <c r="BQE5" s="33"/>
      <c r="BQF5" s="33"/>
      <c r="BQG5" s="33"/>
      <c r="BQH5" s="33"/>
      <c r="BQI5" s="33"/>
      <c r="BQJ5" s="33"/>
      <c r="BQK5" s="33"/>
      <c r="BQL5" s="33"/>
      <c r="BQM5" s="33"/>
      <c r="BQN5" s="33"/>
      <c r="BQO5" s="33"/>
      <c r="BQP5" s="33"/>
      <c r="BQQ5" s="33"/>
      <c r="BQR5" s="33"/>
      <c r="BQS5" s="33"/>
      <c r="BQT5" s="33"/>
      <c r="BQU5" s="33"/>
      <c r="BQV5" s="33"/>
      <c r="BQW5" s="33"/>
      <c r="BQX5" s="33"/>
      <c r="BQY5" s="33"/>
      <c r="BQZ5" s="33"/>
      <c r="BRA5" s="33"/>
      <c r="BRB5" s="33"/>
      <c r="BRC5" s="33"/>
      <c r="BRD5" s="33"/>
      <c r="BRE5" s="33"/>
      <c r="BRF5" s="33"/>
      <c r="BRG5" s="33"/>
      <c r="BRH5" s="33"/>
      <c r="BRI5" s="33"/>
      <c r="BRJ5" s="33"/>
      <c r="BRK5" s="33"/>
      <c r="BRL5" s="33"/>
      <c r="BRM5" s="33"/>
      <c r="BRN5" s="33"/>
      <c r="BRO5" s="33"/>
      <c r="BRP5" s="33"/>
      <c r="BRQ5" s="33"/>
      <c r="BRR5" s="33"/>
      <c r="BRS5" s="33"/>
      <c r="BRT5" s="33"/>
      <c r="BRU5" s="33"/>
      <c r="BRV5" s="33"/>
      <c r="BRW5" s="33"/>
      <c r="BRX5" s="33"/>
      <c r="BRY5" s="33"/>
      <c r="BRZ5" s="33"/>
      <c r="BSA5" s="33"/>
      <c r="BSB5" s="33"/>
      <c r="BSC5" s="33"/>
      <c r="BSD5" s="33"/>
      <c r="BSE5" s="33"/>
      <c r="BSF5" s="33"/>
      <c r="BSG5" s="33"/>
      <c r="BSH5" s="33"/>
      <c r="BSI5" s="33"/>
      <c r="BSJ5" s="33"/>
      <c r="BSK5" s="33"/>
      <c r="BSL5" s="33"/>
      <c r="BSM5" s="33"/>
      <c r="BSN5" s="33"/>
      <c r="BSO5" s="33"/>
      <c r="BSP5" s="33"/>
      <c r="BSQ5" s="33"/>
      <c r="BSR5" s="33"/>
      <c r="BSS5" s="33"/>
      <c r="BST5" s="33"/>
      <c r="BSU5" s="33"/>
      <c r="BSV5" s="33"/>
      <c r="BSW5" s="33"/>
      <c r="BSX5" s="33"/>
      <c r="BSY5" s="33"/>
      <c r="BSZ5" s="33"/>
      <c r="BTA5" s="33"/>
      <c r="BTB5" s="33"/>
      <c r="BTC5" s="33"/>
      <c r="BTD5" s="33"/>
      <c r="BTE5" s="33"/>
      <c r="BTF5" s="33"/>
      <c r="BTG5" s="33"/>
      <c r="BTH5" s="33"/>
      <c r="BTI5" s="33"/>
      <c r="BTJ5" s="33"/>
      <c r="BTK5" s="33"/>
      <c r="BTL5" s="33"/>
      <c r="BTM5" s="33"/>
      <c r="BTN5" s="33"/>
      <c r="BTO5" s="33"/>
      <c r="BTP5" s="33"/>
      <c r="BTQ5" s="33"/>
      <c r="BTR5" s="33"/>
      <c r="BTS5" s="33"/>
      <c r="BTT5" s="33"/>
      <c r="BTU5" s="33"/>
      <c r="BTV5" s="33"/>
      <c r="BTW5" s="33"/>
      <c r="BTX5" s="33"/>
      <c r="BTY5" s="33"/>
      <c r="BTZ5" s="33"/>
      <c r="BUA5" s="33"/>
      <c r="BUB5" s="33"/>
      <c r="BUC5" s="33"/>
      <c r="BUD5" s="33"/>
      <c r="BUE5" s="33"/>
      <c r="BUF5" s="33"/>
      <c r="BUG5" s="33"/>
      <c r="BUH5" s="33"/>
      <c r="BUI5" s="33"/>
      <c r="BUJ5" s="33"/>
      <c r="BUK5" s="33"/>
      <c r="BUL5" s="33"/>
      <c r="BUM5" s="33"/>
      <c r="BUN5" s="33"/>
      <c r="BUO5" s="33"/>
      <c r="BUP5" s="33"/>
      <c r="BUQ5" s="33"/>
      <c r="BUR5" s="33"/>
      <c r="BUS5" s="33"/>
      <c r="BUT5" s="33"/>
      <c r="BUU5" s="33"/>
      <c r="BUV5" s="33"/>
      <c r="BUW5" s="33"/>
      <c r="BUX5" s="33"/>
      <c r="BUY5" s="33"/>
      <c r="BUZ5" s="33"/>
      <c r="BVA5" s="33"/>
      <c r="BVB5" s="33"/>
      <c r="BVC5" s="33"/>
      <c r="BVD5" s="33"/>
      <c r="BVE5" s="33"/>
      <c r="BVF5" s="33"/>
      <c r="BVG5" s="33"/>
      <c r="BVH5" s="33"/>
      <c r="BVI5" s="33"/>
      <c r="BVJ5" s="33"/>
      <c r="BVK5" s="33"/>
      <c r="BVL5" s="33"/>
      <c r="BVM5" s="33"/>
      <c r="BVN5" s="33"/>
      <c r="BVO5" s="33"/>
      <c r="BVP5" s="33"/>
      <c r="BVQ5" s="33"/>
      <c r="BVR5" s="33"/>
      <c r="BVS5" s="33"/>
      <c r="BVT5" s="33"/>
      <c r="BVU5" s="33"/>
      <c r="BVV5" s="33"/>
      <c r="BVW5" s="33"/>
      <c r="BVX5" s="33"/>
      <c r="BVY5" s="33"/>
      <c r="BVZ5" s="33"/>
      <c r="BWA5" s="33"/>
      <c r="BWB5" s="33"/>
      <c r="BWC5" s="33"/>
      <c r="BWD5" s="33"/>
      <c r="BWE5" s="33"/>
      <c r="BWF5" s="33"/>
      <c r="BWG5" s="33"/>
      <c r="BWH5" s="33"/>
      <c r="BWI5" s="33"/>
      <c r="BWJ5" s="33"/>
      <c r="BWK5" s="33"/>
      <c r="BWL5" s="33"/>
      <c r="BWM5" s="33"/>
      <c r="BWN5" s="33"/>
      <c r="BWO5" s="33"/>
      <c r="BWP5" s="33"/>
      <c r="BWQ5" s="33"/>
      <c r="BWR5" s="33"/>
      <c r="BWS5" s="33"/>
      <c r="BWT5" s="33"/>
      <c r="BWU5" s="33"/>
      <c r="BWV5" s="33"/>
      <c r="BWW5" s="33"/>
      <c r="BWX5" s="33"/>
      <c r="BWY5" s="33"/>
      <c r="BWZ5" s="33"/>
      <c r="BXA5" s="33"/>
      <c r="BXB5" s="33"/>
      <c r="BXC5" s="33"/>
      <c r="BXD5" s="33"/>
      <c r="BXE5" s="33"/>
      <c r="BXF5" s="33"/>
      <c r="BXG5" s="33"/>
      <c r="BXH5" s="33"/>
      <c r="BXI5" s="33"/>
      <c r="BXJ5" s="33"/>
      <c r="BXK5" s="33"/>
      <c r="BXL5" s="33"/>
      <c r="BXM5" s="33"/>
      <c r="BXN5" s="33"/>
      <c r="BXO5" s="33"/>
      <c r="BXP5" s="33"/>
      <c r="BXQ5" s="33"/>
      <c r="BXR5" s="33"/>
      <c r="BXS5" s="33"/>
      <c r="BXT5" s="33"/>
      <c r="BXU5" s="33"/>
      <c r="BXV5" s="33"/>
      <c r="BXW5" s="33"/>
      <c r="BXX5" s="33"/>
      <c r="BXY5" s="33"/>
      <c r="BXZ5" s="33"/>
      <c r="BYA5" s="33"/>
      <c r="BYB5" s="33"/>
      <c r="BYC5" s="33"/>
      <c r="BYD5" s="33"/>
      <c r="BYE5" s="33"/>
      <c r="BYF5" s="33"/>
      <c r="BYG5" s="33"/>
      <c r="BYH5" s="33"/>
      <c r="BYI5" s="33"/>
      <c r="BYJ5" s="33"/>
      <c r="BYK5" s="33"/>
      <c r="BYL5" s="33"/>
      <c r="BYM5" s="33"/>
      <c r="BYN5" s="33"/>
      <c r="BYO5" s="33"/>
      <c r="BYP5" s="33"/>
      <c r="BYQ5" s="33"/>
      <c r="BYR5" s="33"/>
      <c r="BYS5" s="33"/>
      <c r="BYT5" s="33"/>
      <c r="BYU5" s="33"/>
      <c r="BYV5" s="33"/>
      <c r="BYW5" s="33"/>
      <c r="BYX5" s="33"/>
      <c r="BYY5" s="33"/>
      <c r="BYZ5" s="33"/>
      <c r="BZA5" s="33"/>
      <c r="BZB5" s="33"/>
      <c r="BZC5" s="33"/>
      <c r="BZD5" s="33"/>
      <c r="BZE5" s="33"/>
      <c r="BZF5" s="33"/>
      <c r="BZG5" s="33"/>
      <c r="BZH5" s="33"/>
      <c r="BZI5" s="33"/>
      <c r="BZJ5" s="33"/>
      <c r="BZK5" s="33"/>
      <c r="BZL5" s="33"/>
      <c r="BZM5" s="33"/>
      <c r="BZN5" s="33"/>
      <c r="BZO5" s="33"/>
      <c r="BZP5" s="33"/>
      <c r="BZQ5" s="33"/>
      <c r="BZR5" s="33"/>
      <c r="BZS5" s="33"/>
      <c r="BZT5" s="33"/>
      <c r="BZU5" s="33"/>
      <c r="BZV5" s="33"/>
      <c r="BZW5" s="33"/>
      <c r="BZX5" s="33"/>
      <c r="BZY5" s="33"/>
      <c r="BZZ5" s="33"/>
      <c r="CAA5" s="33"/>
      <c r="CAB5" s="33"/>
      <c r="CAC5" s="33"/>
      <c r="CAD5" s="33"/>
      <c r="CAE5" s="33"/>
      <c r="CAF5" s="33"/>
      <c r="CAG5" s="33"/>
      <c r="CAH5" s="33"/>
      <c r="CAI5" s="33"/>
      <c r="CAJ5" s="33"/>
      <c r="CAK5" s="33"/>
      <c r="CAL5" s="33"/>
      <c r="CAM5" s="33"/>
      <c r="CAN5" s="33"/>
      <c r="CAO5" s="33"/>
      <c r="CAP5" s="33"/>
      <c r="CAQ5" s="33"/>
      <c r="CAR5" s="33"/>
      <c r="CAS5" s="33"/>
      <c r="CAT5" s="33"/>
      <c r="CAU5" s="33"/>
      <c r="CAV5" s="33"/>
      <c r="CAW5" s="33"/>
      <c r="CAX5" s="33"/>
      <c r="CAY5" s="33"/>
      <c r="CAZ5" s="33"/>
      <c r="CBA5" s="33"/>
      <c r="CBB5" s="33"/>
      <c r="CBC5" s="33"/>
      <c r="CBD5" s="33"/>
      <c r="CBE5" s="33"/>
      <c r="CBF5" s="33"/>
      <c r="CBG5" s="33"/>
      <c r="CBH5" s="33"/>
      <c r="CBI5" s="33"/>
      <c r="CBJ5" s="33"/>
      <c r="CBK5" s="33"/>
      <c r="CBL5" s="33"/>
      <c r="CBM5" s="33"/>
      <c r="CBN5" s="33"/>
      <c r="CBO5" s="33"/>
      <c r="CBP5" s="33"/>
      <c r="CBQ5" s="33"/>
      <c r="CBR5" s="33"/>
      <c r="CBS5" s="33"/>
      <c r="CBT5" s="33"/>
      <c r="CBU5" s="33"/>
      <c r="CBV5" s="33"/>
      <c r="CBW5" s="33"/>
      <c r="CBX5" s="33"/>
      <c r="CBY5" s="33"/>
      <c r="CBZ5" s="33"/>
      <c r="CCA5" s="33"/>
      <c r="CCB5" s="33"/>
      <c r="CCC5" s="33"/>
      <c r="CCD5" s="33"/>
      <c r="CCE5" s="33"/>
      <c r="CCF5" s="33"/>
      <c r="CCG5" s="33"/>
      <c r="CCH5" s="33"/>
      <c r="CCI5" s="33"/>
      <c r="CCJ5" s="33"/>
      <c r="CCK5" s="33"/>
      <c r="CCL5" s="33"/>
      <c r="CCM5" s="33"/>
      <c r="CCN5" s="33"/>
      <c r="CCO5" s="33"/>
      <c r="CCP5" s="33"/>
      <c r="CCQ5" s="33"/>
      <c r="CCR5" s="33"/>
      <c r="CCS5" s="33"/>
      <c r="CCT5" s="33"/>
      <c r="CCU5" s="33"/>
      <c r="CCV5" s="33"/>
      <c r="CCW5" s="33"/>
      <c r="CCX5" s="33"/>
      <c r="CCY5" s="33"/>
      <c r="CCZ5" s="33"/>
      <c r="CDA5" s="33"/>
      <c r="CDB5" s="33"/>
      <c r="CDC5" s="33"/>
      <c r="CDD5" s="33"/>
      <c r="CDE5" s="33"/>
      <c r="CDF5" s="33"/>
      <c r="CDG5" s="33"/>
      <c r="CDH5" s="33"/>
      <c r="CDI5" s="33"/>
      <c r="CDJ5" s="33"/>
      <c r="CDK5" s="33"/>
      <c r="CDL5" s="33"/>
      <c r="CDM5" s="33"/>
      <c r="CDN5" s="33"/>
      <c r="CDO5" s="33"/>
      <c r="CDP5" s="33"/>
      <c r="CDQ5" s="33"/>
      <c r="CDR5" s="33"/>
      <c r="CDS5" s="33"/>
      <c r="CDT5" s="33"/>
      <c r="CDU5" s="33"/>
      <c r="CDV5" s="33"/>
      <c r="CDW5" s="33"/>
      <c r="CDX5" s="33"/>
      <c r="CDY5" s="33"/>
      <c r="CDZ5" s="33"/>
      <c r="CEA5" s="33"/>
      <c r="CEB5" s="33"/>
      <c r="CEC5" s="33"/>
      <c r="CED5" s="33"/>
      <c r="CEE5" s="33"/>
      <c r="CEF5" s="33"/>
      <c r="CEG5" s="33"/>
      <c r="CEH5" s="33"/>
      <c r="CEI5" s="33"/>
      <c r="CEJ5" s="33"/>
      <c r="CEK5" s="33"/>
      <c r="CEL5" s="33"/>
      <c r="CEM5" s="33"/>
      <c r="CEN5" s="33"/>
      <c r="CEO5" s="33"/>
      <c r="CEP5" s="33"/>
      <c r="CEQ5" s="33"/>
      <c r="CER5" s="33"/>
      <c r="CES5" s="33"/>
      <c r="CET5" s="33"/>
      <c r="CEU5" s="33"/>
      <c r="CEV5" s="33"/>
      <c r="CEW5" s="33"/>
      <c r="CEX5" s="33"/>
      <c r="CEY5" s="33"/>
      <c r="CEZ5" s="33"/>
      <c r="CFA5" s="33"/>
      <c r="CFB5" s="33"/>
      <c r="CFC5" s="33"/>
      <c r="CFD5" s="33"/>
      <c r="CFE5" s="33"/>
      <c r="CFF5" s="33"/>
      <c r="CFG5" s="33"/>
      <c r="CFH5" s="33"/>
      <c r="CFI5" s="33"/>
      <c r="CFJ5" s="33"/>
      <c r="CFK5" s="33"/>
      <c r="CFL5" s="33"/>
      <c r="CFM5" s="33"/>
      <c r="CFN5" s="33"/>
      <c r="CFO5" s="33"/>
      <c r="CFP5" s="33"/>
      <c r="CFQ5" s="33"/>
      <c r="CFR5" s="33"/>
      <c r="CFS5" s="33"/>
      <c r="CFT5" s="33"/>
      <c r="CFU5" s="33"/>
      <c r="CFV5" s="33"/>
      <c r="CFW5" s="33"/>
      <c r="CFX5" s="33"/>
      <c r="CFY5" s="33"/>
      <c r="CFZ5" s="33"/>
      <c r="CGA5" s="33"/>
      <c r="CGB5" s="33"/>
      <c r="CGC5" s="33"/>
      <c r="CGD5" s="33"/>
      <c r="CGE5" s="33"/>
      <c r="CGF5" s="33"/>
      <c r="CGG5" s="33"/>
      <c r="CGH5" s="33"/>
      <c r="CGI5" s="33"/>
      <c r="CGJ5" s="33"/>
      <c r="CGK5" s="33"/>
      <c r="CGL5" s="33"/>
      <c r="CGM5" s="33"/>
      <c r="CGN5" s="33"/>
      <c r="CGO5" s="33"/>
      <c r="CGP5" s="33"/>
      <c r="CGQ5" s="33"/>
      <c r="CGR5" s="33"/>
      <c r="CGS5" s="33"/>
      <c r="CGT5" s="33"/>
      <c r="CGU5" s="33"/>
      <c r="CGV5" s="33"/>
      <c r="CGW5" s="33"/>
      <c r="CGX5" s="33"/>
      <c r="CGY5" s="33"/>
      <c r="CGZ5" s="33"/>
      <c r="CHA5" s="33"/>
      <c r="CHB5" s="33"/>
      <c r="CHC5" s="33"/>
      <c r="CHD5" s="33"/>
      <c r="CHE5" s="33"/>
      <c r="CHF5" s="33"/>
      <c r="CHG5" s="33"/>
      <c r="CHH5" s="33"/>
      <c r="CHI5" s="33"/>
      <c r="CHJ5" s="33"/>
      <c r="CHK5" s="33"/>
      <c r="CHL5" s="33"/>
      <c r="CHM5" s="33"/>
      <c r="CHN5" s="33"/>
      <c r="CHO5" s="33"/>
      <c r="CHP5" s="33"/>
      <c r="CHQ5" s="33"/>
      <c r="CHR5" s="33"/>
      <c r="CHS5" s="33"/>
      <c r="CHT5" s="33"/>
      <c r="CHU5" s="33"/>
      <c r="CHV5" s="33"/>
      <c r="CHW5" s="33"/>
      <c r="CHX5" s="33"/>
      <c r="CHY5" s="33"/>
      <c r="CHZ5" s="33"/>
      <c r="CIA5" s="33"/>
      <c r="CIB5" s="33"/>
      <c r="CIC5" s="33"/>
      <c r="CID5" s="33"/>
      <c r="CIE5" s="33"/>
      <c r="CIF5" s="33"/>
      <c r="CIG5" s="33"/>
      <c r="CIH5" s="33"/>
      <c r="CII5" s="33"/>
      <c r="CIJ5" s="33"/>
      <c r="CIK5" s="33"/>
      <c r="CIL5" s="33"/>
      <c r="CIM5" s="33"/>
      <c r="CIN5" s="33"/>
      <c r="CIO5" s="33"/>
      <c r="CIP5" s="33"/>
      <c r="CIQ5" s="33"/>
      <c r="CIR5" s="33"/>
      <c r="CIS5" s="33"/>
      <c r="CIT5" s="33"/>
      <c r="CIU5" s="33"/>
      <c r="CIV5" s="33"/>
      <c r="CIW5" s="33"/>
      <c r="CIX5" s="33"/>
      <c r="CIY5" s="33"/>
      <c r="CIZ5" s="33"/>
      <c r="CJA5" s="33"/>
      <c r="CJB5" s="33"/>
      <c r="CJC5" s="33"/>
      <c r="CJD5" s="33"/>
      <c r="CJE5" s="33"/>
      <c r="CJF5" s="33"/>
      <c r="CJG5" s="33"/>
      <c r="CJH5" s="33"/>
      <c r="CJI5" s="33"/>
      <c r="CJJ5" s="33"/>
      <c r="CJK5" s="33"/>
      <c r="CJL5" s="33"/>
      <c r="CJM5" s="33"/>
      <c r="CJN5" s="33"/>
      <c r="CJO5" s="33"/>
      <c r="CJP5" s="33"/>
      <c r="CJQ5" s="33"/>
      <c r="CJR5" s="33"/>
      <c r="CJS5" s="33"/>
      <c r="CJT5" s="33"/>
      <c r="CJU5" s="33"/>
      <c r="CJV5" s="33"/>
      <c r="CJW5" s="33"/>
      <c r="CJX5" s="33"/>
      <c r="CJY5" s="33"/>
      <c r="CJZ5" s="33"/>
      <c r="CKA5" s="33"/>
      <c r="CKB5" s="33"/>
      <c r="CKC5" s="33"/>
      <c r="CKD5" s="33"/>
      <c r="CKE5" s="33"/>
      <c r="CKF5" s="33"/>
      <c r="CKG5" s="33"/>
      <c r="CKH5" s="33"/>
      <c r="CKI5" s="33"/>
      <c r="CKJ5" s="33"/>
      <c r="CKK5" s="33"/>
      <c r="CKL5" s="33"/>
      <c r="CKM5" s="33"/>
      <c r="CKN5" s="33"/>
      <c r="CKO5" s="33"/>
      <c r="CKP5" s="33"/>
      <c r="CKQ5" s="33"/>
      <c r="CKR5" s="33"/>
      <c r="CKS5" s="33"/>
      <c r="CKT5" s="33"/>
      <c r="CKU5" s="33"/>
      <c r="CKV5" s="33"/>
      <c r="CKW5" s="33"/>
      <c r="CKX5" s="33"/>
      <c r="CKY5" s="33"/>
      <c r="CKZ5" s="33"/>
      <c r="CLA5" s="33"/>
      <c r="CLB5" s="33"/>
      <c r="CLC5" s="33"/>
      <c r="CLD5" s="33"/>
      <c r="CLE5" s="33"/>
      <c r="CLF5" s="33"/>
      <c r="CLG5" s="33"/>
      <c r="CLH5" s="33"/>
      <c r="CLI5" s="33"/>
      <c r="CLJ5" s="33"/>
      <c r="CLK5" s="33"/>
      <c r="CLL5" s="33"/>
      <c r="CLM5" s="33"/>
      <c r="CLN5" s="33"/>
      <c r="CLO5" s="33"/>
      <c r="CLP5" s="33"/>
      <c r="CLQ5" s="33"/>
      <c r="CLR5" s="33"/>
      <c r="CLS5" s="33"/>
      <c r="CLT5" s="33"/>
      <c r="CLU5" s="33"/>
      <c r="CLV5" s="33"/>
      <c r="CLW5" s="33"/>
      <c r="CLX5" s="33"/>
      <c r="CLY5" s="33"/>
      <c r="CLZ5" s="33"/>
      <c r="CMA5" s="33"/>
      <c r="CMB5" s="33"/>
      <c r="CMC5" s="33"/>
      <c r="CMD5" s="33"/>
      <c r="CME5" s="33"/>
      <c r="CMF5" s="33"/>
      <c r="CMG5" s="33"/>
      <c r="CMH5" s="33"/>
      <c r="CMI5" s="33"/>
      <c r="CMJ5" s="33"/>
      <c r="CMK5" s="33"/>
      <c r="CML5" s="33"/>
      <c r="CMM5" s="33"/>
      <c r="CMN5" s="33"/>
      <c r="CMO5" s="33"/>
      <c r="CMP5" s="33"/>
      <c r="CMQ5" s="33"/>
      <c r="CMR5" s="33"/>
      <c r="CMS5" s="33"/>
      <c r="CMT5" s="33"/>
      <c r="CMU5" s="33"/>
      <c r="CMV5" s="33"/>
      <c r="CMW5" s="33"/>
      <c r="CMX5" s="33"/>
      <c r="CMY5" s="33"/>
      <c r="CMZ5" s="33"/>
      <c r="CNA5" s="33"/>
      <c r="CNB5" s="33"/>
      <c r="CNC5" s="33"/>
      <c r="CND5" s="33"/>
      <c r="CNE5" s="33"/>
      <c r="CNF5" s="33"/>
      <c r="CNG5" s="33"/>
      <c r="CNH5" s="33"/>
      <c r="CNI5" s="33"/>
      <c r="CNJ5" s="33"/>
      <c r="CNK5" s="33"/>
      <c r="CNL5" s="33"/>
      <c r="CNM5" s="33"/>
      <c r="CNN5" s="33"/>
      <c r="CNO5" s="33"/>
      <c r="CNP5" s="33"/>
      <c r="CNQ5" s="33"/>
      <c r="CNR5" s="33"/>
      <c r="CNS5" s="33"/>
      <c r="CNT5" s="33"/>
      <c r="CNU5" s="33"/>
      <c r="CNV5" s="33"/>
      <c r="CNW5" s="33"/>
      <c r="CNX5" s="33"/>
      <c r="CNY5" s="33"/>
      <c r="CNZ5" s="33"/>
      <c r="COA5" s="33"/>
      <c r="COB5" s="33"/>
      <c r="COC5" s="33"/>
      <c r="COD5" s="33"/>
      <c r="COE5" s="33"/>
      <c r="COF5" s="33"/>
      <c r="COG5" s="33"/>
      <c r="COH5" s="33"/>
      <c r="COI5" s="33"/>
      <c r="COJ5" s="33"/>
      <c r="COK5" s="33"/>
      <c r="COL5" s="33"/>
      <c r="COM5" s="33"/>
      <c r="CON5" s="33"/>
      <c r="COO5" s="33"/>
      <c r="COP5" s="33"/>
      <c r="COQ5" s="33"/>
      <c r="COR5" s="33"/>
      <c r="COS5" s="33"/>
      <c r="COT5" s="33"/>
      <c r="COU5" s="33"/>
      <c r="COV5" s="33"/>
      <c r="COW5" s="33"/>
      <c r="COX5" s="33"/>
      <c r="COY5" s="33"/>
      <c r="COZ5" s="33"/>
      <c r="CPA5" s="33"/>
      <c r="CPB5" s="33"/>
      <c r="CPC5" s="33"/>
      <c r="CPD5" s="33"/>
      <c r="CPE5" s="33"/>
      <c r="CPF5" s="33"/>
      <c r="CPG5" s="33"/>
      <c r="CPH5" s="33"/>
      <c r="CPI5" s="33"/>
      <c r="CPJ5" s="33"/>
      <c r="CPK5" s="33"/>
      <c r="CPL5" s="33"/>
      <c r="CPM5" s="33"/>
      <c r="CPN5" s="33"/>
      <c r="CPO5" s="33"/>
      <c r="CPP5" s="33"/>
      <c r="CPQ5" s="33"/>
      <c r="CPR5" s="33"/>
      <c r="CPS5" s="33"/>
      <c r="CPT5" s="33"/>
      <c r="CPU5" s="33"/>
      <c r="CPV5" s="33"/>
      <c r="CPW5" s="33"/>
      <c r="CPX5" s="33"/>
      <c r="CPY5" s="33"/>
      <c r="CPZ5" s="33"/>
      <c r="CQA5" s="33"/>
      <c r="CQB5" s="33"/>
      <c r="CQC5" s="33"/>
      <c r="CQD5" s="33"/>
      <c r="CQE5" s="33"/>
      <c r="CQF5" s="33"/>
      <c r="CQG5" s="33"/>
      <c r="CQH5" s="33"/>
      <c r="CQI5" s="33"/>
      <c r="CQJ5" s="33"/>
      <c r="CQK5" s="33"/>
      <c r="CQL5" s="33"/>
      <c r="CQM5" s="33"/>
      <c r="CQN5" s="33"/>
      <c r="CQO5" s="33"/>
      <c r="CQP5" s="33"/>
      <c r="CQQ5" s="33"/>
      <c r="CQR5" s="33"/>
      <c r="CQS5" s="33"/>
      <c r="CQT5" s="33"/>
      <c r="CQU5" s="33"/>
      <c r="CQV5" s="33"/>
      <c r="CQW5" s="33"/>
      <c r="CQX5" s="33"/>
      <c r="CQY5" s="33"/>
      <c r="CQZ5" s="33"/>
      <c r="CRA5" s="33"/>
      <c r="CRB5" s="33"/>
      <c r="CRC5" s="33"/>
      <c r="CRD5" s="33"/>
      <c r="CRE5" s="33"/>
      <c r="CRF5" s="33"/>
      <c r="CRG5" s="33"/>
      <c r="CRH5" s="33"/>
      <c r="CRI5" s="33"/>
      <c r="CRJ5" s="33"/>
      <c r="CRK5" s="33"/>
      <c r="CRL5" s="33"/>
      <c r="CRM5" s="33"/>
      <c r="CRN5" s="33"/>
      <c r="CRO5" s="33"/>
      <c r="CRP5" s="33"/>
      <c r="CRQ5" s="33"/>
      <c r="CRR5" s="33"/>
      <c r="CRS5" s="33"/>
      <c r="CRT5" s="33"/>
      <c r="CRU5" s="33"/>
      <c r="CRV5" s="33"/>
      <c r="CRW5" s="33"/>
      <c r="CRX5" s="33"/>
      <c r="CRY5" s="33"/>
      <c r="CRZ5" s="33"/>
      <c r="CSA5" s="33"/>
      <c r="CSB5" s="33"/>
      <c r="CSC5" s="33"/>
      <c r="CSD5" s="33"/>
      <c r="CSE5" s="33"/>
      <c r="CSF5" s="33"/>
      <c r="CSG5" s="33"/>
      <c r="CSH5" s="33"/>
      <c r="CSI5" s="33"/>
      <c r="CSJ5" s="33"/>
      <c r="CSK5" s="33"/>
      <c r="CSL5" s="33"/>
      <c r="CSM5" s="33"/>
      <c r="CSN5" s="33"/>
      <c r="CSO5" s="33"/>
      <c r="CSP5" s="33"/>
      <c r="CSQ5" s="33"/>
      <c r="CSR5" s="33"/>
      <c r="CSS5" s="33"/>
      <c r="CST5" s="33"/>
      <c r="CSU5" s="33"/>
      <c r="CSV5" s="33"/>
      <c r="CSW5" s="33"/>
      <c r="CSX5" s="33"/>
      <c r="CSY5" s="33"/>
      <c r="CSZ5" s="33"/>
      <c r="CTA5" s="33"/>
      <c r="CTB5" s="33"/>
      <c r="CTC5" s="33"/>
      <c r="CTD5" s="33"/>
      <c r="CTE5" s="33"/>
      <c r="CTF5" s="33"/>
      <c r="CTG5" s="33"/>
      <c r="CTH5" s="33"/>
      <c r="CTI5" s="33"/>
      <c r="CTJ5" s="33"/>
      <c r="CTK5" s="33"/>
      <c r="CTL5" s="33"/>
      <c r="CTM5" s="33"/>
      <c r="CTN5" s="33"/>
      <c r="CTO5" s="33"/>
      <c r="CTP5" s="33"/>
      <c r="CTQ5" s="33"/>
      <c r="CTR5" s="33"/>
      <c r="CTS5" s="33"/>
      <c r="CTT5" s="33"/>
      <c r="CTU5" s="33"/>
      <c r="CTV5" s="33"/>
      <c r="CTW5" s="33"/>
      <c r="CTX5" s="33"/>
      <c r="CTY5" s="33"/>
      <c r="CTZ5" s="33"/>
      <c r="CUA5" s="33"/>
      <c r="CUB5" s="33"/>
      <c r="CUC5" s="33"/>
      <c r="CUD5" s="33"/>
      <c r="CUE5" s="33"/>
      <c r="CUF5" s="33"/>
      <c r="CUG5" s="33"/>
      <c r="CUH5" s="33"/>
      <c r="CUI5" s="33"/>
      <c r="CUJ5" s="33"/>
      <c r="CUK5" s="33"/>
      <c r="CUL5" s="33"/>
      <c r="CUM5" s="33"/>
      <c r="CUN5" s="33"/>
      <c r="CUO5" s="33"/>
      <c r="CUP5" s="33"/>
      <c r="CUQ5" s="33"/>
      <c r="CUR5" s="33"/>
      <c r="CUS5" s="33"/>
      <c r="CUT5" s="33"/>
      <c r="CUU5" s="33"/>
      <c r="CUV5" s="33"/>
      <c r="CUW5" s="33"/>
      <c r="CUX5" s="33"/>
      <c r="CUY5" s="33"/>
      <c r="CUZ5" s="33"/>
      <c r="CVA5" s="33"/>
      <c r="CVB5" s="33"/>
      <c r="CVC5" s="33"/>
      <c r="CVD5" s="33"/>
      <c r="CVE5" s="33"/>
      <c r="CVF5" s="33"/>
      <c r="CVG5" s="33"/>
      <c r="CVH5" s="33"/>
      <c r="CVI5" s="33"/>
      <c r="CVJ5" s="33"/>
      <c r="CVK5" s="33"/>
      <c r="CVL5" s="33"/>
      <c r="CVM5" s="33"/>
      <c r="CVN5" s="33"/>
      <c r="CVO5" s="33"/>
      <c r="CVP5" s="33"/>
      <c r="CVQ5" s="33"/>
      <c r="CVR5" s="33"/>
      <c r="CVS5" s="33"/>
      <c r="CVT5" s="33"/>
      <c r="CVU5" s="33"/>
      <c r="CVV5" s="33"/>
      <c r="CVW5" s="33"/>
      <c r="CVX5" s="33"/>
      <c r="CVY5" s="33"/>
      <c r="CVZ5" s="33"/>
      <c r="CWA5" s="33"/>
      <c r="CWB5" s="33"/>
      <c r="CWC5" s="33"/>
      <c r="CWD5" s="33"/>
      <c r="CWE5" s="33"/>
      <c r="CWF5" s="33"/>
      <c r="CWG5" s="33"/>
      <c r="CWH5" s="33"/>
      <c r="CWI5" s="33"/>
      <c r="CWJ5" s="33"/>
      <c r="CWK5" s="33"/>
      <c r="CWL5" s="33"/>
      <c r="CWM5" s="33"/>
      <c r="CWN5" s="33"/>
      <c r="CWO5" s="33"/>
      <c r="CWP5" s="33"/>
      <c r="CWQ5" s="33"/>
      <c r="CWR5" s="33"/>
      <c r="CWS5" s="33"/>
      <c r="CWT5" s="33"/>
      <c r="CWU5" s="33"/>
      <c r="CWV5" s="33"/>
      <c r="CWW5" s="33"/>
      <c r="CWX5" s="33"/>
      <c r="CWY5" s="33"/>
      <c r="CWZ5" s="33"/>
      <c r="CXA5" s="33"/>
      <c r="CXB5" s="33"/>
      <c r="CXC5" s="33"/>
      <c r="CXD5" s="33"/>
      <c r="CXE5" s="33"/>
      <c r="CXF5" s="33"/>
      <c r="CXG5" s="33"/>
      <c r="CXH5" s="33"/>
      <c r="CXI5" s="33"/>
      <c r="CXJ5" s="33"/>
      <c r="CXK5" s="33"/>
      <c r="CXL5" s="33"/>
      <c r="CXM5" s="33"/>
      <c r="CXN5" s="33"/>
      <c r="CXO5" s="33"/>
      <c r="CXP5" s="33"/>
      <c r="CXQ5" s="33"/>
      <c r="CXR5" s="33"/>
      <c r="CXS5" s="33"/>
      <c r="CXT5" s="33"/>
      <c r="CXU5" s="33"/>
      <c r="CXV5" s="33"/>
      <c r="CXW5" s="33"/>
      <c r="CXX5" s="33"/>
      <c r="CXY5" s="33"/>
      <c r="CXZ5" s="33"/>
      <c r="CYA5" s="33"/>
      <c r="CYB5" s="33"/>
      <c r="CYC5" s="33"/>
      <c r="CYD5" s="33"/>
      <c r="CYE5" s="33"/>
      <c r="CYF5" s="33"/>
      <c r="CYG5" s="33"/>
      <c r="CYH5" s="33"/>
      <c r="CYI5" s="33"/>
      <c r="CYJ5" s="33"/>
      <c r="CYK5" s="33"/>
      <c r="CYL5" s="33"/>
      <c r="CYM5" s="33"/>
      <c r="CYN5" s="33"/>
      <c r="CYO5" s="33"/>
      <c r="CYP5" s="33"/>
      <c r="CYQ5" s="33"/>
      <c r="CYR5" s="33"/>
      <c r="CYS5" s="33"/>
      <c r="CYT5" s="33"/>
      <c r="CYU5" s="33"/>
      <c r="CYV5" s="33"/>
      <c r="CYW5" s="33"/>
      <c r="CYX5" s="33"/>
      <c r="CYY5" s="33"/>
      <c r="CYZ5" s="33"/>
      <c r="CZA5" s="33"/>
      <c r="CZB5" s="33"/>
      <c r="CZC5" s="33"/>
      <c r="CZD5" s="33"/>
      <c r="CZE5" s="33"/>
      <c r="CZF5" s="33"/>
      <c r="CZG5" s="33"/>
      <c r="CZH5" s="33"/>
      <c r="CZI5" s="33"/>
      <c r="CZJ5" s="33"/>
      <c r="CZK5" s="33"/>
      <c r="CZL5" s="33"/>
      <c r="CZM5" s="33"/>
      <c r="CZN5" s="33"/>
      <c r="CZO5" s="33"/>
      <c r="CZP5" s="33"/>
      <c r="CZQ5" s="33"/>
      <c r="CZR5" s="33"/>
      <c r="CZS5" s="33"/>
      <c r="CZT5" s="33"/>
      <c r="CZU5" s="33"/>
      <c r="CZV5" s="33"/>
      <c r="CZW5" s="33"/>
      <c r="CZX5" s="33"/>
      <c r="CZY5" s="33"/>
      <c r="CZZ5" s="33"/>
      <c r="DAA5" s="33"/>
      <c r="DAB5" s="33"/>
      <c r="DAC5" s="33"/>
      <c r="DAD5" s="33"/>
      <c r="DAE5" s="33"/>
      <c r="DAF5" s="33"/>
      <c r="DAG5" s="33"/>
      <c r="DAH5" s="33"/>
      <c r="DAI5" s="33"/>
      <c r="DAJ5" s="33"/>
      <c r="DAK5" s="33"/>
      <c r="DAL5" s="33"/>
      <c r="DAM5" s="33"/>
      <c r="DAN5" s="33"/>
      <c r="DAO5" s="33"/>
      <c r="DAP5" s="33"/>
      <c r="DAQ5" s="33"/>
      <c r="DAR5" s="33"/>
      <c r="DAS5" s="33"/>
      <c r="DAT5" s="33"/>
      <c r="DAU5" s="33"/>
      <c r="DAV5" s="33"/>
      <c r="DAW5" s="33"/>
      <c r="DAX5" s="33"/>
      <c r="DAY5" s="33"/>
      <c r="DAZ5" s="33"/>
      <c r="DBA5" s="33"/>
      <c r="DBB5" s="33"/>
      <c r="DBC5" s="33"/>
      <c r="DBD5" s="33"/>
      <c r="DBE5" s="33"/>
      <c r="DBF5" s="33"/>
      <c r="DBG5" s="33"/>
      <c r="DBH5" s="33"/>
      <c r="DBI5" s="33"/>
      <c r="DBJ5" s="33"/>
      <c r="DBK5" s="33"/>
      <c r="DBL5" s="33"/>
      <c r="DBM5" s="33"/>
      <c r="DBN5" s="33"/>
      <c r="DBO5" s="33"/>
      <c r="DBP5" s="33"/>
      <c r="DBQ5" s="33"/>
      <c r="DBR5" s="33"/>
      <c r="DBS5" s="33"/>
      <c r="DBT5" s="33"/>
      <c r="DBU5" s="33"/>
      <c r="DBV5" s="33"/>
      <c r="DBW5" s="33"/>
      <c r="DBX5" s="33"/>
      <c r="DBY5" s="33"/>
      <c r="DBZ5" s="33"/>
      <c r="DCA5" s="33"/>
      <c r="DCB5" s="33"/>
      <c r="DCC5" s="33"/>
      <c r="DCD5" s="33"/>
      <c r="DCE5" s="33"/>
      <c r="DCF5" s="33"/>
      <c r="DCG5" s="33"/>
      <c r="DCH5" s="33"/>
      <c r="DCI5" s="33"/>
      <c r="DCJ5" s="33"/>
      <c r="DCK5" s="33"/>
      <c r="DCL5" s="33"/>
      <c r="DCM5" s="33"/>
      <c r="DCN5" s="33"/>
      <c r="DCO5" s="33"/>
      <c r="DCP5" s="33"/>
      <c r="DCQ5" s="33"/>
      <c r="DCR5" s="33"/>
      <c r="DCS5" s="33"/>
      <c r="DCT5" s="33"/>
      <c r="DCU5" s="33"/>
      <c r="DCV5" s="33"/>
      <c r="DCW5" s="33"/>
      <c r="DCX5" s="33"/>
      <c r="DCY5" s="33"/>
      <c r="DCZ5" s="33"/>
      <c r="DDA5" s="33"/>
      <c r="DDB5" s="33"/>
      <c r="DDC5" s="33"/>
      <c r="DDD5" s="33"/>
      <c r="DDE5" s="33"/>
      <c r="DDF5" s="33"/>
      <c r="DDG5" s="33"/>
      <c r="DDH5" s="33"/>
      <c r="DDI5" s="33"/>
      <c r="DDJ5" s="33"/>
      <c r="DDK5" s="33"/>
      <c r="DDL5" s="33"/>
      <c r="DDM5" s="33"/>
      <c r="DDN5" s="33"/>
      <c r="DDO5" s="33"/>
      <c r="DDP5" s="33"/>
      <c r="DDQ5" s="33"/>
      <c r="DDR5" s="33"/>
      <c r="DDS5" s="33"/>
      <c r="DDT5" s="33"/>
      <c r="DDU5" s="33"/>
      <c r="DDV5" s="33"/>
      <c r="DDW5" s="33"/>
      <c r="DDX5" s="33"/>
      <c r="DDY5" s="33"/>
      <c r="DDZ5" s="33"/>
      <c r="DEA5" s="33"/>
      <c r="DEB5" s="33"/>
      <c r="DEC5" s="33"/>
      <c r="DED5" s="33"/>
      <c r="DEE5" s="33"/>
      <c r="DEF5" s="33"/>
      <c r="DEG5" s="33"/>
      <c r="DEH5" s="33"/>
      <c r="DEI5" s="33"/>
      <c r="DEJ5" s="33"/>
      <c r="DEK5" s="33"/>
      <c r="DEL5" s="33"/>
      <c r="DEM5" s="33"/>
      <c r="DEN5" s="33"/>
      <c r="DEO5" s="33"/>
      <c r="DEP5" s="33"/>
      <c r="DEQ5" s="33"/>
      <c r="DER5" s="33"/>
      <c r="DES5" s="33"/>
      <c r="DET5" s="33"/>
      <c r="DEU5" s="33"/>
      <c r="DEV5" s="33"/>
      <c r="DEW5" s="33"/>
      <c r="DEX5" s="33"/>
      <c r="DEY5" s="33"/>
      <c r="DEZ5" s="33"/>
      <c r="DFA5" s="33"/>
      <c r="DFB5" s="33"/>
      <c r="DFC5" s="33"/>
      <c r="DFD5" s="33"/>
      <c r="DFE5" s="33"/>
      <c r="DFF5" s="33"/>
      <c r="DFG5" s="33"/>
      <c r="DFH5" s="33"/>
      <c r="DFI5" s="33"/>
      <c r="DFJ5" s="33"/>
      <c r="DFK5" s="33"/>
      <c r="DFL5" s="33"/>
      <c r="DFM5" s="33"/>
      <c r="DFN5" s="33"/>
      <c r="DFO5" s="33"/>
      <c r="DFP5" s="33"/>
      <c r="DFQ5" s="33"/>
      <c r="DFR5" s="33"/>
      <c r="DFS5" s="33"/>
      <c r="DFT5" s="33"/>
      <c r="DFU5" s="33"/>
      <c r="DFV5" s="33"/>
      <c r="DFW5" s="33"/>
      <c r="DFX5" s="33"/>
      <c r="DFY5" s="33"/>
      <c r="DFZ5" s="33"/>
      <c r="DGA5" s="33"/>
      <c r="DGB5" s="33"/>
      <c r="DGC5" s="33"/>
      <c r="DGD5" s="33"/>
      <c r="DGE5" s="33"/>
      <c r="DGF5" s="33"/>
      <c r="DGG5" s="33"/>
      <c r="DGH5" s="33"/>
      <c r="DGI5" s="33"/>
      <c r="DGJ5" s="33"/>
      <c r="DGK5" s="33"/>
      <c r="DGL5" s="33"/>
      <c r="DGM5" s="33"/>
      <c r="DGN5" s="33"/>
      <c r="DGO5" s="33"/>
      <c r="DGP5" s="33"/>
      <c r="DGQ5" s="33"/>
      <c r="DGR5" s="33"/>
      <c r="DGS5" s="33"/>
      <c r="DGT5" s="33"/>
      <c r="DGU5" s="33"/>
      <c r="DGV5" s="33"/>
      <c r="DGW5" s="33"/>
      <c r="DGX5" s="33"/>
      <c r="DGY5" s="33"/>
      <c r="DGZ5" s="33"/>
      <c r="DHA5" s="33"/>
      <c r="DHB5" s="33"/>
      <c r="DHC5" s="33"/>
      <c r="DHD5" s="33"/>
      <c r="DHE5" s="33"/>
      <c r="DHF5" s="33"/>
      <c r="DHG5" s="33"/>
      <c r="DHH5" s="33"/>
      <c r="DHI5" s="33"/>
      <c r="DHJ5" s="33"/>
      <c r="DHK5" s="33"/>
      <c r="DHL5" s="33"/>
      <c r="DHM5" s="33"/>
      <c r="DHN5" s="33"/>
      <c r="DHO5" s="33"/>
      <c r="DHP5" s="33"/>
      <c r="DHQ5" s="33"/>
      <c r="DHR5" s="33"/>
      <c r="DHS5" s="33"/>
      <c r="DHT5" s="33"/>
      <c r="DHU5" s="33"/>
      <c r="DHV5" s="33"/>
      <c r="DHW5" s="33"/>
      <c r="DHX5" s="33"/>
      <c r="DHY5" s="33"/>
      <c r="DHZ5" s="33"/>
      <c r="DIA5" s="33"/>
      <c r="DIB5" s="33"/>
      <c r="DIC5" s="33"/>
      <c r="DID5" s="33"/>
      <c r="DIE5" s="33"/>
      <c r="DIF5" s="33"/>
      <c r="DIG5" s="33"/>
      <c r="DIH5" s="33"/>
      <c r="DII5" s="33"/>
      <c r="DIJ5" s="33"/>
      <c r="DIK5" s="33"/>
      <c r="DIL5" s="33"/>
      <c r="DIM5" s="33"/>
      <c r="DIN5" s="33"/>
      <c r="DIO5" s="33"/>
      <c r="DIP5" s="33"/>
      <c r="DIQ5" s="33"/>
      <c r="DIR5" s="33"/>
      <c r="DIS5" s="33"/>
      <c r="DIT5" s="33"/>
      <c r="DIU5" s="33"/>
      <c r="DIV5" s="33"/>
      <c r="DIW5" s="33"/>
      <c r="DIX5" s="33"/>
      <c r="DIY5" s="33"/>
      <c r="DIZ5" s="33"/>
      <c r="DJA5" s="33"/>
      <c r="DJB5" s="33"/>
      <c r="DJC5" s="33"/>
      <c r="DJD5" s="33"/>
      <c r="DJE5" s="33"/>
      <c r="DJF5" s="33"/>
      <c r="DJG5" s="33"/>
      <c r="DJH5" s="33"/>
      <c r="DJI5" s="33"/>
      <c r="DJJ5" s="33"/>
      <c r="DJK5" s="33"/>
      <c r="DJL5" s="33"/>
      <c r="DJM5" s="33"/>
      <c r="DJN5" s="33"/>
      <c r="DJO5" s="33"/>
      <c r="DJP5" s="33"/>
      <c r="DJQ5" s="33"/>
      <c r="DJR5" s="33"/>
      <c r="DJS5" s="33"/>
      <c r="DJT5" s="33"/>
      <c r="DJU5" s="33"/>
      <c r="DJV5" s="33"/>
      <c r="DJW5" s="33"/>
      <c r="DJX5" s="33"/>
      <c r="DJY5" s="33"/>
      <c r="DJZ5" s="33"/>
      <c r="DKA5" s="33"/>
      <c r="DKB5" s="33"/>
      <c r="DKC5" s="33"/>
      <c r="DKD5" s="33"/>
      <c r="DKE5" s="33"/>
      <c r="DKF5" s="33"/>
      <c r="DKG5" s="33"/>
      <c r="DKH5" s="33"/>
      <c r="DKI5" s="33"/>
      <c r="DKJ5" s="33"/>
      <c r="DKK5" s="33"/>
      <c r="DKL5" s="33"/>
      <c r="DKM5" s="33"/>
      <c r="DKN5" s="33"/>
      <c r="DKO5" s="33"/>
      <c r="DKP5" s="33"/>
      <c r="DKQ5" s="33"/>
      <c r="DKR5" s="33"/>
      <c r="DKS5" s="33"/>
      <c r="DKT5" s="33"/>
      <c r="DKU5" s="33"/>
      <c r="DKV5" s="33"/>
      <c r="DKW5" s="33"/>
      <c r="DKX5" s="33"/>
      <c r="DKY5" s="33"/>
      <c r="DKZ5" s="33"/>
      <c r="DLA5" s="33"/>
      <c r="DLB5" s="33"/>
      <c r="DLC5" s="33"/>
      <c r="DLD5" s="33"/>
      <c r="DLE5" s="33"/>
      <c r="DLF5" s="33"/>
      <c r="DLG5" s="33"/>
      <c r="DLH5" s="33"/>
      <c r="DLI5" s="33"/>
      <c r="DLJ5" s="33"/>
      <c r="DLK5" s="33"/>
      <c r="DLL5" s="33"/>
      <c r="DLM5" s="33"/>
      <c r="DLN5" s="33"/>
      <c r="DLO5" s="33"/>
      <c r="DLP5" s="33"/>
      <c r="DLQ5" s="33"/>
      <c r="DLR5" s="33"/>
      <c r="DLS5" s="33"/>
      <c r="DLT5" s="33"/>
      <c r="DLU5" s="33"/>
      <c r="DLV5" s="33"/>
      <c r="DLW5" s="33"/>
      <c r="DLX5" s="33"/>
      <c r="DLY5" s="33"/>
      <c r="DLZ5" s="33"/>
      <c r="DMA5" s="33"/>
      <c r="DMB5" s="33"/>
      <c r="DMC5" s="33"/>
      <c r="DMD5" s="33"/>
      <c r="DME5" s="33"/>
      <c r="DMF5" s="33"/>
      <c r="DMG5" s="33"/>
      <c r="DMH5" s="33"/>
      <c r="DMI5" s="33"/>
      <c r="DMJ5" s="33"/>
      <c r="DMK5" s="33"/>
      <c r="DML5" s="33"/>
      <c r="DMM5" s="33"/>
      <c r="DMN5" s="33"/>
      <c r="DMO5" s="33"/>
      <c r="DMP5" s="33"/>
      <c r="DMQ5" s="33"/>
      <c r="DMR5" s="33"/>
      <c r="DMS5" s="33"/>
      <c r="DMT5" s="33"/>
      <c r="DMU5" s="33"/>
      <c r="DMV5" s="33"/>
      <c r="DMW5" s="33"/>
      <c r="DMX5" s="33"/>
      <c r="DMY5" s="33"/>
      <c r="DMZ5" s="33"/>
      <c r="DNA5" s="33"/>
      <c r="DNB5" s="33"/>
      <c r="DNC5" s="33"/>
      <c r="DND5" s="33"/>
      <c r="DNE5" s="33"/>
      <c r="DNF5" s="33"/>
      <c r="DNG5" s="33"/>
      <c r="DNH5" s="33"/>
      <c r="DNI5" s="33"/>
      <c r="DNJ5" s="33"/>
      <c r="DNK5" s="33"/>
      <c r="DNL5" s="33"/>
      <c r="DNM5" s="33"/>
      <c r="DNN5" s="33"/>
      <c r="DNO5" s="33"/>
      <c r="DNP5" s="33"/>
      <c r="DNQ5" s="33"/>
      <c r="DNR5" s="33"/>
      <c r="DNS5" s="33"/>
      <c r="DNT5" s="33"/>
      <c r="DNU5" s="33"/>
      <c r="DNV5" s="33"/>
      <c r="DNW5" s="33"/>
      <c r="DNX5" s="33"/>
      <c r="DNY5" s="33"/>
      <c r="DNZ5" s="33"/>
      <c r="DOA5" s="33"/>
      <c r="DOB5" s="33"/>
      <c r="DOC5" s="33"/>
      <c r="DOD5" s="33"/>
      <c r="DOE5" s="33"/>
      <c r="DOF5" s="33"/>
      <c r="DOG5" s="33"/>
      <c r="DOH5" s="33"/>
      <c r="DOI5" s="33"/>
      <c r="DOJ5" s="33"/>
      <c r="DOK5" s="33"/>
      <c r="DOL5" s="33"/>
      <c r="DOM5" s="33"/>
      <c r="DON5" s="33"/>
      <c r="DOO5" s="33"/>
      <c r="DOP5" s="33"/>
      <c r="DOQ5" s="33"/>
      <c r="DOR5" s="33"/>
      <c r="DOS5" s="33"/>
      <c r="DOT5" s="33"/>
      <c r="DOU5" s="33"/>
      <c r="DOV5" s="33"/>
      <c r="DOW5" s="33"/>
      <c r="DOX5" s="33"/>
      <c r="DOY5" s="33"/>
      <c r="DOZ5" s="33"/>
      <c r="DPA5" s="33"/>
      <c r="DPB5" s="33"/>
      <c r="DPC5" s="33"/>
      <c r="DPD5" s="33"/>
      <c r="DPE5" s="33"/>
      <c r="DPF5" s="33"/>
      <c r="DPG5" s="33"/>
      <c r="DPH5" s="33"/>
      <c r="DPI5" s="33"/>
      <c r="DPJ5" s="33"/>
      <c r="DPK5" s="33"/>
      <c r="DPL5" s="33"/>
      <c r="DPM5" s="33"/>
      <c r="DPN5" s="33"/>
      <c r="DPO5" s="33"/>
      <c r="DPP5" s="33"/>
      <c r="DPQ5" s="33"/>
      <c r="DPR5" s="33"/>
      <c r="DPS5" s="33"/>
      <c r="DPT5" s="33"/>
      <c r="DPU5" s="33"/>
      <c r="DPV5" s="33"/>
      <c r="DPW5" s="33"/>
      <c r="DPX5" s="33"/>
      <c r="DPY5" s="33"/>
      <c r="DPZ5" s="33"/>
      <c r="DQA5" s="33"/>
      <c r="DQB5" s="33"/>
      <c r="DQC5" s="33"/>
      <c r="DQD5" s="33"/>
      <c r="DQE5" s="33"/>
      <c r="DQF5" s="33"/>
      <c r="DQG5" s="33"/>
      <c r="DQH5" s="33"/>
      <c r="DQI5" s="33"/>
      <c r="DQJ5" s="33"/>
      <c r="DQK5" s="33"/>
      <c r="DQL5" s="33"/>
      <c r="DQM5" s="33"/>
      <c r="DQN5" s="33"/>
      <c r="DQO5" s="33"/>
      <c r="DQP5" s="33"/>
      <c r="DQQ5" s="33"/>
      <c r="DQR5" s="33"/>
      <c r="DQS5" s="33"/>
      <c r="DQT5" s="33"/>
      <c r="DQU5" s="33"/>
      <c r="DQV5" s="33"/>
      <c r="DQW5" s="33"/>
      <c r="DQX5" s="33"/>
      <c r="DQY5" s="33"/>
      <c r="DQZ5" s="33"/>
      <c r="DRA5" s="33"/>
      <c r="DRB5" s="33"/>
      <c r="DRC5" s="33"/>
      <c r="DRD5" s="33"/>
      <c r="DRE5" s="33"/>
      <c r="DRF5" s="33"/>
      <c r="DRG5" s="33"/>
      <c r="DRH5" s="33"/>
      <c r="DRI5" s="33"/>
      <c r="DRJ5" s="33"/>
      <c r="DRK5" s="33"/>
      <c r="DRL5" s="33"/>
      <c r="DRM5" s="33"/>
      <c r="DRN5" s="33"/>
      <c r="DRO5" s="33"/>
      <c r="DRP5" s="33"/>
      <c r="DRQ5" s="33"/>
      <c r="DRR5" s="33"/>
      <c r="DRS5" s="33"/>
      <c r="DRT5" s="33"/>
      <c r="DRU5" s="33"/>
      <c r="DRV5" s="33"/>
      <c r="DRW5" s="33"/>
      <c r="DRX5" s="33"/>
      <c r="DRY5" s="33"/>
      <c r="DRZ5" s="33"/>
      <c r="DSA5" s="33"/>
      <c r="DSB5" s="33"/>
      <c r="DSC5" s="33"/>
      <c r="DSD5" s="33"/>
      <c r="DSE5" s="33"/>
      <c r="DSF5" s="33"/>
      <c r="DSG5" s="33"/>
      <c r="DSH5" s="33"/>
      <c r="DSI5" s="33"/>
      <c r="DSJ5" s="33"/>
      <c r="DSK5" s="33"/>
      <c r="DSL5" s="33"/>
      <c r="DSM5" s="33"/>
      <c r="DSN5" s="33"/>
      <c r="DSO5" s="33"/>
      <c r="DSP5" s="33"/>
      <c r="DSQ5" s="33"/>
      <c r="DSR5" s="33"/>
      <c r="DSS5" s="33"/>
      <c r="DST5" s="33"/>
      <c r="DSU5" s="33"/>
      <c r="DSV5" s="33"/>
      <c r="DSW5" s="33"/>
      <c r="DSX5" s="33"/>
      <c r="DSY5" s="33"/>
      <c r="DSZ5" s="33"/>
      <c r="DTA5" s="33"/>
      <c r="DTB5" s="33"/>
      <c r="DTC5" s="33"/>
      <c r="DTD5" s="33"/>
      <c r="DTE5" s="33"/>
      <c r="DTF5" s="33"/>
      <c r="DTG5" s="33"/>
      <c r="DTH5" s="33"/>
      <c r="DTI5" s="33"/>
      <c r="DTJ5" s="33"/>
      <c r="DTK5" s="33"/>
      <c r="DTL5" s="33"/>
      <c r="DTM5" s="33"/>
      <c r="DTN5" s="33"/>
      <c r="DTO5" s="33"/>
      <c r="DTP5" s="33"/>
      <c r="DTQ5" s="33"/>
      <c r="DTR5" s="33"/>
      <c r="DTS5" s="33"/>
      <c r="DTT5" s="33"/>
      <c r="DTU5" s="33"/>
      <c r="DTV5" s="33"/>
      <c r="DTW5" s="33"/>
      <c r="DTX5" s="33"/>
      <c r="DTY5" s="33"/>
      <c r="DTZ5" s="33"/>
      <c r="DUA5" s="33"/>
      <c r="DUB5" s="33"/>
      <c r="DUC5" s="33"/>
      <c r="DUD5" s="33"/>
      <c r="DUE5" s="33"/>
      <c r="DUF5" s="33"/>
      <c r="DUG5" s="33"/>
      <c r="DUH5" s="33"/>
      <c r="DUI5" s="33"/>
      <c r="DUJ5" s="33"/>
      <c r="DUK5" s="33"/>
      <c r="DUL5" s="33"/>
      <c r="DUM5" s="33"/>
      <c r="DUN5" s="33"/>
      <c r="DUO5" s="33"/>
      <c r="DUP5" s="33"/>
      <c r="DUQ5" s="33"/>
      <c r="DUR5" s="33"/>
      <c r="DUS5" s="33"/>
      <c r="DUT5" s="33"/>
      <c r="DUU5" s="33"/>
      <c r="DUV5" s="33"/>
      <c r="DUW5" s="33"/>
      <c r="DUX5" s="33"/>
      <c r="DUY5" s="33"/>
      <c r="DUZ5" s="33"/>
      <c r="DVA5" s="33"/>
      <c r="DVB5" s="33"/>
      <c r="DVC5" s="33"/>
      <c r="DVD5" s="33"/>
      <c r="DVE5" s="33"/>
      <c r="DVF5" s="33"/>
      <c r="DVG5" s="33"/>
      <c r="DVH5" s="33"/>
      <c r="DVI5" s="33"/>
      <c r="DVJ5" s="33"/>
      <c r="DVK5" s="33"/>
      <c r="DVL5" s="33"/>
      <c r="DVM5" s="33"/>
      <c r="DVN5" s="33"/>
      <c r="DVO5" s="33"/>
      <c r="DVP5" s="33"/>
      <c r="DVQ5" s="33"/>
      <c r="DVR5" s="33"/>
      <c r="DVS5" s="33"/>
      <c r="DVT5" s="33"/>
      <c r="DVU5" s="33"/>
      <c r="DVV5" s="33"/>
      <c r="DVW5" s="33"/>
      <c r="DVX5" s="33"/>
      <c r="DVY5" s="33"/>
      <c r="DVZ5" s="33"/>
      <c r="DWA5" s="33"/>
      <c r="DWB5" s="33"/>
      <c r="DWC5" s="33"/>
      <c r="DWD5" s="33"/>
      <c r="DWE5" s="33"/>
      <c r="DWF5" s="33"/>
      <c r="DWG5" s="33"/>
      <c r="DWH5" s="33"/>
      <c r="DWI5" s="33"/>
      <c r="DWJ5" s="33"/>
      <c r="DWK5" s="33"/>
      <c r="DWL5" s="33"/>
      <c r="DWM5" s="33"/>
      <c r="DWN5" s="33"/>
      <c r="DWO5" s="33"/>
      <c r="DWP5" s="33"/>
      <c r="DWQ5" s="33"/>
      <c r="DWR5" s="33"/>
      <c r="DWS5" s="33"/>
      <c r="DWT5" s="33"/>
      <c r="DWU5" s="33"/>
      <c r="DWV5" s="33"/>
      <c r="DWW5" s="33"/>
      <c r="DWX5" s="33"/>
      <c r="DWY5" s="33"/>
      <c r="DWZ5" s="33"/>
      <c r="DXA5" s="33"/>
      <c r="DXB5" s="33"/>
      <c r="DXC5" s="33"/>
      <c r="DXD5" s="33"/>
      <c r="DXE5" s="33"/>
      <c r="DXF5" s="33"/>
      <c r="DXG5" s="33"/>
      <c r="DXH5" s="33"/>
      <c r="DXI5" s="33"/>
      <c r="DXJ5" s="33"/>
      <c r="DXK5" s="33"/>
      <c r="DXL5" s="33"/>
      <c r="DXM5" s="33"/>
      <c r="DXN5" s="33"/>
      <c r="DXO5" s="33"/>
      <c r="DXP5" s="33"/>
      <c r="DXQ5" s="33"/>
      <c r="DXR5" s="33"/>
      <c r="DXS5" s="33"/>
      <c r="DXT5" s="33"/>
      <c r="DXU5" s="33"/>
      <c r="DXV5" s="33"/>
      <c r="DXW5" s="33"/>
      <c r="DXX5" s="33"/>
      <c r="DXY5" s="33"/>
      <c r="DXZ5" s="33"/>
      <c r="DYA5" s="33"/>
      <c r="DYB5" s="33"/>
      <c r="DYC5" s="33"/>
      <c r="DYD5" s="33"/>
      <c r="DYE5" s="33"/>
      <c r="DYF5" s="33"/>
      <c r="DYG5" s="33"/>
      <c r="DYH5" s="33"/>
      <c r="DYI5" s="33"/>
      <c r="DYJ5" s="33"/>
      <c r="DYK5" s="33"/>
      <c r="DYL5" s="33"/>
      <c r="DYM5" s="33"/>
      <c r="DYN5" s="33"/>
      <c r="DYO5" s="33"/>
      <c r="DYP5" s="33"/>
      <c r="DYQ5" s="33"/>
      <c r="DYR5" s="33"/>
      <c r="DYS5" s="33"/>
      <c r="DYT5" s="33"/>
      <c r="DYU5" s="33"/>
      <c r="DYV5" s="33"/>
      <c r="DYW5" s="33"/>
      <c r="DYX5" s="33"/>
      <c r="DYY5" s="33"/>
      <c r="DYZ5" s="33"/>
      <c r="DZA5" s="33"/>
      <c r="DZB5" s="33"/>
      <c r="DZC5" s="33"/>
      <c r="DZD5" s="33"/>
      <c r="DZE5" s="33"/>
      <c r="DZF5" s="33"/>
      <c r="DZG5" s="33"/>
      <c r="DZH5" s="33"/>
      <c r="DZI5" s="33"/>
      <c r="DZJ5" s="33"/>
      <c r="DZK5" s="33"/>
      <c r="DZL5" s="33"/>
      <c r="DZM5" s="33"/>
      <c r="DZN5" s="33"/>
      <c r="DZO5" s="33"/>
      <c r="DZP5" s="33"/>
      <c r="DZQ5" s="33"/>
      <c r="DZR5" s="33"/>
      <c r="DZS5" s="33"/>
      <c r="DZT5" s="33"/>
      <c r="DZU5" s="33"/>
      <c r="DZV5" s="33"/>
      <c r="DZW5" s="33"/>
      <c r="DZX5" s="33"/>
      <c r="DZY5" s="33"/>
      <c r="DZZ5" s="33"/>
      <c r="EAA5" s="33"/>
      <c r="EAB5" s="33"/>
      <c r="EAC5" s="33"/>
      <c r="EAD5" s="33"/>
      <c r="EAE5" s="33"/>
      <c r="EAF5" s="33"/>
      <c r="EAG5" s="33"/>
      <c r="EAH5" s="33"/>
      <c r="EAI5" s="33"/>
      <c r="EAJ5" s="33"/>
      <c r="EAK5" s="33"/>
      <c r="EAL5" s="33"/>
      <c r="EAM5" s="33"/>
      <c r="EAN5" s="33"/>
      <c r="EAO5" s="33"/>
      <c r="EAP5" s="33"/>
      <c r="EAQ5" s="33"/>
      <c r="EAR5" s="33"/>
      <c r="EAS5" s="33"/>
      <c r="EAT5" s="33"/>
      <c r="EAU5" s="33"/>
      <c r="EAV5" s="33"/>
      <c r="EAW5" s="33"/>
      <c r="EAX5" s="33"/>
      <c r="EAY5" s="33"/>
      <c r="EAZ5" s="33"/>
      <c r="EBA5" s="33"/>
      <c r="EBB5" s="33"/>
      <c r="EBC5" s="33"/>
      <c r="EBD5" s="33"/>
      <c r="EBE5" s="33"/>
      <c r="EBF5" s="33"/>
      <c r="EBG5" s="33"/>
      <c r="EBH5" s="33"/>
      <c r="EBI5" s="33"/>
      <c r="EBJ5" s="33"/>
      <c r="EBK5" s="33"/>
      <c r="EBL5" s="33"/>
      <c r="EBM5" s="33"/>
      <c r="EBN5" s="33"/>
      <c r="EBO5" s="33"/>
      <c r="EBP5" s="33"/>
      <c r="EBQ5" s="33"/>
      <c r="EBR5" s="33"/>
      <c r="EBS5" s="33"/>
      <c r="EBT5" s="33"/>
      <c r="EBU5" s="33"/>
      <c r="EBV5" s="33"/>
      <c r="EBW5" s="33"/>
      <c r="EBX5" s="33"/>
      <c r="EBY5" s="33"/>
      <c r="EBZ5" s="33"/>
      <c r="ECA5" s="33"/>
      <c r="ECB5" s="33"/>
      <c r="ECC5" s="33"/>
      <c r="ECD5" s="33"/>
      <c r="ECE5" s="33"/>
      <c r="ECF5" s="33"/>
      <c r="ECG5" s="33"/>
      <c r="ECH5" s="33"/>
      <c r="ECI5" s="33"/>
      <c r="ECJ5" s="33"/>
      <c r="ECK5" s="33"/>
      <c r="ECL5" s="33"/>
      <c r="ECM5" s="33"/>
      <c r="ECN5" s="33"/>
      <c r="ECO5" s="33"/>
      <c r="ECP5" s="33"/>
      <c r="ECQ5" s="33"/>
      <c r="ECR5" s="33"/>
      <c r="ECS5" s="33"/>
      <c r="ECT5" s="33"/>
      <c r="ECU5" s="33"/>
      <c r="ECV5" s="33"/>
      <c r="ECW5" s="33"/>
      <c r="ECX5" s="33"/>
      <c r="ECY5" s="33"/>
      <c r="ECZ5" s="33"/>
      <c r="EDA5" s="33"/>
      <c r="EDB5" s="33"/>
      <c r="EDC5" s="33"/>
      <c r="EDD5" s="33"/>
      <c r="EDE5" s="33"/>
      <c r="EDF5" s="33"/>
      <c r="EDG5" s="33"/>
      <c r="EDH5" s="33"/>
      <c r="EDI5" s="33"/>
      <c r="EDJ5" s="33"/>
      <c r="EDK5" s="33"/>
      <c r="EDL5" s="33"/>
      <c r="EDM5" s="33"/>
      <c r="EDN5" s="33"/>
      <c r="EDO5" s="33"/>
      <c r="EDP5" s="33"/>
      <c r="EDQ5" s="33"/>
      <c r="EDR5" s="33"/>
      <c r="EDS5" s="33"/>
      <c r="EDT5" s="33"/>
      <c r="EDU5" s="33"/>
      <c r="EDV5" s="33"/>
      <c r="EDW5" s="33"/>
      <c r="EDX5" s="33"/>
      <c r="EDY5" s="33"/>
      <c r="EDZ5" s="33"/>
      <c r="EEA5" s="33"/>
      <c r="EEB5" s="33"/>
      <c r="EEC5" s="33"/>
      <c r="EED5" s="33"/>
      <c r="EEE5" s="33"/>
      <c r="EEF5" s="33"/>
      <c r="EEG5" s="33"/>
      <c r="EEH5" s="33"/>
      <c r="EEI5" s="33"/>
      <c r="EEJ5" s="33"/>
      <c r="EEK5" s="33"/>
      <c r="EEL5" s="33"/>
      <c r="EEM5" s="33"/>
      <c r="EEN5" s="33"/>
      <c r="EEO5" s="33"/>
      <c r="EEP5" s="33"/>
      <c r="EEQ5" s="33"/>
      <c r="EER5" s="33"/>
      <c r="EES5" s="33"/>
      <c r="EET5" s="33"/>
      <c r="EEU5" s="33"/>
      <c r="EEV5" s="33"/>
      <c r="EEW5" s="33"/>
      <c r="EEX5" s="33"/>
      <c r="EEY5" s="33"/>
      <c r="EEZ5" s="33"/>
      <c r="EFA5" s="33"/>
      <c r="EFB5" s="33"/>
      <c r="EFC5" s="33"/>
      <c r="EFD5" s="33"/>
      <c r="EFE5" s="33"/>
      <c r="EFF5" s="33"/>
      <c r="EFG5" s="33"/>
      <c r="EFH5" s="33"/>
      <c r="EFI5" s="33"/>
      <c r="EFJ5" s="33"/>
      <c r="EFK5" s="33"/>
      <c r="EFL5" s="33"/>
      <c r="EFM5" s="33"/>
      <c r="EFN5" s="33"/>
      <c r="EFO5" s="33"/>
      <c r="EFP5" s="33"/>
      <c r="EFQ5" s="33"/>
      <c r="EFR5" s="33"/>
      <c r="EFS5" s="33"/>
      <c r="EFT5" s="33"/>
      <c r="EFU5" s="33"/>
      <c r="EFV5" s="33"/>
      <c r="EFW5" s="33"/>
      <c r="EFX5" s="33"/>
      <c r="EFY5" s="33"/>
      <c r="EFZ5" s="33"/>
      <c r="EGA5" s="33"/>
      <c r="EGB5" s="33"/>
      <c r="EGC5" s="33"/>
      <c r="EGD5" s="33"/>
      <c r="EGE5" s="33"/>
      <c r="EGF5" s="33"/>
      <c r="EGG5" s="33"/>
      <c r="EGH5" s="33"/>
      <c r="EGI5" s="33"/>
      <c r="EGJ5" s="33"/>
      <c r="EGK5" s="33"/>
      <c r="EGL5" s="33"/>
      <c r="EGM5" s="33"/>
      <c r="EGN5" s="33"/>
      <c r="EGO5" s="33"/>
      <c r="EGP5" s="33"/>
      <c r="EGQ5" s="33"/>
      <c r="EGR5" s="33"/>
      <c r="EGS5" s="33"/>
      <c r="EGT5" s="33"/>
      <c r="EGU5" s="33"/>
      <c r="EGV5" s="33"/>
      <c r="EGW5" s="33"/>
      <c r="EGX5" s="33"/>
      <c r="EGY5" s="33"/>
      <c r="EGZ5" s="33"/>
      <c r="EHA5" s="33"/>
      <c r="EHB5" s="33"/>
      <c r="EHC5" s="33"/>
      <c r="EHD5" s="33"/>
      <c r="EHE5" s="33"/>
      <c r="EHF5" s="33"/>
      <c r="EHG5" s="33"/>
      <c r="EHH5" s="33"/>
      <c r="EHI5" s="33"/>
      <c r="EHJ5" s="33"/>
      <c r="EHK5" s="33"/>
      <c r="EHL5" s="33"/>
      <c r="EHM5" s="33"/>
      <c r="EHN5" s="33"/>
      <c r="EHO5" s="33"/>
      <c r="EHP5" s="33"/>
      <c r="EHQ5" s="33"/>
      <c r="EHR5" s="33"/>
      <c r="EHS5" s="33"/>
      <c r="EHT5" s="33"/>
      <c r="EHU5" s="33"/>
      <c r="EHV5" s="33"/>
      <c r="EHW5" s="33"/>
      <c r="EHX5" s="33"/>
      <c r="EHY5" s="33"/>
      <c r="EHZ5" s="33"/>
      <c r="EIA5" s="33"/>
      <c r="EIB5" s="33"/>
      <c r="EIC5" s="33"/>
      <c r="EID5" s="33"/>
      <c r="EIE5" s="33"/>
      <c r="EIF5" s="33"/>
      <c r="EIG5" s="33"/>
      <c r="EIH5" s="33"/>
      <c r="EII5" s="33"/>
      <c r="EIJ5" s="33"/>
      <c r="EIK5" s="33"/>
      <c r="EIL5" s="33"/>
      <c r="EIM5" s="33"/>
      <c r="EIN5" s="33"/>
      <c r="EIO5" s="33"/>
      <c r="EIP5" s="33"/>
      <c r="EIQ5" s="33"/>
      <c r="EIR5" s="33"/>
      <c r="EIS5" s="33"/>
      <c r="EIT5" s="33"/>
      <c r="EIU5" s="33"/>
      <c r="EIV5" s="33"/>
      <c r="EIW5" s="33"/>
      <c r="EIX5" s="33"/>
      <c r="EIY5" s="33"/>
      <c r="EIZ5" s="33"/>
      <c r="EJA5" s="33"/>
      <c r="EJB5" s="33"/>
      <c r="EJC5" s="33"/>
      <c r="EJD5" s="33"/>
      <c r="EJE5" s="33"/>
      <c r="EJF5" s="33"/>
      <c r="EJG5" s="33"/>
      <c r="EJH5" s="33"/>
      <c r="EJI5" s="33"/>
      <c r="EJJ5" s="33"/>
      <c r="EJK5" s="33"/>
      <c r="EJL5" s="33"/>
      <c r="EJM5" s="33"/>
      <c r="EJN5" s="33"/>
      <c r="EJO5" s="33"/>
      <c r="EJP5" s="33"/>
      <c r="EJQ5" s="33"/>
      <c r="EJR5" s="33"/>
      <c r="EJS5" s="33"/>
      <c r="EJT5" s="33"/>
      <c r="EJU5" s="33"/>
      <c r="EJV5" s="33"/>
      <c r="EJW5" s="33"/>
      <c r="EJX5" s="33"/>
      <c r="EJY5" s="33"/>
      <c r="EJZ5" s="33"/>
      <c r="EKA5" s="33"/>
      <c r="EKB5" s="33"/>
      <c r="EKC5" s="33"/>
      <c r="EKD5" s="33"/>
      <c r="EKE5" s="33"/>
      <c r="EKF5" s="33"/>
      <c r="EKG5" s="33"/>
      <c r="EKH5" s="33"/>
      <c r="EKI5" s="33"/>
      <c r="EKJ5" s="33"/>
      <c r="EKK5" s="33"/>
      <c r="EKL5" s="33"/>
      <c r="EKM5" s="33"/>
      <c r="EKN5" s="33"/>
      <c r="EKO5" s="33"/>
      <c r="EKP5" s="33"/>
      <c r="EKQ5" s="33"/>
      <c r="EKR5" s="33"/>
      <c r="EKS5" s="33"/>
      <c r="EKT5" s="33"/>
      <c r="EKU5" s="33"/>
      <c r="EKV5" s="33"/>
      <c r="EKW5" s="33"/>
      <c r="EKX5" s="33"/>
      <c r="EKY5" s="33"/>
      <c r="EKZ5" s="33"/>
      <c r="ELA5" s="33"/>
      <c r="ELB5" s="33"/>
      <c r="ELC5" s="33"/>
      <c r="ELD5" s="33"/>
      <c r="ELE5" s="33"/>
      <c r="ELF5" s="33"/>
      <c r="ELG5" s="33"/>
      <c r="ELH5" s="33"/>
      <c r="ELI5" s="33"/>
      <c r="ELJ5" s="33"/>
      <c r="ELK5" s="33"/>
      <c r="ELL5" s="33"/>
      <c r="ELM5" s="33"/>
      <c r="ELN5" s="33"/>
      <c r="ELO5" s="33"/>
      <c r="ELP5" s="33"/>
      <c r="ELQ5" s="33"/>
      <c r="ELR5" s="33"/>
      <c r="ELS5" s="33"/>
      <c r="ELT5" s="33"/>
      <c r="ELU5" s="33"/>
      <c r="ELV5" s="33"/>
      <c r="ELW5" s="33"/>
      <c r="ELX5" s="33"/>
      <c r="ELY5" s="33"/>
      <c r="ELZ5" s="33"/>
      <c r="EMA5" s="33"/>
      <c r="EMB5" s="33"/>
      <c r="EMC5" s="33"/>
      <c r="EMD5" s="33"/>
      <c r="EME5" s="33"/>
      <c r="EMF5" s="33"/>
      <c r="EMG5" s="33"/>
      <c r="EMH5" s="33"/>
      <c r="EMI5" s="33"/>
      <c r="EMJ5" s="33"/>
      <c r="EMK5" s="33"/>
      <c r="EML5" s="33"/>
      <c r="EMM5" s="33"/>
      <c r="EMN5" s="33"/>
      <c r="EMO5" s="33"/>
      <c r="EMP5" s="33"/>
      <c r="EMQ5" s="33"/>
      <c r="EMR5" s="33"/>
      <c r="EMS5" s="33"/>
      <c r="EMT5" s="33"/>
      <c r="EMU5" s="33"/>
      <c r="EMV5" s="33"/>
      <c r="EMW5" s="33"/>
      <c r="EMX5" s="33"/>
      <c r="EMY5" s="33"/>
      <c r="EMZ5" s="33"/>
      <c r="ENA5" s="33"/>
      <c r="ENB5" s="33"/>
      <c r="ENC5" s="33"/>
      <c r="END5" s="33"/>
      <c r="ENE5" s="33"/>
      <c r="ENF5" s="33"/>
      <c r="ENG5" s="33"/>
      <c r="ENH5" s="33"/>
      <c r="ENI5" s="33"/>
      <c r="ENJ5" s="33"/>
      <c r="ENK5" s="33"/>
      <c r="ENL5" s="33"/>
      <c r="ENM5" s="33"/>
      <c r="ENN5" s="33"/>
      <c r="ENO5" s="33"/>
      <c r="ENP5" s="33"/>
      <c r="ENQ5" s="33"/>
      <c r="ENR5" s="33"/>
      <c r="ENS5" s="33"/>
      <c r="ENT5" s="33"/>
      <c r="ENU5" s="33"/>
      <c r="ENV5" s="33"/>
      <c r="ENW5" s="33"/>
      <c r="ENX5" s="33"/>
      <c r="ENY5" s="33"/>
      <c r="ENZ5" s="33"/>
      <c r="EOA5" s="33"/>
      <c r="EOB5" s="33"/>
      <c r="EOC5" s="33"/>
      <c r="EOD5" s="33"/>
      <c r="EOE5" s="33"/>
      <c r="EOF5" s="33"/>
      <c r="EOG5" s="33"/>
      <c r="EOH5" s="33"/>
      <c r="EOI5" s="33"/>
      <c r="EOJ5" s="33"/>
      <c r="EOK5" s="33"/>
      <c r="EOL5" s="33"/>
      <c r="EOM5" s="33"/>
      <c r="EON5" s="33"/>
      <c r="EOO5" s="33"/>
      <c r="EOP5" s="33"/>
      <c r="EOQ5" s="33"/>
      <c r="EOR5" s="33"/>
      <c r="EOS5" s="33"/>
      <c r="EOT5" s="33"/>
      <c r="EOU5" s="33"/>
      <c r="EOV5" s="33"/>
      <c r="EOW5" s="33"/>
      <c r="EOX5" s="33"/>
      <c r="EOY5" s="33"/>
      <c r="EOZ5" s="33"/>
      <c r="EPA5" s="33"/>
      <c r="EPB5" s="33"/>
      <c r="EPC5" s="33"/>
      <c r="EPD5" s="33"/>
      <c r="EPE5" s="33"/>
      <c r="EPF5" s="33"/>
      <c r="EPG5" s="33"/>
      <c r="EPH5" s="33"/>
      <c r="EPI5" s="33"/>
      <c r="EPJ5" s="33"/>
      <c r="EPK5" s="33"/>
      <c r="EPL5" s="33"/>
      <c r="EPM5" s="33"/>
      <c r="EPN5" s="33"/>
      <c r="EPO5" s="33"/>
      <c r="EPP5" s="33"/>
      <c r="EPQ5" s="33"/>
      <c r="EPR5" s="33"/>
      <c r="EPS5" s="33"/>
      <c r="EPT5" s="33"/>
      <c r="EPU5" s="33"/>
      <c r="EPV5" s="33"/>
      <c r="EPW5" s="33"/>
      <c r="EPX5" s="33"/>
      <c r="EPY5" s="33"/>
      <c r="EPZ5" s="33"/>
      <c r="EQA5" s="33"/>
      <c r="EQB5" s="33"/>
      <c r="EQC5" s="33"/>
      <c r="EQD5" s="33"/>
      <c r="EQE5" s="33"/>
      <c r="EQF5" s="33"/>
      <c r="EQG5" s="33"/>
      <c r="EQH5" s="33"/>
      <c r="EQI5" s="33"/>
      <c r="EQJ5" s="33"/>
      <c r="EQK5" s="33"/>
      <c r="EQL5" s="33"/>
      <c r="EQM5" s="33"/>
      <c r="EQN5" s="33"/>
      <c r="EQO5" s="33"/>
      <c r="EQP5" s="33"/>
      <c r="EQQ5" s="33"/>
      <c r="EQR5" s="33"/>
      <c r="EQS5" s="33"/>
      <c r="EQT5" s="33"/>
      <c r="EQU5" s="33"/>
      <c r="EQV5" s="33"/>
      <c r="EQW5" s="33"/>
      <c r="EQX5" s="33"/>
      <c r="EQY5" s="33"/>
      <c r="EQZ5" s="33"/>
      <c r="ERA5" s="33"/>
      <c r="ERB5" s="33"/>
      <c r="ERC5" s="33"/>
      <c r="ERD5" s="33"/>
      <c r="ERE5" s="33"/>
      <c r="ERF5" s="33"/>
      <c r="ERG5" s="33"/>
      <c r="ERH5" s="33"/>
      <c r="ERI5" s="33"/>
      <c r="ERJ5" s="33"/>
      <c r="ERK5" s="33"/>
      <c r="ERL5" s="33"/>
      <c r="ERM5" s="33"/>
      <c r="ERN5" s="33"/>
      <c r="ERO5" s="33"/>
      <c r="ERP5" s="33"/>
      <c r="ERQ5" s="33"/>
      <c r="ERR5" s="33"/>
      <c r="ERS5" s="33"/>
      <c r="ERT5" s="33"/>
      <c r="ERU5" s="33"/>
      <c r="ERV5" s="33"/>
      <c r="ERW5" s="33"/>
      <c r="ERX5" s="33"/>
      <c r="ERY5" s="33"/>
      <c r="ERZ5" s="33"/>
      <c r="ESA5" s="33"/>
      <c r="ESB5" s="33"/>
      <c r="ESC5" s="33"/>
      <c r="ESD5" s="33"/>
      <c r="ESE5" s="33"/>
      <c r="ESF5" s="33"/>
      <c r="ESG5" s="33"/>
      <c r="ESH5" s="33"/>
      <c r="ESI5" s="33"/>
      <c r="ESJ5" s="33"/>
      <c r="ESK5" s="33"/>
      <c r="ESL5" s="33"/>
      <c r="ESM5" s="33"/>
      <c r="ESN5" s="33"/>
      <c r="ESO5" s="33"/>
      <c r="ESP5" s="33"/>
      <c r="ESQ5" s="33"/>
      <c r="ESR5" s="33"/>
      <c r="ESS5" s="33"/>
      <c r="EST5" s="33"/>
      <c r="ESU5" s="33"/>
      <c r="ESV5" s="33"/>
      <c r="ESW5" s="33"/>
      <c r="ESX5" s="33"/>
      <c r="ESY5" s="33"/>
      <c r="ESZ5" s="33"/>
      <c r="ETA5" s="33"/>
      <c r="ETB5" s="33"/>
      <c r="ETC5" s="33"/>
      <c r="ETD5" s="33"/>
      <c r="ETE5" s="33"/>
      <c r="ETF5" s="33"/>
      <c r="ETG5" s="33"/>
      <c r="ETH5" s="33"/>
      <c r="ETI5" s="33"/>
      <c r="ETJ5" s="33"/>
      <c r="ETK5" s="33"/>
      <c r="ETL5" s="33"/>
      <c r="ETM5" s="33"/>
      <c r="ETN5" s="33"/>
      <c r="ETO5" s="33"/>
      <c r="ETP5" s="33"/>
      <c r="ETQ5" s="33"/>
      <c r="ETR5" s="33"/>
      <c r="ETS5" s="33"/>
      <c r="ETT5" s="33"/>
      <c r="ETU5" s="33"/>
      <c r="ETV5" s="33"/>
      <c r="ETW5" s="33"/>
      <c r="ETX5" s="33"/>
      <c r="ETY5" s="33"/>
      <c r="ETZ5" s="33"/>
      <c r="EUA5" s="33"/>
      <c r="EUB5" s="33"/>
      <c r="EUC5" s="33"/>
      <c r="EUD5" s="33"/>
      <c r="EUE5" s="33"/>
      <c r="EUF5" s="33"/>
      <c r="EUG5" s="33"/>
      <c r="EUH5" s="33"/>
      <c r="EUI5" s="33"/>
      <c r="EUJ5" s="33"/>
      <c r="EUK5" s="33"/>
      <c r="EUL5" s="33"/>
      <c r="EUM5" s="33"/>
      <c r="EUN5" s="33"/>
      <c r="EUO5" s="33"/>
      <c r="EUP5" s="33"/>
      <c r="EUQ5" s="33"/>
      <c r="EUR5" s="33"/>
      <c r="EUS5" s="33"/>
      <c r="EUT5" s="33"/>
      <c r="EUU5" s="33"/>
      <c r="EUV5" s="33"/>
      <c r="EUW5" s="33"/>
      <c r="EUX5" s="33"/>
      <c r="EUY5" s="33"/>
      <c r="EUZ5" s="33"/>
      <c r="EVA5" s="33"/>
      <c r="EVB5" s="33"/>
      <c r="EVC5" s="33"/>
      <c r="EVD5" s="33"/>
      <c r="EVE5" s="33"/>
      <c r="EVF5" s="33"/>
      <c r="EVG5" s="33"/>
      <c r="EVH5" s="33"/>
      <c r="EVI5" s="33"/>
      <c r="EVJ5" s="33"/>
      <c r="EVK5" s="33"/>
      <c r="EVL5" s="33"/>
      <c r="EVM5" s="33"/>
      <c r="EVN5" s="33"/>
      <c r="EVO5" s="33"/>
      <c r="EVP5" s="33"/>
      <c r="EVQ5" s="33"/>
      <c r="EVR5" s="33"/>
      <c r="EVS5" s="33"/>
      <c r="EVT5" s="33"/>
      <c r="EVU5" s="33"/>
      <c r="EVV5" s="33"/>
      <c r="EVW5" s="33"/>
      <c r="EVX5" s="33"/>
      <c r="EVY5" s="33"/>
      <c r="EVZ5" s="33"/>
      <c r="EWA5" s="33"/>
      <c r="EWB5" s="33"/>
      <c r="EWC5" s="33"/>
      <c r="EWD5" s="33"/>
      <c r="EWE5" s="33"/>
      <c r="EWF5" s="33"/>
      <c r="EWG5" s="33"/>
      <c r="EWH5" s="33"/>
      <c r="EWI5" s="33"/>
      <c r="EWJ5" s="33"/>
      <c r="EWK5" s="33"/>
      <c r="EWL5" s="33"/>
      <c r="EWM5" s="33"/>
      <c r="EWN5" s="33"/>
      <c r="EWO5" s="33"/>
      <c r="EWP5" s="33"/>
      <c r="EWQ5" s="33"/>
      <c r="EWR5" s="33"/>
      <c r="EWS5" s="33"/>
      <c r="EWT5" s="33"/>
      <c r="EWU5" s="33"/>
      <c r="EWV5" s="33"/>
      <c r="EWW5" s="33"/>
      <c r="EWX5" s="33"/>
      <c r="EWY5" s="33"/>
      <c r="EWZ5" s="33"/>
      <c r="EXA5" s="33"/>
      <c r="EXB5" s="33"/>
      <c r="EXC5" s="33"/>
      <c r="EXD5" s="33"/>
      <c r="EXE5" s="33"/>
      <c r="EXF5" s="33"/>
      <c r="EXG5" s="33"/>
      <c r="EXH5" s="33"/>
      <c r="EXI5" s="33"/>
      <c r="EXJ5" s="33"/>
      <c r="EXK5" s="33"/>
      <c r="EXL5" s="33"/>
      <c r="EXM5" s="33"/>
      <c r="EXN5" s="33"/>
      <c r="EXO5" s="33"/>
      <c r="EXP5" s="33"/>
      <c r="EXQ5" s="33"/>
      <c r="EXR5" s="33"/>
      <c r="EXS5" s="33"/>
      <c r="EXT5" s="33"/>
      <c r="EXU5" s="33"/>
      <c r="EXV5" s="33"/>
      <c r="EXW5" s="33"/>
      <c r="EXX5" s="33"/>
      <c r="EXY5" s="33"/>
      <c r="EXZ5" s="33"/>
      <c r="EYA5" s="33"/>
      <c r="EYB5" s="33"/>
      <c r="EYC5" s="33"/>
      <c r="EYD5" s="33"/>
      <c r="EYE5" s="33"/>
      <c r="EYF5" s="33"/>
      <c r="EYG5" s="33"/>
      <c r="EYH5" s="33"/>
      <c r="EYI5" s="33"/>
      <c r="EYJ5" s="33"/>
      <c r="EYK5" s="33"/>
      <c r="EYL5" s="33"/>
      <c r="EYM5" s="33"/>
      <c r="EYN5" s="33"/>
      <c r="EYO5" s="33"/>
      <c r="EYP5" s="33"/>
      <c r="EYQ5" s="33"/>
      <c r="EYR5" s="33"/>
      <c r="EYS5" s="33"/>
      <c r="EYT5" s="33"/>
      <c r="EYU5" s="33"/>
      <c r="EYV5" s="33"/>
      <c r="EYW5" s="33"/>
      <c r="EYX5" s="33"/>
      <c r="EYY5" s="33"/>
      <c r="EYZ5" s="33"/>
      <c r="EZA5" s="33"/>
      <c r="EZB5" s="33"/>
      <c r="EZC5" s="33"/>
      <c r="EZD5" s="33"/>
      <c r="EZE5" s="33"/>
      <c r="EZF5" s="33"/>
      <c r="EZG5" s="33"/>
      <c r="EZH5" s="33"/>
      <c r="EZI5" s="33"/>
      <c r="EZJ5" s="33"/>
      <c r="EZK5" s="33"/>
      <c r="EZL5" s="33"/>
      <c r="EZM5" s="33"/>
      <c r="EZN5" s="33"/>
      <c r="EZO5" s="33"/>
      <c r="EZP5" s="33"/>
      <c r="EZQ5" s="33"/>
      <c r="EZR5" s="33"/>
      <c r="EZS5" s="33"/>
      <c r="EZT5" s="33"/>
      <c r="EZU5" s="33"/>
      <c r="EZV5" s="33"/>
      <c r="EZW5" s="33"/>
      <c r="EZX5" s="33"/>
      <c r="EZY5" s="33"/>
      <c r="EZZ5" s="33"/>
      <c r="FAA5" s="33"/>
      <c r="FAB5" s="33"/>
      <c r="FAC5" s="33"/>
      <c r="FAD5" s="33"/>
      <c r="FAE5" s="33"/>
      <c r="FAF5" s="33"/>
      <c r="FAG5" s="33"/>
      <c r="FAH5" s="33"/>
      <c r="FAI5" s="33"/>
      <c r="FAJ5" s="33"/>
      <c r="FAK5" s="33"/>
      <c r="FAL5" s="33"/>
      <c r="FAM5" s="33"/>
      <c r="FAN5" s="33"/>
      <c r="FAO5" s="33"/>
      <c r="FAP5" s="33"/>
      <c r="FAQ5" s="33"/>
      <c r="FAR5" s="33"/>
      <c r="FAS5" s="33"/>
      <c r="FAT5" s="33"/>
      <c r="FAU5" s="33"/>
      <c r="FAV5" s="33"/>
      <c r="FAW5" s="33"/>
      <c r="FAX5" s="33"/>
      <c r="FAY5" s="33"/>
      <c r="FAZ5" s="33"/>
      <c r="FBA5" s="33"/>
      <c r="FBB5" s="33"/>
      <c r="FBC5" s="33"/>
      <c r="FBD5" s="33"/>
      <c r="FBE5" s="33"/>
      <c r="FBF5" s="33"/>
      <c r="FBG5" s="33"/>
      <c r="FBH5" s="33"/>
      <c r="FBI5" s="33"/>
      <c r="FBJ5" s="33"/>
      <c r="FBK5" s="33"/>
      <c r="FBL5" s="33"/>
      <c r="FBM5" s="33"/>
      <c r="FBN5" s="33"/>
      <c r="FBO5" s="33"/>
      <c r="FBP5" s="33"/>
      <c r="FBQ5" s="33"/>
      <c r="FBR5" s="33"/>
      <c r="FBS5" s="33"/>
      <c r="FBT5" s="33"/>
      <c r="FBU5" s="33"/>
      <c r="FBV5" s="33"/>
      <c r="FBW5" s="33"/>
      <c r="FBX5" s="33"/>
      <c r="FBY5" s="33"/>
      <c r="FBZ5" s="33"/>
      <c r="FCA5" s="33"/>
      <c r="FCB5" s="33"/>
      <c r="FCC5" s="33"/>
      <c r="FCD5" s="33"/>
      <c r="FCE5" s="33"/>
      <c r="FCF5" s="33"/>
      <c r="FCG5" s="33"/>
      <c r="FCH5" s="33"/>
      <c r="FCI5" s="33"/>
      <c r="FCJ5" s="33"/>
      <c r="FCK5" s="33"/>
      <c r="FCL5" s="33"/>
      <c r="FCM5" s="33"/>
      <c r="FCN5" s="33"/>
      <c r="FCO5" s="33"/>
      <c r="FCP5" s="33"/>
      <c r="FCQ5" s="33"/>
      <c r="FCR5" s="33"/>
      <c r="FCS5" s="33"/>
      <c r="FCT5" s="33"/>
      <c r="FCU5" s="33"/>
      <c r="FCV5" s="33"/>
      <c r="FCW5" s="33"/>
      <c r="FCX5" s="33"/>
      <c r="FCY5" s="33"/>
      <c r="FCZ5" s="33"/>
      <c r="FDA5" s="33"/>
      <c r="FDB5" s="33"/>
      <c r="FDC5" s="33"/>
      <c r="FDD5" s="33"/>
      <c r="FDE5" s="33"/>
      <c r="FDF5" s="33"/>
      <c r="FDG5" s="33"/>
      <c r="FDH5" s="33"/>
      <c r="FDI5" s="33"/>
      <c r="FDJ5" s="33"/>
      <c r="FDK5" s="33"/>
      <c r="FDL5" s="33"/>
      <c r="FDM5" s="33"/>
      <c r="FDN5" s="33"/>
      <c r="FDO5" s="33"/>
      <c r="FDP5" s="33"/>
      <c r="FDQ5" s="33"/>
      <c r="FDR5" s="33"/>
      <c r="FDS5" s="33"/>
      <c r="FDT5" s="33"/>
      <c r="FDU5" s="33"/>
      <c r="FDV5" s="33"/>
      <c r="FDW5" s="33"/>
      <c r="FDX5" s="33"/>
      <c r="FDY5" s="33"/>
      <c r="FDZ5" s="33"/>
      <c r="FEA5" s="33"/>
      <c r="FEB5" s="33"/>
      <c r="FEC5" s="33"/>
      <c r="FED5" s="33"/>
      <c r="FEE5" s="33"/>
      <c r="FEF5" s="33"/>
      <c r="FEG5" s="33"/>
      <c r="FEH5" s="33"/>
      <c r="FEI5" s="33"/>
      <c r="FEJ5" s="33"/>
      <c r="FEK5" s="33"/>
      <c r="FEL5" s="33"/>
      <c r="FEM5" s="33"/>
      <c r="FEN5" s="33"/>
      <c r="FEO5" s="33"/>
      <c r="FEP5" s="33"/>
      <c r="FEQ5" s="33"/>
      <c r="FER5" s="33"/>
      <c r="FES5" s="33"/>
      <c r="FET5" s="33"/>
      <c r="FEU5" s="33"/>
      <c r="FEV5" s="33"/>
      <c r="FEW5" s="33"/>
      <c r="FEX5" s="33"/>
      <c r="FEY5" s="33"/>
      <c r="FEZ5" s="33"/>
      <c r="FFA5" s="33"/>
      <c r="FFB5" s="33"/>
      <c r="FFC5" s="33"/>
      <c r="FFD5" s="33"/>
      <c r="FFE5" s="33"/>
      <c r="FFF5" s="33"/>
      <c r="FFG5" s="33"/>
      <c r="FFH5" s="33"/>
      <c r="FFI5" s="33"/>
      <c r="FFJ5" s="33"/>
      <c r="FFK5" s="33"/>
      <c r="FFL5" s="33"/>
      <c r="FFM5" s="33"/>
      <c r="FFN5" s="33"/>
      <c r="FFO5" s="33"/>
      <c r="FFP5" s="33"/>
      <c r="FFQ5" s="33"/>
      <c r="FFR5" s="33"/>
      <c r="FFS5" s="33"/>
      <c r="FFT5" s="33"/>
      <c r="FFU5" s="33"/>
      <c r="FFV5" s="33"/>
      <c r="FFW5" s="33"/>
      <c r="FFX5" s="33"/>
      <c r="FFY5" s="33"/>
      <c r="FFZ5" s="33"/>
      <c r="FGA5" s="33"/>
      <c r="FGB5" s="33"/>
      <c r="FGC5" s="33"/>
      <c r="FGD5" s="33"/>
      <c r="FGE5" s="33"/>
      <c r="FGF5" s="33"/>
      <c r="FGG5" s="33"/>
      <c r="FGH5" s="33"/>
      <c r="FGI5" s="33"/>
      <c r="FGJ5" s="33"/>
      <c r="FGK5" s="33"/>
      <c r="FGL5" s="33"/>
      <c r="FGM5" s="33"/>
      <c r="FGN5" s="33"/>
      <c r="FGO5" s="33"/>
      <c r="FGP5" s="33"/>
      <c r="FGQ5" s="33"/>
      <c r="FGR5" s="33"/>
      <c r="FGS5" s="33"/>
      <c r="FGT5" s="33"/>
      <c r="FGU5" s="33"/>
      <c r="FGV5" s="33"/>
      <c r="FGW5" s="33"/>
      <c r="FGX5" s="33"/>
      <c r="FGY5" s="33"/>
      <c r="FGZ5" s="33"/>
      <c r="FHA5" s="33"/>
      <c r="FHB5" s="33"/>
      <c r="FHC5" s="33"/>
      <c r="FHD5" s="33"/>
      <c r="FHE5" s="33"/>
      <c r="FHF5" s="33"/>
      <c r="FHG5" s="33"/>
      <c r="FHH5" s="33"/>
      <c r="FHI5" s="33"/>
      <c r="FHJ5" s="33"/>
      <c r="FHK5" s="33"/>
      <c r="FHL5" s="33"/>
      <c r="FHM5" s="33"/>
      <c r="FHN5" s="33"/>
      <c r="FHO5" s="33"/>
      <c r="FHP5" s="33"/>
      <c r="FHQ5" s="33"/>
      <c r="FHR5" s="33"/>
      <c r="FHS5" s="33"/>
      <c r="FHT5" s="33"/>
      <c r="FHU5" s="33"/>
      <c r="FHV5" s="33"/>
      <c r="FHW5" s="33"/>
      <c r="FHX5" s="33"/>
      <c r="FHY5" s="33"/>
      <c r="FHZ5" s="33"/>
      <c r="FIA5" s="33"/>
      <c r="FIB5" s="33"/>
      <c r="FIC5" s="33"/>
      <c r="FID5" s="33"/>
      <c r="FIE5" s="33"/>
      <c r="FIF5" s="33"/>
      <c r="FIG5" s="33"/>
      <c r="FIH5" s="33"/>
      <c r="FII5" s="33"/>
      <c r="FIJ5" s="33"/>
      <c r="FIK5" s="33"/>
      <c r="FIL5" s="33"/>
      <c r="FIM5" s="33"/>
      <c r="FIN5" s="33"/>
      <c r="FIO5" s="33"/>
      <c r="FIP5" s="33"/>
      <c r="FIQ5" s="33"/>
      <c r="FIR5" s="33"/>
      <c r="FIS5" s="33"/>
      <c r="FIT5" s="33"/>
      <c r="FIU5" s="33"/>
      <c r="FIV5" s="33"/>
      <c r="FIW5" s="33"/>
      <c r="FIX5" s="33"/>
      <c r="FIY5" s="33"/>
      <c r="FIZ5" s="33"/>
      <c r="FJA5" s="33"/>
      <c r="FJB5" s="33"/>
      <c r="FJC5" s="33"/>
      <c r="FJD5" s="33"/>
      <c r="FJE5" s="33"/>
      <c r="FJF5" s="33"/>
      <c r="FJG5" s="33"/>
      <c r="FJH5" s="33"/>
      <c r="FJI5" s="33"/>
      <c r="FJJ5" s="33"/>
      <c r="FJK5" s="33"/>
      <c r="FJL5" s="33"/>
      <c r="FJM5" s="33"/>
      <c r="FJN5" s="33"/>
      <c r="FJO5" s="33"/>
      <c r="FJP5" s="33"/>
      <c r="FJQ5" s="33"/>
      <c r="FJR5" s="33"/>
      <c r="FJS5" s="33"/>
      <c r="FJT5" s="33"/>
      <c r="FJU5" s="33"/>
      <c r="FJV5" s="33"/>
      <c r="FJW5" s="33"/>
      <c r="FJX5" s="33"/>
      <c r="FJY5" s="33"/>
      <c r="FJZ5" s="33"/>
      <c r="FKA5" s="33"/>
      <c r="FKB5" s="33"/>
      <c r="FKC5" s="33"/>
      <c r="FKD5" s="33"/>
      <c r="FKE5" s="33"/>
      <c r="FKF5" s="33"/>
      <c r="FKG5" s="33"/>
      <c r="FKH5" s="33"/>
      <c r="FKI5" s="33"/>
      <c r="FKJ5" s="33"/>
      <c r="FKK5" s="33"/>
      <c r="FKL5" s="33"/>
      <c r="FKM5" s="33"/>
      <c r="FKN5" s="33"/>
      <c r="FKO5" s="33"/>
      <c r="FKP5" s="33"/>
      <c r="FKQ5" s="33"/>
      <c r="FKR5" s="33"/>
      <c r="FKS5" s="33"/>
      <c r="FKT5" s="33"/>
      <c r="FKU5" s="33"/>
      <c r="FKV5" s="33"/>
      <c r="FKW5" s="33"/>
      <c r="FKX5" s="33"/>
      <c r="FKY5" s="33"/>
      <c r="FKZ5" s="33"/>
      <c r="FLA5" s="33"/>
      <c r="FLB5" s="33"/>
      <c r="FLC5" s="33"/>
      <c r="FLD5" s="33"/>
      <c r="FLE5" s="33"/>
      <c r="FLF5" s="33"/>
      <c r="FLG5" s="33"/>
      <c r="FLH5" s="33"/>
      <c r="FLI5" s="33"/>
      <c r="FLJ5" s="33"/>
      <c r="FLK5" s="33"/>
      <c r="FLL5" s="33"/>
      <c r="FLM5" s="33"/>
      <c r="FLN5" s="33"/>
      <c r="FLO5" s="33"/>
      <c r="FLP5" s="33"/>
      <c r="FLQ5" s="33"/>
      <c r="FLR5" s="33"/>
      <c r="FLS5" s="33"/>
      <c r="FLT5" s="33"/>
      <c r="FLU5" s="33"/>
      <c r="FLV5" s="33"/>
      <c r="FLW5" s="33"/>
      <c r="FLX5" s="33"/>
      <c r="FLY5" s="33"/>
      <c r="FLZ5" s="33"/>
      <c r="FMA5" s="33"/>
      <c r="FMB5" s="33"/>
      <c r="FMC5" s="33"/>
      <c r="FMD5" s="33"/>
      <c r="FME5" s="33"/>
      <c r="FMF5" s="33"/>
      <c r="FMG5" s="33"/>
      <c r="FMH5" s="33"/>
      <c r="FMI5" s="33"/>
      <c r="FMJ5" s="33"/>
      <c r="FMK5" s="33"/>
      <c r="FML5" s="33"/>
      <c r="FMM5" s="33"/>
      <c r="FMN5" s="33"/>
      <c r="FMO5" s="33"/>
      <c r="FMP5" s="33"/>
      <c r="FMQ5" s="33"/>
      <c r="FMR5" s="33"/>
      <c r="FMS5" s="33"/>
      <c r="FMT5" s="33"/>
      <c r="FMU5" s="33"/>
      <c r="FMV5" s="33"/>
      <c r="FMW5" s="33"/>
      <c r="FMX5" s="33"/>
      <c r="FMY5" s="33"/>
      <c r="FMZ5" s="33"/>
      <c r="FNA5" s="33"/>
      <c r="FNB5" s="33"/>
      <c r="FNC5" s="33"/>
      <c r="FND5" s="33"/>
      <c r="FNE5" s="33"/>
      <c r="FNF5" s="33"/>
      <c r="FNG5" s="33"/>
      <c r="FNH5" s="33"/>
      <c r="FNI5" s="33"/>
      <c r="FNJ5" s="33"/>
      <c r="FNK5" s="33"/>
      <c r="FNL5" s="33"/>
      <c r="FNM5" s="33"/>
      <c r="FNN5" s="33"/>
      <c r="FNO5" s="33"/>
      <c r="FNP5" s="33"/>
      <c r="FNQ5" s="33"/>
      <c r="FNR5" s="33"/>
      <c r="FNS5" s="33"/>
      <c r="FNT5" s="33"/>
      <c r="FNU5" s="33"/>
      <c r="FNV5" s="33"/>
      <c r="FNW5" s="33"/>
      <c r="FNX5" s="33"/>
      <c r="FNY5" s="33"/>
      <c r="FNZ5" s="33"/>
      <c r="FOA5" s="33"/>
      <c r="FOB5" s="33"/>
      <c r="FOC5" s="33"/>
      <c r="FOD5" s="33"/>
      <c r="FOE5" s="33"/>
      <c r="FOF5" s="33"/>
      <c r="FOG5" s="33"/>
      <c r="FOH5" s="33"/>
      <c r="FOI5" s="33"/>
      <c r="FOJ5" s="33"/>
      <c r="FOK5" s="33"/>
      <c r="FOL5" s="33"/>
      <c r="FOM5" s="33"/>
      <c r="FON5" s="33"/>
      <c r="FOO5" s="33"/>
      <c r="FOP5" s="33"/>
      <c r="FOQ5" s="33"/>
      <c r="FOR5" s="33"/>
      <c r="FOS5" s="33"/>
      <c r="FOT5" s="33"/>
      <c r="FOU5" s="33"/>
      <c r="FOV5" s="33"/>
      <c r="FOW5" s="33"/>
      <c r="FOX5" s="33"/>
      <c r="FOY5" s="33"/>
      <c r="FOZ5" s="33"/>
      <c r="FPA5" s="33"/>
      <c r="FPB5" s="33"/>
      <c r="FPC5" s="33"/>
      <c r="FPD5" s="33"/>
      <c r="FPE5" s="33"/>
      <c r="FPF5" s="33"/>
      <c r="FPG5" s="33"/>
      <c r="FPH5" s="33"/>
      <c r="FPI5" s="33"/>
      <c r="FPJ5" s="33"/>
      <c r="FPK5" s="33"/>
      <c r="FPL5" s="33"/>
      <c r="FPM5" s="33"/>
      <c r="FPN5" s="33"/>
      <c r="FPO5" s="33"/>
      <c r="FPP5" s="33"/>
      <c r="FPQ5" s="33"/>
      <c r="FPR5" s="33"/>
      <c r="FPS5" s="33"/>
      <c r="FPT5" s="33"/>
      <c r="FPU5" s="33"/>
      <c r="FPV5" s="33"/>
      <c r="FPW5" s="33"/>
      <c r="FPX5" s="33"/>
      <c r="FPY5" s="33"/>
      <c r="FPZ5" s="33"/>
      <c r="FQA5" s="33"/>
      <c r="FQB5" s="33"/>
      <c r="FQC5" s="33"/>
      <c r="FQD5" s="33"/>
      <c r="FQE5" s="33"/>
      <c r="FQF5" s="33"/>
      <c r="FQG5" s="33"/>
      <c r="FQH5" s="33"/>
      <c r="FQI5" s="33"/>
      <c r="FQJ5" s="33"/>
      <c r="FQK5" s="33"/>
      <c r="FQL5" s="33"/>
      <c r="FQM5" s="33"/>
      <c r="FQN5" s="33"/>
      <c r="FQO5" s="33"/>
      <c r="FQP5" s="33"/>
      <c r="FQQ5" s="33"/>
      <c r="FQR5" s="33"/>
      <c r="FQS5" s="33"/>
      <c r="FQT5" s="33"/>
      <c r="FQU5" s="33"/>
      <c r="FQV5" s="33"/>
      <c r="FQW5" s="33"/>
      <c r="FQX5" s="33"/>
      <c r="FQY5" s="33"/>
      <c r="FQZ5" s="33"/>
      <c r="FRA5" s="33"/>
      <c r="FRB5" s="33"/>
      <c r="FRC5" s="33"/>
      <c r="FRD5" s="33"/>
      <c r="FRE5" s="33"/>
      <c r="FRF5" s="33"/>
      <c r="FRG5" s="33"/>
      <c r="FRH5" s="33"/>
      <c r="FRI5" s="33"/>
      <c r="FRJ5" s="33"/>
      <c r="FRK5" s="33"/>
      <c r="FRL5" s="33"/>
      <c r="FRM5" s="33"/>
      <c r="FRN5" s="33"/>
      <c r="FRO5" s="33"/>
      <c r="FRP5" s="33"/>
      <c r="FRQ5" s="33"/>
      <c r="FRR5" s="33"/>
      <c r="FRS5" s="33"/>
      <c r="FRT5" s="33"/>
      <c r="FRU5" s="33"/>
      <c r="FRV5" s="33"/>
      <c r="FRW5" s="33"/>
      <c r="FRX5" s="33"/>
      <c r="FRY5" s="33"/>
      <c r="FRZ5" s="33"/>
      <c r="FSA5" s="33"/>
      <c r="FSB5" s="33"/>
      <c r="FSC5" s="33"/>
      <c r="FSD5" s="33"/>
      <c r="FSE5" s="33"/>
      <c r="FSF5" s="33"/>
      <c r="FSG5" s="33"/>
      <c r="FSH5" s="33"/>
      <c r="FSI5" s="33"/>
      <c r="FSJ5" s="33"/>
      <c r="FSK5" s="33"/>
      <c r="FSL5" s="33"/>
      <c r="FSM5" s="33"/>
      <c r="FSN5" s="33"/>
      <c r="FSO5" s="33"/>
      <c r="FSP5" s="33"/>
      <c r="FSQ5" s="33"/>
      <c r="FSR5" s="33"/>
      <c r="FSS5" s="33"/>
      <c r="FST5" s="33"/>
      <c r="FSU5" s="33"/>
      <c r="FSV5" s="33"/>
      <c r="FSW5" s="33"/>
      <c r="FSX5" s="33"/>
      <c r="FSY5" s="33"/>
      <c r="FSZ5" s="33"/>
      <c r="FTA5" s="33"/>
      <c r="FTB5" s="33"/>
      <c r="FTC5" s="33"/>
      <c r="FTD5" s="33"/>
      <c r="FTE5" s="33"/>
      <c r="FTF5" s="33"/>
      <c r="FTG5" s="33"/>
      <c r="FTH5" s="33"/>
      <c r="FTI5" s="33"/>
      <c r="FTJ5" s="33"/>
      <c r="FTK5" s="33"/>
      <c r="FTL5" s="33"/>
      <c r="FTM5" s="33"/>
      <c r="FTN5" s="33"/>
      <c r="FTO5" s="33"/>
      <c r="FTP5" s="33"/>
      <c r="FTQ5" s="33"/>
      <c r="FTR5" s="33"/>
      <c r="FTS5" s="33"/>
      <c r="FTT5" s="33"/>
      <c r="FTU5" s="33"/>
      <c r="FTV5" s="33"/>
      <c r="FTW5" s="33"/>
      <c r="FTX5" s="33"/>
      <c r="FTY5" s="33"/>
      <c r="FTZ5" s="33"/>
      <c r="FUA5" s="33"/>
      <c r="FUB5" s="33"/>
      <c r="FUC5" s="33"/>
      <c r="FUD5" s="33"/>
      <c r="FUE5" s="33"/>
      <c r="FUF5" s="33"/>
      <c r="FUG5" s="33"/>
      <c r="FUH5" s="33"/>
      <c r="FUI5" s="33"/>
      <c r="FUJ5" s="33"/>
      <c r="FUK5" s="33"/>
      <c r="FUL5" s="33"/>
      <c r="FUM5" s="33"/>
      <c r="FUN5" s="33"/>
      <c r="FUO5" s="33"/>
      <c r="FUP5" s="33"/>
      <c r="FUQ5" s="33"/>
      <c r="FUR5" s="33"/>
      <c r="FUS5" s="33"/>
      <c r="FUT5" s="33"/>
      <c r="FUU5" s="33"/>
      <c r="FUV5" s="33"/>
      <c r="FUW5" s="33"/>
      <c r="FUX5" s="33"/>
      <c r="FUY5" s="33"/>
      <c r="FUZ5" s="33"/>
      <c r="FVA5" s="33"/>
      <c r="FVB5" s="33"/>
      <c r="FVC5" s="33"/>
      <c r="FVD5" s="33"/>
      <c r="FVE5" s="33"/>
      <c r="FVF5" s="33"/>
      <c r="FVG5" s="33"/>
      <c r="FVH5" s="33"/>
      <c r="FVI5" s="33"/>
      <c r="FVJ5" s="33"/>
      <c r="FVK5" s="33"/>
      <c r="FVL5" s="33"/>
      <c r="FVM5" s="33"/>
      <c r="FVN5" s="33"/>
      <c r="FVO5" s="33"/>
      <c r="FVP5" s="33"/>
      <c r="FVQ5" s="33"/>
      <c r="FVR5" s="33"/>
      <c r="FVS5" s="33"/>
      <c r="FVT5" s="33"/>
      <c r="FVU5" s="33"/>
      <c r="FVV5" s="33"/>
      <c r="FVW5" s="33"/>
      <c r="FVX5" s="33"/>
      <c r="FVY5" s="33"/>
      <c r="FVZ5" s="33"/>
      <c r="FWA5" s="33"/>
      <c r="FWB5" s="33"/>
      <c r="FWC5" s="33"/>
      <c r="FWD5" s="33"/>
      <c r="FWE5" s="33"/>
      <c r="FWF5" s="33"/>
      <c r="FWG5" s="33"/>
      <c r="FWH5" s="33"/>
      <c r="FWI5" s="33"/>
      <c r="FWJ5" s="33"/>
      <c r="FWK5" s="33"/>
      <c r="FWL5" s="33"/>
      <c r="FWM5" s="33"/>
      <c r="FWN5" s="33"/>
      <c r="FWO5" s="33"/>
      <c r="FWP5" s="33"/>
      <c r="FWQ5" s="33"/>
      <c r="FWR5" s="33"/>
      <c r="FWS5" s="33"/>
      <c r="FWT5" s="33"/>
      <c r="FWU5" s="33"/>
      <c r="FWV5" s="33"/>
      <c r="FWW5" s="33"/>
      <c r="FWX5" s="33"/>
      <c r="FWY5" s="33"/>
      <c r="FWZ5" s="33"/>
      <c r="FXA5" s="33"/>
      <c r="FXB5" s="33"/>
      <c r="FXC5" s="33"/>
      <c r="FXD5" s="33"/>
      <c r="FXE5" s="33"/>
      <c r="FXF5" s="33"/>
      <c r="FXG5" s="33"/>
      <c r="FXH5" s="33"/>
      <c r="FXI5" s="33"/>
      <c r="FXJ5" s="33"/>
      <c r="FXK5" s="33"/>
      <c r="FXL5" s="33"/>
      <c r="FXM5" s="33"/>
      <c r="FXN5" s="33"/>
      <c r="FXO5" s="33"/>
      <c r="FXP5" s="33"/>
      <c r="FXQ5" s="33"/>
      <c r="FXR5" s="33"/>
      <c r="FXS5" s="33"/>
      <c r="FXT5" s="33"/>
      <c r="FXU5" s="33"/>
      <c r="FXV5" s="33"/>
      <c r="FXW5" s="33"/>
      <c r="FXX5" s="33"/>
      <c r="FXY5" s="33"/>
      <c r="FXZ5" s="33"/>
      <c r="FYA5" s="33"/>
      <c r="FYB5" s="33"/>
      <c r="FYC5" s="33"/>
      <c r="FYD5" s="33"/>
      <c r="FYE5" s="33"/>
      <c r="FYF5" s="33"/>
      <c r="FYG5" s="33"/>
      <c r="FYH5" s="33"/>
      <c r="FYI5" s="33"/>
      <c r="FYJ5" s="33"/>
      <c r="FYK5" s="33"/>
      <c r="FYL5" s="33"/>
      <c r="FYM5" s="33"/>
      <c r="FYN5" s="33"/>
      <c r="FYO5" s="33"/>
      <c r="FYP5" s="33"/>
      <c r="FYQ5" s="33"/>
      <c r="FYR5" s="33"/>
      <c r="FYS5" s="33"/>
      <c r="FYT5" s="33"/>
      <c r="FYU5" s="33"/>
      <c r="FYV5" s="33"/>
      <c r="FYW5" s="33"/>
      <c r="FYX5" s="33"/>
      <c r="FYY5" s="33"/>
      <c r="FYZ5" s="33"/>
      <c r="FZA5" s="33"/>
      <c r="FZB5" s="33"/>
      <c r="FZC5" s="33"/>
      <c r="FZD5" s="33"/>
      <c r="FZE5" s="33"/>
      <c r="FZF5" s="33"/>
      <c r="FZG5" s="33"/>
      <c r="FZH5" s="33"/>
      <c r="FZI5" s="33"/>
      <c r="FZJ5" s="33"/>
      <c r="FZK5" s="33"/>
      <c r="FZL5" s="33"/>
      <c r="FZM5" s="33"/>
      <c r="FZN5" s="33"/>
      <c r="FZO5" s="33"/>
      <c r="FZP5" s="33"/>
      <c r="FZQ5" s="33"/>
      <c r="FZR5" s="33"/>
      <c r="FZS5" s="33"/>
      <c r="FZT5" s="33"/>
      <c r="FZU5" s="33"/>
      <c r="FZV5" s="33"/>
      <c r="FZW5" s="33"/>
      <c r="FZX5" s="33"/>
      <c r="FZY5" s="33"/>
      <c r="FZZ5" s="33"/>
      <c r="GAA5" s="33"/>
      <c r="GAB5" s="33"/>
      <c r="GAC5" s="33"/>
      <c r="GAD5" s="33"/>
      <c r="GAE5" s="33"/>
      <c r="GAF5" s="33"/>
      <c r="GAG5" s="33"/>
      <c r="GAH5" s="33"/>
      <c r="GAI5" s="33"/>
      <c r="GAJ5" s="33"/>
      <c r="GAK5" s="33"/>
      <c r="GAL5" s="33"/>
      <c r="GAM5" s="33"/>
      <c r="GAN5" s="33"/>
      <c r="GAO5" s="33"/>
      <c r="GAP5" s="33"/>
      <c r="GAQ5" s="33"/>
      <c r="GAR5" s="33"/>
      <c r="GAS5" s="33"/>
      <c r="GAT5" s="33"/>
      <c r="GAU5" s="33"/>
      <c r="GAV5" s="33"/>
      <c r="GAW5" s="33"/>
      <c r="GAX5" s="33"/>
      <c r="GAY5" s="33"/>
      <c r="GAZ5" s="33"/>
      <c r="GBA5" s="33"/>
      <c r="GBB5" s="33"/>
      <c r="GBC5" s="33"/>
      <c r="GBD5" s="33"/>
      <c r="GBE5" s="33"/>
      <c r="GBF5" s="33"/>
      <c r="GBG5" s="33"/>
      <c r="GBH5" s="33"/>
      <c r="GBI5" s="33"/>
      <c r="GBJ5" s="33"/>
      <c r="GBK5" s="33"/>
      <c r="GBL5" s="33"/>
      <c r="GBM5" s="33"/>
      <c r="GBN5" s="33"/>
      <c r="GBO5" s="33"/>
      <c r="GBP5" s="33"/>
      <c r="GBQ5" s="33"/>
      <c r="GBR5" s="33"/>
      <c r="GBS5" s="33"/>
      <c r="GBT5" s="33"/>
      <c r="GBU5" s="33"/>
      <c r="GBV5" s="33"/>
      <c r="GBW5" s="33"/>
      <c r="GBX5" s="33"/>
      <c r="GBY5" s="33"/>
      <c r="GBZ5" s="33"/>
      <c r="GCA5" s="33"/>
      <c r="GCB5" s="33"/>
      <c r="GCC5" s="33"/>
      <c r="GCD5" s="33"/>
      <c r="GCE5" s="33"/>
      <c r="GCF5" s="33"/>
      <c r="GCG5" s="33"/>
      <c r="GCH5" s="33"/>
      <c r="GCI5" s="33"/>
      <c r="GCJ5" s="33"/>
      <c r="GCK5" s="33"/>
      <c r="GCL5" s="33"/>
      <c r="GCM5" s="33"/>
      <c r="GCN5" s="33"/>
      <c r="GCO5" s="33"/>
      <c r="GCP5" s="33"/>
      <c r="GCQ5" s="33"/>
      <c r="GCR5" s="33"/>
      <c r="GCS5" s="33"/>
      <c r="GCT5" s="33"/>
      <c r="GCU5" s="33"/>
      <c r="GCV5" s="33"/>
      <c r="GCW5" s="33"/>
      <c r="GCX5" s="33"/>
      <c r="GCY5" s="33"/>
      <c r="GCZ5" s="33"/>
      <c r="GDA5" s="33"/>
      <c r="GDB5" s="33"/>
      <c r="GDC5" s="33"/>
      <c r="GDD5" s="33"/>
      <c r="GDE5" s="33"/>
      <c r="GDF5" s="33"/>
      <c r="GDG5" s="33"/>
      <c r="GDH5" s="33"/>
      <c r="GDI5" s="33"/>
      <c r="GDJ5" s="33"/>
      <c r="GDK5" s="33"/>
      <c r="GDL5" s="33"/>
      <c r="GDM5" s="33"/>
      <c r="GDN5" s="33"/>
      <c r="GDO5" s="33"/>
      <c r="GDP5" s="33"/>
      <c r="GDQ5" s="33"/>
      <c r="GDR5" s="33"/>
      <c r="GDS5" s="33"/>
      <c r="GDT5" s="33"/>
      <c r="GDU5" s="33"/>
      <c r="GDV5" s="33"/>
      <c r="GDW5" s="33"/>
      <c r="GDX5" s="33"/>
      <c r="GDY5" s="33"/>
      <c r="GDZ5" s="33"/>
      <c r="GEA5" s="33"/>
      <c r="GEB5" s="33"/>
      <c r="GEC5" s="33"/>
      <c r="GED5" s="33"/>
      <c r="GEE5" s="33"/>
      <c r="GEF5" s="33"/>
      <c r="GEG5" s="33"/>
      <c r="GEH5" s="33"/>
      <c r="GEI5" s="33"/>
      <c r="GEJ5" s="33"/>
      <c r="GEK5" s="33"/>
      <c r="GEL5" s="33"/>
      <c r="GEM5" s="33"/>
      <c r="GEN5" s="33"/>
      <c r="GEO5" s="33"/>
      <c r="GEP5" s="33"/>
      <c r="GEQ5" s="33"/>
      <c r="GER5" s="33"/>
      <c r="GES5" s="33"/>
      <c r="GET5" s="33"/>
      <c r="GEU5" s="33"/>
      <c r="GEV5" s="33"/>
      <c r="GEW5" s="33"/>
      <c r="GEX5" s="33"/>
      <c r="GEY5" s="33"/>
      <c r="GEZ5" s="33"/>
      <c r="GFA5" s="33"/>
      <c r="GFB5" s="33"/>
      <c r="GFC5" s="33"/>
      <c r="GFD5" s="33"/>
      <c r="GFE5" s="33"/>
      <c r="GFF5" s="33"/>
      <c r="GFG5" s="33"/>
      <c r="GFH5" s="33"/>
      <c r="GFI5" s="33"/>
      <c r="GFJ5" s="33"/>
      <c r="GFK5" s="33"/>
      <c r="GFL5" s="33"/>
      <c r="GFM5" s="33"/>
      <c r="GFN5" s="33"/>
      <c r="GFO5" s="33"/>
      <c r="GFP5" s="33"/>
      <c r="GFQ5" s="33"/>
      <c r="GFR5" s="33"/>
      <c r="GFS5" s="33"/>
      <c r="GFT5" s="33"/>
      <c r="GFU5" s="33"/>
      <c r="GFV5" s="33"/>
      <c r="GFW5" s="33"/>
      <c r="GFX5" s="33"/>
      <c r="GFY5" s="33"/>
      <c r="GFZ5" s="33"/>
      <c r="GGA5" s="33"/>
      <c r="GGB5" s="33"/>
      <c r="GGC5" s="33"/>
      <c r="GGD5" s="33"/>
      <c r="GGE5" s="33"/>
      <c r="GGF5" s="33"/>
      <c r="GGG5" s="33"/>
      <c r="GGH5" s="33"/>
      <c r="GGI5" s="33"/>
      <c r="GGJ5" s="33"/>
      <c r="GGK5" s="33"/>
      <c r="GGL5" s="33"/>
      <c r="GGM5" s="33"/>
      <c r="GGN5" s="33"/>
      <c r="GGO5" s="33"/>
      <c r="GGP5" s="33"/>
      <c r="GGQ5" s="33"/>
      <c r="GGR5" s="33"/>
      <c r="GGS5" s="33"/>
      <c r="GGT5" s="33"/>
      <c r="GGU5" s="33"/>
      <c r="GGV5" s="33"/>
      <c r="GGW5" s="33"/>
      <c r="GGX5" s="33"/>
      <c r="GGY5" s="33"/>
      <c r="GGZ5" s="33"/>
      <c r="GHA5" s="33"/>
      <c r="GHB5" s="33"/>
      <c r="GHC5" s="33"/>
      <c r="GHD5" s="33"/>
      <c r="GHE5" s="33"/>
      <c r="GHF5" s="33"/>
      <c r="GHG5" s="33"/>
      <c r="GHH5" s="33"/>
      <c r="GHI5" s="33"/>
      <c r="GHJ5" s="33"/>
      <c r="GHK5" s="33"/>
      <c r="GHL5" s="33"/>
      <c r="GHM5" s="33"/>
      <c r="GHN5" s="33"/>
      <c r="GHO5" s="33"/>
      <c r="GHP5" s="33"/>
      <c r="GHQ5" s="33"/>
      <c r="GHR5" s="33"/>
      <c r="GHS5" s="33"/>
      <c r="GHT5" s="33"/>
      <c r="GHU5" s="33"/>
      <c r="GHV5" s="33"/>
      <c r="GHW5" s="33"/>
      <c r="GHX5" s="33"/>
      <c r="GHY5" s="33"/>
      <c r="GHZ5" s="33"/>
      <c r="GIA5" s="33"/>
      <c r="GIB5" s="33"/>
      <c r="GIC5" s="33"/>
      <c r="GID5" s="33"/>
      <c r="GIE5" s="33"/>
      <c r="GIF5" s="33"/>
      <c r="GIG5" s="33"/>
      <c r="GIH5" s="33"/>
      <c r="GII5" s="33"/>
      <c r="GIJ5" s="33"/>
      <c r="GIK5" s="33"/>
      <c r="GIL5" s="33"/>
      <c r="GIM5" s="33"/>
      <c r="GIN5" s="33"/>
      <c r="GIO5" s="33"/>
      <c r="GIP5" s="33"/>
      <c r="GIQ5" s="33"/>
      <c r="GIR5" s="33"/>
      <c r="GIS5" s="33"/>
      <c r="GIT5" s="33"/>
      <c r="GIU5" s="33"/>
      <c r="GIV5" s="33"/>
      <c r="GIW5" s="33"/>
      <c r="GIX5" s="33"/>
      <c r="GIY5" s="33"/>
      <c r="GIZ5" s="33"/>
      <c r="GJA5" s="33"/>
      <c r="GJB5" s="33"/>
      <c r="GJC5" s="33"/>
      <c r="GJD5" s="33"/>
      <c r="GJE5" s="33"/>
      <c r="GJF5" s="33"/>
      <c r="GJG5" s="33"/>
      <c r="GJH5" s="33"/>
      <c r="GJI5" s="33"/>
      <c r="GJJ5" s="33"/>
      <c r="GJK5" s="33"/>
      <c r="GJL5" s="33"/>
      <c r="GJM5" s="33"/>
      <c r="GJN5" s="33"/>
      <c r="GJO5" s="33"/>
      <c r="GJP5" s="33"/>
      <c r="GJQ5" s="33"/>
      <c r="GJR5" s="33"/>
      <c r="GJS5" s="33"/>
      <c r="GJT5" s="33"/>
      <c r="GJU5" s="33"/>
      <c r="GJV5" s="33"/>
      <c r="GJW5" s="33"/>
      <c r="GJX5" s="33"/>
      <c r="GJY5" s="33"/>
      <c r="GJZ5" s="33"/>
      <c r="GKA5" s="33"/>
      <c r="GKB5" s="33"/>
      <c r="GKC5" s="33"/>
      <c r="GKD5" s="33"/>
      <c r="GKE5" s="33"/>
      <c r="GKF5" s="33"/>
      <c r="GKG5" s="33"/>
      <c r="GKH5" s="33"/>
      <c r="GKI5" s="33"/>
      <c r="GKJ5" s="33"/>
      <c r="GKK5" s="33"/>
      <c r="GKL5" s="33"/>
      <c r="GKM5" s="33"/>
      <c r="GKN5" s="33"/>
      <c r="GKO5" s="33"/>
      <c r="GKP5" s="33"/>
      <c r="GKQ5" s="33"/>
      <c r="GKR5" s="33"/>
      <c r="GKS5" s="33"/>
      <c r="GKT5" s="33"/>
      <c r="GKU5" s="33"/>
      <c r="GKV5" s="33"/>
      <c r="GKW5" s="33"/>
      <c r="GKX5" s="33"/>
      <c r="GKY5" s="33"/>
      <c r="GKZ5" s="33"/>
      <c r="GLA5" s="33"/>
      <c r="GLB5" s="33"/>
      <c r="GLC5" s="33"/>
      <c r="GLD5" s="33"/>
      <c r="GLE5" s="33"/>
      <c r="GLF5" s="33"/>
      <c r="GLG5" s="33"/>
      <c r="GLH5" s="33"/>
      <c r="GLI5" s="33"/>
      <c r="GLJ5" s="33"/>
      <c r="GLK5" s="33"/>
      <c r="GLL5" s="33"/>
      <c r="GLM5" s="33"/>
      <c r="GLN5" s="33"/>
      <c r="GLO5" s="33"/>
      <c r="GLP5" s="33"/>
      <c r="GLQ5" s="33"/>
      <c r="GLR5" s="33"/>
      <c r="GLS5" s="33"/>
      <c r="GLT5" s="33"/>
      <c r="GLU5" s="33"/>
      <c r="GLV5" s="33"/>
      <c r="GLW5" s="33"/>
      <c r="GLX5" s="33"/>
      <c r="GLY5" s="33"/>
      <c r="GLZ5" s="33"/>
      <c r="GMA5" s="33"/>
      <c r="GMB5" s="33"/>
      <c r="GMC5" s="33"/>
      <c r="GMD5" s="33"/>
      <c r="GME5" s="33"/>
      <c r="GMF5" s="33"/>
      <c r="GMG5" s="33"/>
      <c r="GMH5" s="33"/>
      <c r="GMI5" s="33"/>
      <c r="GMJ5" s="33"/>
      <c r="GMK5" s="33"/>
      <c r="GML5" s="33"/>
      <c r="GMM5" s="33"/>
      <c r="GMN5" s="33"/>
      <c r="GMO5" s="33"/>
      <c r="GMP5" s="33"/>
      <c r="GMQ5" s="33"/>
      <c r="GMR5" s="33"/>
      <c r="GMS5" s="33"/>
      <c r="GMT5" s="33"/>
      <c r="GMU5" s="33"/>
      <c r="GMV5" s="33"/>
      <c r="GMW5" s="33"/>
      <c r="GMX5" s="33"/>
      <c r="GMY5" s="33"/>
      <c r="GMZ5" s="33"/>
      <c r="GNA5" s="33"/>
      <c r="GNB5" s="33"/>
      <c r="GNC5" s="33"/>
      <c r="GND5" s="33"/>
      <c r="GNE5" s="33"/>
      <c r="GNF5" s="33"/>
      <c r="GNG5" s="33"/>
      <c r="GNH5" s="33"/>
      <c r="GNI5" s="33"/>
      <c r="GNJ5" s="33"/>
      <c r="GNK5" s="33"/>
      <c r="GNL5" s="33"/>
      <c r="GNM5" s="33"/>
      <c r="GNN5" s="33"/>
      <c r="GNO5" s="33"/>
      <c r="GNP5" s="33"/>
      <c r="GNQ5" s="33"/>
      <c r="GNR5" s="33"/>
      <c r="GNS5" s="33"/>
      <c r="GNT5" s="33"/>
      <c r="GNU5" s="33"/>
      <c r="GNV5" s="33"/>
      <c r="GNW5" s="33"/>
      <c r="GNX5" s="33"/>
      <c r="GNY5" s="33"/>
      <c r="GNZ5" s="33"/>
      <c r="GOA5" s="33"/>
      <c r="GOB5" s="33"/>
      <c r="GOC5" s="33"/>
      <c r="GOD5" s="33"/>
      <c r="GOE5" s="33"/>
      <c r="GOF5" s="33"/>
      <c r="GOG5" s="33"/>
      <c r="GOH5" s="33"/>
      <c r="GOI5" s="33"/>
      <c r="GOJ5" s="33"/>
      <c r="GOK5" s="33"/>
      <c r="GOL5" s="33"/>
      <c r="GOM5" s="33"/>
      <c r="GON5" s="33"/>
      <c r="GOO5" s="33"/>
      <c r="GOP5" s="33"/>
      <c r="GOQ5" s="33"/>
      <c r="GOR5" s="33"/>
      <c r="GOS5" s="33"/>
      <c r="GOT5" s="33"/>
      <c r="GOU5" s="33"/>
      <c r="GOV5" s="33"/>
      <c r="GOW5" s="33"/>
      <c r="GOX5" s="33"/>
      <c r="GOY5" s="33"/>
      <c r="GOZ5" s="33"/>
      <c r="GPA5" s="33"/>
      <c r="GPB5" s="33"/>
      <c r="GPC5" s="33"/>
      <c r="GPD5" s="33"/>
      <c r="GPE5" s="33"/>
      <c r="GPF5" s="33"/>
      <c r="GPG5" s="33"/>
      <c r="GPH5" s="33"/>
      <c r="GPI5" s="33"/>
      <c r="GPJ5" s="33"/>
      <c r="GPK5" s="33"/>
      <c r="GPL5" s="33"/>
      <c r="GPM5" s="33"/>
      <c r="GPN5" s="33"/>
      <c r="GPO5" s="33"/>
      <c r="GPP5" s="33"/>
      <c r="GPQ5" s="33"/>
      <c r="GPR5" s="33"/>
      <c r="GPS5" s="33"/>
      <c r="GPT5" s="33"/>
      <c r="GPU5" s="33"/>
      <c r="GPV5" s="33"/>
      <c r="GPW5" s="33"/>
      <c r="GPX5" s="33"/>
      <c r="GPY5" s="33"/>
      <c r="GPZ5" s="33"/>
      <c r="GQA5" s="33"/>
      <c r="GQB5" s="33"/>
      <c r="GQC5" s="33"/>
      <c r="GQD5" s="33"/>
      <c r="GQE5" s="33"/>
      <c r="GQF5" s="33"/>
      <c r="GQG5" s="33"/>
      <c r="GQH5" s="33"/>
      <c r="GQI5" s="33"/>
      <c r="GQJ5" s="33"/>
      <c r="GQK5" s="33"/>
      <c r="GQL5" s="33"/>
      <c r="GQM5" s="33"/>
      <c r="GQN5" s="33"/>
      <c r="GQO5" s="33"/>
      <c r="GQP5" s="33"/>
      <c r="GQQ5" s="33"/>
      <c r="GQR5" s="33"/>
      <c r="GQS5" s="33"/>
      <c r="GQT5" s="33"/>
      <c r="GQU5" s="33"/>
      <c r="GQV5" s="33"/>
      <c r="GQW5" s="33"/>
      <c r="GQX5" s="33"/>
      <c r="GQY5" s="33"/>
      <c r="GQZ5" s="33"/>
      <c r="GRA5" s="33"/>
      <c r="GRB5" s="33"/>
      <c r="GRC5" s="33"/>
      <c r="GRD5" s="33"/>
      <c r="GRE5" s="33"/>
      <c r="GRF5" s="33"/>
      <c r="GRG5" s="33"/>
      <c r="GRH5" s="33"/>
      <c r="GRI5" s="33"/>
      <c r="GRJ5" s="33"/>
      <c r="GRK5" s="33"/>
      <c r="GRL5" s="33"/>
      <c r="GRM5" s="33"/>
      <c r="GRN5" s="33"/>
      <c r="GRO5" s="33"/>
      <c r="GRP5" s="33"/>
      <c r="GRQ5" s="33"/>
      <c r="GRR5" s="33"/>
      <c r="GRS5" s="33"/>
      <c r="GRT5" s="33"/>
      <c r="GRU5" s="33"/>
      <c r="GRV5" s="33"/>
      <c r="GRW5" s="33"/>
      <c r="GRX5" s="33"/>
      <c r="GRY5" s="33"/>
      <c r="GRZ5" s="33"/>
      <c r="GSA5" s="33"/>
      <c r="GSB5" s="33"/>
      <c r="GSC5" s="33"/>
      <c r="GSD5" s="33"/>
      <c r="GSE5" s="33"/>
      <c r="GSF5" s="33"/>
      <c r="GSG5" s="33"/>
      <c r="GSH5" s="33"/>
      <c r="GSI5" s="33"/>
      <c r="GSJ5" s="33"/>
      <c r="GSK5" s="33"/>
      <c r="GSL5" s="33"/>
      <c r="GSM5" s="33"/>
      <c r="GSN5" s="33"/>
      <c r="GSO5" s="33"/>
      <c r="GSP5" s="33"/>
      <c r="GSQ5" s="33"/>
      <c r="GSR5" s="33"/>
      <c r="GSS5" s="33"/>
      <c r="GST5" s="33"/>
      <c r="GSU5" s="33"/>
      <c r="GSV5" s="33"/>
      <c r="GSW5" s="33"/>
      <c r="GSX5" s="33"/>
      <c r="GSY5" s="33"/>
      <c r="GSZ5" s="33"/>
      <c r="GTA5" s="33"/>
      <c r="GTB5" s="33"/>
      <c r="GTC5" s="33"/>
      <c r="GTD5" s="33"/>
      <c r="GTE5" s="33"/>
      <c r="GTF5" s="33"/>
      <c r="GTG5" s="33"/>
      <c r="GTH5" s="33"/>
      <c r="GTI5" s="33"/>
      <c r="GTJ5" s="33"/>
      <c r="GTK5" s="33"/>
      <c r="GTL5" s="33"/>
      <c r="GTM5" s="33"/>
      <c r="GTN5" s="33"/>
      <c r="GTO5" s="33"/>
      <c r="GTP5" s="33"/>
      <c r="GTQ5" s="33"/>
      <c r="GTR5" s="33"/>
      <c r="GTS5" s="33"/>
      <c r="GTT5" s="33"/>
      <c r="GTU5" s="33"/>
      <c r="GTV5" s="33"/>
      <c r="GTW5" s="33"/>
      <c r="GTX5" s="33"/>
      <c r="GTY5" s="33"/>
      <c r="GTZ5" s="33"/>
      <c r="GUA5" s="33"/>
      <c r="GUB5" s="33"/>
      <c r="GUC5" s="33"/>
      <c r="GUD5" s="33"/>
      <c r="GUE5" s="33"/>
      <c r="GUF5" s="33"/>
      <c r="GUG5" s="33"/>
      <c r="GUH5" s="33"/>
      <c r="GUI5" s="33"/>
      <c r="GUJ5" s="33"/>
      <c r="GUK5" s="33"/>
      <c r="GUL5" s="33"/>
      <c r="GUM5" s="33"/>
      <c r="GUN5" s="33"/>
      <c r="GUO5" s="33"/>
      <c r="GUP5" s="33"/>
      <c r="GUQ5" s="33"/>
      <c r="GUR5" s="33"/>
      <c r="GUS5" s="33"/>
      <c r="GUT5" s="33"/>
      <c r="GUU5" s="33"/>
      <c r="GUV5" s="33"/>
      <c r="GUW5" s="33"/>
      <c r="GUX5" s="33"/>
      <c r="GUY5" s="33"/>
      <c r="GUZ5" s="33"/>
      <c r="GVA5" s="33"/>
      <c r="GVB5" s="33"/>
      <c r="GVC5" s="33"/>
      <c r="GVD5" s="33"/>
      <c r="GVE5" s="33"/>
      <c r="GVF5" s="33"/>
      <c r="GVG5" s="33"/>
      <c r="GVH5" s="33"/>
      <c r="GVI5" s="33"/>
      <c r="GVJ5" s="33"/>
      <c r="GVK5" s="33"/>
      <c r="GVL5" s="33"/>
      <c r="GVM5" s="33"/>
      <c r="GVN5" s="33"/>
      <c r="GVO5" s="33"/>
      <c r="GVP5" s="33"/>
      <c r="GVQ5" s="33"/>
      <c r="GVR5" s="33"/>
      <c r="GVS5" s="33"/>
      <c r="GVT5" s="33"/>
      <c r="GVU5" s="33"/>
      <c r="GVV5" s="33"/>
      <c r="GVW5" s="33"/>
      <c r="GVX5" s="33"/>
      <c r="GVY5" s="33"/>
      <c r="GVZ5" s="33"/>
      <c r="GWA5" s="33"/>
      <c r="GWB5" s="33"/>
      <c r="GWC5" s="33"/>
      <c r="GWD5" s="33"/>
      <c r="GWE5" s="33"/>
      <c r="GWF5" s="33"/>
      <c r="GWG5" s="33"/>
      <c r="GWH5" s="33"/>
      <c r="GWI5" s="33"/>
      <c r="GWJ5" s="33"/>
      <c r="GWK5" s="33"/>
      <c r="GWL5" s="33"/>
      <c r="GWM5" s="33"/>
      <c r="GWN5" s="33"/>
      <c r="GWO5" s="33"/>
      <c r="GWP5" s="33"/>
      <c r="GWQ5" s="33"/>
      <c r="GWR5" s="33"/>
      <c r="GWS5" s="33"/>
      <c r="GWT5" s="33"/>
      <c r="GWU5" s="33"/>
      <c r="GWV5" s="33"/>
      <c r="GWW5" s="33"/>
      <c r="GWX5" s="33"/>
      <c r="GWY5" s="33"/>
      <c r="GWZ5" s="33"/>
      <c r="GXA5" s="33"/>
      <c r="GXB5" s="33"/>
      <c r="GXC5" s="33"/>
      <c r="GXD5" s="33"/>
      <c r="GXE5" s="33"/>
      <c r="GXF5" s="33"/>
      <c r="GXG5" s="33"/>
      <c r="GXH5" s="33"/>
      <c r="GXI5" s="33"/>
      <c r="GXJ5" s="33"/>
      <c r="GXK5" s="33"/>
      <c r="GXL5" s="33"/>
      <c r="GXM5" s="33"/>
      <c r="GXN5" s="33"/>
      <c r="GXO5" s="33"/>
      <c r="GXP5" s="33"/>
      <c r="GXQ5" s="33"/>
      <c r="GXR5" s="33"/>
      <c r="GXS5" s="33"/>
      <c r="GXT5" s="33"/>
      <c r="GXU5" s="33"/>
      <c r="GXV5" s="33"/>
      <c r="GXW5" s="33"/>
      <c r="GXX5" s="33"/>
      <c r="GXY5" s="33"/>
      <c r="GXZ5" s="33"/>
      <c r="GYA5" s="33"/>
      <c r="GYB5" s="33"/>
      <c r="GYC5" s="33"/>
      <c r="GYD5" s="33"/>
      <c r="GYE5" s="33"/>
      <c r="GYF5" s="33"/>
      <c r="GYG5" s="33"/>
      <c r="GYH5" s="33"/>
      <c r="GYI5" s="33"/>
      <c r="GYJ5" s="33"/>
      <c r="GYK5" s="33"/>
      <c r="GYL5" s="33"/>
      <c r="GYM5" s="33"/>
      <c r="GYN5" s="33"/>
      <c r="GYO5" s="33"/>
      <c r="GYP5" s="33"/>
      <c r="GYQ5" s="33"/>
      <c r="GYR5" s="33"/>
      <c r="GYS5" s="33"/>
      <c r="GYT5" s="33"/>
      <c r="GYU5" s="33"/>
      <c r="GYV5" s="33"/>
      <c r="GYW5" s="33"/>
      <c r="GYX5" s="33"/>
      <c r="GYY5" s="33"/>
      <c r="GYZ5" s="33"/>
      <c r="GZA5" s="33"/>
      <c r="GZB5" s="33"/>
      <c r="GZC5" s="33"/>
      <c r="GZD5" s="33"/>
      <c r="GZE5" s="33"/>
      <c r="GZF5" s="33"/>
      <c r="GZG5" s="33"/>
      <c r="GZH5" s="33"/>
      <c r="GZI5" s="33"/>
      <c r="GZJ5" s="33"/>
      <c r="GZK5" s="33"/>
      <c r="GZL5" s="33"/>
      <c r="GZM5" s="33"/>
      <c r="GZN5" s="33"/>
      <c r="GZO5" s="33"/>
      <c r="GZP5" s="33"/>
      <c r="GZQ5" s="33"/>
      <c r="GZR5" s="33"/>
      <c r="GZS5" s="33"/>
      <c r="GZT5" s="33"/>
      <c r="GZU5" s="33"/>
      <c r="GZV5" s="33"/>
      <c r="GZW5" s="33"/>
      <c r="GZX5" s="33"/>
      <c r="GZY5" s="33"/>
      <c r="GZZ5" s="33"/>
      <c r="HAA5" s="33"/>
      <c r="HAB5" s="33"/>
      <c r="HAC5" s="33"/>
      <c r="HAD5" s="33"/>
      <c r="HAE5" s="33"/>
      <c r="HAF5" s="33"/>
      <c r="HAG5" s="33"/>
      <c r="HAH5" s="33"/>
      <c r="HAI5" s="33"/>
      <c r="HAJ5" s="33"/>
      <c r="HAK5" s="33"/>
      <c r="HAL5" s="33"/>
      <c r="HAM5" s="33"/>
      <c r="HAN5" s="33"/>
      <c r="HAO5" s="33"/>
      <c r="HAP5" s="33"/>
      <c r="HAQ5" s="33"/>
      <c r="HAR5" s="33"/>
      <c r="HAS5" s="33"/>
      <c r="HAT5" s="33"/>
      <c r="HAU5" s="33"/>
      <c r="HAV5" s="33"/>
      <c r="HAW5" s="33"/>
      <c r="HAX5" s="33"/>
      <c r="HAY5" s="33"/>
      <c r="HAZ5" s="33"/>
      <c r="HBA5" s="33"/>
      <c r="HBB5" s="33"/>
      <c r="HBC5" s="33"/>
      <c r="HBD5" s="33"/>
      <c r="HBE5" s="33"/>
      <c r="HBF5" s="33"/>
      <c r="HBG5" s="33"/>
      <c r="HBH5" s="33"/>
      <c r="HBI5" s="33"/>
      <c r="HBJ5" s="33"/>
      <c r="HBK5" s="33"/>
      <c r="HBL5" s="33"/>
      <c r="HBM5" s="33"/>
      <c r="HBN5" s="33"/>
      <c r="HBO5" s="33"/>
      <c r="HBP5" s="33"/>
      <c r="HBQ5" s="33"/>
      <c r="HBR5" s="33"/>
      <c r="HBS5" s="33"/>
      <c r="HBT5" s="33"/>
      <c r="HBU5" s="33"/>
      <c r="HBV5" s="33"/>
      <c r="HBW5" s="33"/>
      <c r="HBX5" s="33"/>
      <c r="HBY5" s="33"/>
      <c r="HBZ5" s="33"/>
      <c r="HCA5" s="33"/>
      <c r="HCB5" s="33"/>
      <c r="HCC5" s="33"/>
      <c r="HCD5" s="33"/>
      <c r="HCE5" s="33"/>
      <c r="HCF5" s="33"/>
      <c r="HCG5" s="33"/>
      <c r="HCH5" s="33"/>
      <c r="HCI5" s="33"/>
      <c r="HCJ5" s="33"/>
      <c r="HCK5" s="33"/>
      <c r="HCL5" s="33"/>
      <c r="HCM5" s="33"/>
      <c r="HCN5" s="33"/>
      <c r="HCO5" s="33"/>
      <c r="HCP5" s="33"/>
      <c r="HCQ5" s="33"/>
      <c r="HCR5" s="33"/>
      <c r="HCS5" s="33"/>
      <c r="HCT5" s="33"/>
      <c r="HCU5" s="33"/>
      <c r="HCV5" s="33"/>
      <c r="HCW5" s="33"/>
      <c r="HCX5" s="33"/>
      <c r="HCY5" s="33"/>
      <c r="HCZ5" s="33"/>
      <c r="HDA5" s="33"/>
      <c r="HDB5" s="33"/>
      <c r="HDC5" s="33"/>
      <c r="HDD5" s="33"/>
      <c r="HDE5" s="33"/>
      <c r="HDF5" s="33"/>
      <c r="HDG5" s="33"/>
      <c r="HDH5" s="33"/>
      <c r="HDI5" s="33"/>
      <c r="HDJ5" s="33"/>
      <c r="HDK5" s="33"/>
      <c r="HDL5" s="33"/>
      <c r="HDM5" s="33"/>
      <c r="HDN5" s="33"/>
      <c r="HDO5" s="33"/>
      <c r="HDP5" s="33"/>
      <c r="HDQ5" s="33"/>
      <c r="HDR5" s="33"/>
      <c r="HDS5" s="33"/>
      <c r="HDT5" s="33"/>
      <c r="HDU5" s="33"/>
      <c r="HDV5" s="33"/>
      <c r="HDW5" s="33"/>
      <c r="HDX5" s="33"/>
      <c r="HDY5" s="33"/>
      <c r="HDZ5" s="33"/>
      <c r="HEA5" s="33"/>
      <c r="HEB5" s="33"/>
      <c r="HEC5" s="33"/>
      <c r="HED5" s="33"/>
      <c r="HEE5" s="33"/>
      <c r="HEF5" s="33"/>
      <c r="HEG5" s="33"/>
      <c r="HEH5" s="33"/>
      <c r="HEI5" s="33"/>
      <c r="HEJ5" s="33"/>
      <c r="HEK5" s="33"/>
      <c r="HEL5" s="33"/>
      <c r="HEM5" s="33"/>
      <c r="HEN5" s="33"/>
      <c r="HEO5" s="33"/>
      <c r="HEP5" s="33"/>
      <c r="HEQ5" s="33"/>
      <c r="HER5" s="33"/>
      <c r="HES5" s="33"/>
      <c r="HET5" s="33"/>
      <c r="HEU5" s="33"/>
      <c r="HEV5" s="33"/>
      <c r="HEW5" s="33"/>
      <c r="HEX5" s="33"/>
      <c r="HEY5" s="33"/>
      <c r="HEZ5" s="33"/>
      <c r="HFA5" s="33"/>
      <c r="HFB5" s="33"/>
      <c r="HFC5" s="33"/>
      <c r="HFD5" s="33"/>
      <c r="HFE5" s="33"/>
      <c r="HFF5" s="33"/>
      <c r="HFG5" s="33"/>
      <c r="HFH5" s="33"/>
      <c r="HFI5" s="33"/>
      <c r="HFJ5" s="33"/>
      <c r="HFK5" s="33"/>
      <c r="HFL5" s="33"/>
      <c r="HFM5" s="33"/>
      <c r="HFN5" s="33"/>
      <c r="HFO5" s="33"/>
      <c r="HFP5" s="33"/>
      <c r="HFQ5" s="33"/>
      <c r="HFR5" s="33"/>
      <c r="HFS5" s="33"/>
      <c r="HFT5" s="33"/>
      <c r="HFU5" s="33"/>
      <c r="HFV5" s="33"/>
      <c r="HFW5" s="33"/>
      <c r="HFX5" s="33"/>
      <c r="HFY5" s="33"/>
      <c r="HFZ5" s="33"/>
      <c r="HGA5" s="33"/>
      <c r="HGB5" s="33"/>
      <c r="HGC5" s="33"/>
      <c r="HGD5" s="33"/>
      <c r="HGE5" s="33"/>
      <c r="HGF5" s="33"/>
      <c r="HGG5" s="33"/>
      <c r="HGH5" s="33"/>
      <c r="HGI5" s="33"/>
      <c r="HGJ5" s="33"/>
      <c r="HGK5" s="33"/>
      <c r="HGL5" s="33"/>
      <c r="HGM5" s="33"/>
      <c r="HGN5" s="33"/>
      <c r="HGO5" s="33"/>
      <c r="HGP5" s="33"/>
      <c r="HGQ5" s="33"/>
      <c r="HGR5" s="33"/>
      <c r="HGS5" s="33"/>
      <c r="HGT5" s="33"/>
      <c r="HGU5" s="33"/>
      <c r="HGV5" s="33"/>
      <c r="HGW5" s="33"/>
      <c r="HGX5" s="33"/>
      <c r="HGY5" s="33"/>
      <c r="HGZ5" s="33"/>
      <c r="HHA5" s="33"/>
      <c r="HHB5" s="33"/>
      <c r="HHC5" s="33"/>
      <c r="HHD5" s="33"/>
      <c r="HHE5" s="33"/>
      <c r="HHF5" s="33"/>
      <c r="HHG5" s="33"/>
      <c r="HHH5" s="33"/>
      <c r="HHI5" s="33"/>
      <c r="HHJ5" s="33"/>
      <c r="HHK5" s="33"/>
      <c r="HHL5" s="33"/>
      <c r="HHM5" s="33"/>
      <c r="HHN5" s="33"/>
      <c r="HHO5" s="33"/>
      <c r="HHP5" s="33"/>
      <c r="HHQ5" s="33"/>
      <c r="HHR5" s="33"/>
      <c r="HHS5" s="33"/>
      <c r="HHT5" s="33"/>
      <c r="HHU5" s="33"/>
      <c r="HHV5" s="33"/>
      <c r="HHW5" s="33"/>
      <c r="HHX5" s="33"/>
      <c r="HHY5" s="33"/>
      <c r="HHZ5" s="33"/>
      <c r="HIA5" s="33"/>
      <c r="HIB5" s="33"/>
      <c r="HIC5" s="33"/>
      <c r="HID5" s="33"/>
      <c r="HIE5" s="33"/>
      <c r="HIF5" s="33"/>
      <c r="HIG5" s="33"/>
      <c r="HIH5" s="33"/>
      <c r="HII5" s="33"/>
      <c r="HIJ5" s="33"/>
      <c r="HIK5" s="33"/>
      <c r="HIL5" s="33"/>
      <c r="HIM5" s="33"/>
      <c r="HIN5" s="33"/>
      <c r="HIO5" s="33"/>
      <c r="HIP5" s="33"/>
      <c r="HIQ5" s="33"/>
      <c r="HIR5" s="33"/>
      <c r="HIS5" s="33"/>
      <c r="HIT5" s="33"/>
      <c r="HIU5" s="33"/>
      <c r="HIV5" s="33"/>
      <c r="HIW5" s="33"/>
      <c r="HIX5" s="33"/>
      <c r="HIY5" s="33"/>
      <c r="HIZ5" s="33"/>
      <c r="HJA5" s="33"/>
      <c r="HJB5" s="33"/>
      <c r="HJC5" s="33"/>
      <c r="HJD5" s="33"/>
      <c r="HJE5" s="33"/>
      <c r="HJF5" s="33"/>
      <c r="HJG5" s="33"/>
      <c r="HJH5" s="33"/>
      <c r="HJI5" s="33"/>
      <c r="HJJ5" s="33"/>
      <c r="HJK5" s="33"/>
      <c r="HJL5" s="33"/>
      <c r="HJM5" s="33"/>
      <c r="HJN5" s="33"/>
      <c r="HJO5" s="33"/>
      <c r="HJP5" s="33"/>
      <c r="HJQ5" s="33"/>
      <c r="HJR5" s="33"/>
      <c r="HJS5" s="33"/>
      <c r="HJT5" s="33"/>
      <c r="HJU5" s="33"/>
      <c r="HJV5" s="33"/>
      <c r="HJW5" s="33"/>
      <c r="HJX5" s="33"/>
      <c r="HJY5" s="33"/>
      <c r="HJZ5" s="33"/>
      <c r="HKA5" s="33"/>
      <c r="HKB5" s="33"/>
      <c r="HKC5" s="33"/>
      <c r="HKD5" s="33"/>
      <c r="HKE5" s="33"/>
      <c r="HKF5" s="33"/>
      <c r="HKG5" s="33"/>
      <c r="HKH5" s="33"/>
      <c r="HKI5" s="33"/>
      <c r="HKJ5" s="33"/>
      <c r="HKK5" s="33"/>
      <c r="HKL5" s="33"/>
      <c r="HKM5" s="33"/>
      <c r="HKN5" s="33"/>
      <c r="HKO5" s="33"/>
      <c r="HKP5" s="33"/>
      <c r="HKQ5" s="33"/>
      <c r="HKR5" s="33"/>
      <c r="HKS5" s="33"/>
      <c r="HKT5" s="33"/>
      <c r="HKU5" s="33"/>
      <c r="HKV5" s="33"/>
      <c r="HKW5" s="33"/>
      <c r="HKX5" s="33"/>
      <c r="HKY5" s="33"/>
      <c r="HKZ5" s="33"/>
      <c r="HLA5" s="33"/>
      <c r="HLB5" s="33"/>
      <c r="HLC5" s="33"/>
      <c r="HLD5" s="33"/>
      <c r="HLE5" s="33"/>
      <c r="HLF5" s="33"/>
      <c r="HLG5" s="33"/>
      <c r="HLH5" s="33"/>
      <c r="HLI5" s="33"/>
      <c r="HLJ5" s="33"/>
      <c r="HLK5" s="33"/>
      <c r="HLL5" s="33"/>
      <c r="HLM5" s="33"/>
      <c r="HLN5" s="33"/>
      <c r="HLO5" s="33"/>
      <c r="HLP5" s="33"/>
      <c r="HLQ5" s="33"/>
      <c r="HLR5" s="33"/>
      <c r="HLS5" s="33"/>
      <c r="HLT5" s="33"/>
      <c r="HLU5" s="33"/>
      <c r="HLV5" s="33"/>
      <c r="HLW5" s="33"/>
      <c r="HLX5" s="33"/>
      <c r="HLY5" s="33"/>
      <c r="HLZ5" s="33"/>
      <c r="HMA5" s="33"/>
      <c r="HMB5" s="33"/>
      <c r="HMC5" s="33"/>
      <c r="HMD5" s="33"/>
      <c r="HME5" s="33"/>
      <c r="HMF5" s="33"/>
      <c r="HMG5" s="33"/>
      <c r="HMH5" s="33"/>
      <c r="HMI5" s="33"/>
      <c r="HMJ5" s="33"/>
      <c r="HMK5" s="33"/>
      <c r="HML5" s="33"/>
      <c r="HMM5" s="33"/>
      <c r="HMN5" s="33"/>
      <c r="HMO5" s="33"/>
      <c r="HMP5" s="33"/>
      <c r="HMQ5" s="33"/>
      <c r="HMR5" s="33"/>
      <c r="HMS5" s="33"/>
      <c r="HMT5" s="33"/>
      <c r="HMU5" s="33"/>
      <c r="HMV5" s="33"/>
      <c r="HMW5" s="33"/>
      <c r="HMX5" s="33"/>
      <c r="HMY5" s="33"/>
      <c r="HMZ5" s="33"/>
      <c r="HNA5" s="33"/>
      <c r="HNB5" s="33"/>
      <c r="HNC5" s="33"/>
      <c r="HND5" s="33"/>
      <c r="HNE5" s="33"/>
      <c r="HNF5" s="33"/>
      <c r="HNG5" s="33"/>
      <c r="HNH5" s="33"/>
      <c r="HNI5" s="33"/>
      <c r="HNJ5" s="33"/>
      <c r="HNK5" s="33"/>
      <c r="HNL5" s="33"/>
      <c r="HNM5" s="33"/>
      <c r="HNN5" s="33"/>
      <c r="HNO5" s="33"/>
      <c r="HNP5" s="33"/>
      <c r="HNQ5" s="33"/>
      <c r="HNR5" s="33"/>
      <c r="HNS5" s="33"/>
      <c r="HNT5" s="33"/>
      <c r="HNU5" s="33"/>
      <c r="HNV5" s="33"/>
      <c r="HNW5" s="33"/>
      <c r="HNX5" s="33"/>
      <c r="HNY5" s="33"/>
      <c r="HNZ5" s="33"/>
      <c r="HOA5" s="33"/>
      <c r="HOB5" s="33"/>
      <c r="HOC5" s="33"/>
      <c r="HOD5" s="33"/>
      <c r="HOE5" s="33"/>
      <c r="HOF5" s="33"/>
      <c r="HOG5" s="33"/>
      <c r="HOH5" s="33"/>
      <c r="HOI5" s="33"/>
      <c r="HOJ5" s="33"/>
      <c r="HOK5" s="33"/>
      <c r="HOL5" s="33"/>
      <c r="HOM5" s="33"/>
      <c r="HON5" s="33"/>
      <c r="HOO5" s="33"/>
      <c r="HOP5" s="33"/>
      <c r="HOQ5" s="33"/>
      <c r="HOR5" s="33"/>
      <c r="HOS5" s="33"/>
      <c r="HOT5" s="33"/>
      <c r="HOU5" s="33"/>
      <c r="HOV5" s="33"/>
      <c r="HOW5" s="33"/>
      <c r="HOX5" s="33"/>
      <c r="HOY5" s="33"/>
      <c r="HOZ5" s="33"/>
      <c r="HPA5" s="33"/>
      <c r="HPB5" s="33"/>
      <c r="HPC5" s="33"/>
      <c r="HPD5" s="33"/>
      <c r="HPE5" s="33"/>
      <c r="HPF5" s="33"/>
      <c r="HPG5" s="33"/>
      <c r="HPH5" s="33"/>
      <c r="HPI5" s="33"/>
      <c r="HPJ5" s="33"/>
      <c r="HPK5" s="33"/>
      <c r="HPL5" s="33"/>
      <c r="HPM5" s="33"/>
      <c r="HPN5" s="33"/>
      <c r="HPO5" s="33"/>
      <c r="HPP5" s="33"/>
      <c r="HPQ5" s="33"/>
      <c r="HPR5" s="33"/>
      <c r="HPS5" s="33"/>
      <c r="HPT5" s="33"/>
      <c r="HPU5" s="33"/>
      <c r="HPV5" s="33"/>
      <c r="HPW5" s="33"/>
      <c r="HPX5" s="33"/>
      <c r="HPY5" s="33"/>
      <c r="HPZ5" s="33"/>
      <c r="HQA5" s="33"/>
      <c r="HQB5" s="33"/>
      <c r="HQC5" s="33"/>
      <c r="HQD5" s="33"/>
      <c r="HQE5" s="33"/>
      <c r="HQF5" s="33"/>
      <c r="HQG5" s="33"/>
      <c r="HQH5" s="33"/>
      <c r="HQI5" s="33"/>
      <c r="HQJ5" s="33"/>
      <c r="HQK5" s="33"/>
      <c r="HQL5" s="33"/>
      <c r="HQM5" s="33"/>
      <c r="HQN5" s="33"/>
      <c r="HQO5" s="33"/>
      <c r="HQP5" s="33"/>
      <c r="HQQ5" s="33"/>
      <c r="HQR5" s="33"/>
      <c r="HQS5" s="33"/>
      <c r="HQT5" s="33"/>
      <c r="HQU5" s="33"/>
      <c r="HQV5" s="33"/>
      <c r="HQW5" s="33"/>
      <c r="HQX5" s="33"/>
      <c r="HQY5" s="33"/>
      <c r="HQZ5" s="33"/>
      <c r="HRA5" s="33"/>
      <c r="HRB5" s="33"/>
      <c r="HRC5" s="33"/>
      <c r="HRD5" s="33"/>
      <c r="HRE5" s="33"/>
      <c r="HRF5" s="33"/>
      <c r="HRG5" s="33"/>
      <c r="HRH5" s="33"/>
      <c r="HRI5" s="33"/>
      <c r="HRJ5" s="33"/>
      <c r="HRK5" s="33"/>
      <c r="HRL5" s="33"/>
      <c r="HRM5" s="33"/>
      <c r="HRN5" s="33"/>
      <c r="HRO5" s="33"/>
      <c r="HRP5" s="33"/>
      <c r="HRQ5" s="33"/>
      <c r="HRR5" s="33"/>
      <c r="HRS5" s="33"/>
      <c r="HRT5" s="33"/>
      <c r="HRU5" s="33"/>
      <c r="HRV5" s="33"/>
      <c r="HRW5" s="33"/>
      <c r="HRX5" s="33"/>
      <c r="HRY5" s="33"/>
      <c r="HRZ5" s="33"/>
      <c r="HSA5" s="33"/>
      <c r="HSB5" s="33"/>
      <c r="HSC5" s="33"/>
      <c r="HSD5" s="33"/>
      <c r="HSE5" s="33"/>
      <c r="HSF5" s="33"/>
      <c r="HSG5" s="33"/>
      <c r="HSH5" s="33"/>
      <c r="HSI5" s="33"/>
      <c r="HSJ5" s="33"/>
      <c r="HSK5" s="33"/>
      <c r="HSL5" s="33"/>
      <c r="HSM5" s="33"/>
      <c r="HSN5" s="33"/>
      <c r="HSO5" s="33"/>
      <c r="HSP5" s="33"/>
      <c r="HSQ5" s="33"/>
      <c r="HSR5" s="33"/>
      <c r="HSS5" s="33"/>
      <c r="HST5" s="33"/>
      <c r="HSU5" s="33"/>
      <c r="HSV5" s="33"/>
      <c r="HSW5" s="33"/>
      <c r="HSX5" s="33"/>
      <c r="HSY5" s="33"/>
      <c r="HSZ5" s="33"/>
      <c r="HTA5" s="33"/>
      <c r="HTB5" s="33"/>
      <c r="HTC5" s="33"/>
      <c r="HTD5" s="33"/>
      <c r="HTE5" s="33"/>
      <c r="HTF5" s="33"/>
      <c r="HTG5" s="33"/>
      <c r="HTH5" s="33"/>
      <c r="HTI5" s="33"/>
      <c r="HTJ5" s="33"/>
      <c r="HTK5" s="33"/>
      <c r="HTL5" s="33"/>
      <c r="HTM5" s="33"/>
      <c r="HTN5" s="33"/>
      <c r="HTO5" s="33"/>
      <c r="HTP5" s="33"/>
      <c r="HTQ5" s="33"/>
      <c r="HTR5" s="33"/>
      <c r="HTS5" s="33"/>
      <c r="HTT5" s="33"/>
      <c r="HTU5" s="33"/>
      <c r="HTV5" s="33"/>
      <c r="HTW5" s="33"/>
      <c r="HTX5" s="33"/>
      <c r="HTY5" s="33"/>
      <c r="HTZ5" s="33"/>
      <c r="HUA5" s="33"/>
      <c r="HUB5" s="33"/>
      <c r="HUC5" s="33"/>
      <c r="HUD5" s="33"/>
      <c r="HUE5" s="33"/>
      <c r="HUF5" s="33"/>
      <c r="HUG5" s="33"/>
      <c r="HUH5" s="33"/>
      <c r="HUI5" s="33"/>
      <c r="HUJ5" s="33"/>
      <c r="HUK5" s="33"/>
      <c r="HUL5" s="33"/>
      <c r="HUM5" s="33"/>
      <c r="HUN5" s="33"/>
      <c r="HUO5" s="33"/>
      <c r="HUP5" s="33"/>
      <c r="HUQ5" s="33"/>
      <c r="HUR5" s="33"/>
      <c r="HUS5" s="33"/>
      <c r="HUT5" s="33"/>
      <c r="HUU5" s="33"/>
      <c r="HUV5" s="33"/>
      <c r="HUW5" s="33"/>
      <c r="HUX5" s="33"/>
      <c r="HUY5" s="33"/>
      <c r="HUZ5" s="33"/>
      <c r="HVA5" s="33"/>
      <c r="HVB5" s="33"/>
      <c r="HVC5" s="33"/>
      <c r="HVD5" s="33"/>
      <c r="HVE5" s="33"/>
      <c r="HVF5" s="33"/>
      <c r="HVG5" s="33"/>
      <c r="HVH5" s="33"/>
      <c r="HVI5" s="33"/>
      <c r="HVJ5" s="33"/>
      <c r="HVK5" s="33"/>
      <c r="HVL5" s="33"/>
      <c r="HVM5" s="33"/>
      <c r="HVN5" s="33"/>
      <c r="HVO5" s="33"/>
      <c r="HVP5" s="33"/>
      <c r="HVQ5" s="33"/>
      <c r="HVR5" s="33"/>
      <c r="HVS5" s="33"/>
      <c r="HVT5" s="33"/>
      <c r="HVU5" s="33"/>
      <c r="HVV5" s="33"/>
      <c r="HVW5" s="33"/>
      <c r="HVX5" s="33"/>
      <c r="HVY5" s="33"/>
      <c r="HVZ5" s="33"/>
      <c r="HWA5" s="33"/>
      <c r="HWB5" s="33"/>
      <c r="HWC5" s="33"/>
      <c r="HWD5" s="33"/>
      <c r="HWE5" s="33"/>
      <c r="HWF5" s="33"/>
      <c r="HWG5" s="33"/>
      <c r="HWH5" s="33"/>
      <c r="HWI5" s="33"/>
      <c r="HWJ5" s="33"/>
      <c r="HWK5" s="33"/>
      <c r="HWL5" s="33"/>
      <c r="HWM5" s="33"/>
      <c r="HWN5" s="33"/>
      <c r="HWO5" s="33"/>
      <c r="HWP5" s="33"/>
      <c r="HWQ5" s="33"/>
      <c r="HWR5" s="33"/>
      <c r="HWS5" s="33"/>
      <c r="HWT5" s="33"/>
      <c r="HWU5" s="33"/>
      <c r="HWV5" s="33"/>
      <c r="HWW5" s="33"/>
      <c r="HWX5" s="33"/>
      <c r="HWY5" s="33"/>
      <c r="HWZ5" s="33"/>
      <c r="HXA5" s="33"/>
      <c r="HXB5" s="33"/>
      <c r="HXC5" s="33"/>
      <c r="HXD5" s="33"/>
      <c r="HXE5" s="33"/>
      <c r="HXF5" s="33"/>
      <c r="HXG5" s="33"/>
      <c r="HXH5" s="33"/>
      <c r="HXI5" s="33"/>
      <c r="HXJ5" s="33"/>
      <c r="HXK5" s="33"/>
      <c r="HXL5" s="33"/>
      <c r="HXM5" s="33"/>
      <c r="HXN5" s="33"/>
      <c r="HXO5" s="33"/>
      <c r="HXP5" s="33"/>
      <c r="HXQ5" s="33"/>
      <c r="HXR5" s="33"/>
      <c r="HXS5" s="33"/>
      <c r="HXT5" s="33"/>
      <c r="HXU5" s="33"/>
      <c r="HXV5" s="33"/>
      <c r="HXW5" s="33"/>
      <c r="HXX5" s="33"/>
      <c r="HXY5" s="33"/>
      <c r="HXZ5" s="33"/>
      <c r="HYA5" s="33"/>
      <c r="HYB5" s="33"/>
      <c r="HYC5" s="33"/>
      <c r="HYD5" s="33"/>
      <c r="HYE5" s="33"/>
      <c r="HYF5" s="33"/>
      <c r="HYG5" s="33"/>
      <c r="HYH5" s="33"/>
      <c r="HYI5" s="33"/>
      <c r="HYJ5" s="33"/>
      <c r="HYK5" s="33"/>
      <c r="HYL5" s="33"/>
      <c r="HYM5" s="33"/>
      <c r="HYN5" s="33"/>
      <c r="HYO5" s="33"/>
      <c r="HYP5" s="33"/>
      <c r="HYQ5" s="33"/>
      <c r="HYR5" s="33"/>
      <c r="HYS5" s="33"/>
      <c r="HYT5" s="33"/>
      <c r="HYU5" s="33"/>
      <c r="HYV5" s="33"/>
      <c r="HYW5" s="33"/>
      <c r="HYX5" s="33"/>
      <c r="HYY5" s="33"/>
      <c r="HYZ5" s="33"/>
      <c r="HZA5" s="33"/>
      <c r="HZB5" s="33"/>
      <c r="HZC5" s="33"/>
      <c r="HZD5" s="33"/>
      <c r="HZE5" s="33"/>
      <c r="HZF5" s="33"/>
      <c r="HZG5" s="33"/>
      <c r="HZH5" s="33"/>
      <c r="HZI5" s="33"/>
      <c r="HZJ5" s="33"/>
      <c r="HZK5" s="33"/>
      <c r="HZL5" s="33"/>
      <c r="HZM5" s="33"/>
      <c r="HZN5" s="33"/>
      <c r="HZO5" s="33"/>
      <c r="HZP5" s="33"/>
      <c r="HZQ5" s="33"/>
      <c r="HZR5" s="33"/>
      <c r="HZS5" s="33"/>
      <c r="HZT5" s="33"/>
      <c r="HZU5" s="33"/>
      <c r="HZV5" s="33"/>
      <c r="HZW5" s="33"/>
      <c r="HZX5" s="33"/>
      <c r="HZY5" s="33"/>
      <c r="HZZ5" s="33"/>
      <c r="IAA5" s="33"/>
      <c r="IAB5" s="33"/>
      <c r="IAC5" s="33"/>
      <c r="IAD5" s="33"/>
      <c r="IAE5" s="33"/>
      <c r="IAF5" s="33"/>
      <c r="IAG5" s="33"/>
      <c r="IAH5" s="33"/>
      <c r="IAI5" s="33"/>
      <c r="IAJ5" s="33"/>
      <c r="IAK5" s="33"/>
      <c r="IAL5" s="33"/>
      <c r="IAM5" s="33"/>
      <c r="IAN5" s="33"/>
      <c r="IAO5" s="33"/>
      <c r="IAP5" s="33"/>
      <c r="IAQ5" s="33"/>
      <c r="IAR5" s="33"/>
      <c r="IAS5" s="33"/>
      <c r="IAT5" s="33"/>
      <c r="IAU5" s="33"/>
      <c r="IAV5" s="33"/>
      <c r="IAW5" s="33"/>
      <c r="IAX5" s="33"/>
      <c r="IAY5" s="33"/>
      <c r="IAZ5" s="33"/>
      <c r="IBA5" s="33"/>
      <c r="IBB5" s="33"/>
      <c r="IBC5" s="33"/>
      <c r="IBD5" s="33"/>
      <c r="IBE5" s="33"/>
      <c r="IBF5" s="33"/>
      <c r="IBG5" s="33"/>
      <c r="IBH5" s="33"/>
      <c r="IBI5" s="33"/>
      <c r="IBJ5" s="33"/>
      <c r="IBK5" s="33"/>
      <c r="IBL5" s="33"/>
      <c r="IBM5" s="33"/>
      <c r="IBN5" s="33"/>
      <c r="IBO5" s="33"/>
      <c r="IBP5" s="33"/>
      <c r="IBQ5" s="33"/>
      <c r="IBR5" s="33"/>
      <c r="IBS5" s="33"/>
      <c r="IBT5" s="33"/>
      <c r="IBU5" s="33"/>
      <c r="IBV5" s="33"/>
      <c r="IBW5" s="33"/>
      <c r="IBX5" s="33"/>
      <c r="IBY5" s="33"/>
      <c r="IBZ5" s="33"/>
      <c r="ICA5" s="33"/>
      <c r="ICB5" s="33"/>
      <c r="ICC5" s="33"/>
      <c r="ICD5" s="33"/>
      <c r="ICE5" s="33"/>
      <c r="ICF5" s="33"/>
      <c r="ICG5" s="33"/>
      <c r="ICH5" s="33"/>
      <c r="ICI5" s="33"/>
      <c r="ICJ5" s="33"/>
      <c r="ICK5" s="33"/>
      <c r="ICL5" s="33"/>
      <c r="ICM5" s="33"/>
      <c r="ICN5" s="33"/>
      <c r="ICO5" s="33"/>
      <c r="ICP5" s="33"/>
      <c r="ICQ5" s="33"/>
      <c r="ICR5" s="33"/>
      <c r="ICS5" s="33"/>
      <c r="ICT5" s="33"/>
      <c r="ICU5" s="33"/>
      <c r="ICV5" s="33"/>
      <c r="ICW5" s="33"/>
      <c r="ICX5" s="33"/>
      <c r="ICY5" s="33"/>
      <c r="ICZ5" s="33"/>
      <c r="IDA5" s="33"/>
      <c r="IDB5" s="33"/>
      <c r="IDC5" s="33"/>
      <c r="IDD5" s="33"/>
      <c r="IDE5" s="33"/>
      <c r="IDF5" s="33"/>
      <c r="IDG5" s="33"/>
      <c r="IDH5" s="33"/>
      <c r="IDI5" s="33"/>
      <c r="IDJ5" s="33"/>
      <c r="IDK5" s="33"/>
      <c r="IDL5" s="33"/>
      <c r="IDM5" s="33"/>
      <c r="IDN5" s="33"/>
      <c r="IDO5" s="33"/>
      <c r="IDP5" s="33"/>
      <c r="IDQ5" s="33"/>
      <c r="IDR5" s="33"/>
      <c r="IDS5" s="33"/>
      <c r="IDT5" s="33"/>
      <c r="IDU5" s="33"/>
      <c r="IDV5" s="33"/>
      <c r="IDW5" s="33"/>
      <c r="IDX5" s="33"/>
      <c r="IDY5" s="33"/>
      <c r="IDZ5" s="33"/>
      <c r="IEA5" s="33"/>
      <c r="IEB5" s="33"/>
      <c r="IEC5" s="33"/>
      <c r="IED5" s="33"/>
      <c r="IEE5" s="33"/>
      <c r="IEF5" s="33"/>
      <c r="IEG5" s="33"/>
      <c r="IEH5" s="33"/>
      <c r="IEI5" s="33"/>
      <c r="IEJ5" s="33"/>
      <c r="IEK5" s="33"/>
      <c r="IEL5" s="33"/>
      <c r="IEM5" s="33"/>
      <c r="IEN5" s="33"/>
      <c r="IEO5" s="33"/>
      <c r="IEP5" s="33"/>
      <c r="IEQ5" s="33"/>
      <c r="IER5" s="33"/>
      <c r="IES5" s="33"/>
      <c r="IET5" s="33"/>
      <c r="IEU5" s="33"/>
      <c r="IEV5" s="33"/>
      <c r="IEW5" s="33"/>
      <c r="IEX5" s="33"/>
      <c r="IEY5" s="33"/>
      <c r="IEZ5" s="33"/>
      <c r="IFA5" s="33"/>
      <c r="IFB5" s="33"/>
      <c r="IFC5" s="33"/>
      <c r="IFD5" s="33"/>
      <c r="IFE5" s="33"/>
      <c r="IFF5" s="33"/>
      <c r="IFG5" s="33"/>
      <c r="IFH5" s="33"/>
      <c r="IFI5" s="33"/>
      <c r="IFJ5" s="33"/>
      <c r="IFK5" s="33"/>
      <c r="IFL5" s="33"/>
      <c r="IFM5" s="33"/>
      <c r="IFN5" s="33"/>
      <c r="IFO5" s="33"/>
      <c r="IFP5" s="33"/>
      <c r="IFQ5" s="33"/>
      <c r="IFR5" s="33"/>
      <c r="IFS5" s="33"/>
      <c r="IFT5" s="33"/>
      <c r="IFU5" s="33"/>
      <c r="IFV5" s="33"/>
      <c r="IFW5" s="33"/>
      <c r="IFX5" s="33"/>
      <c r="IFY5" s="33"/>
      <c r="IFZ5" s="33"/>
      <c r="IGA5" s="33"/>
      <c r="IGB5" s="33"/>
      <c r="IGC5" s="33"/>
      <c r="IGD5" s="33"/>
      <c r="IGE5" s="33"/>
      <c r="IGF5" s="33"/>
      <c r="IGG5" s="33"/>
      <c r="IGH5" s="33"/>
      <c r="IGI5" s="33"/>
      <c r="IGJ5" s="33"/>
      <c r="IGK5" s="33"/>
      <c r="IGL5" s="33"/>
      <c r="IGM5" s="33"/>
      <c r="IGN5" s="33"/>
      <c r="IGO5" s="33"/>
      <c r="IGP5" s="33"/>
      <c r="IGQ5" s="33"/>
      <c r="IGR5" s="33"/>
      <c r="IGS5" s="33"/>
      <c r="IGT5" s="33"/>
      <c r="IGU5" s="33"/>
      <c r="IGV5" s="33"/>
      <c r="IGW5" s="33"/>
      <c r="IGX5" s="33"/>
      <c r="IGY5" s="33"/>
      <c r="IGZ5" s="33"/>
      <c r="IHA5" s="33"/>
      <c r="IHB5" s="33"/>
      <c r="IHC5" s="33"/>
      <c r="IHD5" s="33"/>
      <c r="IHE5" s="33"/>
      <c r="IHF5" s="33"/>
      <c r="IHG5" s="33"/>
      <c r="IHH5" s="33"/>
      <c r="IHI5" s="33"/>
      <c r="IHJ5" s="33"/>
      <c r="IHK5" s="33"/>
      <c r="IHL5" s="33"/>
      <c r="IHM5" s="33"/>
      <c r="IHN5" s="33"/>
      <c r="IHO5" s="33"/>
      <c r="IHP5" s="33"/>
      <c r="IHQ5" s="33"/>
      <c r="IHR5" s="33"/>
      <c r="IHS5" s="33"/>
      <c r="IHT5" s="33"/>
      <c r="IHU5" s="33"/>
      <c r="IHV5" s="33"/>
      <c r="IHW5" s="33"/>
      <c r="IHX5" s="33"/>
      <c r="IHY5" s="33"/>
      <c r="IHZ5" s="33"/>
      <c r="IIA5" s="33"/>
      <c r="IIB5" s="33"/>
      <c r="IIC5" s="33"/>
      <c r="IID5" s="33"/>
      <c r="IIE5" s="33"/>
      <c r="IIF5" s="33"/>
      <c r="IIG5" s="33"/>
      <c r="IIH5" s="33"/>
      <c r="III5" s="33"/>
      <c r="IIJ5" s="33"/>
      <c r="IIK5" s="33"/>
      <c r="IIL5" s="33"/>
      <c r="IIM5" s="33"/>
      <c r="IIN5" s="33"/>
      <c r="IIO5" s="33"/>
      <c r="IIP5" s="33"/>
      <c r="IIQ5" s="33"/>
      <c r="IIR5" s="33"/>
      <c r="IIS5" s="33"/>
      <c r="IIT5" s="33"/>
      <c r="IIU5" s="33"/>
      <c r="IIV5" s="33"/>
      <c r="IIW5" s="33"/>
      <c r="IIX5" s="33"/>
      <c r="IIY5" s="33"/>
      <c r="IIZ5" s="33"/>
      <c r="IJA5" s="33"/>
      <c r="IJB5" s="33"/>
      <c r="IJC5" s="33"/>
      <c r="IJD5" s="33"/>
      <c r="IJE5" s="33"/>
      <c r="IJF5" s="33"/>
      <c r="IJG5" s="33"/>
      <c r="IJH5" s="33"/>
      <c r="IJI5" s="33"/>
      <c r="IJJ5" s="33"/>
      <c r="IJK5" s="33"/>
      <c r="IJL5" s="33"/>
      <c r="IJM5" s="33"/>
      <c r="IJN5" s="33"/>
      <c r="IJO5" s="33"/>
      <c r="IJP5" s="33"/>
      <c r="IJQ5" s="33"/>
      <c r="IJR5" s="33"/>
      <c r="IJS5" s="33"/>
      <c r="IJT5" s="33"/>
      <c r="IJU5" s="33"/>
      <c r="IJV5" s="33"/>
      <c r="IJW5" s="33"/>
      <c r="IJX5" s="33"/>
      <c r="IJY5" s="33"/>
      <c r="IJZ5" s="33"/>
      <c r="IKA5" s="33"/>
      <c r="IKB5" s="33"/>
      <c r="IKC5" s="33"/>
      <c r="IKD5" s="33"/>
      <c r="IKE5" s="33"/>
      <c r="IKF5" s="33"/>
      <c r="IKG5" s="33"/>
      <c r="IKH5" s="33"/>
      <c r="IKI5" s="33"/>
      <c r="IKJ5" s="33"/>
      <c r="IKK5" s="33"/>
      <c r="IKL5" s="33"/>
      <c r="IKM5" s="33"/>
      <c r="IKN5" s="33"/>
      <c r="IKO5" s="33"/>
      <c r="IKP5" s="33"/>
      <c r="IKQ5" s="33"/>
      <c r="IKR5" s="33"/>
      <c r="IKS5" s="33"/>
      <c r="IKT5" s="33"/>
      <c r="IKU5" s="33"/>
      <c r="IKV5" s="33"/>
      <c r="IKW5" s="33"/>
      <c r="IKX5" s="33"/>
      <c r="IKY5" s="33"/>
      <c r="IKZ5" s="33"/>
      <c r="ILA5" s="33"/>
      <c r="ILB5" s="33"/>
      <c r="ILC5" s="33"/>
      <c r="ILD5" s="33"/>
      <c r="ILE5" s="33"/>
      <c r="ILF5" s="33"/>
      <c r="ILG5" s="33"/>
      <c r="ILH5" s="33"/>
      <c r="ILI5" s="33"/>
      <c r="ILJ5" s="33"/>
      <c r="ILK5" s="33"/>
      <c r="ILL5" s="33"/>
      <c r="ILM5" s="33"/>
      <c r="ILN5" s="33"/>
      <c r="ILO5" s="33"/>
      <c r="ILP5" s="33"/>
      <c r="ILQ5" s="33"/>
      <c r="ILR5" s="33"/>
      <c r="ILS5" s="33"/>
      <c r="ILT5" s="33"/>
      <c r="ILU5" s="33"/>
      <c r="ILV5" s="33"/>
      <c r="ILW5" s="33"/>
      <c r="ILX5" s="33"/>
      <c r="ILY5" s="33"/>
      <c r="ILZ5" s="33"/>
      <c r="IMA5" s="33"/>
      <c r="IMB5" s="33"/>
      <c r="IMC5" s="33"/>
      <c r="IMD5" s="33"/>
      <c r="IME5" s="33"/>
      <c r="IMF5" s="33"/>
      <c r="IMG5" s="33"/>
      <c r="IMH5" s="33"/>
      <c r="IMI5" s="33"/>
      <c r="IMJ5" s="33"/>
      <c r="IMK5" s="33"/>
      <c r="IML5" s="33"/>
      <c r="IMM5" s="33"/>
      <c r="IMN5" s="33"/>
      <c r="IMO5" s="33"/>
      <c r="IMP5" s="33"/>
      <c r="IMQ5" s="33"/>
      <c r="IMR5" s="33"/>
      <c r="IMS5" s="33"/>
      <c r="IMT5" s="33"/>
      <c r="IMU5" s="33"/>
      <c r="IMV5" s="33"/>
      <c r="IMW5" s="33"/>
      <c r="IMX5" s="33"/>
      <c r="IMY5" s="33"/>
      <c r="IMZ5" s="33"/>
      <c r="INA5" s="33"/>
      <c r="INB5" s="33"/>
      <c r="INC5" s="33"/>
      <c r="IND5" s="33"/>
      <c r="INE5" s="33"/>
      <c r="INF5" s="33"/>
      <c r="ING5" s="33"/>
      <c r="INH5" s="33"/>
      <c r="INI5" s="33"/>
      <c r="INJ5" s="33"/>
      <c r="INK5" s="33"/>
      <c r="INL5" s="33"/>
      <c r="INM5" s="33"/>
      <c r="INN5" s="33"/>
      <c r="INO5" s="33"/>
      <c r="INP5" s="33"/>
      <c r="INQ5" s="33"/>
      <c r="INR5" s="33"/>
      <c r="INS5" s="33"/>
      <c r="INT5" s="33"/>
      <c r="INU5" s="33"/>
      <c r="INV5" s="33"/>
      <c r="INW5" s="33"/>
      <c r="INX5" s="33"/>
      <c r="INY5" s="33"/>
      <c r="INZ5" s="33"/>
      <c r="IOA5" s="33"/>
      <c r="IOB5" s="33"/>
      <c r="IOC5" s="33"/>
      <c r="IOD5" s="33"/>
      <c r="IOE5" s="33"/>
      <c r="IOF5" s="33"/>
      <c r="IOG5" s="33"/>
      <c r="IOH5" s="33"/>
      <c r="IOI5" s="33"/>
      <c r="IOJ5" s="33"/>
      <c r="IOK5" s="33"/>
      <c r="IOL5" s="33"/>
      <c r="IOM5" s="33"/>
      <c r="ION5" s="33"/>
      <c r="IOO5" s="33"/>
      <c r="IOP5" s="33"/>
      <c r="IOQ5" s="33"/>
      <c r="IOR5" s="33"/>
      <c r="IOS5" s="33"/>
      <c r="IOT5" s="33"/>
      <c r="IOU5" s="33"/>
      <c r="IOV5" s="33"/>
      <c r="IOW5" s="33"/>
      <c r="IOX5" s="33"/>
      <c r="IOY5" s="33"/>
      <c r="IOZ5" s="33"/>
      <c r="IPA5" s="33"/>
      <c r="IPB5" s="33"/>
      <c r="IPC5" s="33"/>
      <c r="IPD5" s="33"/>
      <c r="IPE5" s="33"/>
      <c r="IPF5" s="33"/>
      <c r="IPG5" s="33"/>
      <c r="IPH5" s="33"/>
      <c r="IPI5" s="33"/>
      <c r="IPJ5" s="33"/>
      <c r="IPK5" s="33"/>
      <c r="IPL5" s="33"/>
      <c r="IPM5" s="33"/>
      <c r="IPN5" s="33"/>
      <c r="IPO5" s="33"/>
      <c r="IPP5" s="33"/>
      <c r="IPQ5" s="33"/>
      <c r="IPR5" s="33"/>
      <c r="IPS5" s="33"/>
      <c r="IPT5" s="33"/>
      <c r="IPU5" s="33"/>
      <c r="IPV5" s="33"/>
      <c r="IPW5" s="33"/>
      <c r="IPX5" s="33"/>
      <c r="IPY5" s="33"/>
      <c r="IPZ5" s="33"/>
      <c r="IQA5" s="33"/>
      <c r="IQB5" s="33"/>
      <c r="IQC5" s="33"/>
      <c r="IQD5" s="33"/>
      <c r="IQE5" s="33"/>
      <c r="IQF5" s="33"/>
      <c r="IQG5" s="33"/>
      <c r="IQH5" s="33"/>
      <c r="IQI5" s="33"/>
      <c r="IQJ5" s="33"/>
      <c r="IQK5" s="33"/>
      <c r="IQL5" s="33"/>
      <c r="IQM5" s="33"/>
      <c r="IQN5" s="33"/>
      <c r="IQO5" s="33"/>
      <c r="IQP5" s="33"/>
      <c r="IQQ5" s="33"/>
      <c r="IQR5" s="33"/>
      <c r="IQS5" s="33"/>
      <c r="IQT5" s="33"/>
      <c r="IQU5" s="33"/>
      <c r="IQV5" s="33"/>
      <c r="IQW5" s="33"/>
      <c r="IQX5" s="33"/>
      <c r="IQY5" s="33"/>
      <c r="IQZ5" s="33"/>
      <c r="IRA5" s="33"/>
      <c r="IRB5" s="33"/>
      <c r="IRC5" s="33"/>
      <c r="IRD5" s="33"/>
      <c r="IRE5" s="33"/>
      <c r="IRF5" s="33"/>
      <c r="IRG5" s="33"/>
      <c r="IRH5" s="33"/>
      <c r="IRI5" s="33"/>
      <c r="IRJ5" s="33"/>
      <c r="IRK5" s="33"/>
      <c r="IRL5" s="33"/>
      <c r="IRM5" s="33"/>
      <c r="IRN5" s="33"/>
      <c r="IRO5" s="33"/>
      <c r="IRP5" s="33"/>
      <c r="IRQ5" s="33"/>
      <c r="IRR5" s="33"/>
      <c r="IRS5" s="33"/>
      <c r="IRT5" s="33"/>
      <c r="IRU5" s="33"/>
      <c r="IRV5" s="33"/>
      <c r="IRW5" s="33"/>
      <c r="IRX5" s="33"/>
      <c r="IRY5" s="33"/>
      <c r="IRZ5" s="33"/>
      <c r="ISA5" s="33"/>
      <c r="ISB5" s="33"/>
      <c r="ISC5" s="33"/>
      <c r="ISD5" s="33"/>
      <c r="ISE5" s="33"/>
      <c r="ISF5" s="33"/>
      <c r="ISG5" s="33"/>
      <c r="ISH5" s="33"/>
      <c r="ISI5" s="33"/>
      <c r="ISJ5" s="33"/>
      <c r="ISK5" s="33"/>
      <c r="ISL5" s="33"/>
      <c r="ISM5" s="33"/>
      <c r="ISN5" s="33"/>
      <c r="ISO5" s="33"/>
      <c r="ISP5" s="33"/>
      <c r="ISQ5" s="33"/>
      <c r="ISR5" s="33"/>
      <c r="ISS5" s="33"/>
      <c r="IST5" s="33"/>
      <c r="ISU5" s="33"/>
      <c r="ISV5" s="33"/>
      <c r="ISW5" s="33"/>
      <c r="ISX5" s="33"/>
      <c r="ISY5" s="33"/>
      <c r="ISZ5" s="33"/>
      <c r="ITA5" s="33"/>
      <c r="ITB5" s="33"/>
      <c r="ITC5" s="33"/>
      <c r="ITD5" s="33"/>
      <c r="ITE5" s="33"/>
      <c r="ITF5" s="33"/>
      <c r="ITG5" s="33"/>
      <c r="ITH5" s="33"/>
      <c r="ITI5" s="33"/>
      <c r="ITJ5" s="33"/>
      <c r="ITK5" s="33"/>
      <c r="ITL5" s="33"/>
      <c r="ITM5" s="33"/>
      <c r="ITN5" s="33"/>
      <c r="ITO5" s="33"/>
      <c r="ITP5" s="33"/>
      <c r="ITQ5" s="33"/>
      <c r="ITR5" s="33"/>
      <c r="ITS5" s="33"/>
      <c r="ITT5" s="33"/>
      <c r="ITU5" s="33"/>
      <c r="ITV5" s="33"/>
      <c r="ITW5" s="33"/>
      <c r="ITX5" s="33"/>
      <c r="ITY5" s="33"/>
      <c r="ITZ5" s="33"/>
      <c r="IUA5" s="33"/>
      <c r="IUB5" s="33"/>
      <c r="IUC5" s="33"/>
      <c r="IUD5" s="33"/>
      <c r="IUE5" s="33"/>
      <c r="IUF5" s="33"/>
      <c r="IUG5" s="33"/>
      <c r="IUH5" s="33"/>
      <c r="IUI5" s="33"/>
      <c r="IUJ5" s="33"/>
      <c r="IUK5" s="33"/>
      <c r="IUL5" s="33"/>
      <c r="IUM5" s="33"/>
      <c r="IUN5" s="33"/>
      <c r="IUO5" s="33"/>
      <c r="IUP5" s="33"/>
      <c r="IUQ5" s="33"/>
      <c r="IUR5" s="33"/>
      <c r="IUS5" s="33"/>
      <c r="IUT5" s="33"/>
      <c r="IUU5" s="33"/>
      <c r="IUV5" s="33"/>
      <c r="IUW5" s="33"/>
      <c r="IUX5" s="33"/>
      <c r="IUY5" s="33"/>
      <c r="IUZ5" s="33"/>
      <c r="IVA5" s="33"/>
      <c r="IVB5" s="33"/>
      <c r="IVC5" s="33"/>
      <c r="IVD5" s="33"/>
      <c r="IVE5" s="33"/>
      <c r="IVF5" s="33"/>
      <c r="IVG5" s="33"/>
      <c r="IVH5" s="33"/>
      <c r="IVI5" s="33"/>
      <c r="IVJ5" s="33"/>
      <c r="IVK5" s="33"/>
      <c r="IVL5" s="33"/>
      <c r="IVM5" s="33"/>
      <c r="IVN5" s="33"/>
      <c r="IVO5" s="33"/>
      <c r="IVP5" s="33"/>
      <c r="IVQ5" s="33"/>
      <c r="IVR5" s="33"/>
      <c r="IVS5" s="33"/>
      <c r="IVT5" s="33"/>
      <c r="IVU5" s="33"/>
      <c r="IVV5" s="33"/>
      <c r="IVW5" s="33"/>
      <c r="IVX5" s="33"/>
      <c r="IVY5" s="33"/>
      <c r="IVZ5" s="33"/>
      <c r="IWA5" s="33"/>
      <c r="IWB5" s="33"/>
      <c r="IWC5" s="33"/>
      <c r="IWD5" s="33"/>
      <c r="IWE5" s="33"/>
      <c r="IWF5" s="33"/>
      <c r="IWG5" s="33"/>
      <c r="IWH5" s="33"/>
      <c r="IWI5" s="33"/>
      <c r="IWJ5" s="33"/>
      <c r="IWK5" s="33"/>
      <c r="IWL5" s="33"/>
      <c r="IWM5" s="33"/>
      <c r="IWN5" s="33"/>
      <c r="IWO5" s="33"/>
      <c r="IWP5" s="33"/>
      <c r="IWQ5" s="33"/>
      <c r="IWR5" s="33"/>
      <c r="IWS5" s="33"/>
      <c r="IWT5" s="33"/>
      <c r="IWU5" s="33"/>
      <c r="IWV5" s="33"/>
      <c r="IWW5" s="33"/>
      <c r="IWX5" s="33"/>
      <c r="IWY5" s="33"/>
      <c r="IWZ5" s="33"/>
      <c r="IXA5" s="33"/>
      <c r="IXB5" s="33"/>
      <c r="IXC5" s="33"/>
      <c r="IXD5" s="33"/>
      <c r="IXE5" s="33"/>
      <c r="IXF5" s="33"/>
      <c r="IXG5" s="33"/>
      <c r="IXH5" s="33"/>
      <c r="IXI5" s="33"/>
      <c r="IXJ5" s="33"/>
      <c r="IXK5" s="33"/>
      <c r="IXL5" s="33"/>
      <c r="IXM5" s="33"/>
      <c r="IXN5" s="33"/>
      <c r="IXO5" s="33"/>
      <c r="IXP5" s="33"/>
      <c r="IXQ5" s="33"/>
      <c r="IXR5" s="33"/>
      <c r="IXS5" s="33"/>
      <c r="IXT5" s="33"/>
      <c r="IXU5" s="33"/>
      <c r="IXV5" s="33"/>
      <c r="IXW5" s="33"/>
      <c r="IXX5" s="33"/>
      <c r="IXY5" s="33"/>
      <c r="IXZ5" s="33"/>
      <c r="IYA5" s="33"/>
      <c r="IYB5" s="33"/>
      <c r="IYC5" s="33"/>
      <c r="IYD5" s="33"/>
      <c r="IYE5" s="33"/>
      <c r="IYF5" s="33"/>
      <c r="IYG5" s="33"/>
      <c r="IYH5" s="33"/>
      <c r="IYI5" s="33"/>
      <c r="IYJ5" s="33"/>
      <c r="IYK5" s="33"/>
      <c r="IYL5" s="33"/>
      <c r="IYM5" s="33"/>
      <c r="IYN5" s="33"/>
      <c r="IYO5" s="33"/>
      <c r="IYP5" s="33"/>
      <c r="IYQ5" s="33"/>
      <c r="IYR5" s="33"/>
      <c r="IYS5" s="33"/>
      <c r="IYT5" s="33"/>
      <c r="IYU5" s="33"/>
      <c r="IYV5" s="33"/>
      <c r="IYW5" s="33"/>
      <c r="IYX5" s="33"/>
      <c r="IYY5" s="33"/>
      <c r="IYZ5" s="33"/>
      <c r="IZA5" s="33"/>
      <c r="IZB5" s="33"/>
      <c r="IZC5" s="33"/>
      <c r="IZD5" s="33"/>
      <c r="IZE5" s="33"/>
      <c r="IZF5" s="33"/>
      <c r="IZG5" s="33"/>
      <c r="IZH5" s="33"/>
      <c r="IZI5" s="33"/>
      <c r="IZJ5" s="33"/>
      <c r="IZK5" s="33"/>
      <c r="IZL5" s="33"/>
      <c r="IZM5" s="33"/>
      <c r="IZN5" s="33"/>
      <c r="IZO5" s="33"/>
      <c r="IZP5" s="33"/>
      <c r="IZQ5" s="33"/>
      <c r="IZR5" s="33"/>
      <c r="IZS5" s="33"/>
      <c r="IZT5" s="33"/>
      <c r="IZU5" s="33"/>
      <c r="IZV5" s="33"/>
      <c r="IZW5" s="33"/>
      <c r="IZX5" s="33"/>
      <c r="IZY5" s="33"/>
      <c r="IZZ5" s="33"/>
      <c r="JAA5" s="33"/>
      <c r="JAB5" s="33"/>
      <c r="JAC5" s="33"/>
      <c r="JAD5" s="33"/>
      <c r="JAE5" s="33"/>
      <c r="JAF5" s="33"/>
      <c r="JAG5" s="33"/>
      <c r="JAH5" s="33"/>
      <c r="JAI5" s="33"/>
      <c r="JAJ5" s="33"/>
      <c r="JAK5" s="33"/>
      <c r="JAL5" s="33"/>
      <c r="JAM5" s="33"/>
      <c r="JAN5" s="33"/>
      <c r="JAO5" s="33"/>
      <c r="JAP5" s="33"/>
      <c r="JAQ5" s="33"/>
      <c r="JAR5" s="33"/>
      <c r="JAS5" s="33"/>
      <c r="JAT5" s="33"/>
      <c r="JAU5" s="33"/>
      <c r="JAV5" s="33"/>
      <c r="JAW5" s="33"/>
      <c r="JAX5" s="33"/>
      <c r="JAY5" s="33"/>
      <c r="JAZ5" s="33"/>
      <c r="JBA5" s="33"/>
      <c r="JBB5" s="33"/>
      <c r="JBC5" s="33"/>
      <c r="JBD5" s="33"/>
      <c r="JBE5" s="33"/>
      <c r="JBF5" s="33"/>
      <c r="JBG5" s="33"/>
      <c r="JBH5" s="33"/>
      <c r="JBI5" s="33"/>
      <c r="JBJ5" s="33"/>
      <c r="JBK5" s="33"/>
      <c r="JBL5" s="33"/>
      <c r="JBM5" s="33"/>
      <c r="JBN5" s="33"/>
      <c r="JBO5" s="33"/>
      <c r="JBP5" s="33"/>
      <c r="JBQ5" s="33"/>
      <c r="JBR5" s="33"/>
      <c r="JBS5" s="33"/>
      <c r="JBT5" s="33"/>
      <c r="JBU5" s="33"/>
      <c r="JBV5" s="33"/>
      <c r="JBW5" s="33"/>
      <c r="JBX5" s="33"/>
      <c r="JBY5" s="33"/>
      <c r="JBZ5" s="33"/>
      <c r="JCA5" s="33"/>
      <c r="JCB5" s="33"/>
      <c r="JCC5" s="33"/>
      <c r="JCD5" s="33"/>
      <c r="JCE5" s="33"/>
      <c r="JCF5" s="33"/>
      <c r="JCG5" s="33"/>
      <c r="JCH5" s="33"/>
      <c r="JCI5" s="33"/>
      <c r="JCJ5" s="33"/>
      <c r="JCK5" s="33"/>
      <c r="JCL5" s="33"/>
      <c r="JCM5" s="33"/>
      <c r="JCN5" s="33"/>
      <c r="JCO5" s="33"/>
      <c r="JCP5" s="33"/>
      <c r="JCQ5" s="33"/>
      <c r="JCR5" s="33"/>
      <c r="JCS5" s="33"/>
      <c r="JCT5" s="33"/>
      <c r="JCU5" s="33"/>
      <c r="JCV5" s="33"/>
      <c r="JCW5" s="33"/>
      <c r="JCX5" s="33"/>
      <c r="JCY5" s="33"/>
      <c r="JCZ5" s="33"/>
      <c r="JDA5" s="33"/>
      <c r="JDB5" s="33"/>
      <c r="JDC5" s="33"/>
      <c r="JDD5" s="33"/>
      <c r="JDE5" s="33"/>
      <c r="JDF5" s="33"/>
      <c r="JDG5" s="33"/>
      <c r="JDH5" s="33"/>
      <c r="JDI5" s="33"/>
      <c r="JDJ5" s="33"/>
      <c r="JDK5" s="33"/>
      <c r="JDL5" s="33"/>
      <c r="JDM5" s="33"/>
      <c r="JDN5" s="33"/>
      <c r="JDO5" s="33"/>
      <c r="JDP5" s="33"/>
      <c r="JDQ5" s="33"/>
      <c r="JDR5" s="33"/>
      <c r="JDS5" s="33"/>
      <c r="JDT5" s="33"/>
      <c r="JDU5" s="33"/>
      <c r="JDV5" s="33"/>
      <c r="JDW5" s="33"/>
      <c r="JDX5" s="33"/>
      <c r="JDY5" s="33"/>
      <c r="JDZ5" s="33"/>
      <c r="JEA5" s="33"/>
      <c r="JEB5" s="33"/>
      <c r="JEC5" s="33"/>
      <c r="JED5" s="33"/>
      <c r="JEE5" s="33"/>
      <c r="JEF5" s="33"/>
      <c r="JEG5" s="33"/>
      <c r="JEH5" s="33"/>
      <c r="JEI5" s="33"/>
      <c r="JEJ5" s="33"/>
      <c r="JEK5" s="33"/>
      <c r="JEL5" s="33"/>
      <c r="JEM5" s="33"/>
      <c r="JEN5" s="33"/>
      <c r="JEO5" s="33"/>
      <c r="JEP5" s="33"/>
      <c r="JEQ5" s="33"/>
      <c r="JER5" s="33"/>
      <c r="JES5" s="33"/>
      <c r="JET5" s="33"/>
      <c r="JEU5" s="33"/>
      <c r="JEV5" s="33"/>
      <c r="JEW5" s="33"/>
      <c r="JEX5" s="33"/>
      <c r="JEY5" s="33"/>
      <c r="JEZ5" s="33"/>
      <c r="JFA5" s="33"/>
      <c r="JFB5" s="33"/>
      <c r="JFC5" s="33"/>
      <c r="JFD5" s="33"/>
      <c r="JFE5" s="33"/>
      <c r="JFF5" s="33"/>
      <c r="JFG5" s="33"/>
      <c r="JFH5" s="33"/>
      <c r="JFI5" s="33"/>
      <c r="JFJ5" s="33"/>
      <c r="JFK5" s="33"/>
      <c r="JFL5" s="33"/>
      <c r="JFM5" s="33"/>
      <c r="JFN5" s="33"/>
      <c r="JFO5" s="33"/>
      <c r="JFP5" s="33"/>
      <c r="JFQ5" s="33"/>
      <c r="JFR5" s="33"/>
      <c r="JFS5" s="33"/>
      <c r="JFT5" s="33"/>
      <c r="JFU5" s="33"/>
      <c r="JFV5" s="33"/>
      <c r="JFW5" s="33"/>
      <c r="JFX5" s="33"/>
      <c r="JFY5" s="33"/>
      <c r="JFZ5" s="33"/>
      <c r="JGA5" s="33"/>
      <c r="JGB5" s="33"/>
      <c r="JGC5" s="33"/>
      <c r="JGD5" s="33"/>
      <c r="JGE5" s="33"/>
      <c r="JGF5" s="33"/>
      <c r="JGG5" s="33"/>
      <c r="JGH5" s="33"/>
      <c r="JGI5" s="33"/>
      <c r="JGJ5" s="33"/>
      <c r="JGK5" s="33"/>
      <c r="JGL5" s="33"/>
      <c r="JGM5" s="33"/>
      <c r="JGN5" s="33"/>
      <c r="JGO5" s="33"/>
      <c r="JGP5" s="33"/>
      <c r="JGQ5" s="33"/>
      <c r="JGR5" s="33"/>
      <c r="JGS5" s="33"/>
      <c r="JGT5" s="33"/>
      <c r="JGU5" s="33"/>
      <c r="JGV5" s="33"/>
      <c r="JGW5" s="33"/>
      <c r="JGX5" s="33"/>
      <c r="JGY5" s="33"/>
      <c r="JGZ5" s="33"/>
      <c r="JHA5" s="33"/>
      <c r="JHB5" s="33"/>
      <c r="JHC5" s="33"/>
      <c r="JHD5" s="33"/>
      <c r="JHE5" s="33"/>
      <c r="JHF5" s="33"/>
      <c r="JHG5" s="33"/>
      <c r="JHH5" s="33"/>
      <c r="JHI5" s="33"/>
      <c r="JHJ5" s="33"/>
      <c r="JHK5" s="33"/>
      <c r="JHL5" s="33"/>
      <c r="JHM5" s="33"/>
      <c r="JHN5" s="33"/>
      <c r="JHO5" s="33"/>
      <c r="JHP5" s="33"/>
      <c r="JHQ5" s="33"/>
      <c r="JHR5" s="33"/>
      <c r="JHS5" s="33"/>
      <c r="JHT5" s="33"/>
      <c r="JHU5" s="33"/>
      <c r="JHV5" s="33"/>
      <c r="JHW5" s="33"/>
      <c r="JHX5" s="33"/>
      <c r="JHY5" s="33"/>
      <c r="JHZ5" s="33"/>
      <c r="JIA5" s="33"/>
      <c r="JIB5" s="33"/>
      <c r="JIC5" s="33"/>
      <c r="JID5" s="33"/>
      <c r="JIE5" s="33"/>
      <c r="JIF5" s="33"/>
      <c r="JIG5" s="33"/>
      <c r="JIH5" s="33"/>
      <c r="JII5" s="33"/>
      <c r="JIJ5" s="33"/>
      <c r="JIK5" s="33"/>
      <c r="JIL5" s="33"/>
      <c r="JIM5" s="33"/>
      <c r="JIN5" s="33"/>
      <c r="JIO5" s="33"/>
      <c r="JIP5" s="33"/>
      <c r="JIQ5" s="33"/>
      <c r="JIR5" s="33"/>
      <c r="JIS5" s="33"/>
      <c r="JIT5" s="33"/>
      <c r="JIU5" s="33"/>
      <c r="JIV5" s="33"/>
      <c r="JIW5" s="33"/>
      <c r="JIX5" s="33"/>
      <c r="JIY5" s="33"/>
      <c r="JIZ5" s="33"/>
      <c r="JJA5" s="33"/>
      <c r="JJB5" s="33"/>
      <c r="JJC5" s="33"/>
      <c r="JJD5" s="33"/>
      <c r="JJE5" s="33"/>
      <c r="JJF5" s="33"/>
      <c r="JJG5" s="33"/>
      <c r="JJH5" s="33"/>
      <c r="JJI5" s="33"/>
      <c r="JJJ5" s="33"/>
      <c r="JJK5" s="33"/>
      <c r="JJL5" s="33"/>
      <c r="JJM5" s="33"/>
      <c r="JJN5" s="33"/>
      <c r="JJO5" s="33"/>
      <c r="JJP5" s="33"/>
      <c r="JJQ5" s="33"/>
      <c r="JJR5" s="33"/>
      <c r="JJS5" s="33"/>
      <c r="JJT5" s="33"/>
      <c r="JJU5" s="33"/>
      <c r="JJV5" s="33"/>
      <c r="JJW5" s="33"/>
      <c r="JJX5" s="33"/>
      <c r="JJY5" s="33"/>
      <c r="JJZ5" s="33"/>
      <c r="JKA5" s="33"/>
      <c r="JKB5" s="33"/>
      <c r="JKC5" s="33"/>
      <c r="JKD5" s="33"/>
      <c r="JKE5" s="33"/>
      <c r="JKF5" s="33"/>
      <c r="JKG5" s="33"/>
      <c r="JKH5" s="33"/>
      <c r="JKI5" s="33"/>
      <c r="JKJ5" s="33"/>
      <c r="JKK5" s="33"/>
      <c r="JKL5" s="33"/>
      <c r="JKM5" s="33"/>
      <c r="JKN5" s="33"/>
      <c r="JKO5" s="33"/>
      <c r="JKP5" s="33"/>
      <c r="JKQ5" s="33"/>
      <c r="JKR5" s="33"/>
      <c r="JKS5" s="33"/>
      <c r="JKT5" s="33"/>
      <c r="JKU5" s="33"/>
      <c r="JKV5" s="33"/>
      <c r="JKW5" s="33"/>
      <c r="JKX5" s="33"/>
      <c r="JKY5" s="33"/>
      <c r="JKZ5" s="33"/>
      <c r="JLA5" s="33"/>
      <c r="JLB5" s="33"/>
      <c r="JLC5" s="33"/>
      <c r="JLD5" s="33"/>
      <c r="JLE5" s="33"/>
      <c r="JLF5" s="33"/>
      <c r="JLG5" s="33"/>
      <c r="JLH5" s="33"/>
      <c r="JLI5" s="33"/>
      <c r="JLJ5" s="33"/>
      <c r="JLK5" s="33"/>
      <c r="JLL5" s="33"/>
      <c r="JLM5" s="33"/>
      <c r="JLN5" s="33"/>
      <c r="JLO5" s="33"/>
      <c r="JLP5" s="33"/>
      <c r="JLQ5" s="33"/>
      <c r="JLR5" s="33"/>
      <c r="JLS5" s="33"/>
      <c r="JLT5" s="33"/>
      <c r="JLU5" s="33"/>
      <c r="JLV5" s="33"/>
      <c r="JLW5" s="33"/>
      <c r="JLX5" s="33"/>
      <c r="JLY5" s="33"/>
      <c r="JLZ5" s="33"/>
      <c r="JMA5" s="33"/>
      <c r="JMB5" s="33"/>
      <c r="JMC5" s="33"/>
      <c r="JMD5" s="33"/>
      <c r="JME5" s="33"/>
      <c r="JMF5" s="33"/>
      <c r="JMG5" s="33"/>
      <c r="JMH5" s="33"/>
      <c r="JMI5" s="33"/>
      <c r="JMJ5" s="33"/>
      <c r="JMK5" s="33"/>
      <c r="JML5" s="33"/>
      <c r="JMM5" s="33"/>
      <c r="JMN5" s="33"/>
      <c r="JMO5" s="33"/>
      <c r="JMP5" s="33"/>
      <c r="JMQ5" s="33"/>
      <c r="JMR5" s="33"/>
      <c r="JMS5" s="33"/>
      <c r="JMT5" s="33"/>
      <c r="JMU5" s="33"/>
      <c r="JMV5" s="33"/>
      <c r="JMW5" s="33"/>
      <c r="JMX5" s="33"/>
      <c r="JMY5" s="33"/>
      <c r="JMZ5" s="33"/>
      <c r="JNA5" s="33"/>
      <c r="JNB5" s="33"/>
      <c r="JNC5" s="33"/>
      <c r="JND5" s="33"/>
      <c r="JNE5" s="33"/>
      <c r="JNF5" s="33"/>
      <c r="JNG5" s="33"/>
      <c r="JNH5" s="33"/>
      <c r="JNI5" s="33"/>
      <c r="JNJ5" s="33"/>
      <c r="JNK5" s="33"/>
      <c r="JNL5" s="33"/>
      <c r="JNM5" s="33"/>
      <c r="JNN5" s="33"/>
      <c r="JNO5" s="33"/>
      <c r="JNP5" s="33"/>
      <c r="JNQ5" s="33"/>
      <c r="JNR5" s="33"/>
      <c r="JNS5" s="33"/>
      <c r="JNT5" s="33"/>
      <c r="JNU5" s="33"/>
      <c r="JNV5" s="33"/>
      <c r="JNW5" s="33"/>
      <c r="JNX5" s="33"/>
      <c r="JNY5" s="33"/>
      <c r="JNZ5" s="33"/>
      <c r="JOA5" s="33"/>
      <c r="JOB5" s="33"/>
      <c r="JOC5" s="33"/>
      <c r="JOD5" s="33"/>
      <c r="JOE5" s="33"/>
      <c r="JOF5" s="33"/>
      <c r="JOG5" s="33"/>
      <c r="JOH5" s="33"/>
      <c r="JOI5" s="33"/>
      <c r="JOJ5" s="33"/>
      <c r="JOK5" s="33"/>
      <c r="JOL5" s="33"/>
      <c r="JOM5" s="33"/>
      <c r="JON5" s="33"/>
      <c r="JOO5" s="33"/>
      <c r="JOP5" s="33"/>
      <c r="JOQ5" s="33"/>
      <c r="JOR5" s="33"/>
      <c r="JOS5" s="33"/>
      <c r="JOT5" s="33"/>
      <c r="JOU5" s="33"/>
      <c r="JOV5" s="33"/>
      <c r="JOW5" s="33"/>
      <c r="JOX5" s="33"/>
      <c r="JOY5" s="33"/>
      <c r="JOZ5" s="33"/>
      <c r="JPA5" s="33"/>
      <c r="JPB5" s="33"/>
      <c r="JPC5" s="33"/>
      <c r="JPD5" s="33"/>
      <c r="JPE5" s="33"/>
      <c r="JPF5" s="33"/>
      <c r="JPG5" s="33"/>
      <c r="JPH5" s="33"/>
      <c r="JPI5" s="33"/>
      <c r="JPJ5" s="33"/>
      <c r="JPK5" s="33"/>
      <c r="JPL5" s="33"/>
      <c r="JPM5" s="33"/>
      <c r="JPN5" s="33"/>
      <c r="JPO5" s="33"/>
      <c r="JPP5" s="33"/>
      <c r="JPQ5" s="33"/>
      <c r="JPR5" s="33"/>
      <c r="JPS5" s="33"/>
      <c r="JPT5" s="33"/>
      <c r="JPU5" s="33"/>
      <c r="JPV5" s="33"/>
      <c r="JPW5" s="33"/>
      <c r="JPX5" s="33"/>
      <c r="JPY5" s="33"/>
      <c r="JPZ5" s="33"/>
      <c r="JQA5" s="33"/>
      <c r="JQB5" s="33"/>
      <c r="JQC5" s="33"/>
      <c r="JQD5" s="33"/>
      <c r="JQE5" s="33"/>
      <c r="JQF5" s="33"/>
      <c r="JQG5" s="33"/>
      <c r="JQH5" s="33"/>
      <c r="JQI5" s="33"/>
      <c r="JQJ5" s="33"/>
      <c r="JQK5" s="33"/>
      <c r="JQL5" s="33"/>
      <c r="JQM5" s="33"/>
      <c r="JQN5" s="33"/>
      <c r="JQO5" s="33"/>
      <c r="JQP5" s="33"/>
      <c r="JQQ5" s="33"/>
      <c r="JQR5" s="33"/>
      <c r="JQS5" s="33"/>
      <c r="JQT5" s="33"/>
      <c r="JQU5" s="33"/>
      <c r="JQV5" s="33"/>
      <c r="JQW5" s="33"/>
      <c r="JQX5" s="33"/>
      <c r="JQY5" s="33"/>
      <c r="JQZ5" s="33"/>
      <c r="JRA5" s="33"/>
      <c r="JRB5" s="33"/>
      <c r="JRC5" s="33"/>
      <c r="JRD5" s="33"/>
      <c r="JRE5" s="33"/>
      <c r="JRF5" s="33"/>
      <c r="JRG5" s="33"/>
      <c r="JRH5" s="33"/>
      <c r="JRI5" s="33"/>
      <c r="JRJ5" s="33"/>
      <c r="JRK5" s="33"/>
      <c r="JRL5" s="33"/>
      <c r="JRM5" s="33"/>
      <c r="JRN5" s="33"/>
      <c r="JRO5" s="33"/>
      <c r="JRP5" s="33"/>
      <c r="JRQ5" s="33"/>
      <c r="JRR5" s="33"/>
      <c r="JRS5" s="33"/>
      <c r="JRT5" s="33"/>
      <c r="JRU5" s="33"/>
      <c r="JRV5" s="33"/>
      <c r="JRW5" s="33"/>
      <c r="JRX5" s="33"/>
      <c r="JRY5" s="33"/>
      <c r="JRZ5" s="33"/>
      <c r="JSA5" s="33"/>
      <c r="JSB5" s="33"/>
      <c r="JSC5" s="33"/>
      <c r="JSD5" s="33"/>
      <c r="JSE5" s="33"/>
      <c r="JSF5" s="33"/>
      <c r="JSG5" s="33"/>
      <c r="JSH5" s="33"/>
      <c r="JSI5" s="33"/>
      <c r="JSJ5" s="33"/>
      <c r="JSK5" s="33"/>
      <c r="JSL5" s="33"/>
      <c r="JSM5" s="33"/>
      <c r="JSN5" s="33"/>
      <c r="JSO5" s="33"/>
      <c r="JSP5" s="33"/>
      <c r="JSQ5" s="33"/>
      <c r="JSR5" s="33"/>
      <c r="JSS5" s="33"/>
      <c r="JST5" s="33"/>
      <c r="JSU5" s="33"/>
      <c r="JSV5" s="33"/>
      <c r="JSW5" s="33"/>
      <c r="JSX5" s="33"/>
      <c r="JSY5" s="33"/>
      <c r="JSZ5" s="33"/>
      <c r="JTA5" s="33"/>
      <c r="JTB5" s="33"/>
      <c r="JTC5" s="33"/>
      <c r="JTD5" s="33"/>
      <c r="JTE5" s="33"/>
      <c r="JTF5" s="33"/>
      <c r="JTG5" s="33"/>
      <c r="JTH5" s="33"/>
      <c r="JTI5" s="33"/>
      <c r="JTJ5" s="33"/>
      <c r="JTK5" s="33"/>
      <c r="JTL5" s="33"/>
      <c r="JTM5" s="33"/>
      <c r="JTN5" s="33"/>
      <c r="JTO5" s="33"/>
      <c r="JTP5" s="33"/>
      <c r="JTQ5" s="33"/>
      <c r="JTR5" s="33"/>
      <c r="JTS5" s="33"/>
      <c r="JTT5" s="33"/>
      <c r="JTU5" s="33"/>
      <c r="JTV5" s="33"/>
      <c r="JTW5" s="33"/>
      <c r="JTX5" s="33"/>
      <c r="JTY5" s="33"/>
      <c r="JTZ5" s="33"/>
      <c r="JUA5" s="33"/>
      <c r="JUB5" s="33"/>
      <c r="JUC5" s="33"/>
      <c r="JUD5" s="33"/>
      <c r="JUE5" s="33"/>
      <c r="JUF5" s="33"/>
      <c r="JUG5" s="33"/>
      <c r="JUH5" s="33"/>
      <c r="JUI5" s="33"/>
      <c r="JUJ5" s="33"/>
      <c r="JUK5" s="33"/>
      <c r="JUL5" s="33"/>
      <c r="JUM5" s="33"/>
      <c r="JUN5" s="33"/>
      <c r="JUO5" s="33"/>
      <c r="JUP5" s="33"/>
      <c r="JUQ5" s="33"/>
      <c r="JUR5" s="33"/>
      <c r="JUS5" s="33"/>
      <c r="JUT5" s="33"/>
      <c r="JUU5" s="33"/>
      <c r="JUV5" s="33"/>
      <c r="JUW5" s="33"/>
      <c r="JUX5" s="33"/>
      <c r="JUY5" s="33"/>
      <c r="JUZ5" s="33"/>
      <c r="JVA5" s="33"/>
      <c r="JVB5" s="33"/>
      <c r="JVC5" s="33"/>
      <c r="JVD5" s="33"/>
      <c r="JVE5" s="33"/>
      <c r="JVF5" s="33"/>
      <c r="JVG5" s="33"/>
      <c r="JVH5" s="33"/>
      <c r="JVI5" s="33"/>
      <c r="JVJ5" s="33"/>
      <c r="JVK5" s="33"/>
      <c r="JVL5" s="33"/>
      <c r="JVM5" s="33"/>
      <c r="JVN5" s="33"/>
      <c r="JVO5" s="33"/>
      <c r="JVP5" s="33"/>
      <c r="JVQ5" s="33"/>
      <c r="JVR5" s="33"/>
      <c r="JVS5" s="33"/>
      <c r="JVT5" s="33"/>
      <c r="JVU5" s="33"/>
      <c r="JVV5" s="33"/>
      <c r="JVW5" s="33"/>
      <c r="JVX5" s="33"/>
      <c r="JVY5" s="33"/>
      <c r="JVZ5" s="33"/>
      <c r="JWA5" s="33"/>
      <c r="JWB5" s="33"/>
      <c r="JWC5" s="33"/>
      <c r="JWD5" s="33"/>
      <c r="JWE5" s="33"/>
      <c r="JWF5" s="33"/>
      <c r="JWG5" s="33"/>
      <c r="JWH5" s="33"/>
      <c r="JWI5" s="33"/>
      <c r="JWJ5" s="33"/>
      <c r="JWK5" s="33"/>
      <c r="JWL5" s="33"/>
      <c r="JWM5" s="33"/>
      <c r="JWN5" s="33"/>
      <c r="JWO5" s="33"/>
      <c r="JWP5" s="33"/>
      <c r="JWQ5" s="33"/>
      <c r="JWR5" s="33"/>
      <c r="JWS5" s="33"/>
      <c r="JWT5" s="33"/>
      <c r="JWU5" s="33"/>
      <c r="JWV5" s="33"/>
      <c r="JWW5" s="33"/>
      <c r="JWX5" s="33"/>
      <c r="JWY5" s="33"/>
      <c r="JWZ5" s="33"/>
      <c r="JXA5" s="33"/>
      <c r="JXB5" s="33"/>
      <c r="JXC5" s="33"/>
      <c r="JXD5" s="33"/>
      <c r="JXE5" s="33"/>
      <c r="JXF5" s="33"/>
      <c r="JXG5" s="33"/>
      <c r="JXH5" s="33"/>
      <c r="JXI5" s="33"/>
      <c r="JXJ5" s="33"/>
      <c r="JXK5" s="33"/>
      <c r="JXL5" s="33"/>
      <c r="JXM5" s="33"/>
      <c r="JXN5" s="33"/>
      <c r="JXO5" s="33"/>
      <c r="JXP5" s="33"/>
      <c r="JXQ5" s="33"/>
      <c r="JXR5" s="33"/>
      <c r="JXS5" s="33"/>
      <c r="JXT5" s="33"/>
      <c r="JXU5" s="33"/>
      <c r="JXV5" s="33"/>
      <c r="JXW5" s="33"/>
      <c r="JXX5" s="33"/>
      <c r="JXY5" s="33"/>
      <c r="JXZ5" s="33"/>
      <c r="JYA5" s="33"/>
      <c r="JYB5" s="33"/>
      <c r="JYC5" s="33"/>
      <c r="JYD5" s="33"/>
      <c r="JYE5" s="33"/>
      <c r="JYF5" s="33"/>
      <c r="JYG5" s="33"/>
      <c r="JYH5" s="33"/>
      <c r="JYI5" s="33"/>
      <c r="JYJ5" s="33"/>
      <c r="JYK5" s="33"/>
      <c r="JYL5" s="33"/>
      <c r="JYM5" s="33"/>
      <c r="JYN5" s="33"/>
      <c r="JYO5" s="33"/>
      <c r="JYP5" s="33"/>
      <c r="JYQ5" s="33"/>
      <c r="JYR5" s="33"/>
      <c r="JYS5" s="33"/>
      <c r="JYT5" s="33"/>
      <c r="JYU5" s="33"/>
      <c r="JYV5" s="33"/>
      <c r="JYW5" s="33"/>
      <c r="JYX5" s="33"/>
      <c r="JYY5" s="33"/>
      <c r="JYZ5" s="33"/>
      <c r="JZA5" s="33"/>
      <c r="JZB5" s="33"/>
      <c r="JZC5" s="33"/>
      <c r="JZD5" s="33"/>
      <c r="JZE5" s="33"/>
      <c r="JZF5" s="33"/>
      <c r="JZG5" s="33"/>
      <c r="JZH5" s="33"/>
      <c r="JZI5" s="33"/>
      <c r="JZJ5" s="33"/>
      <c r="JZK5" s="33"/>
      <c r="JZL5" s="33"/>
      <c r="JZM5" s="33"/>
      <c r="JZN5" s="33"/>
      <c r="JZO5" s="33"/>
      <c r="JZP5" s="33"/>
      <c r="JZQ5" s="33"/>
      <c r="JZR5" s="33"/>
      <c r="JZS5" s="33"/>
      <c r="JZT5" s="33"/>
      <c r="JZU5" s="33"/>
      <c r="JZV5" s="33"/>
      <c r="JZW5" s="33"/>
      <c r="JZX5" s="33"/>
      <c r="JZY5" s="33"/>
      <c r="JZZ5" s="33"/>
      <c r="KAA5" s="33"/>
      <c r="KAB5" s="33"/>
      <c r="KAC5" s="33"/>
      <c r="KAD5" s="33"/>
      <c r="KAE5" s="33"/>
      <c r="KAF5" s="33"/>
      <c r="KAG5" s="33"/>
      <c r="KAH5" s="33"/>
      <c r="KAI5" s="33"/>
      <c r="KAJ5" s="33"/>
      <c r="KAK5" s="33"/>
      <c r="KAL5" s="33"/>
      <c r="KAM5" s="33"/>
      <c r="KAN5" s="33"/>
      <c r="KAO5" s="33"/>
      <c r="KAP5" s="33"/>
      <c r="KAQ5" s="33"/>
      <c r="KAR5" s="33"/>
      <c r="KAS5" s="33"/>
      <c r="KAT5" s="33"/>
      <c r="KAU5" s="33"/>
      <c r="KAV5" s="33"/>
      <c r="KAW5" s="33"/>
      <c r="KAX5" s="33"/>
      <c r="KAY5" s="33"/>
      <c r="KAZ5" s="33"/>
      <c r="KBA5" s="33"/>
      <c r="KBB5" s="33"/>
      <c r="KBC5" s="33"/>
      <c r="KBD5" s="33"/>
      <c r="KBE5" s="33"/>
      <c r="KBF5" s="33"/>
      <c r="KBG5" s="33"/>
      <c r="KBH5" s="33"/>
      <c r="KBI5" s="33"/>
      <c r="KBJ5" s="33"/>
      <c r="KBK5" s="33"/>
      <c r="KBL5" s="33"/>
      <c r="KBM5" s="33"/>
      <c r="KBN5" s="33"/>
      <c r="KBO5" s="33"/>
      <c r="KBP5" s="33"/>
      <c r="KBQ5" s="33"/>
      <c r="KBR5" s="33"/>
      <c r="KBS5" s="33"/>
      <c r="KBT5" s="33"/>
      <c r="KBU5" s="33"/>
      <c r="KBV5" s="33"/>
      <c r="KBW5" s="33"/>
      <c r="KBX5" s="33"/>
      <c r="KBY5" s="33"/>
      <c r="KBZ5" s="33"/>
      <c r="KCA5" s="33"/>
      <c r="KCB5" s="33"/>
      <c r="KCC5" s="33"/>
      <c r="KCD5" s="33"/>
      <c r="KCE5" s="33"/>
      <c r="KCF5" s="33"/>
      <c r="KCG5" s="33"/>
      <c r="KCH5" s="33"/>
      <c r="KCI5" s="33"/>
      <c r="KCJ5" s="33"/>
      <c r="KCK5" s="33"/>
      <c r="KCL5" s="33"/>
      <c r="KCM5" s="33"/>
      <c r="KCN5" s="33"/>
      <c r="KCO5" s="33"/>
      <c r="KCP5" s="33"/>
      <c r="KCQ5" s="33"/>
      <c r="KCR5" s="33"/>
      <c r="KCS5" s="33"/>
      <c r="KCT5" s="33"/>
      <c r="KCU5" s="33"/>
      <c r="KCV5" s="33"/>
      <c r="KCW5" s="33"/>
      <c r="KCX5" s="33"/>
      <c r="KCY5" s="33"/>
      <c r="KCZ5" s="33"/>
      <c r="KDA5" s="33"/>
      <c r="KDB5" s="33"/>
      <c r="KDC5" s="33"/>
      <c r="KDD5" s="33"/>
      <c r="KDE5" s="33"/>
      <c r="KDF5" s="33"/>
      <c r="KDG5" s="33"/>
      <c r="KDH5" s="33"/>
      <c r="KDI5" s="33"/>
      <c r="KDJ5" s="33"/>
      <c r="KDK5" s="33"/>
      <c r="KDL5" s="33"/>
      <c r="KDM5" s="33"/>
      <c r="KDN5" s="33"/>
      <c r="KDO5" s="33"/>
      <c r="KDP5" s="33"/>
      <c r="KDQ5" s="33"/>
      <c r="KDR5" s="33"/>
      <c r="KDS5" s="33"/>
      <c r="KDT5" s="33"/>
      <c r="KDU5" s="33"/>
      <c r="KDV5" s="33"/>
      <c r="KDW5" s="33"/>
      <c r="KDX5" s="33"/>
      <c r="KDY5" s="33"/>
      <c r="KDZ5" s="33"/>
      <c r="KEA5" s="33"/>
      <c r="KEB5" s="33"/>
      <c r="KEC5" s="33"/>
      <c r="KED5" s="33"/>
      <c r="KEE5" s="33"/>
      <c r="KEF5" s="33"/>
      <c r="KEG5" s="33"/>
      <c r="KEH5" s="33"/>
      <c r="KEI5" s="33"/>
      <c r="KEJ5" s="33"/>
      <c r="KEK5" s="33"/>
      <c r="KEL5" s="33"/>
      <c r="KEM5" s="33"/>
      <c r="KEN5" s="33"/>
      <c r="KEO5" s="33"/>
      <c r="KEP5" s="33"/>
      <c r="KEQ5" s="33"/>
      <c r="KER5" s="33"/>
      <c r="KES5" s="33"/>
      <c r="KET5" s="33"/>
      <c r="KEU5" s="33"/>
      <c r="KEV5" s="33"/>
      <c r="KEW5" s="33"/>
      <c r="KEX5" s="33"/>
      <c r="KEY5" s="33"/>
      <c r="KEZ5" s="33"/>
      <c r="KFA5" s="33"/>
      <c r="KFB5" s="33"/>
      <c r="KFC5" s="33"/>
      <c r="KFD5" s="33"/>
      <c r="KFE5" s="33"/>
      <c r="KFF5" s="33"/>
      <c r="KFG5" s="33"/>
      <c r="KFH5" s="33"/>
      <c r="KFI5" s="33"/>
      <c r="KFJ5" s="33"/>
      <c r="KFK5" s="33"/>
      <c r="KFL5" s="33"/>
      <c r="KFM5" s="33"/>
      <c r="KFN5" s="33"/>
      <c r="KFO5" s="33"/>
      <c r="KFP5" s="33"/>
      <c r="KFQ5" s="33"/>
      <c r="KFR5" s="33"/>
      <c r="KFS5" s="33"/>
      <c r="KFT5" s="33"/>
      <c r="KFU5" s="33"/>
      <c r="KFV5" s="33"/>
      <c r="KFW5" s="33"/>
      <c r="KFX5" s="33"/>
      <c r="KFY5" s="33"/>
      <c r="KFZ5" s="33"/>
      <c r="KGA5" s="33"/>
      <c r="KGB5" s="33"/>
      <c r="KGC5" s="33"/>
      <c r="KGD5" s="33"/>
      <c r="KGE5" s="33"/>
      <c r="KGF5" s="33"/>
      <c r="KGG5" s="33"/>
      <c r="KGH5" s="33"/>
      <c r="KGI5" s="33"/>
      <c r="KGJ5" s="33"/>
      <c r="KGK5" s="33"/>
      <c r="KGL5" s="33"/>
      <c r="KGM5" s="33"/>
      <c r="KGN5" s="33"/>
      <c r="KGO5" s="33"/>
      <c r="KGP5" s="33"/>
      <c r="KGQ5" s="33"/>
      <c r="KGR5" s="33"/>
      <c r="KGS5" s="33"/>
      <c r="KGT5" s="33"/>
      <c r="KGU5" s="33"/>
      <c r="KGV5" s="33"/>
      <c r="KGW5" s="33"/>
      <c r="KGX5" s="33"/>
      <c r="KGY5" s="33"/>
      <c r="KGZ5" s="33"/>
      <c r="KHA5" s="33"/>
      <c r="KHB5" s="33"/>
      <c r="KHC5" s="33"/>
      <c r="KHD5" s="33"/>
      <c r="KHE5" s="33"/>
      <c r="KHF5" s="33"/>
      <c r="KHG5" s="33"/>
      <c r="KHH5" s="33"/>
      <c r="KHI5" s="33"/>
      <c r="KHJ5" s="33"/>
      <c r="KHK5" s="33"/>
      <c r="KHL5" s="33"/>
      <c r="KHM5" s="33"/>
      <c r="KHN5" s="33"/>
      <c r="KHO5" s="33"/>
      <c r="KHP5" s="33"/>
      <c r="KHQ5" s="33"/>
      <c r="KHR5" s="33"/>
      <c r="KHS5" s="33"/>
      <c r="KHT5" s="33"/>
      <c r="KHU5" s="33"/>
      <c r="KHV5" s="33"/>
      <c r="KHW5" s="33"/>
      <c r="KHX5" s="33"/>
      <c r="KHY5" s="33"/>
      <c r="KHZ5" s="33"/>
      <c r="KIA5" s="33"/>
      <c r="KIB5" s="33"/>
      <c r="KIC5" s="33"/>
      <c r="KID5" s="33"/>
      <c r="KIE5" s="33"/>
      <c r="KIF5" s="33"/>
      <c r="KIG5" s="33"/>
      <c r="KIH5" s="33"/>
      <c r="KII5" s="33"/>
      <c r="KIJ5" s="33"/>
      <c r="KIK5" s="33"/>
      <c r="KIL5" s="33"/>
      <c r="KIM5" s="33"/>
      <c r="KIN5" s="33"/>
      <c r="KIO5" s="33"/>
      <c r="KIP5" s="33"/>
      <c r="KIQ5" s="33"/>
      <c r="KIR5" s="33"/>
      <c r="KIS5" s="33"/>
      <c r="KIT5" s="33"/>
      <c r="KIU5" s="33"/>
      <c r="KIV5" s="33"/>
      <c r="KIW5" s="33"/>
      <c r="KIX5" s="33"/>
      <c r="KIY5" s="33"/>
      <c r="KIZ5" s="33"/>
      <c r="KJA5" s="33"/>
      <c r="KJB5" s="33"/>
      <c r="KJC5" s="33"/>
      <c r="KJD5" s="33"/>
      <c r="KJE5" s="33"/>
      <c r="KJF5" s="33"/>
      <c r="KJG5" s="33"/>
      <c r="KJH5" s="33"/>
      <c r="KJI5" s="33"/>
      <c r="KJJ5" s="33"/>
      <c r="KJK5" s="33"/>
      <c r="KJL5" s="33"/>
      <c r="KJM5" s="33"/>
      <c r="KJN5" s="33"/>
      <c r="KJO5" s="33"/>
      <c r="KJP5" s="33"/>
      <c r="KJQ5" s="33"/>
      <c r="KJR5" s="33"/>
      <c r="KJS5" s="33"/>
      <c r="KJT5" s="33"/>
      <c r="KJU5" s="33"/>
      <c r="KJV5" s="33"/>
      <c r="KJW5" s="33"/>
      <c r="KJX5" s="33"/>
      <c r="KJY5" s="33"/>
      <c r="KJZ5" s="33"/>
      <c r="KKA5" s="33"/>
      <c r="KKB5" s="33"/>
      <c r="KKC5" s="33"/>
      <c r="KKD5" s="33"/>
      <c r="KKE5" s="33"/>
      <c r="KKF5" s="33"/>
      <c r="KKG5" s="33"/>
      <c r="KKH5" s="33"/>
      <c r="KKI5" s="33"/>
      <c r="KKJ5" s="33"/>
      <c r="KKK5" s="33"/>
      <c r="KKL5" s="33"/>
      <c r="KKM5" s="33"/>
      <c r="KKN5" s="33"/>
      <c r="KKO5" s="33"/>
      <c r="KKP5" s="33"/>
      <c r="KKQ5" s="33"/>
      <c r="KKR5" s="33"/>
      <c r="KKS5" s="33"/>
      <c r="KKT5" s="33"/>
      <c r="KKU5" s="33"/>
      <c r="KKV5" s="33"/>
      <c r="KKW5" s="33"/>
      <c r="KKX5" s="33"/>
      <c r="KKY5" s="33"/>
      <c r="KKZ5" s="33"/>
      <c r="KLA5" s="33"/>
      <c r="KLB5" s="33"/>
      <c r="KLC5" s="33"/>
      <c r="KLD5" s="33"/>
      <c r="KLE5" s="33"/>
      <c r="KLF5" s="33"/>
      <c r="KLG5" s="33"/>
      <c r="KLH5" s="33"/>
      <c r="KLI5" s="33"/>
      <c r="KLJ5" s="33"/>
      <c r="KLK5" s="33"/>
      <c r="KLL5" s="33"/>
      <c r="KLM5" s="33"/>
      <c r="KLN5" s="33"/>
      <c r="KLO5" s="33"/>
      <c r="KLP5" s="33"/>
      <c r="KLQ5" s="33"/>
      <c r="KLR5" s="33"/>
      <c r="KLS5" s="33"/>
      <c r="KLT5" s="33"/>
      <c r="KLU5" s="33"/>
      <c r="KLV5" s="33"/>
      <c r="KLW5" s="33"/>
      <c r="KLX5" s="33"/>
      <c r="KLY5" s="33"/>
      <c r="KLZ5" s="33"/>
      <c r="KMA5" s="33"/>
      <c r="KMB5" s="33"/>
      <c r="KMC5" s="33"/>
      <c r="KMD5" s="33"/>
      <c r="KME5" s="33"/>
      <c r="KMF5" s="33"/>
      <c r="KMG5" s="33"/>
      <c r="KMH5" s="33"/>
      <c r="KMI5" s="33"/>
      <c r="KMJ5" s="33"/>
      <c r="KMK5" s="33"/>
      <c r="KML5" s="33"/>
      <c r="KMM5" s="33"/>
      <c r="KMN5" s="33"/>
      <c r="KMO5" s="33"/>
      <c r="KMP5" s="33"/>
      <c r="KMQ5" s="33"/>
      <c r="KMR5" s="33"/>
      <c r="KMS5" s="33"/>
      <c r="KMT5" s="33"/>
      <c r="KMU5" s="33"/>
      <c r="KMV5" s="33"/>
      <c r="KMW5" s="33"/>
      <c r="KMX5" s="33"/>
      <c r="KMY5" s="33"/>
      <c r="KMZ5" s="33"/>
      <c r="KNA5" s="33"/>
      <c r="KNB5" s="33"/>
      <c r="KNC5" s="33"/>
      <c r="KND5" s="33"/>
      <c r="KNE5" s="33"/>
      <c r="KNF5" s="33"/>
      <c r="KNG5" s="33"/>
      <c r="KNH5" s="33"/>
      <c r="KNI5" s="33"/>
      <c r="KNJ5" s="33"/>
      <c r="KNK5" s="33"/>
      <c r="KNL5" s="33"/>
      <c r="KNM5" s="33"/>
      <c r="KNN5" s="33"/>
      <c r="KNO5" s="33"/>
      <c r="KNP5" s="33"/>
      <c r="KNQ5" s="33"/>
      <c r="KNR5" s="33"/>
      <c r="KNS5" s="33"/>
      <c r="KNT5" s="33"/>
      <c r="KNU5" s="33"/>
      <c r="KNV5" s="33"/>
      <c r="KNW5" s="33"/>
      <c r="KNX5" s="33"/>
      <c r="KNY5" s="33"/>
      <c r="KNZ5" s="33"/>
      <c r="KOA5" s="33"/>
      <c r="KOB5" s="33"/>
      <c r="KOC5" s="33"/>
      <c r="KOD5" s="33"/>
      <c r="KOE5" s="33"/>
      <c r="KOF5" s="33"/>
      <c r="KOG5" s="33"/>
      <c r="KOH5" s="33"/>
      <c r="KOI5" s="33"/>
      <c r="KOJ5" s="33"/>
      <c r="KOK5" s="33"/>
      <c r="KOL5" s="33"/>
      <c r="KOM5" s="33"/>
      <c r="KON5" s="33"/>
      <c r="KOO5" s="33"/>
      <c r="KOP5" s="33"/>
      <c r="KOQ5" s="33"/>
      <c r="KOR5" s="33"/>
      <c r="KOS5" s="33"/>
      <c r="KOT5" s="33"/>
      <c r="KOU5" s="33"/>
      <c r="KOV5" s="33"/>
      <c r="KOW5" s="33"/>
      <c r="KOX5" s="33"/>
      <c r="KOY5" s="33"/>
      <c r="KOZ5" s="33"/>
      <c r="KPA5" s="33"/>
      <c r="KPB5" s="33"/>
      <c r="KPC5" s="33"/>
      <c r="KPD5" s="33"/>
      <c r="KPE5" s="33"/>
      <c r="KPF5" s="33"/>
      <c r="KPG5" s="33"/>
      <c r="KPH5" s="33"/>
      <c r="KPI5" s="33"/>
      <c r="KPJ5" s="33"/>
      <c r="KPK5" s="33"/>
      <c r="KPL5" s="33"/>
      <c r="KPM5" s="33"/>
      <c r="KPN5" s="33"/>
      <c r="KPO5" s="33"/>
      <c r="KPP5" s="33"/>
      <c r="KPQ5" s="33"/>
      <c r="KPR5" s="33"/>
      <c r="KPS5" s="33"/>
      <c r="KPT5" s="33"/>
      <c r="KPU5" s="33"/>
      <c r="KPV5" s="33"/>
      <c r="KPW5" s="33"/>
      <c r="KPX5" s="33"/>
      <c r="KPY5" s="33"/>
      <c r="KPZ5" s="33"/>
      <c r="KQA5" s="33"/>
      <c r="KQB5" s="33"/>
      <c r="KQC5" s="33"/>
      <c r="KQD5" s="33"/>
      <c r="KQE5" s="33"/>
      <c r="KQF5" s="33"/>
      <c r="KQG5" s="33"/>
      <c r="KQH5" s="33"/>
      <c r="KQI5" s="33"/>
      <c r="KQJ5" s="33"/>
      <c r="KQK5" s="33"/>
      <c r="KQL5" s="33"/>
      <c r="KQM5" s="33"/>
      <c r="KQN5" s="33"/>
      <c r="KQO5" s="33"/>
      <c r="KQP5" s="33"/>
      <c r="KQQ5" s="33"/>
      <c r="KQR5" s="33"/>
      <c r="KQS5" s="33"/>
      <c r="KQT5" s="33"/>
      <c r="KQU5" s="33"/>
      <c r="KQV5" s="33"/>
      <c r="KQW5" s="33"/>
      <c r="KQX5" s="33"/>
      <c r="KQY5" s="33"/>
      <c r="KQZ5" s="33"/>
      <c r="KRA5" s="33"/>
      <c r="KRB5" s="33"/>
      <c r="KRC5" s="33"/>
      <c r="KRD5" s="33"/>
      <c r="KRE5" s="33"/>
      <c r="KRF5" s="33"/>
      <c r="KRG5" s="33"/>
      <c r="KRH5" s="33"/>
      <c r="KRI5" s="33"/>
      <c r="KRJ5" s="33"/>
      <c r="KRK5" s="33"/>
      <c r="KRL5" s="33"/>
      <c r="KRM5" s="33"/>
      <c r="KRN5" s="33"/>
      <c r="KRO5" s="33"/>
      <c r="KRP5" s="33"/>
      <c r="KRQ5" s="33"/>
      <c r="KRR5" s="33"/>
      <c r="KRS5" s="33"/>
      <c r="KRT5" s="33"/>
      <c r="KRU5" s="33"/>
      <c r="KRV5" s="33"/>
      <c r="KRW5" s="33"/>
      <c r="KRX5" s="33"/>
      <c r="KRY5" s="33"/>
      <c r="KRZ5" s="33"/>
      <c r="KSA5" s="33"/>
      <c r="KSB5" s="33"/>
      <c r="KSC5" s="33"/>
      <c r="KSD5" s="33"/>
      <c r="KSE5" s="33"/>
      <c r="KSF5" s="33"/>
      <c r="KSG5" s="33"/>
      <c r="KSH5" s="33"/>
      <c r="KSI5" s="33"/>
      <c r="KSJ5" s="33"/>
      <c r="KSK5" s="33"/>
      <c r="KSL5" s="33"/>
      <c r="KSM5" s="33"/>
      <c r="KSN5" s="33"/>
      <c r="KSO5" s="33"/>
      <c r="KSP5" s="33"/>
      <c r="KSQ5" s="33"/>
      <c r="KSR5" s="33"/>
      <c r="KSS5" s="33"/>
      <c r="KST5" s="33"/>
      <c r="KSU5" s="33"/>
      <c r="KSV5" s="33"/>
      <c r="KSW5" s="33"/>
      <c r="KSX5" s="33"/>
      <c r="KSY5" s="33"/>
      <c r="KSZ5" s="33"/>
      <c r="KTA5" s="33"/>
      <c r="KTB5" s="33"/>
      <c r="KTC5" s="33"/>
      <c r="KTD5" s="33"/>
      <c r="KTE5" s="33"/>
      <c r="KTF5" s="33"/>
      <c r="KTG5" s="33"/>
      <c r="KTH5" s="33"/>
      <c r="KTI5" s="33"/>
      <c r="KTJ5" s="33"/>
      <c r="KTK5" s="33"/>
      <c r="KTL5" s="33"/>
      <c r="KTM5" s="33"/>
      <c r="KTN5" s="33"/>
      <c r="KTO5" s="33"/>
      <c r="KTP5" s="33"/>
      <c r="KTQ5" s="33"/>
      <c r="KTR5" s="33"/>
      <c r="KTS5" s="33"/>
      <c r="KTT5" s="33"/>
      <c r="KTU5" s="33"/>
      <c r="KTV5" s="33"/>
      <c r="KTW5" s="33"/>
      <c r="KTX5" s="33"/>
      <c r="KTY5" s="33"/>
      <c r="KTZ5" s="33"/>
      <c r="KUA5" s="33"/>
      <c r="KUB5" s="33"/>
      <c r="KUC5" s="33"/>
      <c r="KUD5" s="33"/>
      <c r="KUE5" s="33"/>
      <c r="KUF5" s="33"/>
      <c r="KUG5" s="33"/>
      <c r="KUH5" s="33"/>
      <c r="KUI5" s="33"/>
      <c r="KUJ5" s="33"/>
      <c r="KUK5" s="33"/>
      <c r="KUL5" s="33"/>
      <c r="KUM5" s="33"/>
      <c r="KUN5" s="33"/>
      <c r="KUO5" s="33"/>
      <c r="KUP5" s="33"/>
      <c r="KUQ5" s="33"/>
      <c r="KUR5" s="33"/>
      <c r="KUS5" s="33"/>
      <c r="KUT5" s="33"/>
      <c r="KUU5" s="33"/>
      <c r="KUV5" s="33"/>
      <c r="KUW5" s="33"/>
      <c r="KUX5" s="33"/>
      <c r="KUY5" s="33"/>
      <c r="KUZ5" s="33"/>
      <c r="KVA5" s="33"/>
      <c r="KVB5" s="33"/>
      <c r="KVC5" s="33"/>
      <c r="KVD5" s="33"/>
      <c r="KVE5" s="33"/>
      <c r="KVF5" s="33"/>
      <c r="KVG5" s="33"/>
      <c r="KVH5" s="33"/>
      <c r="KVI5" s="33"/>
      <c r="KVJ5" s="33"/>
      <c r="KVK5" s="33"/>
      <c r="KVL5" s="33"/>
      <c r="KVM5" s="33"/>
      <c r="KVN5" s="33"/>
      <c r="KVO5" s="33"/>
      <c r="KVP5" s="33"/>
      <c r="KVQ5" s="33"/>
      <c r="KVR5" s="33"/>
      <c r="KVS5" s="33"/>
      <c r="KVT5" s="33"/>
      <c r="KVU5" s="33"/>
      <c r="KVV5" s="33"/>
      <c r="KVW5" s="33"/>
      <c r="KVX5" s="33"/>
      <c r="KVY5" s="33"/>
      <c r="KVZ5" s="33"/>
      <c r="KWA5" s="33"/>
      <c r="KWB5" s="33"/>
      <c r="KWC5" s="33"/>
      <c r="KWD5" s="33"/>
      <c r="KWE5" s="33"/>
      <c r="KWF5" s="33"/>
      <c r="KWG5" s="33"/>
      <c r="KWH5" s="33"/>
      <c r="KWI5" s="33"/>
      <c r="KWJ5" s="33"/>
      <c r="KWK5" s="33"/>
      <c r="KWL5" s="33"/>
      <c r="KWM5" s="33"/>
      <c r="KWN5" s="33"/>
      <c r="KWO5" s="33"/>
      <c r="KWP5" s="33"/>
      <c r="KWQ5" s="33"/>
      <c r="KWR5" s="33"/>
      <c r="KWS5" s="33"/>
      <c r="KWT5" s="33"/>
      <c r="KWU5" s="33"/>
      <c r="KWV5" s="33"/>
      <c r="KWW5" s="33"/>
      <c r="KWX5" s="33"/>
      <c r="KWY5" s="33"/>
      <c r="KWZ5" s="33"/>
      <c r="KXA5" s="33"/>
      <c r="KXB5" s="33"/>
      <c r="KXC5" s="33"/>
      <c r="KXD5" s="33"/>
      <c r="KXE5" s="33"/>
      <c r="KXF5" s="33"/>
      <c r="KXG5" s="33"/>
      <c r="KXH5" s="33"/>
      <c r="KXI5" s="33"/>
      <c r="KXJ5" s="33"/>
      <c r="KXK5" s="33"/>
      <c r="KXL5" s="33"/>
      <c r="KXM5" s="33"/>
      <c r="KXN5" s="33"/>
      <c r="KXO5" s="33"/>
      <c r="KXP5" s="33"/>
      <c r="KXQ5" s="33"/>
      <c r="KXR5" s="33"/>
      <c r="KXS5" s="33"/>
      <c r="KXT5" s="33"/>
      <c r="KXU5" s="33"/>
      <c r="KXV5" s="33"/>
      <c r="KXW5" s="33"/>
      <c r="KXX5" s="33"/>
      <c r="KXY5" s="33"/>
      <c r="KXZ5" s="33"/>
      <c r="KYA5" s="33"/>
      <c r="KYB5" s="33"/>
      <c r="KYC5" s="33"/>
      <c r="KYD5" s="33"/>
      <c r="KYE5" s="33"/>
      <c r="KYF5" s="33"/>
      <c r="KYG5" s="33"/>
      <c r="KYH5" s="33"/>
      <c r="KYI5" s="33"/>
      <c r="KYJ5" s="33"/>
      <c r="KYK5" s="33"/>
      <c r="KYL5" s="33"/>
      <c r="KYM5" s="33"/>
      <c r="KYN5" s="33"/>
      <c r="KYO5" s="33"/>
      <c r="KYP5" s="33"/>
      <c r="KYQ5" s="33"/>
      <c r="KYR5" s="33"/>
      <c r="KYS5" s="33"/>
      <c r="KYT5" s="33"/>
      <c r="KYU5" s="33"/>
      <c r="KYV5" s="33"/>
      <c r="KYW5" s="33"/>
      <c r="KYX5" s="33"/>
      <c r="KYY5" s="33"/>
      <c r="KYZ5" s="33"/>
      <c r="KZA5" s="33"/>
      <c r="KZB5" s="33"/>
      <c r="KZC5" s="33"/>
      <c r="KZD5" s="33"/>
      <c r="KZE5" s="33"/>
      <c r="KZF5" s="33"/>
      <c r="KZG5" s="33"/>
      <c r="KZH5" s="33"/>
      <c r="KZI5" s="33"/>
      <c r="KZJ5" s="33"/>
      <c r="KZK5" s="33"/>
      <c r="KZL5" s="33"/>
      <c r="KZM5" s="33"/>
      <c r="KZN5" s="33"/>
      <c r="KZO5" s="33"/>
      <c r="KZP5" s="33"/>
      <c r="KZQ5" s="33"/>
      <c r="KZR5" s="33"/>
      <c r="KZS5" s="33"/>
      <c r="KZT5" s="33"/>
      <c r="KZU5" s="33"/>
      <c r="KZV5" s="33"/>
      <c r="KZW5" s="33"/>
      <c r="KZX5" s="33"/>
      <c r="KZY5" s="33"/>
      <c r="KZZ5" s="33"/>
      <c r="LAA5" s="33"/>
      <c r="LAB5" s="33"/>
      <c r="LAC5" s="33"/>
      <c r="LAD5" s="33"/>
      <c r="LAE5" s="33"/>
      <c r="LAF5" s="33"/>
      <c r="LAG5" s="33"/>
      <c r="LAH5" s="33"/>
      <c r="LAI5" s="33"/>
      <c r="LAJ5" s="33"/>
      <c r="LAK5" s="33"/>
      <c r="LAL5" s="33"/>
      <c r="LAM5" s="33"/>
      <c r="LAN5" s="33"/>
      <c r="LAO5" s="33"/>
      <c r="LAP5" s="33"/>
      <c r="LAQ5" s="33"/>
      <c r="LAR5" s="33"/>
      <c r="LAS5" s="33"/>
      <c r="LAT5" s="33"/>
      <c r="LAU5" s="33"/>
      <c r="LAV5" s="33"/>
      <c r="LAW5" s="33"/>
      <c r="LAX5" s="33"/>
      <c r="LAY5" s="33"/>
      <c r="LAZ5" s="33"/>
      <c r="LBA5" s="33"/>
      <c r="LBB5" s="33"/>
      <c r="LBC5" s="33"/>
      <c r="LBD5" s="33"/>
      <c r="LBE5" s="33"/>
      <c r="LBF5" s="33"/>
      <c r="LBG5" s="33"/>
      <c r="LBH5" s="33"/>
      <c r="LBI5" s="33"/>
      <c r="LBJ5" s="33"/>
      <c r="LBK5" s="33"/>
      <c r="LBL5" s="33"/>
      <c r="LBM5" s="33"/>
      <c r="LBN5" s="33"/>
      <c r="LBO5" s="33"/>
      <c r="LBP5" s="33"/>
      <c r="LBQ5" s="33"/>
      <c r="LBR5" s="33"/>
      <c r="LBS5" s="33"/>
      <c r="LBT5" s="33"/>
      <c r="LBU5" s="33"/>
      <c r="LBV5" s="33"/>
      <c r="LBW5" s="33"/>
      <c r="LBX5" s="33"/>
      <c r="LBY5" s="33"/>
      <c r="LBZ5" s="33"/>
      <c r="LCA5" s="33"/>
      <c r="LCB5" s="33"/>
      <c r="LCC5" s="33"/>
      <c r="LCD5" s="33"/>
      <c r="LCE5" s="33"/>
      <c r="LCF5" s="33"/>
      <c r="LCG5" s="33"/>
      <c r="LCH5" s="33"/>
      <c r="LCI5" s="33"/>
      <c r="LCJ5" s="33"/>
      <c r="LCK5" s="33"/>
      <c r="LCL5" s="33"/>
      <c r="LCM5" s="33"/>
      <c r="LCN5" s="33"/>
      <c r="LCO5" s="33"/>
      <c r="LCP5" s="33"/>
      <c r="LCQ5" s="33"/>
      <c r="LCR5" s="33"/>
      <c r="LCS5" s="33"/>
      <c r="LCT5" s="33"/>
      <c r="LCU5" s="33"/>
      <c r="LCV5" s="33"/>
      <c r="LCW5" s="33"/>
      <c r="LCX5" s="33"/>
      <c r="LCY5" s="33"/>
      <c r="LCZ5" s="33"/>
      <c r="LDA5" s="33"/>
      <c r="LDB5" s="33"/>
      <c r="LDC5" s="33"/>
      <c r="LDD5" s="33"/>
      <c r="LDE5" s="33"/>
      <c r="LDF5" s="33"/>
      <c r="LDG5" s="33"/>
      <c r="LDH5" s="33"/>
      <c r="LDI5" s="33"/>
      <c r="LDJ5" s="33"/>
      <c r="LDK5" s="33"/>
      <c r="LDL5" s="33"/>
      <c r="LDM5" s="33"/>
      <c r="LDN5" s="33"/>
      <c r="LDO5" s="33"/>
      <c r="LDP5" s="33"/>
      <c r="LDQ5" s="33"/>
      <c r="LDR5" s="33"/>
      <c r="LDS5" s="33"/>
      <c r="LDT5" s="33"/>
      <c r="LDU5" s="33"/>
      <c r="LDV5" s="33"/>
      <c r="LDW5" s="33"/>
      <c r="LDX5" s="33"/>
      <c r="LDY5" s="33"/>
      <c r="LDZ5" s="33"/>
      <c r="LEA5" s="33"/>
      <c r="LEB5" s="33"/>
      <c r="LEC5" s="33"/>
      <c r="LED5" s="33"/>
      <c r="LEE5" s="33"/>
      <c r="LEF5" s="33"/>
      <c r="LEG5" s="33"/>
      <c r="LEH5" s="33"/>
      <c r="LEI5" s="33"/>
      <c r="LEJ5" s="33"/>
      <c r="LEK5" s="33"/>
      <c r="LEL5" s="33"/>
      <c r="LEM5" s="33"/>
      <c r="LEN5" s="33"/>
      <c r="LEO5" s="33"/>
      <c r="LEP5" s="33"/>
      <c r="LEQ5" s="33"/>
      <c r="LER5" s="33"/>
      <c r="LES5" s="33"/>
      <c r="LET5" s="33"/>
      <c r="LEU5" s="33"/>
      <c r="LEV5" s="33"/>
      <c r="LEW5" s="33"/>
      <c r="LEX5" s="33"/>
      <c r="LEY5" s="33"/>
      <c r="LEZ5" s="33"/>
      <c r="LFA5" s="33"/>
      <c r="LFB5" s="33"/>
      <c r="LFC5" s="33"/>
      <c r="LFD5" s="33"/>
      <c r="LFE5" s="33"/>
      <c r="LFF5" s="33"/>
      <c r="LFG5" s="33"/>
      <c r="LFH5" s="33"/>
      <c r="LFI5" s="33"/>
      <c r="LFJ5" s="33"/>
      <c r="LFK5" s="33"/>
      <c r="LFL5" s="33"/>
      <c r="LFM5" s="33"/>
      <c r="LFN5" s="33"/>
      <c r="LFO5" s="33"/>
      <c r="LFP5" s="33"/>
      <c r="LFQ5" s="33"/>
      <c r="LFR5" s="33"/>
      <c r="LFS5" s="33"/>
      <c r="LFT5" s="33"/>
      <c r="LFU5" s="33"/>
      <c r="LFV5" s="33"/>
      <c r="LFW5" s="33"/>
      <c r="LFX5" s="33"/>
      <c r="LFY5" s="33"/>
      <c r="LFZ5" s="33"/>
      <c r="LGA5" s="33"/>
      <c r="LGB5" s="33"/>
      <c r="LGC5" s="33"/>
      <c r="LGD5" s="33"/>
      <c r="LGE5" s="33"/>
      <c r="LGF5" s="33"/>
      <c r="LGG5" s="33"/>
      <c r="LGH5" s="33"/>
      <c r="LGI5" s="33"/>
      <c r="LGJ5" s="33"/>
      <c r="LGK5" s="33"/>
      <c r="LGL5" s="33"/>
      <c r="LGM5" s="33"/>
      <c r="LGN5" s="33"/>
      <c r="LGO5" s="33"/>
      <c r="LGP5" s="33"/>
      <c r="LGQ5" s="33"/>
      <c r="LGR5" s="33"/>
      <c r="LGS5" s="33"/>
      <c r="LGT5" s="33"/>
      <c r="LGU5" s="33"/>
      <c r="LGV5" s="33"/>
      <c r="LGW5" s="33"/>
      <c r="LGX5" s="33"/>
      <c r="LGY5" s="33"/>
      <c r="LGZ5" s="33"/>
      <c r="LHA5" s="33"/>
      <c r="LHB5" s="33"/>
      <c r="LHC5" s="33"/>
      <c r="LHD5" s="33"/>
      <c r="LHE5" s="33"/>
      <c r="LHF5" s="33"/>
      <c r="LHG5" s="33"/>
      <c r="LHH5" s="33"/>
      <c r="LHI5" s="33"/>
      <c r="LHJ5" s="33"/>
      <c r="LHK5" s="33"/>
      <c r="LHL5" s="33"/>
      <c r="LHM5" s="33"/>
      <c r="LHN5" s="33"/>
      <c r="LHO5" s="33"/>
      <c r="LHP5" s="33"/>
      <c r="LHQ5" s="33"/>
      <c r="LHR5" s="33"/>
      <c r="LHS5" s="33"/>
      <c r="LHT5" s="33"/>
      <c r="LHU5" s="33"/>
      <c r="LHV5" s="33"/>
      <c r="LHW5" s="33"/>
      <c r="LHX5" s="33"/>
      <c r="LHY5" s="33"/>
      <c r="LHZ5" s="33"/>
      <c r="LIA5" s="33"/>
      <c r="LIB5" s="33"/>
      <c r="LIC5" s="33"/>
      <c r="LID5" s="33"/>
      <c r="LIE5" s="33"/>
      <c r="LIF5" s="33"/>
      <c r="LIG5" s="33"/>
      <c r="LIH5" s="33"/>
      <c r="LII5" s="33"/>
      <c r="LIJ5" s="33"/>
      <c r="LIK5" s="33"/>
      <c r="LIL5" s="33"/>
      <c r="LIM5" s="33"/>
      <c r="LIN5" s="33"/>
      <c r="LIO5" s="33"/>
      <c r="LIP5" s="33"/>
      <c r="LIQ5" s="33"/>
      <c r="LIR5" s="33"/>
      <c r="LIS5" s="33"/>
      <c r="LIT5" s="33"/>
      <c r="LIU5" s="33"/>
      <c r="LIV5" s="33"/>
      <c r="LIW5" s="33"/>
      <c r="LIX5" s="33"/>
      <c r="LIY5" s="33"/>
      <c r="LIZ5" s="33"/>
      <c r="LJA5" s="33"/>
      <c r="LJB5" s="33"/>
      <c r="LJC5" s="33"/>
      <c r="LJD5" s="33"/>
      <c r="LJE5" s="33"/>
      <c r="LJF5" s="33"/>
      <c r="LJG5" s="33"/>
      <c r="LJH5" s="33"/>
      <c r="LJI5" s="33"/>
      <c r="LJJ5" s="33"/>
      <c r="LJK5" s="33"/>
      <c r="LJL5" s="33"/>
      <c r="LJM5" s="33"/>
      <c r="LJN5" s="33"/>
      <c r="LJO5" s="33"/>
      <c r="LJP5" s="33"/>
      <c r="LJQ5" s="33"/>
      <c r="LJR5" s="33"/>
      <c r="LJS5" s="33"/>
      <c r="LJT5" s="33"/>
      <c r="LJU5" s="33"/>
      <c r="LJV5" s="33"/>
      <c r="LJW5" s="33"/>
      <c r="LJX5" s="33"/>
      <c r="LJY5" s="33"/>
      <c r="LJZ5" s="33"/>
      <c r="LKA5" s="33"/>
      <c r="LKB5" s="33"/>
      <c r="LKC5" s="33"/>
      <c r="LKD5" s="33"/>
      <c r="LKE5" s="33"/>
      <c r="LKF5" s="33"/>
      <c r="LKG5" s="33"/>
      <c r="LKH5" s="33"/>
      <c r="LKI5" s="33"/>
      <c r="LKJ5" s="33"/>
      <c r="LKK5" s="33"/>
      <c r="LKL5" s="33"/>
      <c r="LKM5" s="33"/>
      <c r="LKN5" s="33"/>
      <c r="LKO5" s="33"/>
      <c r="LKP5" s="33"/>
      <c r="LKQ5" s="33"/>
      <c r="LKR5" s="33"/>
      <c r="LKS5" s="33"/>
      <c r="LKT5" s="33"/>
      <c r="LKU5" s="33"/>
      <c r="LKV5" s="33"/>
      <c r="LKW5" s="33"/>
      <c r="LKX5" s="33"/>
      <c r="LKY5" s="33"/>
      <c r="LKZ5" s="33"/>
      <c r="LLA5" s="33"/>
      <c r="LLB5" s="33"/>
      <c r="LLC5" s="33"/>
      <c r="LLD5" s="33"/>
      <c r="LLE5" s="33"/>
      <c r="LLF5" s="33"/>
      <c r="LLG5" s="33"/>
      <c r="LLH5" s="33"/>
      <c r="LLI5" s="33"/>
      <c r="LLJ5" s="33"/>
      <c r="LLK5" s="33"/>
      <c r="LLL5" s="33"/>
      <c r="LLM5" s="33"/>
      <c r="LLN5" s="33"/>
      <c r="LLO5" s="33"/>
      <c r="LLP5" s="33"/>
      <c r="LLQ5" s="33"/>
      <c r="LLR5" s="33"/>
      <c r="LLS5" s="33"/>
      <c r="LLT5" s="33"/>
      <c r="LLU5" s="33"/>
      <c r="LLV5" s="33"/>
      <c r="LLW5" s="33"/>
      <c r="LLX5" s="33"/>
      <c r="LLY5" s="33"/>
      <c r="LLZ5" s="33"/>
      <c r="LMA5" s="33"/>
      <c r="LMB5" s="33"/>
      <c r="LMC5" s="33"/>
      <c r="LMD5" s="33"/>
      <c r="LME5" s="33"/>
      <c r="LMF5" s="33"/>
      <c r="LMG5" s="33"/>
      <c r="LMH5" s="33"/>
      <c r="LMI5" s="33"/>
      <c r="LMJ5" s="33"/>
      <c r="LMK5" s="33"/>
      <c r="LML5" s="33"/>
      <c r="LMM5" s="33"/>
      <c r="LMN5" s="33"/>
      <c r="LMO5" s="33"/>
      <c r="LMP5" s="33"/>
      <c r="LMQ5" s="33"/>
      <c r="LMR5" s="33"/>
      <c r="LMS5" s="33"/>
      <c r="LMT5" s="33"/>
      <c r="LMU5" s="33"/>
      <c r="LMV5" s="33"/>
      <c r="LMW5" s="33"/>
      <c r="LMX5" s="33"/>
      <c r="LMY5" s="33"/>
      <c r="LMZ5" s="33"/>
      <c r="LNA5" s="33"/>
      <c r="LNB5" s="33"/>
      <c r="LNC5" s="33"/>
      <c r="LND5" s="33"/>
      <c r="LNE5" s="33"/>
      <c r="LNF5" s="33"/>
      <c r="LNG5" s="33"/>
      <c r="LNH5" s="33"/>
      <c r="LNI5" s="33"/>
      <c r="LNJ5" s="33"/>
      <c r="LNK5" s="33"/>
      <c r="LNL5" s="33"/>
      <c r="LNM5" s="33"/>
      <c r="LNN5" s="33"/>
      <c r="LNO5" s="33"/>
      <c r="LNP5" s="33"/>
      <c r="LNQ5" s="33"/>
      <c r="LNR5" s="33"/>
      <c r="LNS5" s="33"/>
      <c r="LNT5" s="33"/>
      <c r="LNU5" s="33"/>
      <c r="LNV5" s="33"/>
      <c r="LNW5" s="33"/>
      <c r="LNX5" s="33"/>
      <c r="LNY5" s="33"/>
      <c r="LNZ5" s="33"/>
      <c r="LOA5" s="33"/>
      <c r="LOB5" s="33"/>
      <c r="LOC5" s="33"/>
      <c r="LOD5" s="33"/>
      <c r="LOE5" s="33"/>
      <c r="LOF5" s="33"/>
      <c r="LOG5" s="33"/>
      <c r="LOH5" s="33"/>
      <c r="LOI5" s="33"/>
      <c r="LOJ5" s="33"/>
      <c r="LOK5" s="33"/>
      <c r="LOL5" s="33"/>
      <c r="LOM5" s="33"/>
      <c r="LON5" s="33"/>
      <c r="LOO5" s="33"/>
      <c r="LOP5" s="33"/>
      <c r="LOQ5" s="33"/>
      <c r="LOR5" s="33"/>
      <c r="LOS5" s="33"/>
      <c r="LOT5" s="33"/>
      <c r="LOU5" s="33"/>
      <c r="LOV5" s="33"/>
      <c r="LOW5" s="33"/>
      <c r="LOX5" s="33"/>
      <c r="LOY5" s="33"/>
      <c r="LOZ5" s="33"/>
      <c r="LPA5" s="33"/>
      <c r="LPB5" s="33"/>
      <c r="LPC5" s="33"/>
      <c r="LPD5" s="33"/>
      <c r="LPE5" s="33"/>
      <c r="LPF5" s="33"/>
      <c r="LPG5" s="33"/>
      <c r="LPH5" s="33"/>
      <c r="LPI5" s="33"/>
      <c r="LPJ5" s="33"/>
      <c r="LPK5" s="33"/>
      <c r="LPL5" s="33"/>
      <c r="LPM5" s="33"/>
      <c r="LPN5" s="33"/>
      <c r="LPO5" s="33"/>
      <c r="LPP5" s="33"/>
      <c r="LPQ5" s="33"/>
      <c r="LPR5" s="33"/>
      <c r="LPS5" s="33"/>
      <c r="LPT5" s="33"/>
      <c r="LPU5" s="33"/>
      <c r="LPV5" s="33"/>
      <c r="LPW5" s="33"/>
      <c r="LPX5" s="33"/>
      <c r="LPY5" s="33"/>
      <c r="LPZ5" s="33"/>
      <c r="LQA5" s="33"/>
      <c r="LQB5" s="33"/>
      <c r="LQC5" s="33"/>
      <c r="LQD5" s="33"/>
      <c r="LQE5" s="33"/>
      <c r="LQF5" s="33"/>
      <c r="LQG5" s="33"/>
      <c r="LQH5" s="33"/>
      <c r="LQI5" s="33"/>
      <c r="LQJ5" s="33"/>
      <c r="LQK5" s="33"/>
      <c r="LQL5" s="33"/>
      <c r="LQM5" s="33"/>
      <c r="LQN5" s="33"/>
      <c r="LQO5" s="33"/>
      <c r="LQP5" s="33"/>
      <c r="LQQ5" s="33"/>
      <c r="LQR5" s="33"/>
      <c r="LQS5" s="33"/>
      <c r="LQT5" s="33"/>
      <c r="LQU5" s="33"/>
      <c r="LQV5" s="33"/>
      <c r="LQW5" s="33"/>
      <c r="LQX5" s="33"/>
      <c r="LQY5" s="33"/>
      <c r="LQZ5" s="33"/>
      <c r="LRA5" s="33"/>
      <c r="LRB5" s="33"/>
      <c r="LRC5" s="33"/>
      <c r="LRD5" s="33"/>
      <c r="LRE5" s="33"/>
      <c r="LRF5" s="33"/>
      <c r="LRG5" s="33"/>
      <c r="LRH5" s="33"/>
      <c r="LRI5" s="33"/>
      <c r="LRJ5" s="33"/>
      <c r="LRK5" s="33"/>
      <c r="LRL5" s="33"/>
      <c r="LRM5" s="33"/>
      <c r="LRN5" s="33"/>
      <c r="LRO5" s="33"/>
      <c r="LRP5" s="33"/>
      <c r="LRQ5" s="33"/>
      <c r="LRR5" s="33"/>
      <c r="LRS5" s="33"/>
      <c r="LRT5" s="33"/>
      <c r="LRU5" s="33"/>
      <c r="LRV5" s="33"/>
      <c r="LRW5" s="33"/>
      <c r="LRX5" s="33"/>
      <c r="LRY5" s="33"/>
      <c r="LRZ5" s="33"/>
      <c r="LSA5" s="33"/>
      <c r="LSB5" s="33"/>
      <c r="LSC5" s="33"/>
      <c r="LSD5" s="33"/>
      <c r="LSE5" s="33"/>
      <c r="LSF5" s="33"/>
      <c r="LSG5" s="33"/>
      <c r="LSH5" s="33"/>
      <c r="LSI5" s="33"/>
      <c r="LSJ5" s="33"/>
      <c r="LSK5" s="33"/>
      <c r="LSL5" s="33"/>
      <c r="LSM5" s="33"/>
      <c r="LSN5" s="33"/>
      <c r="LSO5" s="33"/>
      <c r="LSP5" s="33"/>
      <c r="LSQ5" s="33"/>
      <c r="LSR5" s="33"/>
      <c r="LSS5" s="33"/>
      <c r="LST5" s="33"/>
      <c r="LSU5" s="33"/>
      <c r="LSV5" s="33"/>
      <c r="LSW5" s="33"/>
      <c r="LSX5" s="33"/>
      <c r="LSY5" s="33"/>
      <c r="LSZ5" s="33"/>
      <c r="LTA5" s="33"/>
      <c r="LTB5" s="33"/>
      <c r="LTC5" s="33"/>
      <c r="LTD5" s="33"/>
      <c r="LTE5" s="33"/>
      <c r="LTF5" s="33"/>
      <c r="LTG5" s="33"/>
      <c r="LTH5" s="33"/>
      <c r="LTI5" s="33"/>
      <c r="LTJ5" s="33"/>
      <c r="LTK5" s="33"/>
      <c r="LTL5" s="33"/>
      <c r="LTM5" s="33"/>
      <c r="LTN5" s="33"/>
      <c r="LTO5" s="33"/>
      <c r="LTP5" s="33"/>
      <c r="LTQ5" s="33"/>
      <c r="LTR5" s="33"/>
      <c r="LTS5" s="33"/>
      <c r="LTT5" s="33"/>
      <c r="LTU5" s="33"/>
      <c r="LTV5" s="33"/>
      <c r="LTW5" s="33"/>
      <c r="LTX5" s="33"/>
      <c r="LTY5" s="33"/>
      <c r="LTZ5" s="33"/>
      <c r="LUA5" s="33"/>
      <c r="LUB5" s="33"/>
      <c r="LUC5" s="33"/>
      <c r="LUD5" s="33"/>
      <c r="LUE5" s="33"/>
      <c r="LUF5" s="33"/>
      <c r="LUG5" s="33"/>
      <c r="LUH5" s="33"/>
      <c r="LUI5" s="33"/>
      <c r="LUJ5" s="33"/>
      <c r="LUK5" s="33"/>
      <c r="LUL5" s="33"/>
      <c r="LUM5" s="33"/>
      <c r="LUN5" s="33"/>
      <c r="LUO5" s="33"/>
      <c r="LUP5" s="33"/>
      <c r="LUQ5" s="33"/>
      <c r="LUR5" s="33"/>
      <c r="LUS5" s="33"/>
      <c r="LUT5" s="33"/>
      <c r="LUU5" s="33"/>
      <c r="LUV5" s="33"/>
      <c r="LUW5" s="33"/>
      <c r="LUX5" s="33"/>
      <c r="LUY5" s="33"/>
      <c r="LUZ5" s="33"/>
      <c r="LVA5" s="33"/>
      <c r="LVB5" s="33"/>
      <c r="LVC5" s="33"/>
      <c r="LVD5" s="33"/>
      <c r="LVE5" s="33"/>
      <c r="LVF5" s="33"/>
      <c r="LVG5" s="33"/>
      <c r="LVH5" s="33"/>
      <c r="LVI5" s="33"/>
      <c r="LVJ5" s="33"/>
      <c r="LVK5" s="33"/>
      <c r="LVL5" s="33"/>
      <c r="LVM5" s="33"/>
      <c r="LVN5" s="33"/>
      <c r="LVO5" s="33"/>
      <c r="LVP5" s="33"/>
      <c r="LVQ5" s="33"/>
      <c r="LVR5" s="33"/>
      <c r="LVS5" s="33"/>
      <c r="LVT5" s="33"/>
      <c r="LVU5" s="33"/>
      <c r="LVV5" s="33"/>
      <c r="LVW5" s="33"/>
      <c r="LVX5" s="33"/>
      <c r="LVY5" s="33"/>
      <c r="LVZ5" s="33"/>
      <c r="LWA5" s="33"/>
      <c r="LWB5" s="33"/>
      <c r="LWC5" s="33"/>
      <c r="LWD5" s="33"/>
      <c r="LWE5" s="33"/>
      <c r="LWF5" s="33"/>
      <c r="LWG5" s="33"/>
      <c r="LWH5" s="33"/>
      <c r="LWI5" s="33"/>
      <c r="LWJ5" s="33"/>
      <c r="LWK5" s="33"/>
      <c r="LWL5" s="33"/>
      <c r="LWM5" s="33"/>
      <c r="LWN5" s="33"/>
      <c r="LWO5" s="33"/>
      <c r="LWP5" s="33"/>
      <c r="LWQ5" s="33"/>
      <c r="LWR5" s="33"/>
      <c r="LWS5" s="33"/>
      <c r="LWT5" s="33"/>
      <c r="LWU5" s="33"/>
      <c r="LWV5" s="33"/>
      <c r="LWW5" s="33"/>
      <c r="LWX5" s="33"/>
      <c r="LWY5" s="33"/>
      <c r="LWZ5" s="33"/>
      <c r="LXA5" s="33"/>
      <c r="LXB5" s="33"/>
      <c r="LXC5" s="33"/>
      <c r="LXD5" s="33"/>
      <c r="LXE5" s="33"/>
      <c r="LXF5" s="33"/>
      <c r="LXG5" s="33"/>
      <c r="LXH5" s="33"/>
      <c r="LXI5" s="33"/>
      <c r="LXJ5" s="33"/>
      <c r="LXK5" s="33"/>
      <c r="LXL5" s="33"/>
      <c r="LXM5" s="33"/>
      <c r="LXN5" s="33"/>
      <c r="LXO5" s="33"/>
      <c r="LXP5" s="33"/>
      <c r="LXQ5" s="33"/>
      <c r="LXR5" s="33"/>
      <c r="LXS5" s="33"/>
      <c r="LXT5" s="33"/>
      <c r="LXU5" s="33"/>
      <c r="LXV5" s="33"/>
      <c r="LXW5" s="33"/>
      <c r="LXX5" s="33"/>
      <c r="LXY5" s="33"/>
      <c r="LXZ5" s="33"/>
      <c r="LYA5" s="33"/>
      <c r="LYB5" s="33"/>
      <c r="LYC5" s="33"/>
      <c r="LYD5" s="33"/>
      <c r="LYE5" s="33"/>
      <c r="LYF5" s="33"/>
      <c r="LYG5" s="33"/>
      <c r="LYH5" s="33"/>
      <c r="LYI5" s="33"/>
      <c r="LYJ5" s="33"/>
      <c r="LYK5" s="33"/>
      <c r="LYL5" s="33"/>
      <c r="LYM5" s="33"/>
      <c r="LYN5" s="33"/>
      <c r="LYO5" s="33"/>
      <c r="LYP5" s="33"/>
      <c r="LYQ5" s="33"/>
      <c r="LYR5" s="33"/>
      <c r="LYS5" s="33"/>
      <c r="LYT5" s="33"/>
      <c r="LYU5" s="33"/>
      <c r="LYV5" s="33"/>
      <c r="LYW5" s="33"/>
      <c r="LYX5" s="33"/>
      <c r="LYY5" s="33"/>
      <c r="LYZ5" s="33"/>
      <c r="LZA5" s="33"/>
      <c r="LZB5" s="33"/>
      <c r="LZC5" s="33"/>
      <c r="LZD5" s="33"/>
      <c r="LZE5" s="33"/>
      <c r="LZF5" s="33"/>
      <c r="LZG5" s="33"/>
      <c r="LZH5" s="33"/>
      <c r="LZI5" s="33"/>
      <c r="LZJ5" s="33"/>
      <c r="LZK5" s="33"/>
      <c r="LZL5" s="33"/>
      <c r="LZM5" s="33"/>
      <c r="LZN5" s="33"/>
      <c r="LZO5" s="33"/>
      <c r="LZP5" s="33"/>
      <c r="LZQ5" s="33"/>
      <c r="LZR5" s="33"/>
      <c r="LZS5" s="33"/>
      <c r="LZT5" s="33"/>
      <c r="LZU5" s="33"/>
      <c r="LZV5" s="33"/>
      <c r="LZW5" s="33"/>
      <c r="LZX5" s="33"/>
      <c r="LZY5" s="33"/>
      <c r="LZZ5" s="33"/>
      <c r="MAA5" s="33"/>
      <c r="MAB5" s="33"/>
      <c r="MAC5" s="33"/>
      <c r="MAD5" s="33"/>
      <c r="MAE5" s="33"/>
      <c r="MAF5" s="33"/>
      <c r="MAG5" s="33"/>
      <c r="MAH5" s="33"/>
      <c r="MAI5" s="33"/>
      <c r="MAJ5" s="33"/>
      <c r="MAK5" s="33"/>
      <c r="MAL5" s="33"/>
      <c r="MAM5" s="33"/>
      <c r="MAN5" s="33"/>
      <c r="MAO5" s="33"/>
      <c r="MAP5" s="33"/>
      <c r="MAQ5" s="33"/>
      <c r="MAR5" s="33"/>
      <c r="MAS5" s="33"/>
      <c r="MAT5" s="33"/>
      <c r="MAU5" s="33"/>
      <c r="MAV5" s="33"/>
      <c r="MAW5" s="33"/>
      <c r="MAX5" s="33"/>
      <c r="MAY5" s="33"/>
      <c r="MAZ5" s="33"/>
      <c r="MBA5" s="33"/>
      <c r="MBB5" s="33"/>
      <c r="MBC5" s="33"/>
      <c r="MBD5" s="33"/>
      <c r="MBE5" s="33"/>
      <c r="MBF5" s="33"/>
      <c r="MBG5" s="33"/>
      <c r="MBH5" s="33"/>
      <c r="MBI5" s="33"/>
      <c r="MBJ5" s="33"/>
      <c r="MBK5" s="33"/>
      <c r="MBL5" s="33"/>
      <c r="MBM5" s="33"/>
      <c r="MBN5" s="33"/>
      <c r="MBO5" s="33"/>
      <c r="MBP5" s="33"/>
      <c r="MBQ5" s="33"/>
      <c r="MBR5" s="33"/>
      <c r="MBS5" s="33"/>
      <c r="MBT5" s="33"/>
      <c r="MBU5" s="33"/>
      <c r="MBV5" s="33"/>
      <c r="MBW5" s="33"/>
      <c r="MBX5" s="33"/>
      <c r="MBY5" s="33"/>
      <c r="MBZ5" s="33"/>
      <c r="MCA5" s="33"/>
      <c r="MCB5" s="33"/>
      <c r="MCC5" s="33"/>
      <c r="MCD5" s="33"/>
      <c r="MCE5" s="33"/>
      <c r="MCF5" s="33"/>
      <c r="MCG5" s="33"/>
      <c r="MCH5" s="33"/>
      <c r="MCI5" s="33"/>
      <c r="MCJ5" s="33"/>
      <c r="MCK5" s="33"/>
      <c r="MCL5" s="33"/>
      <c r="MCM5" s="33"/>
      <c r="MCN5" s="33"/>
      <c r="MCO5" s="33"/>
      <c r="MCP5" s="33"/>
      <c r="MCQ5" s="33"/>
      <c r="MCR5" s="33"/>
      <c r="MCS5" s="33"/>
      <c r="MCT5" s="33"/>
      <c r="MCU5" s="33"/>
      <c r="MCV5" s="33"/>
      <c r="MCW5" s="33"/>
      <c r="MCX5" s="33"/>
      <c r="MCY5" s="33"/>
      <c r="MCZ5" s="33"/>
      <c r="MDA5" s="33"/>
      <c r="MDB5" s="33"/>
      <c r="MDC5" s="33"/>
      <c r="MDD5" s="33"/>
      <c r="MDE5" s="33"/>
      <c r="MDF5" s="33"/>
      <c r="MDG5" s="33"/>
      <c r="MDH5" s="33"/>
      <c r="MDI5" s="33"/>
      <c r="MDJ5" s="33"/>
      <c r="MDK5" s="33"/>
      <c r="MDL5" s="33"/>
      <c r="MDM5" s="33"/>
      <c r="MDN5" s="33"/>
      <c r="MDO5" s="33"/>
      <c r="MDP5" s="33"/>
      <c r="MDQ5" s="33"/>
      <c r="MDR5" s="33"/>
      <c r="MDS5" s="33"/>
      <c r="MDT5" s="33"/>
      <c r="MDU5" s="33"/>
      <c r="MDV5" s="33"/>
      <c r="MDW5" s="33"/>
      <c r="MDX5" s="33"/>
      <c r="MDY5" s="33"/>
      <c r="MDZ5" s="33"/>
      <c r="MEA5" s="33"/>
      <c r="MEB5" s="33"/>
      <c r="MEC5" s="33"/>
      <c r="MED5" s="33"/>
      <c r="MEE5" s="33"/>
      <c r="MEF5" s="33"/>
      <c r="MEG5" s="33"/>
      <c r="MEH5" s="33"/>
      <c r="MEI5" s="33"/>
      <c r="MEJ5" s="33"/>
      <c r="MEK5" s="33"/>
      <c r="MEL5" s="33"/>
      <c r="MEM5" s="33"/>
      <c r="MEN5" s="33"/>
      <c r="MEO5" s="33"/>
      <c r="MEP5" s="33"/>
      <c r="MEQ5" s="33"/>
      <c r="MER5" s="33"/>
      <c r="MES5" s="33"/>
      <c r="MET5" s="33"/>
      <c r="MEU5" s="33"/>
      <c r="MEV5" s="33"/>
      <c r="MEW5" s="33"/>
      <c r="MEX5" s="33"/>
      <c r="MEY5" s="33"/>
      <c r="MEZ5" s="33"/>
      <c r="MFA5" s="33"/>
      <c r="MFB5" s="33"/>
      <c r="MFC5" s="33"/>
      <c r="MFD5" s="33"/>
      <c r="MFE5" s="33"/>
      <c r="MFF5" s="33"/>
      <c r="MFG5" s="33"/>
      <c r="MFH5" s="33"/>
      <c r="MFI5" s="33"/>
      <c r="MFJ5" s="33"/>
      <c r="MFK5" s="33"/>
      <c r="MFL5" s="33"/>
      <c r="MFM5" s="33"/>
      <c r="MFN5" s="33"/>
      <c r="MFO5" s="33"/>
      <c r="MFP5" s="33"/>
      <c r="MFQ5" s="33"/>
      <c r="MFR5" s="33"/>
      <c r="MFS5" s="33"/>
      <c r="MFT5" s="33"/>
      <c r="MFU5" s="33"/>
      <c r="MFV5" s="33"/>
      <c r="MFW5" s="33"/>
      <c r="MFX5" s="33"/>
      <c r="MFY5" s="33"/>
      <c r="MFZ5" s="33"/>
      <c r="MGA5" s="33"/>
      <c r="MGB5" s="33"/>
      <c r="MGC5" s="33"/>
      <c r="MGD5" s="33"/>
      <c r="MGE5" s="33"/>
      <c r="MGF5" s="33"/>
      <c r="MGG5" s="33"/>
      <c r="MGH5" s="33"/>
      <c r="MGI5" s="33"/>
      <c r="MGJ5" s="33"/>
      <c r="MGK5" s="33"/>
      <c r="MGL5" s="33"/>
      <c r="MGM5" s="33"/>
      <c r="MGN5" s="33"/>
      <c r="MGO5" s="33"/>
      <c r="MGP5" s="33"/>
      <c r="MGQ5" s="33"/>
      <c r="MGR5" s="33"/>
      <c r="MGS5" s="33"/>
      <c r="MGT5" s="33"/>
      <c r="MGU5" s="33"/>
      <c r="MGV5" s="33"/>
      <c r="MGW5" s="33"/>
      <c r="MGX5" s="33"/>
      <c r="MGY5" s="33"/>
      <c r="MGZ5" s="33"/>
      <c r="MHA5" s="33"/>
      <c r="MHB5" s="33"/>
      <c r="MHC5" s="33"/>
      <c r="MHD5" s="33"/>
      <c r="MHE5" s="33"/>
      <c r="MHF5" s="33"/>
      <c r="MHG5" s="33"/>
      <c r="MHH5" s="33"/>
      <c r="MHI5" s="33"/>
      <c r="MHJ5" s="33"/>
      <c r="MHK5" s="33"/>
      <c r="MHL5" s="33"/>
      <c r="MHM5" s="33"/>
      <c r="MHN5" s="33"/>
      <c r="MHO5" s="33"/>
      <c r="MHP5" s="33"/>
      <c r="MHQ5" s="33"/>
      <c r="MHR5" s="33"/>
      <c r="MHS5" s="33"/>
      <c r="MHT5" s="33"/>
      <c r="MHU5" s="33"/>
      <c r="MHV5" s="33"/>
      <c r="MHW5" s="33"/>
      <c r="MHX5" s="33"/>
      <c r="MHY5" s="33"/>
      <c r="MHZ5" s="33"/>
      <c r="MIA5" s="33"/>
      <c r="MIB5" s="33"/>
      <c r="MIC5" s="33"/>
      <c r="MID5" s="33"/>
      <c r="MIE5" s="33"/>
      <c r="MIF5" s="33"/>
      <c r="MIG5" s="33"/>
      <c r="MIH5" s="33"/>
      <c r="MII5" s="33"/>
      <c r="MIJ5" s="33"/>
      <c r="MIK5" s="33"/>
      <c r="MIL5" s="33"/>
      <c r="MIM5" s="33"/>
      <c r="MIN5" s="33"/>
      <c r="MIO5" s="33"/>
      <c r="MIP5" s="33"/>
      <c r="MIQ5" s="33"/>
      <c r="MIR5" s="33"/>
      <c r="MIS5" s="33"/>
      <c r="MIT5" s="33"/>
      <c r="MIU5" s="33"/>
      <c r="MIV5" s="33"/>
      <c r="MIW5" s="33"/>
      <c r="MIX5" s="33"/>
      <c r="MIY5" s="33"/>
      <c r="MIZ5" s="33"/>
      <c r="MJA5" s="33"/>
      <c r="MJB5" s="33"/>
      <c r="MJC5" s="33"/>
      <c r="MJD5" s="33"/>
      <c r="MJE5" s="33"/>
      <c r="MJF5" s="33"/>
      <c r="MJG5" s="33"/>
      <c r="MJH5" s="33"/>
      <c r="MJI5" s="33"/>
      <c r="MJJ5" s="33"/>
      <c r="MJK5" s="33"/>
      <c r="MJL5" s="33"/>
      <c r="MJM5" s="33"/>
      <c r="MJN5" s="33"/>
      <c r="MJO5" s="33"/>
      <c r="MJP5" s="33"/>
      <c r="MJQ5" s="33"/>
      <c r="MJR5" s="33"/>
      <c r="MJS5" s="33"/>
      <c r="MJT5" s="33"/>
      <c r="MJU5" s="33"/>
      <c r="MJV5" s="33"/>
      <c r="MJW5" s="33"/>
      <c r="MJX5" s="33"/>
      <c r="MJY5" s="33"/>
      <c r="MJZ5" s="33"/>
      <c r="MKA5" s="33"/>
      <c r="MKB5" s="33"/>
      <c r="MKC5" s="33"/>
      <c r="MKD5" s="33"/>
      <c r="MKE5" s="33"/>
      <c r="MKF5" s="33"/>
      <c r="MKG5" s="33"/>
      <c r="MKH5" s="33"/>
      <c r="MKI5" s="33"/>
      <c r="MKJ5" s="33"/>
      <c r="MKK5" s="33"/>
      <c r="MKL5" s="33"/>
      <c r="MKM5" s="33"/>
      <c r="MKN5" s="33"/>
      <c r="MKO5" s="33"/>
      <c r="MKP5" s="33"/>
      <c r="MKQ5" s="33"/>
      <c r="MKR5" s="33"/>
      <c r="MKS5" s="33"/>
      <c r="MKT5" s="33"/>
      <c r="MKU5" s="33"/>
      <c r="MKV5" s="33"/>
      <c r="MKW5" s="33"/>
      <c r="MKX5" s="33"/>
      <c r="MKY5" s="33"/>
      <c r="MKZ5" s="33"/>
      <c r="MLA5" s="33"/>
      <c r="MLB5" s="33"/>
      <c r="MLC5" s="33"/>
      <c r="MLD5" s="33"/>
      <c r="MLE5" s="33"/>
      <c r="MLF5" s="33"/>
      <c r="MLG5" s="33"/>
      <c r="MLH5" s="33"/>
      <c r="MLI5" s="33"/>
      <c r="MLJ5" s="33"/>
      <c r="MLK5" s="33"/>
      <c r="MLL5" s="33"/>
      <c r="MLM5" s="33"/>
      <c r="MLN5" s="33"/>
      <c r="MLO5" s="33"/>
      <c r="MLP5" s="33"/>
      <c r="MLQ5" s="33"/>
      <c r="MLR5" s="33"/>
      <c r="MLS5" s="33"/>
      <c r="MLT5" s="33"/>
      <c r="MLU5" s="33"/>
      <c r="MLV5" s="33"/>
      <c r="MLW5" s="33"/>
      <c r="MLX5" s="33"/>
      <c r="MLY5" s="33"/>
      <c r="MLZ5" s="33"/>
      <c r="MMA5" s="33"/>
      <c r="MMB5" s="33"/>
      <c r="MMC5" s="33"/>
      <c r="MMD5" s="33"/>
      <c r="MME5" s="33"/>
      <c r="MMF5" s="33"/>
      <c r="MMG5" s="33"/>
      <c r="MMH5" s="33"/>
      <c r="MMI5" s="33"/>
      <c r="MMJ5" s="33"/>
      <c r="MMK5" s="33"/>
      <c r="MML5" s="33"/>
      <c r="MMM5" s="33"/>
      <c r="MMN5" s="33"/>
      <c r="MMO5" s="33"/>
      <c r="MMP5" s="33"/>
      <c r="MMQ5" s="33"/>
      <c r="MMR5" s="33"/>
      <c r="MMS5" s="33"/>
      <c r="MMT5" s="33"/>
      <c r="MMU5" s="33"/>
      <c r="MMV5" s="33"/>
      <c r="MMW5" s="33"/>
      <c r="MMX5" s="33"/>
      <c r="MMY5" s="33"/>
      <c r="MMZ5" s="33"/>
      <c r="MNA5" s="33"/>
      <c r="MNB5" s="33"/>
      <c r="MNC5" s="33"/>
      <c r="MND5" s="33"/>
      <c r="MNE5" s="33"/>
      <c r="MNF5" s="33"/>
      <c r="MNG5" s="33"/>
      <c r="MNH5" s="33"/>
      <c r="MNI5" s="33"/>
      <c r="MNJ5" s="33"/>
      <c r="MNK5" s="33"/>
      <c r="MNL5" s="33"/>
      <c r="MNM5" s="33"/>
      <c r="MNN5" s="33"/>
      <c r="MNO5" s="33"/>
      <c r="MNP5" s="33"/>
      <c r="MNQ5" s="33"/>
      <c r="MNR5" s="33"/>
      <c r="MNS5" s="33"/>
      <c r="MNT5" s="33"/>
      <c r="MNU5" s="33"/>
      <c r="MNV5" s="33"/>
      <c r="MNW5" s="33"/>
      <c r="MNX5" s="33"/>
      <c r="MNY5" s="33"/>
      <c r="MNZ5" s="33"/>
      <c r="MOA5" s="33"/>
      <c r="MOB5" s="33"/>
      <c r="MOC5" s="33"/>
      <c r="MOD5" s="33"/>
      <c r="MOE5" s="33"/>
      <c r="MOF5" s="33"/>
      <c r="MOG5" s="33"/>
      <c r="MOH5" s="33"/>
      <c r="MOI5" s="33"/>
      <c r="MOJ5" s="33"/>
      <c r="MOK5" s="33"/>
      <c r="MOL5" s="33"/>
      <c r="MOM5" s="33"/>
      <c r="MON5" s="33"/>
      <c r="MOO5" s="33"/>
      <c r="MOP5" s="33"/>
      <c r="MOQ5" s="33"/>
      <c r="MOR5" s="33"/>
      <c r="MOS5" s="33"/>
      <c r="MOT5" s="33"/>
      <c r="MOU5" s="33"/>
      <c r="MOV5" s="33"/>
      <c r="MOW5" s="33"/>
      <c r="MOX5" s="33"/>
      <c r="MOY5" s="33"/>
      <c r="MOZ5" s="33"/>
      <c r="MPA5" s="33"/>
      <c r="MPB5" s="33"/>
      <c r="MPC5" s="33"/>
      <c r="MPD5" s="33"/>
      <c r="MPE5" s="33"/>
      <c r="MPF5" s="33"/>
      <c r="MPG5" s="33"/>
      <c r="MPH5" s="33"/>
      <c r="MPI5" s="33"/>
      <c r="MPJ5" s="33"/>
      <c r="MPK5" s="33"/>
      <c r="MPL5" s="33"/>
      <c r="MPM5" s="33"/>
      <c r="MPN5" s="33"/>
      <c r="MPO5" s="33"/>
      <c r="MPP5" s="33"/>
      <c r="MPQ5" s="33"/>
      <c r="MPR5" s="33"/>
      <c r="MPS5" s="33"/>
      <c r="MPT5" s="33"/>
      <c r="MPU5" s="33"/>
      <c r="MPV5" s="33"/>
      <c r="MPW5" s="33"/>
      <c r="MPX5" s="33"/>
      <c r="MPY5" s="33"/>
      <c r="MPZ5" s="33"/>
      <c r="MQA5" s="33"/>
      <c r="MQB5" s="33"/>
      <c r="MQC5" s="33"/>
      <c r="MQD5" s="33"/>
      <c r="MQE5" s="33"/>
      <c r="MQF5" s="33"/>
      <c r="MQG5" s="33"/>
      <c r="MQH5" s="33"/>
      <c r="MQI5" s="33"/>
      <c r="MQJ5" s="33"/>
      <c r="MQK5" s="33"/>
      <c r="MQL5" s="33"/>
      <c r="MQM5" s="33"/>
      <c r="MQN5" s="33"/>
      <c r="MQO5" s="33"/>
      <c r="MQP5" s="33"/>
      <c r="MQQ5" s="33"/>
      <c r="MQR5" s="33"/>
      <c r="MQS5" s="33"/>
      <c r="MQT5" s="33"/>
      <c r="MQU5" s="33"/>
      <c r="MQV5" s="33"/>
      <c r="MQW5" s="33"/>
      <c r="MQX5" s="33"/>
      <c r="MQY5" s="33"/>
      <c r="MQZ5" s="33"/>
      <c r="MRA5" s="33"/>
      <c r="MRB5" s="33"/>
      <c r="MRC5" s="33"/>
      <c r="MRD5" s="33"/>
      <c r="MRE5" s="33"/>
      <c r="MRF5" s="33"/>
      <c r="MRG5" s="33"/>
      <c r="MRH5" s="33"/>
      <c r="MRI5" s="33"/>
      <c r="MRJ5" s="33"/>
      <c r="MRK5" s="33"/>
      <c r="MRL5" s="33"/>
      <c r="MRM5" s="33"/>
      <c r="MRN5" s="33"/>
      <c r="MRO5" s="33"/>
      <c r="MRP5" s="33"/>
      <c r="MRQ5" s="33"/>
      <c r="MRR5" s="33"/>
      <c r="MRS5" s="33"/>
      <c r="MRT5" s="33"/>
      <c r="MRU5" s="33"/>
      <c r="MRV5" s="33"/>
      <c r="MRW5" s="33"/>
      <c r="MRX5" s="33"/>
      <c r="MRY5" s="33"/>
      <c r="MRZ5" s="33"/>
      <c r="MSA5" s="33"/>
      <c r="MSB5" s="33"/>
      <c r="MSC5" s="33"/>
      <c r="MSD5" s="33"/>
      <c r="MSE5" s="33"/>
      <c r="MSF5" s="33"/>
      <c r="MSG5" s="33"/>
      <c r="MSH5" s="33"/>
      <c r="MSI5" s="33"/>
      <c r="MSJ5" s="33"/>
      <c r="MSK5" s="33"/>
      <c r="MSL5" s="33"/>
      <c r="MSM5" s="33"/>
      <c r="MSN5" s="33"/>
      <c r="MSO5" s="33"/>
      <c r="MSP5" s="33"/>
      <c r="MSQ5" s="33"/>
      <c r="MSR5" s="33"/>
      <c r="MSS5" s="33"/>
      <c r="MST5" s="33"/>
      <c r="MSU5" s="33"/>
      <c r="MSV5" s="33"/>
      <c r="MSW5" s="33"/>
      <c r="MSX5" s="33"/>
      <c r="MSY5" s="33"/>
      <c r="MSZ5" s="33"/>
      <c r="MTA5" s="33"/>
      <c r="MTB5" s="33"/>
      <c r="MTC5" s="33"/>
      <c r="MTD5" s="33"/>
      <c r="MTE5" s="33"/>
      <c r="MTF5" s="33"/>
      <c r="MTG5" s="33"/>
      <c r="MTH5" s="33"/>
      <c r="MTI5" s="33"/>
      <c r="MTJ5" s="33"/>
      <c r="MTK5" s="33"/>
      <c r="MTL5" s="33"/>
      <c r="MTM5" s="33"/>
      <c r="MTN5" s="33"/>
      <c r="MTO5" s="33"/>
      <c r="MTP5" s="33"/>
      <c r="MTQ5" s="33"/>
      <c r="MTR5" s="33"/>
      <c r="MTS5" s="33"/>
      <c r="MTT5" s="33"/>
      <c r="MTU5" s="33"/>
      <c r="MTV5" s="33"/>
      <c r="MTW5" s="33"/>
      <c r="MTX5" s="33"/>
      <c r="MTY5" s="33"/>
      <c r="MTZ5" s="33"/>
      <c r="MUA5" s="33"/>
      <c r="MUB5" s="33"/>
      <c r="MUC5" s="33"/>
      <c r="MUD5" s="33"/>
      <c r="MUE5" s="33"/>
      <c r="MUF5" s="33"/>
      <c r="MUG5" s="33"/>
      <c r="MUH5" s="33"/>
      <c r="MUI5" s="33"/>
      <c r="MUJ5" s="33"/>
      <c r="MUK5" s="33"/>
      <c r="MUL5" s="33"/>
      <c r="MUM5" s="33"/>
      <c r="MUN5" s="33"/>
      <c r="MUO5" s="33"/>
      <c r="MUP5" s="33"/>
      <c r="MUQ5" s="33"/>
      <c r="MUR5" s="33"/>
      <c r="MUS5" s="33"/>
      <c r="MUT5" s="33"/>
      <c r="MUU5" s="33"/>
      <c r="MUV5" s="33"/>
      <c r="MUW5" s="33"/>
      <c r="MUX5" s="33"/>
      <c r="MUY5" s="33"/>
      <c r="MUZ5" s="33"/>
      <c r="MVA5" s="33"/>
      <c r="MVB5" s="33"/>
      <c r="MVC5" s="33"/>
      <c r="MVD5" s="33"/>
      <c r="MVE5" s="33"/>
      <c r="MVF5" s="33"/>
      <c r="MVG5" s="33"/>
      <c r="MVH5" s="33"/>
      <c r="MVI5" s="33"/>
      <c r="MVJ5" s="33"/>
      <c r="MVK5" s="33"/>
      <c r="MVL5" s="33"/>
      <c r="MVM5" s="33"/>
      <c r="MVN5" s="33"/>
      <c r="MVO5" s="33"/>
      <c r="MVP5" s="33"/>
      <c r="MVQ5" s="33"/>
      <c r="MVR5" s="33"/>
      <c r="MVS5" s="33"/>
      <c r="MVT5" s="33"/>
      <c r="MVU5" s="33"/>
      <c r="MVV5" s="33"/>
      <c r="MVW5" s="33"/>
      <c r="MVX5" s="33"/>
      <c r="MVY5" s="33"/>
      <c r="MVZ5" s="33"/>
      <c r="MWA5" s="33"/>
      <c r="MWB5" s="33"/>
      <c r="MWC5" s="33"/>
      <c r="MWD5" s="33"/>
      <c r="MWE5" s="33"/>
      <c r="MWF5" s="33"/>
      <c r="MWG5" s="33"/>
      <c r="MWH5" s="33"/>
      <c r="MWI5" s="33"/>
      <c r="MWJ5" s="33"/>
      <c r="MWK5" s="33"/>
      <c r="MWL5" s="33"/>
      <c r="MWM5" s="33"/>
      <c r="MWN5" s="33"/>
      <c r="MWO5" s="33"/>
      <c r="MWP5" s="33"/>
      <c r="MWQ5" s="33"/>
      <c r="MWR5" s="33"/>
      <c r="MWS5" s="33"/>
      <c r="MWT5" s="33"/>
      <c r="MWU5" s="33"/>
      <c r="MWV5" s="33"/>
      <c r="MWW5" s="33"/>
      <c r="MWX5" s="33"/>
      <c r="MWY5" s="33"/>
      <c r="MWZ5" s="33"/>
      <c r="MXA5" s="33"/>
      <c r="MXB5" s="33"/>
      <c r="MXC5" s="33"/>
      <c r="MXD5" s="33"/>
      <c r="MXE5" s="33"/>
      <c r="MXF5" s="33"/>
      <c r="MXG5" s="33"/>
      <c r="MXH5" s="33"/>
      <c r="MXI5" s="33"/>
      <c r="MXJ5" s="33"/>
      <c r="MXK5" s="33"/>
      <c r="MXL5" s="33"/>
      <c r="MXM5" s="33"/>
      <c r="MXN5" s="33"/>
      <c r="MXO5" s="33"/>
      <c r="MXP5" s="33"/>
      <c r="MXQ5" s="33"/>
      <c r="MXR5" s="33"/>
      <c r="MXS5" s="33"/>
      <c r="MXT5" s="33"/>
      <c r="MXU5" s="33"/>
      <c r="MXV5" s="33"/>
      <c r="MXW5" s="33"/>
      <c r="MXX5" s="33"/>
      <c r="MXY5" s="33"/>
      <c r="MXZ5" s="33"/>
      <c r="MYA5" s="33"/>
      <c r="MYB5" s="33"/>
      <c r="MYC5" s="33"/>
      <c r="MYD5" s="33"/>
      <c r="MYE5" s="33"/>
      <c r="MYF5" s="33"/>
      <c r="MYG5" s="33"/>
      <c r="MYH5" s="33"/>
      <c r="MYI5" s="33"/>
      <c r="MYJ5" s="33"/>
      <c r="MYK5" s="33"/>
      <c r="MYL5" s="33"/>
      <c r="MYM5" s="33"/>
      <c r="MYN5" s="33"/>
      <c r="MYO5" s="33"/>
      <c r="MYP5" s="33"/>
      <c r="MYQ5" s="33"/>
      <c r="MYR5" s="33"/>
      <c r="MYS5" s="33"/>
      <c r="MYT5" s="33"/>
      <c r="MYU5" s="33"/>
      <c r="MYV5" s="33"/>
      <c r="MYW5" s="33"/>
      <c r="MYX5" s="33"/>
      <c r="MYY5" s="33"/>
      <c r="MYZ5" s="33"/>
      <c r="MZA5" s="33"/>
      <c r="MZB5" s="33"/>
      <c r="MZC5" s="33"/>
      <c r="MZD5" s="33"/>
      <c r="MZE5" s="33"/>
      <c r="MZF5" s="33"/>
      <c r="MZG5" s="33"/>
      <c r="MZH5" s="33"/>
      <c r="MZI5" s="33"/>
      <c r="MZJ5" s="33"/>
      <c r="MZK5" s="33"/>
      <c r="MZL5" s="33"/>
      <c r="MZM5" s="33"/>
      <c r="MZN5" s="33"/>
      <c r="MZO5" s="33"/>
      <c r="MZP5" s="33"/>
      <c r="MZQ5" s="33"/>
      <c r="MZR5" s="33"/>
      <c r="MZS5" s="33"/>
      <c r="MZT5" s="33"/>
      <c r="MZU5" s="33"/>
      <c r="MZV5" s="33"/>
      <c r="MZW5" s="33"/>
      <c r="MZX5" s="33"/>
      <c r="MZY5" s="33"/>
      <c r="MZZ5" s="33"/>
      <c r="NAA5" s="33"/>
      <c r="NAB5" s="33"/>
      <c r="NAC5" s="33"/>
      <c r="NAD5" s="33"/>
      <c r="NAE5" s="33"/>
      <c r="NAF5" s="33"/>
      <c r="NAG5" s="33"/>
      <c r="NAH5" s="33"/>
      <c r="NAI5" s="33"/>
      <c r="NAJ5" s="33"/>
      <c r="NAK5" s="33"/>
      <c r="NAL5" s="33"/>
      <c r="NAM5" s="33"/>
      <c r="NAN5" s="33"/>
      <c r="NAO5" s="33"/>
      <c r="NAP5" s="33"/>
      <c r="NAQ5" s="33"/>
      <c r="NAR5" s="33"/>
      <c r="NAS5" s="33"/>
      <c r="NAT5" s="33"/>
      <c r="NAU5" s="33"/>
      <c r="NAV5" s="33"/>
      <c r="NAW5" s="33"/>
      <c r="NAX5" s="33"/>
      <c r="NAY5" s="33"/>
      <c r="NAZ5" s="33"/>
      <c r="NBA5" s="33"/>
      <c r="NBB5" s="33"/>
      <c r="NBC5" s="33"/>
      <c r="NBD5" s="33"/>
      <c r="NBE5" s="33"/>
      <c r="NBF5" s="33"/>
      <c r="NBG5" s="33"/>
      <c r="NBH5" s="33"/>
      <c r="NBI5" s="33"/>
      <c r="NBJ5" s="33"/>
      <c r="NBK5" s="33"/>
      <c r="NBL5" s="33"/>
      <c r="NBM5" s="33"/>
      <c r="NBN5" s="33"/>
      <c r="NBO5" s="33"/>
      <c r="NBP5" s="33"/>
      <c r="NBQ5" s="33"/>
      <c r="NBR5" s="33"/>
      <c r="NBS5" s="33"/>
      <c r="NBT5" s="33"/>
      <c r="NBU5" s="33"/>
      <c r="NBV5" s="33"/>
      <c r="NBW5" s="33"/>
      <c r="NBX5" s="33"/>
      <c r="NBY5" s="33"/>
      <c r="NBZ5" s="33"/>
      <c r="NCA5" s="33"/>
      <c r="NCB5" s="33"/>
      <c r="NCC5" s="33"/>
      <c r="NCD5" s="33"/>
      <c r="NCE5" s="33"/>
      <c r="NCF5" s="33"/>
      <c r="NCG5" s="33"/>
      <c r="NCH5" s="33"/>
      <c r="NCI5" s="33"/>
      <c r="NCJ5" s="33"/>
      <c r="NCK5" s="33"/>
      <c r="NCL5" s="33"/>
      <c r="NCM5" s="33"/>
      <c r="NCN5" s="33"/>
      <c r="NCO5" s="33"/>
      <c r="NCP5" s="33"/>
      <c r="NCQ5" s="33"/>
      <c r="NCR5" s="33"/>
      <c r="NCS5" s="33"/>
      <c r="NCT5" s="33"/>
      <c r="NCU5" s="33"/>
      <c r="NCV5" s="33"/>
      <c r="NCW5" s="33"/>
      <c r="NCX5" s="33"/>
      <c r="NCY5" s="33"/>
      <c r="NCZ5" s="33"/>
      <c r="NDA5" s="33"/>
      <c r="NDB5" s="33"/>
      <c r="NDC5" s="33"/>
      <c r="NDD5" s="33"/>
      <c r="NDE5" s="33"/>
      <c r="NDF5" s="33"/>
      <c r="NDG5" s="33"/>
      <c r="NDH5" s="33"/>
      <c r="NDI5" s="33"/>
      <c r="NDJ5" s="33"/>
      <c r="NDK5" s="33"/>
      <c r="NDL5" s="33"/>
      <c r="NDM5" s="33"/>
      <c r="NDN5" s="33"/>
      <c r="NDO5" s="33"/>
      <c r="NDP5" s="33"/>
      <c r="NDQ5" s="33"/>
      <c r="NDR5" s="33"/>
      <c r="NDS5" s="33"/>
      <c r="NDT5" s="33"/>
      <c r="NDU5" s="33"/>
      <c r="NDV5" s="33"/>
      <c r="NDW5" s="33"/>
      <c r="NDX5" s="33"/>
      <c r="NDY5" s="33"/>
      <c r="NDZ5" s="33"/>
      <c r="NEA5" s="33"/>
      <c r="NEB5" s="33"/>
      <c r="NEC5" s="33"/>
      <c r="NED5" s="33"/>
      <c r="NEE5" s="33"/>
      <c r="NEF5" s="33"/>
      <c r="NEG5" s="33"/>
      <c r="NEH5" s="33"/>
      <c r="NEI5" s="33"/>
      <c r="NEJ5" s="33"/>
      <c r="NEK5" s="33"/>
      <c r="NEL5" s="33"/>
      <c r="NEM5" s="33"/>
      <c r="NEN5" s="33"/>
      <c r="NEO5" s="33"/>
      <c r="NEP5" s="33"/>
      <c r="NEQ5" s="33"/>
      <c r="NER5" s="33"/>
      <c r="NES5" s="33"/>
      <c r="NET5" s="33"/>
      <c r="NEU5" s="33"/>
      <c r="NEV5" s="33"/>
      <c r="NEW5" s="33"/>
      <c r="NEX5" s="33"/>
      <c r="NEY5" s="33"/>
      <c r="NEZ5" s="33"/>
      <c r="NFA5" s="33"/>
      <c r="NFB5" s="33"/>
      <c r="NFC5" s="33"/>
      <c r="NFD5" s="33"/>
      <c r="NFE5" s="33"/>
      <c r="NFF5" s="33"/>
      <c r="NFG5" s="33"/>
      <c r="NFH5" s="33"/>
      <c r="NFI5" s="33"/>
      <c r="NFJ5" s="33"/>
      <c r="NFK5" s="33"/>
      <c r="NFL5" s="33"/>
      <c r="NFM5" s="33"/>
      <c r="NFN5" s="33"/>
      <c r="NFO5" s="33"/>
      <c r="NFP5" s="33"/>
      <c r="NFQ5" s="33"/>
      <c r="NFR5" s="33"/>
      <c r="NFS5" s="33"/>
      <c r="NFT5" s="33"/>
      <c r="NFU5" s="33"/>
      <c r="NFV5" s="33"/>
      <c r="NFW5" s="33"/>
      <c r="NFX5" s="33"/>
      <c r="NFY5" s="33"/>
      <c r="NFZ5" s="33"/>
      <c r="NGA5" s="33"/>
      <c r="NGB5" s="33"/>
      <c r="NGC5" s="33"/>
      <c r="NGD5" s="33"/>
      <c r="NGE5" s="33"/>
      <c r="NGF5" s="33"/>
      <c r="NGG5" s="33"/>
      <c r="NGH5" s="33"/>
      <c r="NGI5" s="33"/>
      <c r="NGJ5" s="33"/>
      <c r="NGK5" s="33"/>
      <c r="NGL5" s="33"/>
      <c r="NGM5" s="33"/>
      <c r="NGN5" s="33"/>
      <c r="NGO5" s="33"/>
      <c r="NGP5" s="33"/>
      <c r="NGQ5" s="33"/>
      <c r="NGR5" s="33"/>
      <c r="NGS5" s="33"/>
      <c r="NGT5" s="33"/>
      <c r="NGU5" s="33"/>
      <c r="NGV5" s="33"/>
      <c r="NGW5" s="33"/>
      <c r="NGX5" s="33"/>
      <c r="NGY5" s="33"/>
      <c r="NGZ5" s="33"/>
      <c r="NHA5" s="33"/>
      <c r="NHB5" s="33"/>
      <c r="NHC5" s="33"/>
      <c r="NHD5" s="33"/>
      <c r="NHE5" s="33"/>
      <c r="NHF5" s="33"/>
      <c r="NHG5" s="33"/>
      <c r="NHH5" s="33"/>
      <c r="NHI5" s="33"/>
      <c r="NHJ5" s="33"/>
      <c r="NHK5" s="33"/>
      <c r="NHL5" s="33"/>
      <c r="NHM5" s="33"/>
      <c r="NHN5" s="33"/>
      <c r="NHO5" s="33"/>
      <c r="NHP5" s="33"/>
      <c r="NHQ5" s="33"/>
      <c r="NHR5" s="33"/>
      <c r="NHS5" s="33"/>
      <c r="NHT5" s="33"/>
      <c r="NHU5" s="33"/>
      <c r="NHV5" s="33"/>
      <c r="NHW5" s="33"/>
      <c r="NHX5" s="33"/>
      <c r="NHY5" s="33"/>
      <c r="NHZ5" s="33"/>
      <c r="NIA5" s="33"/>
      <c r="NIB5" s="33"/>
      <c r="NIC5" s="33"/>
      <c r="NID5" s="33"/>
      <c r="NIE5" s="33"/>
      <c r="NIF5" s="33"/>
      <c r="NIG5" s="33"/>
      <c r="NIH5" s="33"/>
      <c r="NII5" s="33"/>
      <c r="NIJ5" s="33"/>
      <c r="NIK5" s="33"/>
      <c r="NIL5" s="33"/>
      <c r="NIM5" s="33"/>
      <c r="NIN5" s="33"/>
      <c r="NIO5" s="33"/>
      <c r="NIP5" s="33"/>
      <c r="NIQ5" s="33"/>
      <c r="NIR5" s="33"/>
      <c r="NIS5" s="33"/>
      <c r="NIT5" s="33"/>
      <c r="NIU5" s="33"/>
      <c r="NIV5" s="33"/>
      <c r="NIW5" s="33"/>
      <c r="NIX5" s="33"/>
      <c r="NIY5" s="33"/>
      <c r="NIZ5" s="33"/>
      <c r="NJA5" s="33"/>
      <c r="NJB5" s="33"/>
      <c r="NJC5" s="33"/>
      <c r="NJD5" s="33"/>
      <c r="NJE5" s="33"/>
      <c r="NJF5" s="33"/>
      <c r="NJG5" s="33"/>
      <c r="NJH5" s="33"/>
      <c r="NJI5" s="33"/>
      <c r="NJJ5" s="33"/>
      <c r="NJK5" s="33"/>
      <c r="NJL5" s="33"/>
      <c r="NJM5" s="33"/>
      <c r="NJN5" s="33"/>
      <c r="NJO5" s="33"/>
      <c r="NJP5" s="33"/>
      <c r="NJQ5" s="33"/>
      <c r="NJR5" s="33"/>
      <c r="NJS5" s="33"/>
      <c r="NJT5" s="33"/>
      <c r="NJU5" s="33"/>
      <c r="NJV5" s="33"/>
      <c r="NJW5" s="33"/>
      <c r="NJX5" s="33"/>
      <c r="NJY5" s="33"/>
      <c r="NJZ5" s="33"/>
      <c r="NKA5" s="33"/>
      <c r="NKB5" s="33"/>
      <c r="NKC5" s="33"/>
      <c r="NKD5" s="33"/>
      <c r="NKE5" s="33"/>
      <c r="NKF5" s="33"/>
      <c r="NKG5" s="33"/>
      <c r="NKH5" s="33"/>
      <c r="NKI5" s="33"/>
      <c r="NKJ5" s="33"/>
      <c r="NKK5" s="33"/>
      <c r="NKL5" s="33"/>
      <c r="NKM5" s="33"/>
      <c r="NKN5" s="33"/>
      <c r="NKO5" s="33"/>
      <c r="NKP5" s="33"/>
      <c r="NKQ5" s="33"/>
      <c r="NKR5" s="33"/>
      <c r="NKS5" s="33"/>
      <c r="NKT5" s="33"/>
      <c r="NKU5" s="33"/>
      <c r="NKV5" s="33"/>
      <c r="NKW5" s="33"/>
      <c r="NKX5" s="33"/>
      <c r="NKY5" s="33"/>
      <c r="NKZ5" s="33"/>
      <c r="NLA5" s="33"/>
      <c r="NLB5" s="33"/>
      <c r="NLC5" s="33"/>
      <c r="NLD5" s="33"/>
      <c r="NLE5" s="33"/>
      <c r="NLF5" s="33"/>
      <c r="NLG5" s="33"/>
      <c r="NLH5" s="33"/>
      <c r="NLI5" s="33"/>
      <c r="NLJ5" s="33"/>
      <c r="NLK5" s="33"/>
      <c r="NLL5" s="33"/>
      <c r="NLM5" s="33"/>
      <c r="NLN5" s="33"/>
      <c r="NLO5" s="33"/>
      <c r="NLP5" s="33"/>
      <c r="NLQ5" s="33"/>
      <c r="NLR5" s="33"/>
      <c r="NLS5" s="33"/>
      <c r="NLT5" s="33"/>
      <c r="NLU5" s="33"/>
      <c r="NLV5" s="33"/>
      <c r="NLW5" s="33"/>
      <c r="NLX5" s="33"/>
      <c r="NLY5" s="33"/>
      <c r="NLZ5" s="33"/>
      <c r="NMA5" s="33"/>
      <c r="NMB5" s="33"/>
      <c r="NMC5" s="33"/>
      <c r="NMD5" s="33"/>
      <c r="NME5" s="33"/>
      <c r="NMF5" s="33"/>
      <c r="NMG5" s="33"/>
      <c r="NMH5" s="33"/>
      <c r="NMI5" s="33"/>
      <c r="NMJ5" s="33"/>
      <c r="NMK5" s="33"/>
      <c r="NML5" s="33"/>
      <c r="NMM5" s="33"/>
      <c r="NMN5" s="33"/>
      <c r="NMO5" s="33"/>
      <c r="NMP5" s="33"/>
      <c r="NMQ5" s="33"/>
      <c r="NMR5" s="33"/>
      <c r="NMS5" s="33"/>
      <c r="NMT5" s="33"/>
      <c r="NMU5" s="33"/>
      <c r="NMV5" s="33"/>
      <c r="NMW5" s="33"/>
      <c r="NMX5" s="33"/>
      <c r="NMY5" s="33"/>
      <c r="NMZ5" s="33"/>
      <c r="NNA5" s="33"/>
      <c r="NNB5" s="33"/>
      <c r="NNC5" s="33"/>
      <c r="NND5" s="33"/>
      <c r="NNE5" s="33"/>
      <c r="NNF5" s="33"/>
      <c r="NNG5" s="33"/>
      <c r="NNH5" s="33"/>
      <c r="NNI5" s="33"/>
      <c r="NNJ5" s="33"/>
      <c r="NNK5" s="33"/>
      <c r="NNL5" s="33"/>
      <c r="NNM5" s="33"/>
      <c r="NNN5" s="33"/>
      <c r="NNO5" s="33"/>
      <c r="NNP5" s="33"/>
      <c r="NNQ5" s="33"/>
      <c r="NNR5" s="33"/>
      <c r="NNS5" s="33"/>
      <c r="NNT5" s="33"/>
      <c r="NNU5" s="33"/>
      <c r="NNV5" s="33"/>
      <c r="NNW5" s="33"/>
      <c r="NNX5" s="33"/>
      <c r="NNY5" s="33"/>
      <c r="NNZ5" s="33"/>
      <c r="NOA5" s="33"/>
      <c r="NOB5" s="33"/>
      <c r="NOC5" s="33"/>
      <c r="NOD5" s="33"/>
      <c r="NOE5" s="33"/>
      <c r="NOF5" s="33"/>
      <c r="NOG5" s="33"/>
      <c r="NOH5" s="33"/>
      <c r="NOI5" s="33"/>
      <c r="NOJ5" s="33"/>
      <c r="NOK5" s="33"/>
      <c r="NOL5" s="33"/>
      <c r="NOM5" s="33"/>
      <c r="NON5" s="33"/>
      <c r="NOO5" s="33"/>
      <c r="NOP5" s="33"/>
      <c r="NOQ5" s="33"/>
      <c r="NOR5" s="33"/>
      <c r="NOS5" s="33"/>
      <c r="NOT5" s="33"/>
      <c r="NOU5" s="33"/>
      <c r="NOV5" s="33"/>
      <c r="NOW5" s="33"/>
      <c r="NOX5" s="33"/>
      <c r="NOY5" s="33"/>
      <c r="NOZ5" s="33"/>
      <c r="NPA5" s="33"/>
      <c r="NPB5" s="33"/>
      <c r="NPC5" s="33"/>
      <c r="NPD5" s="33"/>
      <c r="NPE5" s="33"/>
      <c r="NPF5" s="33"/>
      <c r="NPG5" s="33"/>
      <c r="NPH5" s="33"/>
      <c r="NPI5" s="33"/>
      <c r="NPJ5" s="33"/>
      <c r="NPK5" s="33"/>
      <c r="NPL5" s="33"/>
      <c r="NPM5" s="33"/>
      <c r="NPN5" s="33"/>
      <c r="NPO5" s="33"/>
      <c r="NPP5" s="33"/>
      <c r="NPQ5" s="33"/>
      <c r="NPR5" s="33"/>
      <c r="NPS5" s="33"/>
      <c r="NPT5" s="33"/>
      <c r="NPU5" s="33"/>
      <c r="NPV5" s="33"/>
      <c r="NPW5" s="33"/>
      <c r="NPX5" s="33"/>
      <c r="NPY5" s="33"/>
      <c r="NPZ5" s="33"/>
      <c r="NQA5" s="33"/>
      <c r="NQB5" s="33"/>
      <c r="NQC5" s="33"/>
      <c r="NQD5" s="33"/>
      <c r="NQE5" s="33"/>
      <c r="NQF5" s="33"/>
      <c r="NQG5" s="33"/>
      <c r="NQH5" s="33"/>
      <c r="NQI5" s="33"/>
      <c r="NQJ5" s="33"/>
      <c r="NQK5" s="33"/>
      <c r="NQL5" s="33"/>
      <c r="NQM5" s="33"/>
      <c r="NQN5" s="33"/>
      <c r="NQO5" s="33"/>
      <c r="NQP5" s="33"/>
      <c r="NQQ5" s="33"/>
      <c r="NQR5" s="33"/>
      <c r="NQS5" s="33"/>
      <c r="NQT5" s="33"/>
      <c r="NQU5" s="33"/>
      <c r="NQV5" s="33"/>
      <c r="NQW5" s="33"/>
      <c r="NQX5" s="33"/>
      <c r="NQY5" s="33"/>
      <c r="NQZ5" s="33"/>
      <c r="NRA5" s="33"/>
      <c r="NRB5" s="33"/>
      <c r="NRC5" s="33"/>
      <c r="NRD5" s="33"/>
      <c r="NRE5" s="33"/>
      <c r="NRF5" s="33"/>
      <c r="NRG5" s="33"/>
      <c r="NRH5" s="33"/>
      <c r="NRI5" s="33"/>
      <c r="NRJ5" s="33"/>
      <c r="NRK5" s="33"/>
      <c r="NRL5" s="33"/>
      <c r="NRM5" s="33"/>
      <c r="NRN5" s="33"/>
      <c r="NRO5" s="33"/>
      <c r="NRP5" s="33"/>
      <c r="NRQ5" s="33"/>
      <c r="NRR5" s="33"/>
      <c r="NRS5" s="33"/>
      <c r="NRT5" s="33"/>
      <c r="NRU5" s="33"/>
      <c r="NRV5" s="33"/>
      <c r="NRW5" s="33"/>
      <c r="NRX5" s="33"/>
      <c r="NRY5" s="33"/>
      <c r="NRZ5" s="33"/>
      <c r="NSA5" s="33"/>
      <c r="NSB5" s="33"/>
      <c r="NSC5" s="33"/>
      <c r="NSD5" s="33"/>
      <c r="NSE5" s="33"/>
      <c r="NSF5" s="33"/>
      <c r="NSG5" s="33"/>
      <c r="NSH5" s="33"/>
      <c r="NSI5" s="33"/>
      <c r="NSJ5" s="33"/>
      <c r="NSK5" s="33"/>
      <c r="NSL5" s="33"/>
      <c r="NSM5" s="33"/>
      <c r="NSN5" s="33"/>
      <c r="NSO5" s="33"/>
      <c r="NSP5" s="33"/>
      <c r="NSQ5" s="33"/>
      <c r="NSR5" s="33"/>
      <c r="NSS5" s="33"/>
      <c r="NST5" s="33"/>
      <c r="NSU5" s="33"/>
      <c r="NSV5" s="33"/>
      <c r="NSW5" s="33"/>
      <c r="NSX5" s="33"/>
      <c r="NSY5" s="33"/>
      <c r="NSZ5" s="33"/>
      <c r="NTA5" s="33"/>
      <c r="NTB5" s="33"/>
      <c r="NTC5" s="33"/>
      <c r="NTD5" s="33"/>
      <c r="NTE5" s="33"/>
      <c r="NTF5" s="33"/>
      <c r="NTG5" s="33"/>
      <c r="NTH5" s="33"/>
      <c r="NTI5" s="33"/>
      <c r="NTJ5" s="33"/>
      <c r="NTK5" s="33"/>
      <c r="NTL5" s="33"/>
      <c r="NTM5" s="33"/>
      <c r="NTN5" s="33"/>
      <c r="NTO5" s="33"/>
      <c r="NTP5" s="33"/>
      <c r="NTQ5" s="33"/>
      <c r="NTR5" s="33"/>
      <c r="NTS5" s="33"/>
      <c r="NTT5" s="33"/>
      <c r="NTU5" s="33"/>
      <c r="NTV5" s="33"/>
      <c r="NTW5" s="33"/>
      <c r="NTX5" s="33"/>
      <c r="NTY5" s="33"/>
      <c r="NTZ5" s="33"/>
      <c r="NUA5" s="33"/>
      <c r="NUB5" s="33"/>
      <c r="NUC5" s="33"/>
      <c r="NUD5" s="33"/>
      <c r="NUE5" s="33"/>
      <c r="NUF5" s="33"/>
      <c r="NUG5" s="33"/>
      <c r="NUH5" s="33"/>
      <c r="NUI5" s="33"/>
      <c r="NUJ5" s="33"/>
      <c r="NUK5" s="33"/>
      <c r="NUL5" s="33"/>
      <c r="NUM5" s="33"/>
      <c r="NUN5" s="33"/>
      <c r="NUO5" s="33"/>
      <c r="NUP5" s="33"/>
      <c r="NUQ5" s="33"/>
      <c r="NUR5" s="33"/>
      <c r="NUS5" s="33"/>
      <c r="NUT5" s="33"/>
      <c r="NUU5" s="33"/>
      <c r="NUV5" s="33"/>
      <c r="NUW5" s="33"/>
      <c r="NUX5" s="33"/>
      <c r="NUY5" s="33"/>
      <c r="NUZ5" s="33"/>
      <c r="NVA5" s="33"/>
      <c r="NVB5" s="33"/>
      <c r="NVC5" s="33"/>
      <c r="NVD5" s="33"/>
      <c r="NVE5" s="33"/>
      <c r="NVF5" s="33"/>
      <c r="NVG5" s="33"/>
      <c r="NVH5" s="33"/>
      <c r="NVI5" s="33"/>
      <c r="NVJ5" s="33"/>
      <c r="NVK5" s="33"/>
      <c r="NVL5" s="33"/>
      <c r="NVM5" s="33"/>
      <c r="NVN5" s="33"/>
      <c r="NVO5" s="33"/>
      <c r="NVP5" s="33"/>
      <c r="NVQ5" s="33"/>
      <c r="NVR5" s="33"/>
      <c r="NVS5" s="33"/>
      <c r="NVT5" s="33"/>
      <c r="NVU5" s="33"/>
      <c r="NVV5" s="33"/>
      <c r="NVW5" s="33"/>
      <c r="NVX5" s="33"/>
      <c r="NVY5" s="33"/>
      <c r="NVZ5" s="33"/>
      <c r="NWA5" s="33"/>
      <c r="NWB5" s="33"/>
      <c r="NWC5" s="33"/>
      <c r="NWD5" s="33"/>
      <c r="NWE5" s="33"/>
      <c r="NWF5" s="33"/>
      <c r="NWG5" s="33"/>
      <c r="NWH5" s="33"/>
      <c r="NWI5" s="33"/>
      <c r="NWJ5" s="33"/>
      <c r="NWK5" s="33"/>
      <c r="NWL5" s="33"/>
      <c r="NWM5" s="33"/>
      <c r="NWN5" s="33"/>
      <c r="NWO5" s="33"/>
      <c r="NWP5" s="33"/>
      <c r="NWQ5" s="33"/>
      <c r="NWR5" s="33"/>
      <c r="NWS5" s="33"/>
      <c r="NWT5" s="33"/>
      <c r="NWU5" s="33"/>
      <c r="NWV5" s="33"/>
      <c r="NWW5" s="33"/>
      <c r="NWX5" s="33"/>
      <c r="NWY5" s="33"/>
      <c r="NWZ5" s="33"/>
      <c r="NXA5" s="33"/>
      <c r="NXB5" s="33"/>
      <c r="NXC5" s="33"/>
      <c r="NXD5" s="33"/>
      <c r="NXE5" s="33"/>
      <c r="NXF5" s="33"/>
      <c r="NXG5" s="33"/>
      <c r="NXH5" s="33"/>
      <c r="NXI5" s="33"/>
      <c r="NXJ5" s="33"/>
      <c r="NXK5" s="33"/>
      <c r="NXL5" s="33"/>
      <c r="NXM5" s="33"/>
      <c r="NXN5" s="33"/>
      <c r="NXO5" s="33"/>
      <c r="NXP5" s="33"/>
      <c r="NXQ5" s="33"/>
      <c r="NXR5" s="33"/>
      <c r="NXS5" s="33"/>
      <c r="NXT5" s="33"/>
      <c r="NXU5" s="33"/>
      <c r="NXV5" s="33"/>
      <c r="NXW5" s="33"/>
      <c r="NXX5" s="33"/>
      <c r="NXY5" s="33"/>
      <c r="NXZ5" s="33"/>
      <c r="NYA5" s="33"/>
      <c r="NYB5" s="33"/>
      <c r="NYC5" s="33"/>
      <c r="NYD5" s="33"/>
      <c r="NYE5" s="33"/>
      <c r="NYF5" s="33"/>
      <c r="NYG5" s="33"/>
      <c r="NYH5" s="33"/>
      <c r="NYI5" s="33"/>
      <c r="NYJ5" s="33"/>
      <c r="NYK5" s="33"/>
      <c r="NYL5" s="33"/>
      <c r="NYM5" s="33"/>
      <c r="NYN5" s="33"/>
      <c r="NYO5" s="33"/>
      <c r="NYP5" s="33"/>
      <c r="NYQ5" s="33"/>
      <c r="NYR5" s="33"/>
      <c r="NYS5" s="33"/>
      <c r="NYT5" s="33"/>
      <c r="NYU5" s="33"/>
      <c r="NYV5" s="33"/>
      <c r="NYW5" s="33"/>
      <c r="NYX5" s="33"/>
      <c r="NYY5" s="33"/>
      <c r="NYZ5" s="33"/>
      <c r="NZA5" s="33"/>
      <c r="NZB5" s="33"/>
      <c r="NZC5" s="33"/>
      <c r="NZD5" s="33"/>
      <c r="NZE5" s="33"/>
      <c r="NZF5" s="33"/>
      <c r="NZG5" s="33"/>
      <c r="NZH5" s="33"/>
      <c r="NZI5" s="33"/>
      <c r="NZJ5" s="33"/>
      <c r="NZK5" s="33"/>
      <c r="NZL5" s="33"/>
      <c r="NZM5" s="33"/>
      <c r="NZN5" s="33"/>
      <c r="NZO5" s="33"/>
      <c r="NZP5" s="33"/>
      <c r="NZQ5" s="33"/>
      <c r="NZR5" s="33"/>
      <c r="NZS5" s="33"/>
      <c r="NZT5" s="33"/>
      <c r="NZU5" s="33"/>
      <c r="NZV5" s="33"/>
      <c r="NZW5" s="33"/>
      <c r="NZX5" s="33"/>
      <c r="NZY5" s="33"/>
      <c r="NZZ5" s="33"/>
      <c r="OAA5" s="33"/>
      <c r="OAB5" s="33"/>
      <c r="OAC5" s="33"/>
      <c r="OAD5" s="33"/>
      <c r="OAE5" s="33"/>
      <c r="OAF5" s="33"/>
      <c r="OAG5" s="33"/>
      <c r="OAH5" s="33"/>
      <c r="OAI5" s="33"/>
      <c r="OAJ5" s="33"/>
      <c r="OAK5" s="33"/>
      <c r="OAL5" s="33"/>
      <c r="OAM5" s="33"/>
      <c r="OAN5" s="33"/>
      <c r="OAO5" s="33"/>
      <c r="OAP5" s="33"/>
      <c r="OAQ5" s="33"/>
      <c r="OAR5" s="33"/>
      <c r="OAS5" s="33"/>
      <c r="OAT5" s="33"/>
      <c r="OAU5" s="33"/>
      <c r="OAV5" s="33"/>
      <c r="OAW5" s="33"/>
      <c r="OAX5" s="33"/>
      <c r="OAY5" s="33"/>
      <c r="OAZ5" s="33"/>
      <c r="OBA5" s="33"/>
      <c r="OBB5" s="33"/>
      <c r="OBC5" s="33"/>
      <c r="OBD5" s="33"/>
      <c r="OBE5" s="33"/>
      <c r="OBF5" s="33"/>
      <c r="OBG5" s="33"/>
      <c r="OBH5" s="33"/>
      <c r="OBI5" s="33"/>
      <c r="OBJ5" s="33"/>
      <c r="OBK5" s="33"/>
      <c r="OBL5" s="33"/>
      <c r="OBM5" s="33"/>
      <c r="OBN5" s="33"/>
      <c r="OBO5" s="33"/>
      <c r="OBP5" s="33"/>
      <c r="OBQ5" s="33"/>
      <c r="OBR5" s="33"/>
      <c r="OBS5" s="33"/>
      <c r="OBT5" s="33"/>
      <c r="OBU5" s="33"/>
      <c r="OBV5" s="33"/>
      <c r="OBW5" s="33"/>
      <c r="OBX5" s="33"/>
      <c r="OBY5" s="33"/>
      <c r="OBZ5" s="33"/>
      <c r="OCA5" s="33"/>
      <c r="OCB5" s="33"/>
      <c r="OCC5" s="33"/>
      <c r="OCD5" s="33"/>
      <c r="OCE5" s="33"/>
      <c r="OCF5" s="33"/>
      <c r="OCG5" s="33"/>
      <c r="OCH5" s="33"/>
      <c r="OCI5" s="33"/>
      <c r="OCJ5" s="33"/>
      <c r="OCK5" s="33"/>
      <c r="OCL5" s="33"/>
      <c r="OCM5" s="33"/>
      <c r="OCN5" s="33"/>
      <c r="OCO5" s="33"/>
      <c r="OCP5" s="33"/>
      <c r="OCQ5" s="33"/>
      <c r="OCR5" s="33"/>
      <c r="OCS5" s="33"/>
      <c r="OCT5" s="33"/>
      <c r="OCU5" s="33"/>
      <c r="OCV5" s="33"/>
      <c r="OCW5" s="33"/>
      <c r="OCX5" s="33"/>
      <c r="OCY5" s="33"/>
      <c r="OCZ5" s="33"/>
      <c r="ODA5" s="33"/>
      <c r="ODB5" s="33"/>
      <c r="ODC5" s="33"/>
      <c r="ODD5" s="33"/>
      <c r="ODE5" s="33"/>
      <c r="ODF5" s="33"/>
      <c r="ODG5" s="33"/>
      <c r="ODH5" s="33"/>
      <c r="ODI5" s="33"/>
      <c r="ODJ5" s="33"/>
      <c r="ODK5" s="33"/>
      <c r="ODL5" s="33"/>
      <c r="ODM5" s="33"/>
      <c r="ODN5" s="33"/>
      <c r="ODO5" s="33"/>
      <c r="ODP5" s="33"/>
      <c r="ODQ5" s="33"/>
      <c r="ODR5" s="33"/>
      <c r="ODS5" s="33"/>
      <c r="ODT5" s="33"/>
      <c r="ODU5" s="33"/>
      <c r="ODV5" s="33"/>
      <c r="ODW5" s="33"/>
      <c r="ODX5" s="33"/>
      <c r="ODY5" s="33"/>
      <c r="ODZ5" s="33"/>
      <c r="OEA5" s="33"/>
      <c r="OEB5" s="33"/>
      <c r="OEC5" s="33"/>
      <c r="OED5" s="33"/>
      <c r="OEE5" s="33"/>
      <c r="OEF5" s="33"/>
      <c r="OEG5" s="33"/>
      <c r="OEH5" s="33"/>
      <c r="OEI5" s="33"/>
      <c r="OEJ5" s="33"/>
      <c r="OEK5" s="33"/>
      <c r="OEL5" s="33"/>
      <c r="OEM5" s="33"/>
      <c r="OEN5" s="33"/>
      <c r="OEO5" s="33"/>
      <c r="OEP5" s="33"/>
      <c r="OEQ5" s="33"/>
      <c r="OER5" s="33"/>
      <c r="OES5" s="33"/>
      <c r="OET5" s="33"/>
      <c r="OEU5" s="33"/>
      <c r="OEV5" s="33"/>
      <c r="OEW5" s="33"/>
      <c r="OEX5" s="33"/>
      <c r="OEY5" s="33"/>
      <c r="OEZ5" s="33"/>
      <c r="OFA5" s="33"/>
      <c r="OFB5" s="33"/>
      <c r="OFC5" s="33"/>
      <c r="OFD5" s="33"/>
      <c r="OFE5" s="33"/>
      <c r="OFF5" s="33"/>
      <c r="OFG5" s="33"/>
      <c r="OFH5" s="33"/>
      <c r="OFI5" s="33"/>
      <c r="OFJ5" s="33"/>
      <c r="OFK5" s="33"/>
      <c r="OFL5" s="33"/>
      <c r="OFM5" s="33"/>
      <c r="OFN5" s="33"/>
      <c r="OFO5" s="33"/>
      <c r="OFP5" s="33"/>
      <c r="OFQ5" s="33"/>
      <c r="OFR5" s="33"/>
      <c r="OFS5" s="33"/>
      <c r="OFT5" s="33"/>
      <c r="OFU5" s="33"/>
      <c r="OFV5" s="33"/>
      <c r="OFW5" s="33"/>
      <c r="OFX5" s="33"/>
      <c r="OFY5" s="33"/>
      <c r="OFZ5" s="33"/>
      <c r="OGA5" s="33"/>
      <c r="OGB5" s="33"/>
      <c r="OGC5" s="33"/>
      <c r="OGD5" s="33"/>
      <c r="OGE5" s="33"/>
      <c r="OGF5" s="33"/>
      <c r="OGG5" s="33"/>
      <c r="OGH5" s="33"/>
      <c r="OGI5" s="33"/>
      <c r="OGJ5" s="33"/>
      <c r="OGK5" s="33"/>
      <c r="OGL5" s="33"/>
      <c r="OGM5" s="33"/>
      <c r="OGN5" s="33"/>
      <c r="OGO5" s="33"/>
      <c r="OGP5" s="33"/>
      <c r="OGQ5" s="33"/>
      <c r="OGR5" s="33"/>
      <c r="OGS5" s="33"/>
      <c r="OGT5" s="33"/>
      <c r="OGU5" s="33"/>
      <c r="OGV5" s="33"/>
      <c r="OGW5" s="33"/>
      <c r="OGX5" s="33"/>
      <c r="OGY5" s="33"/>
      <c r="OGZ5" s="33"/>
      <c r="OHA5" s="33"/>
      <c r="OHB5" s="33"/>
      <c r="OHC5" s="33"/>
      <c r="OHD5" s="33"/>
      <c r="OHE5" s="33"/>
      <c r="OHF5" s="33"/>
      <c r="OHG5" s="33"/>
      <c r="OHH5" s="33"/>
      <c r="OHI5" s="33"/>
      <c r="OHJ5" s="33"/>
      <c r="OHK5" s="33"/>
      <c r="OHL5" s="33"/>
      <c r="OHM5" s="33"/>
      <c r="OHN5" s="33"/>
      <c r="OHO5" s="33"/>
      <c r="OHP5" s="33"/>
      <c r="OHQ5" s="33"/>
      <c r="OHR5" s="33"/>
      <c r="OHS5" s="33"/>
      <c r="OHT5" s="33"/>
      <c r="OHU5" s="33"/>
      <c r="OHV5" s="33"/>
      <c r="OHW5" s="33"/>
      <c r="OHX5" s="33"/>
      <c r="OHY5" s="33"/>
      <c r="OHZ5" s="33"/>
      <c r="OIA5" s="33"/>
      <c r="OIB5" s="33"/>
      <c r="OIC5" s="33"/>
      <c r="OID5" s="33"/>
      <c r="OIE5" s="33"/>
      <c r="OIF5" s="33"/>
      <c r="OIG5" s="33"/>
      <c r="OIH5" s="33"/>
      <c r="OII5" s="33"/>
      <c r="OIJ5" s="33"/>
      <c r="OIK5" s="33"/>
      <c r="OIL5" s="33"/>
      <c r="OIM5" s="33"/>
      <c r="OIN5" s="33"/>
      <c r="OIO5" s="33"/>
      <c r="OIP5" s="33"/>
      <c r="OIQ5" s="33"/>
      <c r="OIR5" s="33"/>
      <c r="OIS5" s="33"/>
      <c r="OIT5" s="33"/>
      <c r="OIU5" s="33"/>
      <c r="OIV5" s="33"/>
      <c r="OIW5" s="33"/>
      <c r="OIX5" s="33"/>
      <c r="OIY5" s="33"/>
      <c r="OIZ5" s="33"/>
      <c r="OJA5" s="33"/>
      <c r="OJB5" s="33"/>
      <c r="OJC5" s="33"/>
      <c r="OJD5" s="33"/>
      <c r="OJE5" s="33"/>
      <c r="OJF5" s="33"/>
      <c r="OJG5" s="33"/>
      <c r="OJH5" s="33"/>
      <c r="OJI5" s="33"/>
      <c r="OJJ5" s="33"/>
      <c r="OJK5" s="33"/>
      <c r="OJL5" s="33"/>
      <c r="OJM5" s="33"/>
      <c r="OJN5" s="33"/>
      <c r="OJO5" s="33"/>
      <c r="OJP5" s="33"/>
      <c r="OJQ5" s="33"/>
      <c r="OJR5" s="33"/>
      <c r="OJS5" s="33"/>
      <c r="OJT5" s="33"/>
      <c r="OJU5" s="33"/>
      <c r="OJV5" s="33"/>
      <c r="OJW5" s="33"/>
      <c r="OJX5" s="33"/>
      <c r="OJY5" s="33"/>
      <c r="OJZ5" s="33"/>
      <c r="OKA5" s="33"/>
      <c r="OKB5" s="33"/>
      <c r="OKC5" s="33"/>
      <c r="OKD5" s="33"/>
      <c r="OKE5" s="33"/>
      <c r="OKF5" s="33"/>
      <c r="OKG5" s="33"/>
      <c r="OKH5" s="33"/>
      <c r="OKI5" s="33"/>
      <c r="OKJ5" s="33"/>
      <c r="OKK5" s="33"/>
      <c r="OKL5" s="33"/>
      <c r="OKM5" s="33"/>
      <c r="OKN5" s="33"/>
      <c r="OKO5" s="33"/>
      <c r="OKP5" s="33"/>
      <c r="OKQ5" s="33"/>
      <c r="OKR5" s="33"/>
      <c r="OKS5" s="33"/>
      <c r="OKT5" s="33"/>
      <c r="OKU5" s="33"/>
      <c r="OKV5" s="33"/>
      <c r="OKW5" s="33"/>
      <c r="OKX5" s="33"/>
      <c r="OKY5" s="33"/>
      <c r="OKZ5" s="33"/>
      <c r="OLA5" s="33"/>
      <c r="OLB5" s="33"/>
      <c r="OLC5" s="33"/>
      <c r="OLD5" s="33"/>
      <c r="OLE5" s="33"/>
      <c r="OLF5" s="33"/>
      <c r="OLG5" s="33"/>
      <c r="OLH5" s="33"/>
      <c r="OLI5" s="33"/>
      <c r="OLJ5" s="33"/>
      <c r="OLK5" s="33"/>
      <c r="OLL5" s="33"/>
      <c r="OLM5" s="33"/>
      <c r="OLN5" s="33"/>
      <c r="OLO5" s="33"/>
      <c r="OLP5" s="33"/>
      <c r="OLQ5" s="33"/>
      <c r="OLR5" s="33"/>
      <c r="OLS5" s="33"/>
      <c r="OLT5" s="33"/>
      <c r="OLU5" s="33"/>
      <c r="OLV5" s="33"/>
      <c r="OLW5" s="33"/>
      <c r="OLX5" s="33"/>
      <c r="OLY5" s="33"/>
      <c r="OLZ5" s="33"/>
      <c r="OMA5" s="33"/>
      <c r="OMB5" s="33"/>
      <c r="OMC5" s="33"/>
      <c r="OMD5" s="33"/>
      <c r="OME5" s="33"/>
      <c r="OMF5" s="33"/>
      <c r="OMG5" s="33"/>
      <c r="OMH5" s="33"/>
      <c r="OMI5" s="33"/>
      <c r="OMJ5" s="33"/>
      <c r="OMK5" s="33"/>
      <c r="OML5" s="33"/>
      <c r="OMM5" s="33"/>
      <c r="OMN5" s="33"/>
      <c r="OMO5" s="33"/>
      <c r="OMP5" s="33"/>
      <c r="OMQ5" s="33"/>
      <c r="OMR5" s="33"/>
      <c r="OMS5" s="33"/>
      <c r="OMT5" s="33"/>
      <c r="OMU5" s="33"/>
      <c r="OMV5" s="33"/>
      <c r="OMW5" s="33"/>
      <c r="OMX5" s="33"/>
      <c r="OMY5" s="33"/>
      <c r="OMZ5" s="33"/>
      <c r="ONA5" s="33"/>
      <c r="ONB5" s="33"/>
      <c r="ONC5" s="33"/>
      <c r="OND5" s="33"/>
      <c r="ONE5" s="33"/>
      <c r="ONF5" s="33"/>
      <c r="ONG5" s="33"/>
      <c r="ONH5" s="33"/>
      <c r="ONI5" s="33"/>
      <c r="ONJ5" s="33"/>
      <c r="ONK5" s="33"/>
      <c r="ONL5" s="33"/>
      <c r="ONM5" s="33"/>
      <c r="ONN5" s="33"/>
      <c r="ONO5" s="33"/>
      <c r="ONP5" s="33"/>
      <c r="ONQ5" s="33"/>
      <c r="ONR5" s="33"/>
      <c r="ONS5" s="33"/>
      <c r="ONT5" s="33"/>
      <c r="ONU5" s="33"/>
      <c r="ONV5" s="33"/>
      <c r="ONW5" s="33"/>
      <c r="ONX5" s="33"/>
      <c r="ONY5" s="33"/>
      <c r="ONZ5" s="33"/>
      <c r="OOA5" s="33"/>
      <c r="OOB5" s="33"/>
      <c r="OOC5" s="33"/>
      <c r="OOD5" s="33"/>
      <c r="OOE5" s="33"/>
      <c r="OOF5" s="33"/>
      <c r="OOG5" s="33"/>
      <c r="OOH5" s="33"/>
      <c r="OOI5" s="33"/>
      <c r="OOJ5" s="33"/>
      <c r="OOK5" s="33"/>
      <c r="OOL5" s="33"/>
      <c r="OOM5" s="33"/>
      <c r="OON5" s="33"/>
      <c r="OOO5" s="33"/>
      <c r="OOP5" s="33"/>
      <c r="OOQ5" s="33"/>
      <c r="OOR5" s="33"/>
      <c r="OOS5" s="33"/>
      <c r="OOT5" s="33"/>
      <c r="OOU5" s="33"/>
      <c r="OOV5" s="33"/>
      <c r="OOW5" s="33"/>
      <c r="OOX5" s="33"/>
      <c r="OOY5" s="33"/>
      <c r="OOZ5" s="33"/>
      <c r="OPA5" s="33"/>
      <c r="OPB5" s="33"/>
      <c r="OPC5" s="33"/>
      <c r="OPD5" s="33"/>
      <c r="OPE5" s="33"/>
      <c r="OPF5" s="33"/>
      <c r="OPG5" s="33"/>
      <c r="OPH5" s="33"/>
      <c r="OPI5" s="33"/>
      <c r="OPJ5" s="33"/>
      <c r="OPK5" s="33"/>
      <c r="OPL5" s="33"/>
      <c r="OPM5" s="33"/>
      <c r="OPN5" s="33"/>
      <c r="OPO5" s="33"/>
      <c r="OPP5" s="33"/>
      <c r="OPQ5" s="33"/>
      <c r="OPR5" s="33"/>
      <c r="OPS5" s="33"/>
      <c r="OPT5" s="33"/>
      <c r="OPU5" s="33"/>
      <c r="OPV5" s="33"/>
      <c r="OPW5" s="33"/>
      <c r="OPX5" s="33"/>
      <c r="OPY5" s="33"/>
      <c r="OPZ5" s="33"/>
      <c r="OQA5" s="33"/>
      <c r="OQB5" s="33"/>
      <c r="OQC5" s="33"/>
      <c r="OQD5" s="33"/>
      <c r="OQE5" s="33"/>
      <c r="OQF5" s="33"/>
      <c r="OQG5" s="33"/>
      <c r="OQH5" s="33"/>
      <c r="OQI5" s="33"/>
      <c r="OQJ5" s="33"/>
      <c r="OQK5" s="33"/>
      <c r="OQL5" s="33"/>
      <c r="OQM5" s="33"/>
      <c r="OQN5" s="33"/>
      <c r="OQO5" s="33"/>
      <c r="OQP5" s="33"/>
      <c r="OQQ5" s="33"/>
      <c r="OQR5" s="33"/>
      <c r="OQS5" s="33"/>
      <c r="OQT5" s="33"/>
      <c r="OQU5" s="33"/>
      <c r="OQV5" s="33"/>
      <c r="OQW5" s="33"/>
      <c r="OQX5" s="33"/>
      <c r="OQY5" s="33"/>
      <c r="OQZ5" s="33"/>
      <c r="ORA5" s="33"/>
      <c r="ORB5" s="33"/>
      <c r="ORC5" s="33"/>
      <c r="ORD5" s="33"/>
      <c r="ORE5" s="33"/>
      <c r="ORF5" s="33"/>
      <c r="ORG5" s="33"/>
      <c r="ORH5" s="33"/>
      <c r="ORI5" s="33"/>
      <c r="ORJ5" s="33"/>
      <c r="ORK5" s="33"/>
      <c r="ORL5" s="33"/>
      <c r="ORM5" s="33"/>
      <c r="ORN5" s="33"/>
      <c r="ORO5" s="33"/>
      <c r="ORP5" s="33"/>
      <c r="ORQ5" s="33"/>
      <c r="ORR5" s="33"/>
      <c r="ORS5" s="33"/>
      <c r="ORT5" s="33"/>
      <c r="ORU5" s="33"/>
      <c r="ORV5" s="33"/>
      <c r="ORW5" s="33"/>
      <c r="ORX5" s="33"/>
      <c r="ORY5" s="33"/>
      <c r="ORZ5" s="33"/>
      <c r="OSA5" s="33"/>
      <c r="OSB5" s="33"/>
      <c r="OSC5" s="33"/>
      <c r="OSD5" s="33"/>
      <c r="OSE5" s="33"/>
      <c r="OSF5" s="33"/>
      <c r="OSG5" s="33"/>
      <c r="OSH5" s="33"/>
      <c r="OSI5" s="33"/>
      <c r="OSJ5" s="33"/>
      <c r="OSK5" s="33"/>
      <c r="OSL5" s="33"/>
      <c r="OSM5" s="33"/>
      <c r="OSN5" s="33"/>
      <c r="OSO5" s="33"/>
      <c r="OSP5" s="33"/>
      <c r="OSQ5" s="33"/>
      <c r="OSR5" s="33"/>
      <c r="OSS5" s="33"/>
      <c r="OST5" s="33"/>
      <c r="OSU5" s="33"/>
      <c r="OSV5" s="33"/>
      <c r="OSW5" s="33"/>
      <c r="OSX5" s="33"/>
      <c r="OSY5" s="33"/>
      <c r="OSZ5" s="33"/>
      <c r="OTA5" s="33"/>
      <c r="OTB5" s="33"/>
      <c r="OTC5" s="33"/>
      <c r="OTD5" s="33"/>
      <c r="OTE5" s="33"/>
      <c r="OTF5" s="33"/>
      <c r="OTG5" s="33"/>
      <c r="OTH5" s="33"/>
      <c r="OTI5" s="33"/>
      <c r="OTJ5" s="33"/>
      <c r="OTK5" s="33"/>
      <c r="OTL5" s="33"/>
      <c r="OTM5" s="33"/>
      <c r="OTN5" s="33"/>
      <c r="OTO5" s="33"/>
      <c r="OTP5" s="33"/>
      <c r="OTQ5" s="33"/>
      <c r="OTR5" s="33"/>
      <c r="OTS5" s="33"/>
      <c r="OTT5" s="33"/>
      <c r="OTU5" s="33"/>
      <c r="OTV5" s="33"/>
      <c r="OTW5" s="33"/>
      <c r="OTX5" s="33"/>
      <c r="OTY5" s="33"/>
      <c r="OTZ5" s="33"/>
      <c r="OUA5" s="33"/>
      <c r="OUB5" s="33"/>
      <c r="OUC5" s="33"/>
      <c r="OUD5" s="33"/>
      <c r="OUE5" s="33"/>
      <c r="OUF5" s="33"/>
      <c r="OUG5" s="33"/>
      <c r="OUH5" s="33"/>
      <c r="OUI5" s="33"/>
      <c r="OUJ5" s="33"/>
      <c r="OUK5" s="33"/>
      <c r="OUL5" s="33"/>
      <c r="OUM5" s="33"/>
      <c r="OUN5" s="33"/>
      <c r="OUO5" s="33"/>
      <c r="OUP5" s="33"/>
      <c r="OUQ5" s="33"/>
      <c r="OUR5" s="33"/>
      <c r="OUS5" s="33"/>
      <c r="OUT5" s="33"/>
      <c r="OUU5" s="33"/>
      <c r="OUV5" s="33"/>
      <c r="OUW5" s="33"/>
      <c r="OUX5" s="33"/>
      <c r="OUY5" s="33"/>
      <c r="OUZ5" s="33"/>
      <c r="OVA5" s="33"/>
      <c r="OVB5" s="33"/>
      <c r="OVC5" s="33"/>
      <c r="OVD5" s="33"/>
      <c r="OVE5" s="33"/>
      <c r="OVF5" s="33"/>
      <c r="OVG5" s="33"/>
      <c r="OVH5" s="33"/>
      <c r="OVI5" s="33"/>
      <c r="OVJ5" s="33"/>
      <c r="OVK5" s="33"/>
      <c r="OVL5" s="33"/>
      <c r="OVM5" s="33"/>
      <c r="OVN5" s="33"/>
      <c r="OVO5" s="33"/>
      <c r="OVP5" s="33"/>
      <c r="OVQ5" s="33"/>
      <c r="OVR5" s="33"/>
      <c r="OVS5" s="33"/>
      <c r="OVT5" s="33"/>
      <c r="OVU5" s="33"/>
      <c r="OVV5" s="33"/>
      <c r="OVW5" s="33"/>
      <c r="OVX5" s="33"/>
      <c r="OVY5" s="33"/>
      <c r="OVZ5" s="33"/>
      <c r="OWA5" s="33"/>
      <c r="OWB5" s="33"/>
      <c r="OWC5" s="33"/>
      <c r="OWD5" s="33"/>
      <c r="OWE5" s="33"/>
      <c r="OWF5" s="33"/>
      <c r="OWG5" s="33"/>
      <c r="OWH5" s="33"/>
      <c r="OWI5" s="33"/>
      <c r="OWJ5" s="33"/>
      <c r="OWK5" s="33"/>
      <c r="OWL5" s="33"/>
      <c r="OWM5" s="33"/>
      <c r="OWN5" s="33"/>
      <c r="OWO5" s="33"/>
      <c r="OWP5" s="33"/>
      <c r="OWQ5" s="33"/>
      <c r="OWR5" s="33"/>
      <c r="OWS5" s="33"/>
      <c r="OWT5" s="33"/>
      <c r="OWU5" s="33"/>
      <c r="OWV5" s="33"/>
      <c r="OWW5" s="33"/>
      <c r="OWX5" s="33"/>
      <c r="OWY5" s="33"/>
      <c r="OWZ5" s="33"/>
      <c r="OXA5" s="33"/>
      <c r="OXB5" s="33"/>
      <c r="OXC5" s="33"/>
      <c r="OXD5" s="33"/>
      <c r="OXE5" s="33"/>
      <c r="OXF5" s="33"/>
      <c r="OXG5" s="33"/>
      <c r="OXH5" s="33"/>
      <c r="OXI5" s="33"/>
      <c r="OXJ5" s="33"/>
      <c r="OXK5" s="33"/>
      <c r="OXL5" s="33"/>
      <c r="OXM5" s="33"/>
      <c r="OXN5" s="33"/>
      <c r="OXO5" s="33"/>
      <c r="OXP5" s="33"/>
      <c r="OXQ5" s="33"/>
      <c r="OXR5" s="33"/>
      <c r="OXS5" s="33"/>
      <c r="OXT5" s="33"/>
      <c r="OXU5" s="33"/>
      <c r="OXV5" s="33"/>
      <c r="OXW5" s="33"/>
      <c r="OXX5" s="33"/>
      <c r="OXY5" s="33"/>
      <c r="OXZ5" s="33"/>
      <c r="OYA5" s="33"/>
      <c r="OYB5" s="33"/>
      <c r="OYC5" s="33"/>
      <c r="OYD5" s="33"/>
      <c r="OYE5" s="33"/>
      <c r="OYF5" s="33"/>
      <c r="OYG5" s="33"/>
      <c r="OYH5" s="33"/>
      <c r="OYI5" s="33"/>
      <c r="OYJ5" s="33"/>
      <c r="OYK5" s="33"/>
      <c r="OYL5" s="33"/>
      <c r="OYM5" s="33"/>
      <c r="OYN5" s="33"/>
      <c r="OYO5" s="33"/>
      <c r="OYP5" s="33"/>
      <c r="OYQ5" s="33"/>
      <c r="OYR5" s="33"/>
      <c r="OYS5" s="33"/>
      <c r="OYT5" s="33"/>
      <c r="OYU5" s="33"/>
      <c r="OYV5" s="33"/>
      <c r="OYW5" s="33"/>
      <c r="OYX5" s="33"/>
      <c r="OYY5" s="33"/>
      <c r="OYZ5" s="33"/>
      <c r="OZA5" s="33"/>
      <c r="OZB5" s="33"/>
      <c r="OZC5" s="33"/>
      <c r="OZD5" s="33"/>
      <c r="OZE5" s="33"/>
      <c r="OZF5" s="33"/>
      <c r="OZG5" s="33"/>
      <c r="OZH5" s="33"/>
      <c r="OZI5" s="33"/>
      <c r="OZJ5" s="33"/>
      <c r="OZK5" s="33"/>
      <c r="OZL5" s="33"/>
      <c r="OZM5" s="33"/>
      <c r="OZN5" s="33"/>
      <c r="OZO5" s="33"/>
      <c r="OZP5" s="33"/>
      <c r="OZQ5" s="33"/>
      <c r="OZR5" s="33"/>
      <c r="OZS5" s="33"/>
      <c r="OZT5" s="33"/>
      <c r="OZU5" s="33"/>
      <c r="OZV5" s="33"/>
      <c r="OZW5" s="33"/>
      <c r="OZX5" s="33"/>
      <c r="OZY5" s="33"/>
      <c r="OZZ5" s="33"/>
      <c r="PAA5" s="33"/>
      <c r="PAB5" s="33"/>
      <c r="PAC5" s="33"/>
      <c r="PAD5" s="33"/>
      <c r="PAE5" s="33"/>
      <c r="PAF5" s="33"/>
      <c r="PAG5" s="33"/>
      <c r="PAH5" s="33"/>
      <c r="PAI5" s="33"/>
      <c r="PAJ5" s="33"/>
      <c r="PAK5" s="33"/>
      <c r="PAL5" s="33"/>
      <c r="PAM5" s="33"/>
      <c r="PAN5" s="33"/>
      <c r="PAO5" s="33"/>
      <c r="PAP5" s="33"/>
      <c r="PAQ5" s="33"/>
      <c r="PAR5" s="33"/>
      <c r="PAS5" s="33"/>
      <c r="PAT5" s="33"/>
      <c r="PAU5" s="33"/>
      <c r="PAV5" s="33"/>
      <c r="PAW5" s="33"/>
      <c r="PAX5" s="33"/>
      <c r="PAY5" s="33"/>
      <c r="PAZ5" s="33"/>
      <c r="PBA5" s="33"/>
      <c r="PBB5" s="33"/>
      <c r="PBC5" s="33"/>
      <c r="PBD5" s="33"/>
      <c r="PBE5" s="33"/>
      <c r="PBF5" s="33"/>
      <c r="PBG5" s="33"/>
      <c r="PBH5" s="33"/>
      <c r="PBI5" s="33"/>
      <c r="PBJ5" s="33"/>
      <c r="PBK5" s="33"/>
      <c r="PBL5" s="33"/>
      <c r="PBM5" s="33"/>
      <c r="PBN5" s="33"/>
      <c r="PBO5" s="33"/>
      <c r="PBP5" s="33"/>
      <c r="PBQ5" s="33"/>
      <c r="PBR5" s="33"/>
      <c r="PBS5" s="33"/>
      <c r="PBT5" s="33"/>
      <c r="PBU5" s="33"/>
      <c r="PBV5" s="33"/>
      <c r="PBW5" s="33"/>
      <c r="PBX5" s="33"/>
      <c r="PBY5" s="33"/>
      <c r="PBZ5" s="33"/>
      <c r="PCA5" s="33"/>
      <c r="PCB5" s="33"/>
      <c r="PCC5" s="33"/>
      <c r="PCD5" s="33"/>
      <c r="PCE5" s="33"/>
      <c r="PCF5" s="33"/>
      <c r="PCG5" s="33"/>
      <c r="PCH5" s="33"/>
      <c r="PCI5" s="33"/>
      <c r="PCJ5" s="33"/>
      <c r="PCK5" s="33"/>
      <c r="PCL5" s="33"/>
      <c r="PCM5" s="33"/>
      <c r="PCN5" s="33"/>
      <c r="PCO5" s="33"/>
      <c r="PCP5" s="33"/>
      <c r="PCQ5" s="33"/>
      <c r="PCR5" s="33"/>
      <c r="PCS5" s="33"/>
      <c r="PCT5" s="33"/>
      <c r="PCU5" s="33"/>
      <c r="PCV5" s="33"/>
      <c r="PCW5" s="33"/>
      <c r="PCX5" s="33"/>
      <c r="PCY5" s="33"/>
      <c r="PCZ5" s="33"/>
      <c r="PDA5" s="33"/>
      <c r="PDB5" s="33"/>
      <c r="PDC5" s="33"/>
      <c r="PDD5" s="33"/>
      <c r="PDE5" s="33"/>
      <c r="PDF5" s="33"/>
      <c r="PDG5" s="33"/>
      <c r="PDH5" s="33"/>
      <c r="PDI5" s="33"/>
      <c r="PDJ5" s="33"/>
      <c r="PDK5" s="33"/>
      <c r="PDL5" s="33"/>
      <c r="PDM5" s="33"/>
      <c r="PDN5" s="33"/>
      <c r="PDO5" s="33"/>
      <c r="PDP5" s="33"/>
      <c r="PDQ5" s="33"/>
      <c r="PDR5" s="33"/>
      <c r="PDS5" s="33"/>
      <c r="PDT5" s="33"/>
      <c r="PDU5" s="33"/>
      <c r="PDV5" s="33"/>
      <c r="PDW5" s="33"/>
      <c r="PDX5" s="33"/>
      <c r="PDY5" s="33"/>
      <c r="PDZ5" s="33"/>
      <c r="PEA5" s="33"/>
      <c r="PEB5" s="33"/>
      <c r="PEC5" s="33"/>
      <c r="PED5" s="33"/>
      <c r="PEE5" s="33"/>
      <c r="PEF5" s="33"/>
      <c r="PEG5" s="33"/>
      <c r="PEH5" s="33"/>
      <c r="PEI5" s="33"/>
      <c r="PEJ5" s="33"/>
      <c r="PEK5" s="33"/>
      <c r="PEL5" s="33"/>
      <c r="PEM5" s="33"/>
      <c r="PEN5" s="33"/>
      <c r="PEO5" s="33"/>
      <c r="PEP5" s="33"/>
      <c r="PEQ5" s="33"/>
      <c r="PER5" s="33"/>
      <c r="PES5" s="33"/>
      <c r="PET5" s="33"/>
      <c r="PEU5" s="33"/>
      <c r="PEV5" s="33"/>
      <c r="PEW5" s="33"/>
      <c r="PEX5" s="33"/>
      <c r="PEY5" s="33"/>
      <c r="PEZ5" s="33"/>
      <c r="PFA5" s="33"/>
      <c r="PFB5" s="33"/>
      <c r="PFC5" s="33"/>
      <c r="PFD5" s="33"/>
      <c r="PFE5" s="33"/>
      <c r="PFF5" s="33"/>
      <c r="PFG5" s="33"/>
      <c r="PFH5" s="33"/>
      <c r="PFI5" s="33"/>
      <c r="PFJ5" s="33"/>
      <c r="PFK5" s="33"/>
      <c r="PFL5" s="33"/>
      <c r="PFM5" s="33"/>
      <c r="PFN5" s="33"/>
      <c r="PFO5" s="33"/>
      <c r="PFP5" s="33"/>
      <c r="PFQ5" s="33"/>
      <c r="PFR5" s="33"/>
      <c r="PFS5" s="33"/>
      <c r="PFT5" s="33"/>
      <c r="PFU5" s="33"/>
      <c r="PFV5" s="33"/>
      <c r="PFW5" s="33"/>
      <c r="PFX5" s="33"/>
      <c r="PFY5" s="33"/>
      <c r="PFZ5" s="33"/>
      <c r="PGA5" s="33"/>
      <c r="PGB5" s="33"/>
      <c r="PGC5" s="33"/>
      <c r="PGD5" s="33"/>
      <c r="PGE5" s="33"/>
      <c r="PGF5" s="33"/>
      <c r="PGG5" s="33"/>
      <c r="PGH5" s="33"/>
      <c r="PGI5" s="33"/>
      <c r="PGJ5" s="33"/>
      <c r="PGK5" s="33"/>
      <c r="PGL5" s="33"/>
      <c r="PGM5" s="33"/>
      <c r="PGN5" s="33"/>
      <c r="PGO5" s="33"/>
      <c r="PGP5" s="33"/>
      <c r="PGQ5" s="33"/>
      <c r="PGR5" s="33"/>
      <c r="PGS5" s="33"/>
      <c r="PGT5" s="33"/>
      <c r="PGU5" s="33"/>
      <c r="PGV5" s="33"/>
      <c r="PGW5" s="33"/>
      <c r="PGX5" s="33"/>
      <c r="PGY5" s="33"/>
      <c r="PGZ5" s="33"/>
      <c r="PHA5" s="33"/>
      <c r="PHB5" s="33"/>
      <c r="PHC5" s="33"/>
      <c r="PHD5" s="33"/>
      <c r="PHE5" s="33"/>
      <c r="PHF5" s="33"/>
      <c r="PHG5" s="33"/>
      <c r="PHH5" s="33"/>
      <c r="PHI5" s="33"/>
      <c r="PHJ5" s="33"/>
      <c r="PHK5" s="33"/>
      <c r="PHL5" s="33"/>
      <c r="PHM5" s="33"/>
      <c r="PHN5" s="33"/>
      <c r="PHO5" s="33"/>
      <c r="PHP5" s="33"/>
      <c r="PHQ5" s="33"/>
      <c r="PHR5" s="33"/>
      <c r="PHS5" s="33"/>
      <c r="PHT5" s="33"/>
      <c r="PHU5" s="33"/>
      <c r="PHV5" s="33"/>
      <c r="PHW5" s="33"/>
      <c r="PHX5" s="33"/>
      <c r="PHY5" s="33"/>
      <c r="PHZ5" s="33"/>
      <c r="PIA5" s="33"/>
      <c r="PIB5" s="33"/>
      <c r="PIC5" s="33"/>
      <c r="PID5" s="33"/>
      <c r="PIE5" s="33"/>
      <c r="PIF5" s="33"/>
      <c r="PIG5" s="33"/>
      <c r="PIH5" s="33"/>
      <c r="PII5" s="33"/>
      <c r="PIJ5" s="33"/>
      <c r="PIK5" s="33"/>
      <c r="PIL5" s="33"/>
      <c r="PIM5" s="33"/>
      <c r="PIN5" s="33"/>
      <c r="PIO5" s="33"/>
      <c r="PIP5" s="33"/>
      <c r="PIQ5" s="33"/>
      <c r="PIR5" s="33"/>
      <c r="PIS5" s="33"/>
      <c r="PIT5" s="33"/>
      <c r="PIU5" s="33"/>
      <c r="PIV5" s="33"/>
      <c r="PIW5" s="33"/>
      <c r="PIX5" s="33"/>
      <c r="PIY5" s="33"/>
      <c r="PIZ5" s="33"/>
      <c r="PJA5" s="33"/>
      <c r="PJB5" s="33"/>
      <c r="PJC5" s="33"/>
      <c r="PJD5" s="33"/>
      <c r="PJE5" s="33"/>
      <c r="PJF5" s="33"/>
      <c r="PJG5" s="33"/>
      <c r="PJH5" s="33"/>
      <c r="PJI5" s="33"/>
      <c r="PJJ5" s="33"/>
      <c r="PJK5" s="33"/>
      <c r="PJL5" s="33"/>
      <c r="PJM5" s="33"/>
      <c r="PJN5" s="33"/>
      <c r="PJO5" s="33"/>
      <c r="PJP5" s="33"/>
      <c r="PJQ5" s="33"/>
      <c r="PJR5" s="33"/>
      <c r="PJS5" s="33"/>
      <c r="PJT5" s="33"/>
      <c r="PJU5" s="33"/>
      <c r="PJV5" s="33"/>
      <c r="PJW5" s="33"/>
      <c r="PJX5" s="33"/>
      <c r="PJY5" s="33"/>
      <c r="PJZ5" s="33"/>
      <c r="PKA5" s="33"/>
      <c r="PKB5" s="33"/>
      <c r="PKC5" s="33"/>
      <c r="PKD5" s="33"/>
      <c r="PKE5" s="33"/>
      <c r="PKF5" s="33"/>
      <c r="PKG5" s="33"/>
      <c r="PKH5" s="33"/>
      <c r="PKI5" s="33"/>
      <c r="PKJ5" s="33"/>
      <c r="PKK5" s="33"/>
      <c r="PKL5" s="33"/>
      <c r="PKM5" s="33"/>
      <c r="PKN5" s="33"/>
      <c r="PKO5" s="33"/>
      <c r="PKP5" s="33"/>
      <c r="PKQ5" s="33"/>
      <c r="PKR5" s="33"/>
      <c r="PKS5" s="33"/>
      <c r="PKT5" s="33"/>
      <c r="PKU5" s="33"/>
      <c r="PKV5" s="33"/>
      <c r="PKW5" s="33"/>
      <c r="PKX5" s="33"/>
      <c r="PKY5" s="33"/>
      <c r="PKZ5" s="33"/>
      <c r="PLA5" s="33"/>
      <c r="PLB5" s="33"/>
      <c r="PLC5" s="33"/>
      <c r="PLD5" s="33"/>
      <c r="PLE5" s="33"/>
      <c r="PLF5" s="33"/>
      <c r="PLG5" s="33"/>
      <c r="PLH5" s="33"/>
      <c r="PLI5" s="33"/>
      <c r="PLJ5" s="33"/>
      <c r="PLK5" s="33"/>
      <c r="PLL5" s="33"/>
      <c r="PLM5" s="33"/>
      <c r="PLN5" s="33"/>
      <c r="PLO5" s="33"/>
      <c r="PLP5" s="33"/>
      <c r="PLQ5" s="33"/>
      <c r="PLR5" s="33"/>
      <c r="PLS5" s="33"/>
      <c r="PLT5" s="33"/>
      <c r="PLU5" s="33"/>
      <c r="PLV5" s="33"/>
      <c r="PLW5" s="33"/>
      <c r="PLX5" s="33"/>
      <c r="PLY5" s="33"/>
      <c r="PLZ5" s="33"/>
      <c r="PMA5" s="33"/>
      <c r="PMB5" s="33"/>
      <c r="PMC5" s="33"/>
      <c r="PMD5" s="33"/>
      <c r="PME5" s="33"/>
      <c r="PMF5" s="33"/>
      <c r="PMG5" s="33"/>
      <c r="PMH5" s="33"/>
      <c r="PMI5" s="33"/>
      <c r="PMJ5" s="33"/>
      <c r="PMK5" s="33"/>
      <c r="PML5" s="33"/>
      <c r="PMM5" s="33"/>
      <c r="PMN5" s="33"/>
      <c r="PMO5" s="33"/>
      <c r="PMP5" s="33"/>
      <c r="PMQ5" s="33"/>
      <c r="PMR5" s="33"/>
      <c r="PMS5" s="33"/>
      <c r="PMT5" s="33"/>
      <c r="PMU5" s="33"/>
      <c r="PMV5" s="33"/>
      <c r="PMW5" s="33"/>
      <c r="PMX5" s="33"/>
      <c r="PMY5" s="33"/>
      <c r="PMZ5" s="33"/>
      <c r="PNA5" s="33"/>
      <c r="PNB5" s="33"/>
      <c r="PNC5" s="33"/>
      <c r="PND5" s="33"/>
      <c r="PNE5" s="33"/>
      <c r="PNF5" s="33"/>
      <c r="PNG5" s="33"/>
      <c r="PNH5" s="33"/>
      <c r="PNI5" s="33"/>
      <c r="PNJ5" s="33"/>
      <c r="PNK5" s="33"/>
      <c r="PNL5" s="33"/>
      <c r="PNM5" s="33"/>
      <c r="PNN5" s="33"/>
      <c r="PNO5" s="33"/>
      <c r="PNP5" s="33"/>
      <c r="PNQ5" s="33"/>
      <c r="PNR5" s="33"/>
      <c r="PNS5" s="33"/>
      <c r="PNT5" s="33"/>
      <c r="PNU5" s="33"/>
      <c r="PNV5" s="33"/>
      <c r="PNW5" s="33"/>
      <c r="PNX5" s="33"/>
      <c r="PNY5" s="33"/>
      <c r="PNZ5" s="33"/>
      <c r="POA5" s="33"/>
      <c r="POB5" s="33"/>
      <c r="POC5" s="33"/>
      <c r="POD5" s="33"/>
      <c r="POE5" s="33"/>
      <c r="POF5" s="33"/>
      <c r="POG5" s="33"/>
      <c r="POH5" s="33"/>
      <c r="POI5" s="33"/>
      <c r="POJ5" s="33"/>
      <c r="POK5" s="33"/>
      <c r="POL5" s="33"/>
      <c r="POM5" s="33"/>
      <c r="PON5" s="33"/>
      <c r="POO5" s="33"/>
      <c r="POP5" s="33"/>
      <c r="POQ5" s="33"/>
      <c r="POR5" s="33"/>
      <c r="POS5" s="33"/>
      <c r="POT5" s="33"/>
      <c r="POU5" s="33"/>
      <c r="POV5" s="33"/>
      <c r="POW5" s="33"/>
      <c r="POX5" s="33"/>
      <c r="POY5" s="33"/>
      <c r="POZ5" s="33"/>
      <c r="PPA5" s="33"/>
      <c r="PPB5" s="33"/>
      <c r="PPC5" s="33"/>
      <c r="PPD5" s="33"/>
      <c r="PPE5" s="33"/>
      <c r="PPF5" s="33"/>
      <c r="PPG5" s="33"/>
      <c r="PPH5" s="33"/>
      <c r="PPI5" s="33"/>
      <c r="PPJ5" s="33"/>
      <c r="PPK5" s="33"/>
      <c r="PPL5" s="33"/>
      <c r="PPM5" s="33"/>
      <c r="PPN5" s="33"/>
      <c r="PPO5" s="33"/>
      <c r="PPP5" s="33"/>
      <c r="PPQ5" s="33"/>
      <c r="PPR5" s="33"/>
      <c r="PPS5" s="33"/>
      <c r="PPT5" s="33"/>
      <c r="PPU5" s="33"/>
      <c r="PPV5" s="33"/>
      <c r="PPW5" s="33"/>
      <c r="PPX5" s="33"/>
      <c r="PPY5" s="33"/>
      <c r="PPZ5" s="33"/>
      <c r="PQA5" s="33"/>
      <c r="PQB5" s="33"/>
      <c r="PQC5" s="33"/>
      <c r="PQD5" s="33"/>
      <c r="PQE5" s="33"/>
      <c r="PQF5" s="33"/>
      <c r="PQG5" s="33"/>
      <c r="PQH5" s="33"/>
      <c r="PQI5" s="33"/>
      <c r="PQJ5" s="33"/>
      <c r="PQK5" s="33"/>
      <c r="PQL5" s="33"/>
      <c r="PQM5" s="33"/>
      <c r="PQN5" s="33"/>
      <c r="PQO5" s="33"/>
      <c r="PQP5" s="33"/>
      <c r="PQQ5" s="33"/>
      <c r="PQR5" s="33"/>
      <c r="PQS5" s="33"/>
      <c r="PQT5" s="33"/>
      <c r="PQU5" s="33"/>
      <c r="PQV5" s="33"/>
      <c r="PQW5" s="33"/>
      <c r="PQX5" s="33"/>
      <c r="PQY5" s="33"/>
      <c r="PQZ5" s="33"/>
      <c r="PRA5" s="33"/>
      <c r="PRB5" s="33"/>
      <c r="PRC5" s="33"/>
      <c r="PRD5" s="33"/>
      <c r="PRE5" s="33"/>
      <c r="PRF5" s="33"/>
      <c r="PRG5" s="33"/>
      <c r="PRH5" s="33"/>
      <c r="PRI5" s="33"/>
      <c r="PRJ5" s="33"/>
      <c r="PRK5" s="33"/>
      <c r="PRL5" s="33"/>
      <c r="PRM5" s="33"/>
      <c r="PRN5" s="33"/>
      <c r="PRO5" s="33"/>
      <c r="PRP5" s="33"/>
      <c r="PRQ5" s="33"/>
      <c r="PRR5" s="33"/>
      <c r="PRS5" s="33"/>
      <c r="PRT5" s="33"/>
      <c r="PRU5" s="33"/>
      <c r="PRV5" s="33"/>
      <c r="PRW5" s="33"/>
      <c r="PRX5" s="33"/>
      <c r="PRY5" s="33"/>
      <c r="PRZ5" s="33"/>
      <c r="PSA5" s="33"/>
      <c r="PSB5" s="33"/>
      <c r="PSC5" s="33"/>
      <c r="PSD5" s="33"/>
      <c r="PSE5" s="33"/>
      <c r="PSF5" s="33"/>
      <c r="PSG5" s="33"/>
      <c r="PSH5" s="33"/>
      <c r="PSI5" s="33"/>
      <c r="PSJ5" s="33"/>
      <c r="PSK5" s="33"/>
      <c r="PSL5" s="33"/>
      <c r="PSM5" s="33"/>
      <c r="PSN5" s="33"/>
      <c r="PSO5" s="33"/>
      <c r="PSP5" s="33"/>
      <c r="PSQ5" s="33"/>
      <c r="PSR5" s="33"/>
      <c r="PSS5" s="33"/>
      <c r="PST5" s="33"/>
      <c r="PSU5" s="33"/>
      <c r="PSV5" s="33"/>
      <c r="PSW5" s="33"/>
      <c r="PSX5" s="33"/>
      <c r="PSY5" s="33"/>
      <c r="PSZ5" s="33"/>
      <c r="PTA5" s="33"/>
      <c r="PTB5" s="33"/>
      <c r="PTC5" s="33"/>
      <c r="PTD5" s="33"/>
      <c r="PTE5" s="33"/>
      <c r="PTF5" s="33"/>
      <c r="PTG5" s="33"/>
      <c r="PTH5" s="33"/>
      <c r="PTI5" s="33"/>
      <c r="PTJ5" s="33"/>
      <c r="PTK5" s="33"/>
      <c r="PTL5" s="33"/>
      <c r="PTM5" s="33"/>
      <c r="PTN5" s="33"/>
      <c r="PTO5" s="33"/>
      <c r="PTP5" s="33"/>
      <c r="PTQ5" s="33"/>
      <c r="PTR5" s="33"/>
      <c r="PTS5" s="33"/>
      <c r="PTT5" s="33"/>
      <c r="PTU5" s="33"/>
      <c r="PTV5" s="33"/>
      <c r="PTW5" s="33"/>
      <c r="PTX5" s="33"/>
      <c r="PTY5" s="33"/>
      <c r="PTZ5" s="33"/>
      <c r="PUA5" s="33"/>
      <c r="PUB5" s="33"/>
      <c r="PUC5" s="33"/>
      <c r="PUD5" s="33"/>
      <c r="PUE5" s="33"/>
      <c r="PUF5" s="33"/>
      <c r="PUG5" s="33"/>
      <c r="PUH5" s="33"/>
      <c r="PUI5" s="33"/>
      <c r="PUJ5" s="33"/>
      <c r="PUK5" s="33"/>
      <c r="PUL5" s="33"/>
      <c r="PUM5" s="33"/>
      <c r="PUN5" s="33"/>
      <c r="PUO5" s="33"/>
      <c r="PUP5" s="33"/>
      <c r="PUQ5" s="33"/>
      <c r="PUR5" s="33"/>
      <c r="PUS5" s="33"/>
      <c r="PUT5" s="33"/>
      <c r="PUU5" s="33"/>
      <c r="PUV5" s="33"/>
      <c r="PUW5" s="33"/>
      <c r="PUX5" s="33"/>
      <c r="PUY5" s="33"/>
      <c r="PUZ5" s="33"/>
      <c r="PVA5" s="33"/>
      <c r="PVB5" s="33"/>
      <c r="PVC5" s="33"/>
      <c r="PVD5" s="33"/>
      <c r="PVE5" s="33"/>
      <c r="PVF5" s="33"/>
      <c r="PVG5" s="33"/>
      <c r="PVH5" s="33"/>
      <c r="PVI5" s="33"/>
      <c r="PVJ5" s="33"/>
      <c r="PVK5" s="33"/>
      <c r="PVL5" s="33"/>
      <c r="PVM5" s="33"/>
      <c r="PVN5" s="33"/>
      <c r="PVO5" s="33"/>
      <c r="PVP5" s="33"/>
      <c r="PVQ5" s="33"/>
      <c r="PVR5" s="33"/>
      <c r="PVS5" s="33"/>
      <c r="PVT5" s="33"/>
      <c r="PVU5" s="33"/>
      <c r="PVV5" s="33"/>
      <c r="PVW5" s="33"/>
      <c r="PVX5" s="33"/>
      <c r="PVY5" s="33"/>
      <c r="PVZ5" s="33"/>
      <c r="PWA5" s="33"/>
      <c r="PWB5" s="33"/>
      <c r="PWC5" s="33"/>
      <c r="PWD5" s="33"/>
      <c r="PWE5" s="33"/>
      <c r="PWF5" s="33"/>
      <c r="PWG5" s="33"/>
      <c r="PWH5" s="33"/>
      <c r="PWI5" s="33"/>
      <c r="PWJ5" s="33"/>
      <c r="PWK5" s="33"/>
      <c r="PWL5" s="33"/>
      <c r="PWM5" s="33"/>
      <c r="PWN5" s="33"/>
      <c r="PWO5" s="33"/>
      <c r="PWP5" s="33"/>
      <c r="PWQ5" s="33"/>
      <c r="PWR5" s="33"/>
      <c r="PWS5" s="33"/>
      <c r="PWT5" s="33"/>
      <c r="PWU5" s="33"/>
      <c r="PWV5" s="33"/>
      <c r="PWW5" s="33"/>
      <c r="PWX5" s="33"/>
      <c r="PWY5" s="33"/>
      <c r="PWZ5" s="33"/>
      <c r="PXA5" s="33"/>
      <c r="PXB5" s="33"/>
      <c r="PXC5" s="33"/>
      <c r="PXD5" s="33"/>
      <c r="PXE5" s="33"/>
      <c r="PXF5" s="33"/>
      <c r="PXG5" s="33"/>
      <c r="PXH5" s="33"/>
      <c r="PXI5" s="33"/>
      <c r="PXJ5" s="33"/>
      <c r="PXK5" s="33"/>
      <c r="PXL5" s="33"/>
      <c r="PXM5" s="33"/>
      <c r="PXN5" s="33"/>
      <c r="PXO5" s="33"/>
      <c r="PXP5" s="33"/>
      <c r="PXQ5" s="33"/>
      <c r="PXR5" s="33"/>
      <c r="PXS5" s="33"/>
      <c r="PXT5" s="33"/>
      <c r="PXU5" s="33"/>
      <c r="PXV5" s="33"/>
      <c r="PXW5" s="33"/>
      <c r="PXX5" s="33"/>
      <c r="PXY5" s="33"/>
      <c r="PXZ5" s="33"/>
      <c r="PYA5" s="33"/>
      <c r="PYB5" s="33"/>
      <c r="PYC5" s="33"/>
      <c r="PYD5" s="33"/>
      <c r="PYE5" s="33"/>
      <c r="PYF5" s="33"/>
      <c r="PYG5" s="33"/>
      <c r="PYH5" s="33"/>
      <c r="PYI5" s="33"/>
      <c r="PYJ5" s="33"/>
      <c r="PYK5" s="33"/>
      <c r="PYL5" s="33"/>
      <c r="PYM5" s="33"/>
      <c r="PYN5" s="33"/>
      <c r="PYO5" s="33"/>
      <c r="PYP5" s="33"/>
      <c r="PYQ5" s="33"/>
      <c r="PYR5" s="33"/>
      <c r="PYS5" s="33"/>
      <c r="PYT5" s="33"/>
      <c r="PYU5" s="33"/>
      <c r="PYV5" s="33"/>
      <c r="PYW5" s="33"/>
      <c r="PYX5" s="33"/>
      <c r="PYY5" s="33"/>
      <c r="PYZ5" s="33"/>
      <c r="PZA5" s="33"/>
      <c r="PZB5" s="33"/>
      <c r="PZC5" s="33"/>
      <c r="PZD5" s="33"/>
      <c r="PZE5" s="33"/>
      <c r="PZF5" s="33"/>
      <c r="PZG5" s="33"/>
      <c r="PZH5" s="33"/>
      <c r="PZI5" s="33"/>
      <c r="PZJ5" s="33"/>
      <c r="PZK5" s="33"/>
      <c r="PZL5" s="33"/>
      <c r="PZM5" s="33"/>
      <c r="PZN5" s="33"/>
      <c r="PZO5" s="33"/>
      <c r="PZP5" s="33"/>
      <c r="PZQ5" s="33"/>
      <c r="PZR5" s="33"/>
      <c r="PZS5" s="33"/>
      <c r="PZT5" s="33"/>
      <c r="PZU5" s="33"/>
      <c r="PZV5" s="33"/>
      <c r="PZW5" s="33"/>
      <c r="PZX5" s="33"/>
      <c r="PZY5" s="33"/>
      <c r="PZZ5" s="33"/>
      <c r="QAA5" s="33"/>
      <c r="QAB5" s="33"/>
      <c r="QAC5" s="33"/>
      <c r="QAD5" s="33"/>
      <c r="QAE5" s="33"/>
      <c r="QAF5" s="33"/>
      <c r="QAG5" s="33"/>
      <c r="QAH5" s="33"/>
      <c r="QAI5" s="33"/>
      <c r="QAJ5" s="33"/>
      <c r="QAK5" s="33"/>
      <c r="QAL5" s="33"/>
      <c r="QAM5" s="33"/>
      <c r="QAN5" s="33"/>
      <c r="QAO5" s="33"/>
      <c r="QAP5" s="33"/>
      <c r="QAQ5" s="33"/>
      <c r="QAR5" s="33"/>
      <c r="QAS5" s="33"/>
      <c r="QAT5" s="33"/>
      <c r="QAU5" s="33"/>
      <c r="QAV5" s="33"/>
      <c r="QAW5" s="33"/>
      <c r="QAX5" s="33"/>
      <c r="QAY5" s="33"/>
      <c r="QAZ5" s="33"/>
      <c r="QBA5" s="33"/>
      <c r="QBB5" s="33"/>
      <c r="QBC5" s="33"/>
      <c r="QBD5" s="33"/>
      <c r="QBE5" s="33"/>
      <c r="QBF5" s="33"/>
      <c r="QBG5" s="33"/>
      <c r="QBH5" s="33"/>
      <c r="QBI5" s="33"/>
      <c r="QBJ5" s="33"/>
      <c r="QBK5" s="33"/>
      <c r="QBL5" s="33"/>
      <c r="QBM5" s="33"/>
      <c r="QBN5" s="33"/>
      <c r="QBO5" s="33"/>
      <c r="QBP5" s="33"/>
      <c r="QBQ5" s="33"/>
      <c r="QBR5" s="33"/>
      <c r="QBS5" s="33"/>
      <c r="QBT5" s="33"/>
      <c r="QBU5" s="33"/>
      <c r="QBV5" s="33"/>
      <c r="QBW5" s="33"/>
      <c r="QBX5" s="33"/>
      <c r="QBY5" s="33"/>
      <c r="QBZ5" s="33"/>
      <c r="QCA5" s="33"/>
      <c r="QCB5" s="33"/>
      <c r="QCC5" s="33"/>
      <c r="QCD5" s="33"/>
      <c r="QCE5" s="33"/>
      <c r="QCF5" s="33"/>
      <c r="QCG5" s="33"/>
      <c r="QCH5" s="33"/>
      <c r="QCI5" s="33"/>
      <c r="QCJ5" s="33"/>
      <c r="QCK5" s="33"/>
      <c r="QCL5" s="33"/>
      <c r="QCM5" s="33"/>
      <c r="QCN5" s="33"/>
      <c r="QCO5" s="33"/>
      <c r="QCP5" s="33"/>
      <c r="QCQ5" s="33"/>
      <c r="QCR5" s="33"/>
      <c r="QCS5" s="33"/>
      <c r="QCT5" s="33"/>
      <c r="QCU5" s="33"/>
      <c r="QCV5" s="33"/>
      <c r="QCW5" s="33"/>
      <c r="QCX5" s="33"/>
      <c r="QCY5" s="33"/>
      <c r="QCZ5" s="33"/>
      <c r="QDA5" s="33"/>
      <c r="QDB5" s="33"/>
      <c r="QDC5" s="33"/>
      <c r="QDD5" s="33"/>
      <c r="QDE5" s="33"/>
      <c r="QDF5" s="33"/>
      <c r="QDG5" s="33"/>
      <c r="QDH5" s="33"/>
      <c r="QDI5" s="33"/>
      <c r="QDJ5" s="33"/>
      <c r="QDK5" s="33"/>
      <c r="QDL5" s="33"/>
      <c r="QDM5" s="33"/>
      <c r="QDN5" s="33"/>
      <c r="QDO5" s="33"/>
      <c r="QDP5" s="33"/>
      <c r="QDQ5" s="33"/>
      <c r="QDR5" s="33"/>
      <c r="QDS5" s="33"/>
      <c r="QDT5" s="33"/>
      <c r="QDU5" s="33"/>
      <c r="QDV5" s="33"/>
      <c r="QDW5" s="33"/>
      <c r="QDX5" s="33"/>
      <c r="QDY5" s="33"/>
      <c r="QDZ5" s="33"/>
      <c r="QEA5" s="33"/>
      <c r="QEB5" s="33"/>
      <c r="QEC5" s="33"/>
      <c r="QED5" s="33"/>
      <c r="QEE5" s="33"/>
      <c r="QEF5" s="33"/>
      <c r="QEG5" s="33"/>
      <c r="QEH5" s="33"/>
      <c r="QEI5" s="33"/>
      <c r="QEJ5" s="33"/>
      <c r="QEK5" s="33"/>
      <c r="QEL5" s="33"/>
      <c r="QEM5" s="33"/>
      <c r="QEN5" s="33"/>
      <c r="QEO5" s="33"/>
      <c r="QEP5" s="33"/>
      <c r="QEQ5" s="33"/>
      <c r="QER5" s="33"/>
      <c r="QES5" s="33"/>
      <c r="QET5" s="33"/>
      <c r="QEU5" s="33"/>
      <c r="QEV5" s="33"/>
      <c r="QEW5" s="33"/>
      <c r="QEX5" s="33"/>
      <c r="QEY5" s="33"/>
      <c r="QEZ5" s="33"/>
      <c r="QFA5" s="33"/>
      <c r="QFB5" s="33"/>
      <c r="QFC5" s="33"/>
      <c r="QFD5" s="33"/>
      <c r="QFE5" s="33"/>
      <c r="QFF5" s="33"/>
      <c r="QFG5" s="33"/>
      <c r="QFH5" s="33"/>
      <c r="QFI5" s="33"/>
      <c r="QFJ5" s="33"/>
      <c r="QFK5" s="33"/>
      <c r="QFL5" s="33"/>
      <c r="QFM5" s="33"/>
      <c r="QFN5" s="33"/>
      <c r="QFO5" s="33"/>
      <c r="QFP5" s="33"/>
      <c r="QFQ5" s="33"/>
      <c r="QFR5" s="33"/>
      <c r="QFS5" s="33"/>
      <c r="QFT5" s="33"/>
      <c r="QFU5" s="33"/>
      <c r="QFV5" s="33"/>
      <c r="QFW5" s="33"/>
      <c r="QFX5" s="33"/>
      <c r="QFY5" s="33"/>
      <c r="QFZ5" s="33"/>
      <c r="QGA5" s="33"/>
      <c r="QGB5" s="33"/>
      <c r="QGC5" s="33"/>
      <c r="QGD5" s="33"/>
      <c r="QGE5" s="33"/>
      <c r="QGF5" s="33"/>
      <c r="QGG5" s="33"/>
      <c r="QGH5" s="33"/>
      <c r="QGI5" s="33"/>
      <c r="QGJ5" s="33"/>
      <c r="QGK5" s="33"/>
      <c r="QGL5" s="33"/>
      <c r="QGM5" s="33"/>
      <c r="QGN5" s="33"/>
      <c r="QGO5" s="33"/>
      <c r="QGP5" s="33"/>
      <c r="QGQ5" s="33"/>
      <c r="QGR5" s="33"/>
      <c r="QGS5" s="33"/>
      <c r="QGT5" s="33"/>
      <c r="QGU5" s="33"/>
      <c r="QGV5" s="33"/>
      <c r="QGW5" s="33"/>
      <c r="QGX5" s="33"/>
      <c r="QGY5" s="33"/>
      <c r="QGZ5" s="33"/>
      <c r="QHA5" s="33"/>
      <c r="QHB5" s="33"/>
      <c r="QHC5" s="33"/>
      <c r="QHD5" s="33"/>
      <c r="QHE5" s="33"/>
      <c r="QHF5" s="33"/>
      <c r="QHG5" s="33"/>
      <c r="QHH5" s="33"/>
      <c r="QHI5" s="33"/>
      <c r="QHJ5" s="33"/>
      <c r="QHK5" s="33"/>
      <c r="QHL5" s="33"/>
      <c r="QHM5" s="33"/>
      <c r="QHN5" s="33"/>
      <c r="QHO5" s="33"/>
      <c r="QHP5" s="33"/>
      <c r="QHQ5" s="33"/>
      <c r="QHR5" s="33"/>
      <c r="QHS5" s="33"/>
      <c r="QHT5" s="33"/>
      <c r="QHU5" s="33"/>
      <c r="QHV5" s="33"/>
      <c r="QHW5" s="33"/>
      <c r="QHX5" s="33"/>
      <c r="QHY5" s="33"/>
      <c r="QHZ5" s="33"/>
      <c r="QIA5" s="33"/>
      <c r="QIB5" s="33"/>
      <c r="QIC5" s="33"/>
      <c r="QID5" s="33"/>
      <c r="QIE5" s="33"/>
      <c r="QIF5" s="33"/>
      <c r="QIG5" s="33"/>
      <c r="QIH5" s="33"/>
      <c r="QII5" s="33"/>
      <c r="QIJ5" s="33"/>
      <c r="QIK5" s="33"/>
      <c r="QIL5" s="33"/>
      <c r="QIM5" s="33"/>
      <c r="QIN5" s="33"/>
      <c r="QIO5" s="33"/>
      <c r="QIP5" s="33"/>
      <c r="QIQ5" s="33"/>
      <c r="QIR5" s="33"/>
      <c r="QIS5" s="33"/>
      <c r="QIT5" s="33"/>
      <c r="QIU5" s="33"/>
      <c r="QIV5" s="33"/>
      <c r="QIW5" s="33"/>
      <c r="QIX5" s="33"/>
      <c r="QIY5" s="33"/>
      <c r="QIZ5" s="33"/>
      <c r="QJA5" s="33"/>
      <c r="QJB5" s="33"/>
      <c r="QJC5" s="33"/>
      <c r="QJD5" s="33"/>
      <c r="QJE5" s="33"/>
      <c r="QJF5" s="33"/>
      <c r="QJG5" s="33"/>
      <c r="QJH5" s="33"/>
      <c r="QJI5" s="33"/>
      <c r="QJJ5" s="33"/>
      <c r="QJK5" s="33"/>
      <c r="QJL5" s="33"/>
      <c r="QJM5" s="33"/>
      <c r="QJN5" s="33"/>
      <c r="QJO5" s="33"/>
      <c r="QJP5" s="33"/>
      <c r="QJQ5" s="33"/>
      <c r="QJR5" s="33"/>
      <c r="QJS5" s="33"/>
      <c r="QJT5" s="33"/>
      <c r="QJU5" s="33"/>
      <c r="QJV5" s="33"/>
      <c r="QJW5" s="33"/>
      <c r="QJX5" s="33"/>
      <c r="QJY5" s="33"/>
      <c r="QJZ5" s="33"/>
      <c r="QKA5" s="33"/>
      <c r="QKB5" s="33"/>
      <c r="QKC5" s="33"/>
      <c r="QKD5" s="33"/>
      <c r="QKE5" s="33"/>
      <c r="QKF5" s="33"/>
      <c r="QKG5" s="33"/>
      <c r="QKH5" s="33"/>
      <c r="QKI5" s="33"/>
      <c r="QKJ5" s="33"/>
      <c r="QKK5" s="33"/>
      <c r="QKL5" s="33"/>
      <c r="QKM5" s="33"/>
      <c r="QKN5" s="33"/>
      <c r="QKO5" s="33"/>
      <c r="QKP5" s="33"/>
      <c r="QKQ5" s="33"/>
      <c r="QKR5" s="33"/>
      <c r="QKS5" s="33"/>
      <c r="QKT5" s="33"/>
      <c r="QKU5" s="33"/>
      <c r="QKV5" s="33"/>
      <c r="QKW5" s="33"/>
      <c r="QKX5" s="33"/>
      <c r="QKY5" s="33"/>
      <c r="QKZ5" s="33"/>
      <c r="QLA5" s="33"/>
      <c r="QLB5" s="33"/>
      <c r="QLC5" s="33"/>
      <c r="QLD5" s="33"/>
      <c r="QLE5" s="33"/>
      <c r="QLF5" s="33"/>
      <c r="QLG5" s="33"/>
      <c r="QLH5" s="33"/>
      <c r="QLI5" s="33"/>
      <c r="QLJ5" s="33"/>
      <c r="QLK5" s="33"/>
      <c r="QLL5" s="33"/>
      <c r="QLM5" s="33"/>
      <c r="QLN5" s="33"/>
      <c r="QLO5" s="33"/>
      <c r="QLP5" s="33"/>
      <c r="QLQ5" s="33"/>
      <c r="QLR5" s="33"/>
      <c r="QLS5" s="33"/>
      <c r="QLT5" s="33"/>
      <c r="QLU5" s="33"/>
      <c r="QLV5" s="33"/>
      <c r="QLW5" s="33"/>
      <c r="QLX5" s="33"/>
      <c r="QLY5" s="33"/>
      <c r="QLZ5" s="33"/>
      <c r="QMA5" s="33"/>
      <c r="QMB5" s="33"/>
      <c r="QMC5" s="33"/>
      <c r="QMD5" s="33"/>
      <c r="QME5" s="33"/>
      <c r="QMF5" s="33"/>
      <c r="QMG5" s="33"/>
      <c r="QMH5" s="33"/>
      <c r="QMI5" s="33"/>
      <c r="QMJ5" s="33"/>
      <c r="QMK5" s="33"/>
      <c r="QML5" s="33"/>
      <c r="QMM5" s="33"/>
      <c r="QMN5" s="33"/>
      <c r="QMO5" s="33"/>
      <c r="QMP5" s="33"/>
      <c r="QMQ5" s="33"/>
      <c r="QMR5" s="33"/>
      <c r="QMS5" s="33"/>
      <c r="QMT5" s="33"/>
      <c r="QMU5" s="33"/>
      <c r="QMV5" s="33"/>
      <c r="QMW5" s="33"/>
      <c r="QMX5" s="33"/>
      <c r="QMY5" s="33"/>
      <c r="QMZ5" s="33"/>
      <c r="QNA5" s="33"/>
      <c r="QNB5" s="33"/>
      <c r="QNC5" s="33"/>
      <c r="QND5" s="33"/>
      <c r="QNE5" s="33"/>
      <c r="QNF5" s="33"/>
      <c r="QNG5" s="33"/>
      <c r="QNH5" s="33"/>
      <c r="QNI5" s="33"/>
      <c r="QNJ5" s="33"/>
      <c r="QNK5" s="33"/>
      <c r="QNL5" s="33"/>
      <c r="QNM5" s="33"/>
      <c r="QNN5" s="33"/>
      <c r="QNO5" s="33"/>
      <c r="QNP5" s="33"/>
      <c r="QNQ5" s="33"/>
      <c r="QNR5" s="33"/>
      <c r="QNS5" s="33"/>
      <c r="QNT5" s="33"/>
      <c r="QNU5" s="33"/>
      <c r="QNV5" s="33"/>
      <c r="QNW5" s="33"/>
      <c r="QNX5" s="33"/>
      <c r="QNY5" s="33"/>
      <c r="QNZ5" s="33"/>
      <c r="QOA5" s="33"/>
      <c r="QOB5" s="33"/>
      <c r="QOC5" s="33"/>
      <c r="QOD5" s="33"/>
      <c r="QOE5" s="33"/>
      <c r="QOF5" s="33"/>
      <c r="QOG5" s="33"/>
      <c r="QOH5" s="33"/>
      <c r="QOI5" s="33"/>
      <c r="QOJ5" s="33"/>
      <c r="QOK5" s="33"/>
      <c r="QOL5" s="33"/>
      <c r="QOM5" s="33"/>
      <c r="QON5" s="33"/>
      <c r="QOO5" s="33"/>
      <c r="QOP5" s="33"/>
      <c r="QOQ5" s="33"/>
      <c r="QOR5" s="33"/>
      <c r="QOS5" s="33"/>
      <c r="QOT5" s="33"/>
      <c r="QOU5" s="33"/>
      <c r="QOV5" s="33"/>
      <c r="QOW5" s="33"/>
      <c r="QOX5" s="33"/>
      <c r="QOY5" s="33"/>
      <c r="QOZ5" s="33"/>
      <c r="QPA5" s="33"/>
      <c r="QPB5" s="33"/>
      <c r="QPC5" s="33"/>
      <c r="QPD5" s="33"/>
      <c r="QPE5" s="33"/>
      <c r="QPF5" s="33"/>
      <c r="QPG5" s="33"/>
      <c r="QPH5" s="33"/>
      <c r="QPI5" s="33"/>
      <c r="QPJ5" s="33"/>
      <c r="QPK5" s="33"/>
      <c r="QPL5" s="33"/>
      <c r="QPM5" s="33"/>
      <c r="QPN5" s="33"/>
      <c r="QPO5" s="33"/>
      <c r="QPP5" s="33"/>
      <c r="QPQ5" s="33"/>
      <c r="QPR5" s="33"/>
      <c r="QPS5" s="33"/>
      <c r="QPT5" s="33"/>
      <c r="QPU5" s="33"/>
      <c r="QPV5" s="33"/>
      <c r="QPW5" s="33"/>
      <c r="QPX5" s="33"/>
      <c r="QPY5" s="33"/>
      <c r="QPZ5" s="33"/>
      <c r="QQA5" s="33"/>
      <c r="QQB5" s="33"/>
      <c r="QQC5" s="33"/>
      <c r="QQD5" s="33"/>
      <c r="QQE5" s="33"/>
      <c r="QQF5" s="33"/>
      <c r="QQG5" s="33"/>
      <c r="QQH5" s="33"/>
      <c r="QQI5" s="33"/>
      <c r="QQJ5" s="33"/>
      <c r="QQK5" s="33"/>
      <c r="QQL5" s="33"/>
      <c r="QQM5" s="33"/>
      <c r="QQN5" s="33"/>
      <c r="QQO5" s="33"/>
      <c r="QQP5" s="33"/>
      <c r="QQQ5" s="33"/>
      <c r="QQR5" s="33"/>
      <c r="QQS5" s="33"/>
      <c r="QQT5" s="33"/>
      <c r="QQU5" s="33"/>
      <c r="QQV5" s="33"/>
      <c r="QQW5" s="33"/>
      <c r="QQX5" s="33"/>
      <c r="QQY5" s="33"/>
      <c r="QQZ5" s="33"/>
      <c r="QRA5" s="33"/>
      <c r="QRB5" s="33"/>
      <c r="QRC5" s="33"/>
      <c r="QRD5" s="33"/>
      <c r="QRE5" s="33"/>
      <c r="QRF5" s="33"/>
      <c r="QRG5" s="33"/>
      <c r="QRH5" s="33"/>
      <c r="QRI5" s="33"/>
      <c r="QRJ5" s="33"/>
      <c r="QRK5" s="33"/>
      <c r="QRL5" s="33"/>
      <c r="QRM5" s="33"/>
      <c r="QRN5" s="33"/>
      <c r="QRO5" s="33"/>
      <c r="QRP5" s="33"/>
      <c r="QRQ5" s="33"/>
      <c r="QRR5" s="33"/>
      <c r="QRS5" s="33"/>
      <c r="QRT5" s="33"/>
      <c r="QRU5" s="33"/>
      <c r="QRV5" s="33"/>
      <c r="QRW5" s="33"/>
      <c r="QRX5" s="33"/>
      <c r="QRY5" s="33"/>
      <c r="QRZ5" s="33"/>
      <c r="QSA5" s="33"/>
      <c r="QSB5" s="33"/>
      <c r="QSC5" s="33"/>
      <c r="QSD5" s="33"/>
      <c r="QSE5" s="33"/>
      <c r="QSF5" s="33"/>
      <c r="QSG5" s="33"/>
      <c r="QSH5" s="33"/>
      <c r="QSI5" s="33"/>
      <c r="QSJ5" s="33"/>
      <c r="QSK5" s="33"/>
      <c r="QSL5" s="33"/>
      <c r="QSM5" s="33"/>
      <c r="QSN5" s="33"/>
      <c r="QSO5" s="33"/>
      <c r="QSP5" s="33"/>
      <c r="QSQ5" s="33"/>
      <c r="QSR5" s="33"/>
      <c r="QSS5" s="33"/>
      <c r="QST5" s="33"/>
      <c r="QSU5" s="33"/>
      <c r="QSV5" s="33"/>
      <c r="QSW5" s="33"/>
      <c r="QSX5" s="33"/>
      <c r="QSY5" s="33"/>
      <c r="QSZ5" s="33"/>
      <c r="QTA5" s="33"/>
      <c r="QTB5" s="33"/>
      <c r="QTC5" s="33"/>
      <c r="QTD5" s="33"/>
      <c r="QTE5" s="33"/>
      <c r="QTF5" s="33"/>
      <c r="QTG5" s="33"/>
      <c r="QTH5" s="33"/>
      <c r="QTI5" s="33"/>
      <c r="QTJ5" s="33"/>
      <c r="QTK5" s="33"/>
      <c r="QTL5" s="33"/>
      <c r="QTM5" s="33"/>
      <c r="QTN5" s="33"/>
      <c r="QTO5" s="33"/>
      <c r="QTP5" s="33"/>
      <c r="QTQ5" s="33"/>
      <c r="QTR5" s="33"/>
      <c r="QTS5" s="33"/>
      <c r="QTT5" s="33"/>
      <c r="QTU5" s="33"/>
      <c r="QTV5" s="33"/>
      <c r="QTW5" s="33"/>
      <c r="QTX5" s="33"/>
      <c r="QTY5" s="33"/>
      <c r="QTZ5" s="33"/>
      <c r="QUA5" s="33"/>
      <c r="QUB5" s="33"/>
      <c r="QUC5" s="33"/>
      <c r="QUD5" s="33"/>
      <c r="QUE5" s="33"/>
      <c r="QUF5" s="33"/>
      <c r="QUG5" s="33"/>
      <c r="QUH5" s="33"/>
      <c r="QUI5" s="33"/>
      <c r="QUJ5" s="33"/>
      <c r="QUK5" s="33"/>
      <c r="QUL5" s="33"/>
      <c r="QUM5" s="33"/>
      <c r="QUN5" s="33"/>
      <c r="QUO5" s="33"/>
      <c r="QUP5" s="33"/>
      <c r="QUQ5" s="33"/>
      <c r="QUR5" s="33"/>
      <c r="QUS5" s="33"/>
      <c r="QUT5" s="33"/>
      <c r="QUU5" s="33"/>
      <c r="QUV5" s="33"/>
      <c r="QUW5" s="33"/>
      <c r="QUX5" s="33"/>
      <c r="QUY5" s="33"/>
      <c r="QUZ5" s="33"/>
      <c r="QVA5" s="33"/>
      <c r="QVB5" s="33"/>
      <c r="QVC5" s="33"/>
      <c r="QVD5" s="33"/>
      <c r="QVE5" s="33"/>
      <c r="QVF5" s="33"/>
      <c r="QVG5" s="33"/>
      <c r="QVH5" s="33"/>
      <c r="QVI5" s="33"/>
      <c r="QVJ5" s="33"/>
      <c r="QVK5" s="33"/>
      <c r="QVL5" s="33"/>
      <c r="QVM5" s="33"/>
      <c r="QVN5" s="33"/>
      <c r="QVO5" s="33"/>
      <c r="QVP5" s="33"/>
      <c r="QVQ5" s="33"/>
      <c r="QVR5" s="33"/>
      <c r="QVS5" s="33"/>
      <c r="QVT5" s="33"/>
      <c r="QVU5" s="33"/>
      <c r="QVV5" s="33"/>
      <c r="QVW5" s="33"/>
      <c r="QVX5" s="33"/>
      <c r="QVY5" s="33"/>
      <c r="QVZ5" s="33"/>
      <c r="QWA5" s="33"/>
      <c r="QWB5" s="33"/>
      <c r="QWC5" s="33"/>
      <c r="QWD5" s="33"/>
      <c r="QWE5" s="33"/>
      <c r="QWF5" s="33"/>
      <c r="QWG5" s="33"/>
      <c r="QWH5" s="33"/>
      <c r="QWI5" s="33"/>
      <c r="QWJ5" s="33"/>
      <c r="QWK5" s="33"/>
      <c r="QWL5" s="33"/>
      <c r="QWM5" s="33"/>
      <c r="QWN5" s="33"/>
      <c r="QWO5" s="33"/>
      <c r="QWP5" s="33"/>
      <c r="QWQ5" s="33"/>
      <c r="QWR5" s="33"/>
      <c r="QWS5" s="33"/>
      <c r="QWT5" s="33"/>
      <c r="QWU5" s="33"/>
      <c r="QWV5" s="33"/>
      <c r="QWW5" s="33"/>
      <c r="QWX5" s="33"/>
      <c r="QWY5" s="33"/>
      <c r="QWZ5" s="33"/>
      <c r="QXA5" s="33"/>
      <c r="QXB5" s="33"/>
      <c r="QXC5" s="33"/>
      <c r="QXD5" s="33"/>
      <c r="QXE5" s="33"/>
      <c r="QXF5" s="33"/>
      <c r="QXG5" s="33"/>
      <c r="QXH5" s="33"/>
      <c r="QXI5" s="33"/>
      <c r="QXJ5" s="33"/>
      <c r="QXK5" s="33"/>
      <c r="QXL5" s="33"/>
      <c r="QXM5" s="33"/>
      <c r="QXN5" s="33"/>
      <c r="QXO5" s="33"/>
      <c r="QXP5" s="33"/>
      <c r="QXQ5" s="33"/>
      <c r="QXR5" s="33"/>
      <c r="QXS5" s="33"/>
      <c r="QXT5" s="33"/>
      <c r="QXU5" s="33"/>
      <c r="QXV5" s="33"/>
      <c r="QXW5" s="33"/>
      <c r="QXX5" s="33"/>
      <c r="QXY5" s="33"/>
      <c r="QXZ5" s="33"/>
      <c r="QYA5" s="33"/>
      <c r="QYB5" s="33"/>
      <c r="QYC5" s="33"/>
      <c r="QYD5" s="33"/>
      <c r="QYE5" s="33"/>
      <c r="QYF5" s="33"/>
      <c r="QYG5" s="33"/>
      <c r="QYH5" s="33"/>
      <c r="QYI5" s="33"/>
      <c r="QYJ5" s="33"/>
      <c r="QYK5" s="33"/>
      <c r="QYL5" s="33"/>
      <c r="QYM5" s="33"/>
      <c r="QYN5" s="33"/>
      <c r="QYO5" s="33"/>
      <c r="QYP5" s="33"/>
      <c r="QYQ5" s="33"/>
      <c r="QYR5" s="33"/>
      <c r="QYS5" s="33"/>
      <c r="QYT5" s="33"/>
      <c r="QYU5" s="33"/>
      <c r="QYV5" s="33"/>
      <c r="QYW5" s="33"/>
      <c r="QYX5" s="33"/>
      <c r="QYY5" s="33"/>
      <c r="QYZ5" s="33"/>
      <c r="QZA5" s="33"/>
      <c r="QZB5" s="33"/>
      <c r="QZC5" s="33"/>
      <c r="QZD5" s="33"/>
      <c r="QZE5" s="33"/>
      <c r="QZF5" s="33"/>
      <c r="QZG5" s="33"/>
      <c r="QZH5" s="33"/>
      <c r="QZI5" s="33"/>
      <c r="QZJ5" s="33"/>
      <c r="QZK5" s="33"/>
      <c r="QZL5" s="33"/>
      <c r="QZM5" s="33"/>
      <c r="QZN5" s="33"/>
      <c r="QZO5" s="33"/>
      <c r="QZP5" s="33"/>
      <c r="QZQ5" s="33"/>
      <c r="QZR5" s="33"/>
      <c r="QZS5" s="33"/>
      <c r="QZT5" s="33"/>
      <c r="QZU5" s="33"/>
      <c r="QZV5" s="33"/>
      <c r="QZW5" s="33"/>
      <c r="QZX5" s="33"/>
      <c r="QZY5" s="33"/>
      <c r="QZZ5" s="33"/>
      <c r="RAA5" s="33"/>
      <c r="RAB5" s="33"/>
      <c r="RAC5" s="33"/>
      <c r="RAD5" s="33"/>
      <c r="RAE5" s="33"/>
      <c r="RAF5" s="33"/>
      <c r="RAG5" s="33"/>
      <c r="RAH5" s="33"/>
      <c r="RAI5" s="33"/>
      <c r="RAJ5" s="33"/>
      <c r="RAK5" s="33"/>
      <c r="RAL5" s="33"/>
      <c r="RAM5" s="33"/>
      <c r="RAN5" s="33"/>
      <c r="RAO5" s="33"/>
      <c r="RAP5" s="33"/>
      <c r="RAQ5" s="33"/>
      <c r="RAR5" s="33"/>
      <c r="RAS5" s="33"/>
      <c r="RAT5" s="33"/>
      <c r="RAU5" s="33"/>
      <c r="RAV5" s="33"/>
      <c r="RAW5" s="33"/>
      <c r="RAX5" s="33"/>
      <c r="RAY5" s="33"/>
      <c r="RAZ5" s="33"/>
      <c r="RBA5" s="33"/>
      <c r="RBB5" s="33"/>
      <c r="RBC5" s="33"/>
      <c r="RBD5" s="33"/>
      <c r="RBE5" s="33"/>
      <c r="RBF5" s="33"/>
      <c r="RBG5" s="33"/>
      <c r="RBH5" s="33"/>
      <c r="RBI5" s="33"/>
      <c r="RBJ5" s="33"/>
      <c r="RBK5" s="33"/>
      <c r="RBL5" s="33"/>
      <c r="RBM5" s="33"/>
      <c r="RBN5" s="33"/>
      <c r="RBO5" s="33"/>
      <c r="RBP5" s="33"/>
      <c r="RBQ5" s="33"/>
      <c r="RBR5" s="33"/>
      <c r="RBS5" s="33"/>
      <c r="RBT5" s="33"/>
      <c r="RBU5" s="33"/>
      <c r="RBV5" s="33"/>
      <c r="RBW5" s="33"/>
      <c r="RBX5" s="33"/>
      <c r="RBY5" s="33"/>
      <c r="RBZ5" s="33"/>
      <c r="RCA5" s="33"/>
      <c r="RCB5" s="33"/>
      <c r="RCC5" s="33"/>
      <c r="RCD5" s="33"/>
      <c r="RCE5" s="33"/>
      <c r="RCF5" s="33"/>
      <c r="RCG5" s="33"/>
      <c r="RCH5" s="33"/>
      <c r="RCI5" s="33"/>
      <c r="RCJ5" s="33"/>
      <c r="RCK5" s="33"/>
      <c r="RCL5" s="33"/>
      <c r="RCM5" s="33"/>
      <c r="RCN5" s="33"/>
      <c r="RCO5" s="33"/>
      <c r="RCP5" s="33"/>
      <c r="RCQ5" s="33"/>
      <c r="RCR5" s="33"/>
      <c r="RCS5" s="33"/>
      <c r="RCT5" s="33"/>
      <c r="RCU5" s="33"/>
      <c r="RCV5" s="33"/>
      <c r="RCW5" s="33"/>
      <c r="RCX5" s="33"/>
      <c r="RCY5" s="33"/>
      <c r="RCZ5" s="33"/>
      <c r="RDA5" s="33"/>
      <c r="RDB5" s="33"/>
      <c r="RDC5" s="33"/>
      <c r="RDD5" s="33"/>
      <c r="RDE5" s="33"/>
      <c r="RDF5" s="33"/>
      <c r="RDG5" s="33"/>
      <c r="RDH5" s="33"/>
      <c r="RDI5" s="33"/>
      <c r="RDJ5" s="33"/>
      <c r="RDK5" s="33"/>
      <c r="RDL5" s="33"/>
      <c r="RDM5" s="33"/>
      <c r="RDN5" s="33"/>
      <c r="RDO5" s="33"/>
      <c r="RDP5" s="33"/>
      <c r="RDQ5" s="33"/>
      <c r="RDR5" s="33"/>
      <c r="RDS5" s="33"/>
      <c r="RDT5" s="33"/>
      <c r="RDU5" s="33"/>
      <c r="RDV5" s="33"/>
      <c r="RDW5" s="33"/>
      <c r="RDX5" s="33"/>
      <c r="RDY5" s="33"/>
      <c r="RDZ5" s="33"/>
      <c r="REA5" s="33"/>
      <c r="REB5" s="33"/>
      <c r="REC5" s="33"/>
      <c r="RED5" s="33"/>
      <c r="REE5" s="33"/>
      <c r="REF5" s="33"/>
      <c r="REG5" s="33"/>
      <c r="REH5" s="33"/>
      <c r="REI5" s="33"/>
      <c r="REJ5" s="33"/>
      <c r="REK5" s="33"/>
      <c r="REL5" s="33"/>
      <c r="REM5" s="33"/>
      <c r="REN5" s="33"/>
      <c r="REO5" s="33"/>
      <c r="REP5" s="33"/>
      <c r="REQ5" s="33"/>
      <c r="RER5" s="33"/>
      <c r="RES5" s="33"/>
      <c r="RET5" s="33"/>
      <c r="REU5" s="33"/>
      <c r="REV5" s="33"/>
      <c r="REW5" s="33"/>
      <c r="REX5" s="33"/>
      <c r="REY5" s="33"/>
      <c r="REZ5" s="33"/>
      <c r="RFA5" s="33"/>
      <c r="RFB5" s="33"/>
      <c r="RFC5" s="33"/>
      <c r="RFD5" s="33"/>
      <c r="RFE5" s="33"/>
      <c r="RFF5" s="33"/>
      <c r="RFG5" s="33"/>
      <c r="RFH5" s="33"/>
      <c r="RFI5" s="33"/>
      <c r="RFJ5" s="33"/>
      <c r="RFK5" s="33"/>
      <c r="RFL5" s="33"/>
      <c r="RFM5" s="33"/>
      <c r="RFN5" s="33"/>
      <c r="RFO5" s="33"/>
      <c r="RFP5" s="33"/>
      <c r="RFQ5" s="33"/>
      <c r="RFR5" s="33"/>
      <c r="RFS5" s="33"/>
      <c r="RFT5" s="33"/>
      <c r="RFU5" s="33"/>
      <c r="RFV5" s="33"/>
      <c r="RFW5" s="33"/>
      <c r="RFX5" s="33"/>
      <c r="RFY5" s="33"/>
      <c r="RFZ5" s="33"/>
      <c r="RGA5" s="33"/>
      <c r="RGB5" s="33"/>
      <c r="RGC5" s="33"/>
      <c r="RGD5" s="33"/>
      <c r="RGE5" s="33"/>
      <c r="RGF5" s="33"/>
      <c r="RGG5" s="33"/>
      <c r="RGH5" s="33"/>
      <c r="RGI5" s="33"/>
      <c r="RGJ5" s="33"/>
      <c r="RGK5" s="33"/>
      <c r="RGL5" s="33"/>
      <c r="RGM5" s="33"/>
      <c r="RGN5" s="33"/>
      <c r="RGO5" s="33"/>
      <c r="RGP5" s="33"/>
      <c r="RGQ5" s="33"/>
      <c r="RGR5" s="33"/>
      <c r="RGS5" s="33"/>
      <c r="RGT5" s="33"/>
      <c r="RGU5" s="33"/>
      <c r="RGV5" s="33"/>
      <c r="RGW5" s="33"/>
      <c r="RGX5" s="33"/>
      <c r="RGY5" s="33"/>
      <c r="RGZ5" s="33"/>
      <c r="RHA5" s="33"/>
      <c r="RHB5" s="33"/>
      <c r="RHC5" s="33"/>
      <c r="RHD5" s="33"/>
      <c r="RHE5" s="33"/>
      <c r="RHF5" s="33"/>
      <c r="RHG5" s="33"/>
      <c r="RHH5" s="33"/>
      <c r="RHI5" s="33"/>
      <c r="RHJ5" s="33"/>
      <c r="RHK5" s="33"/>
      <c r="RHL5" s="33"/>
      <c r="RHM5" s="33"/>
      <c r="RHN5" s="33"/>
      <c r="RHO5" s="33"/>
      <c r="RHP5" s="33"/>
      <c r="RHQ5" s="33"/>
      <c r="RHR5" s="33"/>
      <c r="RHS5" s="33"/>
      <c r="RHT5" s="33"/>
      <c r="RHU5" s="33"/>
      <c r="RHV5" s="33"/>
      <c r="RHW5" s="33"/>
      <c r="RHX5" s="33"/>
      <c r="RHY5" s="33"/>
      <c r="RHZ5" s="33"/>
      <c r="RIA5" s="33"/>
      <c r="RIB5" s="33"/>
      <c r="RIC5" s="33"/>
      <c r="RID5" s="33"/>
      <c r="RIE5" s="33"/>
      <c r="RIF5" s="33"/>
      <c r="RIG5" s="33"/>
      <c r="RIH5" s="33"/>
      <c r="RII5" s="33"/>
      <c r="RIJ5" s="33"/>
      <c r="RIK5" s="33"/>
      <c r="RIL5" s="33"/>
      <c r="RIM5" s="33"/>
      <c r="RIN5" s="33"/>
      <c r="RIO5" s="33"/>
      <c r="RIP5" s="33"/>
      <c r="RIQ5" s="33"/>
      <c r="RIR5" s="33"/>
      <c r="RIS5" s="33"/>
      <c r="RIT5" s="33"/>
      <c r="RIU5" s="33"/>
      <c r="RIV5" s="33"/>
      <c r="RIW5" s="33"/>
      <c r="RIX5" s="33"/>
      <c r="RIY5" s="33"/>
      <c r="RIZ5" s="33"/>
      <c r="RJA5" s="33"/>
      <c r="RJB5" s="33"/>
      <c r="RJC5" s="33"/>
      <c r="RJD5" s="33"/>
      <c r="RJE5" s="33"/>
      <c r="RJF5" s="33"/>
      <c r="RJG5" s="33"/>
      <c r="RJH5" s="33"/>
      <c r="RJI5" s="33"/>
      <c r="RJJ5" s="33"/>
      <c r="RJK5" s="33"/>
      <c r="RJL5" s="33"/>
      <c r="RJM5" s="33"/>
      <c r="RJN5" s="33"/>
      <c r="RJO5" s="33"/>
      <c r="RJP5" s="33"/>
      <c r="RJQ5" s="33"/>
      <c r="RJR5" s="33"/>
      <c r="RJS5" s="33"/>
      <c r="RJT5" s="33"/>
      <c r="RJU5" s="33"/>
      <c r="RJV5" s="33"/>
      <c r="RJW5" s="33"/>
      <c r="RJX5" s="33"/>
      <c r="RJY5" s="33"/>
      <c r="RJZ5" s="33"/>
      <c r="RKA5" s="33"/>
      <c r="RKB5" s="33"/>
      <c r="RKC5" s="33"/>
      <c r="RKD5" s="33"/>
      <c r="RKE5" s="33"/>
      <c r="RKF5" s="33"/>
      <c r="RKG5" s="33"/>
      <c r="RKH5" s="33"/>
      <c r="RKI5" s="33"/>
      <c r="RKJ5" s="33"/>
      <c r="RKK5" s="33"/>
      <c r="RKL5" s="33"/>
      <c r="RKM5" s="33"/>
      <c r="RKN5" s="33"/>
      <c r="RKO5" s="33"/>
      <c r="RKP5" s="33"/>
      <c r="RKQ5" s="33"/>
      <c r="RKR5" s="33"/>
      <c r="RKS5" s="33"/>
      <c r="RKT5" s="33"/>
      <c r="RKU5" s="33"/>
      <c r="RKV5" s="33"/>
      <c r="RKW5" s="33"/>
      <c r="RKX5" s="33"/>
      <c r="RKY5" s="33"/>
      <c r="RKZ5" s="33"/>
      <c r="RLA5" s="33"/>
      <c r="RLB5" s="33"/>
      <c r="RLC5" s="33"/>
      <c r="RLD5" s="33"/>
      <c r="RLE5" s="33"/>
      <c r="RLF5" s="33"/>
      <c r="RLG5" s="33"/>
      <c r="RLH5" s="33"/>
      <c r="RLI5" s="33"/>
      <c r="RLJ5" s="33"/>
      <c r="RLK5" s="33"/>
      <c r="RLL5" s="33"/>
      <c r="RLM5" s="33"/>
      <c r="RLN5" s="33"/>
      <c r="RLO5" s="33"/>
      <c r="RLP5" s="33"/>
      <c r="RLQ5" s="33"/>
      <c r="RLR5" s="33"/>
      <c r="RLS5" s="33"/>
      <c r="RLT5" s="33"/>
      <c r="RLU5" s="33"/>
      <c r="RLV5" s="33"/>
      <c r="RLW5" s="33"/>
      <c r="RLX5" s="33"/>
      <c r="RLY5" s="33"/>
      <c r="RLZ5" s="33"/>
      <c r="RMA5" s="33"/>
      <c r="RMB5" s="33"/>
      <c r="RMC5" s="33"/>
      <c r="RMD5" s="33"/>
      <c r="RME5" s="33"/>
      <c r="RMF5" s="33"/>
      <c r="RMG5" s="33"/>
      <c r="RMH5" s="33"/>
      <c r="RMI5" s="33"/>
      <c r="RMJ5" s="33"/>
      <c r="RMK5" s="33"/>
      <c r="RML5" s="33"/>
      <c r="RMM5" s="33"/>
      <c r="RMN5" s="33"/>
      <c r="RMO5" s="33"/>
      <c r="RMP5" s="33"/>
      <c r="RMQ5" s="33"/>
      <c r="RMR5" s="33"/>
      <c r="RMS5" s="33"/>
      <c r="RMT5" s="33"/>
      <c r="RMU5" s="33"/>
      <c r="RMV5" s="33"/>
      <c r="RMW5" s="33"/>
      <c r="RMX5" s="33"/>
      <c r="RMY5" s="33"/>
      <c r="RMZ5" s="33"/>
      <c r="RNA5" s="33"/>
      <c r="RNB5" s="33"/>
      <c r="RNC5" s="33"/>
      <c r="RND5" s="33"/>
      <c r="RNE5" s="33"/>
      <c r="RNF5" s="33"/>
      <c r="RNG5" s="33"/>
      <c r="RNH5" s="33"/>
      <c r="RNI5" s="33"/>
      <c r="RNJ5" s="33"/>
      <c r="RNK5" s="33"/>
      <c r="RNL5" s="33"/>
      <c r="RNM5" s="33"/>
      <c r="RNN5" s="33"/>
      <c r="RNO5" s="33"/>
      <c r="RNP5" s="33"/>
      <c r="RNQ5" s="33"/>
      <c r="RNR5" s="33"/>
      <c r="RNS5" s="33"/>
      <c r="RNT5" s="33"/>
      <c r="RNU5" s="33"/>
      <c r="RNV5" s="33"/>
      <c r="RNW5" s="33"/>
      <c r="RNX5" s="33"/>
      <c r="RNY5" s="33"/>
      <c r="RNZ5" s="33"/>
      <c r="ROA5" s="33"/>
      <c r="ROB5" s="33"/>
      <c r="ROC5" s="33"/>
      <c r="ROD5" s="33"/>
      <c r="ROE5" s="33"/>
      <c r="ROF5" s="33"/>
      <c r="ROG5" s="33"/>
      <c r="ROH5" s="33"/>
      <c r="ROI5" s="33"/>
      <c r="ROJ5" s="33"/>
      <c r="ROK5" s="33"/>
      <c r="ROL5" s="33"/>
      <c r="ROM5" s="33"/>
      <c r="RON5" s="33"/>
      <c r="ROO5" s="33"/>
      <c r="ROP5" s="33"/>
      <c r="ROQ5" s="33"/>
      <c r="ROR5" s="33"/>
      <c r="ROS5" s="33"/>
      <c r="ROT5" s="33"/>
      <c r="ROU5" s="33"/>
      <c r="ROV5" s="33"/>
      <c r="ROW5" s="33"/>
      <c r="ROX5" s="33"/>
      <c r="ROY5" s="33"/>
      <c r="ROZ5" s="33"/>
      <c r="RPA5" s="33"/>
      <c r="RPB5" s="33"/>
      <c r="RPC5" s="33"/>
      <c r="RPD5" s="33"/>
      <c r="RPE5" s="33"/>
      <c r="RPF5" s="33"/>
      <c r="RPG5" s="33"/>
      <c r="RPH5" s="33"/>
      <c r="RPI5" s="33"/>
      <c r="RPJ5" s="33"/>
      <c r="RPK5" s="33"/>
      <c r="RPL5" s="33"/>
      <c r="RPM5" s="33"/>
      <c r="RPN5" s="33"/>
      <c r="RPO5" s="33"/>
      <c r="RPP5" s="33"/>
      <c r="RPQ5" s="33"/>
      <c r="RPR5" s="33"/>
      <c r="RPS5" s="33"/>
      <c r="RPT5" s="33"/>
      <c r="RPU5" s="33"/>
      <c r="RPV5" s="33"/>
      <c r="RPW5" s="33"/>
      <c r="RPX5" s="33"/>
      <c r="RPY5" s="33"/>
      <c r="RPZ5" s="33"/>
      <c r="RQA5" s="33"/>
      <c r="RQB5" s="33"/>
      <c r="RQC5" s="33"/>
      <c r="RQD5" s="33"/>
      <c r="RQE5" s="33"/>
      <c r="RQF5" s="33"/>
      <c r="RQG5" s="33"/>
      <c r="RQH5" s="33"/>
      <c r="RQI5" s="33"/>
      <c r="RQJ5" s="33"/>
      <c r="RQK5" s="33"/>
      <c r="RQL5" s="33"/>
      <c r="RQM5" s="33"/>
      <c r="RQN5" s="33"/>
      <c r="RQO5" s="33"/>
      <c r="RQP5" s="33"/>
      <c r="RQQ5" s="33"/>
      <c r="RQR5" s="33"/>
      <c r="RQS5" s="33"/>
      <c r="RQT5" s="33"/>
      <c r="RQU5" s="33"/>
      <c r="RQV5" s="33"/>
      <c r="RQW5" s="33"/>
      <c r="RQX5" s="33"/>
      <c r="RQY5" s="33"/>
      <c r="RQZ5" s="33"/>
      <c r="RRA5" s="33"/>
      <c r="RRB5" s="33"/>
      <c r="RRC5" s="33"/>
      <c r="RRD5" s="33"/>
      <c r="RRE5" s="33"/>
      <c r="RRF5" s="33"/>
      <c r="RRG5" s="33"/>
      <c r="RRH5" s="33"/>
      <c r="RRI5" s="33"/>
      <c r="RRJ5" s="33"/>
      <c r="RRK5" s="33"/>
      <c r="RRL5" s="33"/>
      <c r="RRM5" s="33"/>
      <c r="RRN5" s="33"/>
      <c r="RRO5" s="33"/>
      <c r="RRP5" s="33"/>
      <c r="RRQ5" s="33"/>
      <c r="RRR5" s="33"/>
      <c r="RRS5" s="33"/>
      <c r="RRT5" s="33"/>
      <c r="RRU5" s="33"/>
      <c r="RRV5" s="33"/>
      <c r="RRW5" s="33"/>
      <c r="RRX5" s="33"/>
      <c r="RRY5" s="33"/>
      <c r="RRZ5" s="33"/>
      <c r="RSA5" s="33"/>
      <c r="RSB5" s="33"/>
      <c r="RSC5" s="33"/>
      <c r="RSD5" s="33"/>
      <c r="RSE5" s="33"/>
      <c r="RSF5" s="33"/>
      <c r="RSG5" s="33"/>
      <c r="RSH5" s="33"/>
      <c r="RSI5" s="33"/>
      <c r="RSJ5" s="33"/>
      <c r="RSK5" s="33"/>
      <c r="RSL5" s="33"/>
      <c r="RSM5" s="33"/>
      <c r="RSN5" s="33"/>
      <c r="RSO5" s="33"/>
      <c r="RSP5" s="33"/>
      <c r="RSQ5" s="33"/>
      <c r="RSR5" s="33"/>
      <c r="RSS5" s="33"/>
      <c r="RST5" s="33"/>
      <c r="RSU5" s="33"/>
      <c r="RSV5" s="33"/>
      <c r="RSW5" s="33"/>
      <c r="RSX5" s="33"/>
      <c r="RSY5" s="33"/>
      <c r="RSZ5" s="33"/>
      <c r="RTA5" s="33"/>
      <c r="RTB5" s="33"/>
      <c r="RTC5" s="33"/>
      <c r="RTD5" s="33"/>
      <c r="RTE5" s="33"/>
      <c r="RTF5" s="33"/>
      <c r="RTG5" s="33"/>
      <c r="RTH5" s="33"/>
      <c r="RTI5" s="33"/>
      <c r="RTJ5" s="33"/>
      <c r="RTK5" s="33"/>
      <c r="RTL5" s="33"/>
      <c r="RTM5" s="33"/>
      <c r="RTN5" s="33"/>
      <c r="RTO5" s="33"/>
      <c r="RTP5" s="33"/>
      <c r="RTQ5" s="33"/>
      <c r="RTR5" s="33"/>
      <c r="RTS5" s="33"/>
      <c r="RTT5" s="33"/>
      <c r="RTU5" s="33"/>
      <c r="RTV5" s="33"/>
      <c r="RTW5" s="33"/>
      <c r="RTX5" s="33"/>
      <c r="RTY5" s="33"/>
      <c r="RTZ5" s="33"/>
      <c r="RUA5" s="33"/>
      <c r="RUB5" s="33"/>
      <c r="RUC5" s="33"/>
      <c r="RUD5" s="33"/>
      <c r="RUE5" s="33"/>
      <c r="RUF5" s="33"/>
      <c r="RUG5" s="33"/>
      <c r="RUH5" s="33"/>
      <c r="RUI5" s="33"/>
      <c r="RUJ5" s="33"/>
      <c r="RUK5" s="33"/>
      <c r="RUL5" s="33"/>
      <c r="RUM5" s="33"/>
      <c r="RUN5" s="33"/>
      <c r="RUO5" s="33"/>
      <c r="RUP5" s="33"/>
      <c r="RUQ5" s="33"/>
      <c r="RUR5" s="33"/>
      <c r="RUS5" s="33"/>
      <c r="RUT5" s="33"/>
      <c r="RUU5" s="33"/>
      <c r="RUV5" s="33"/>
      <c r="RUW5" s="33"/>
      <c r="RUX5" s="33"/>
      <c r="RUY5" s="33"/>
      <c r="RUZ5" s="33"/>
      <c r="RVA5" s="33"/>
      <c r="RVB5" s="33"/>
      <c r="RVC5" s="33"/>
      <c r="RVD5" s="33"/>
      <c r="RVE5" s="33"/>
      <c r="RVF5" s="33"/>
      <c r="RVG5" s="33"/>
      <c r="RVH5" s="33"/>
      <c r="RVI5" s="33"/>
      <c r="RVJ5" s="33"/>
      <c r="RVK5" s="33"/>
      <c r="RVL5" s="33"/>
      <c r="RVM5" s="33"/>
      <c r="RVN5" s="33"/>
      <c r="RVO5" s="33"/>
      <c r="RVP5" s="33"/>
      <c r="RVQ5" s="33"/>
      <c r="RVR5" s="33"/>
      <c r="RVS5" s="33"/>
      <c r="RVT5" s="33"/>
      <c r="RVU5" s="33"/>
      <c r="RVV5" s="33"/>
      <c r="RVW5" s="33"/>
      <c r="RVX5" s="33"/>
      <c r="RVY5" s="33"/>
      <c r="RVZ5" s="33"/>
      <c r="RWA5" s="33"/>
      <c r="RWB5" s="33"/>
      <c r="RWC5" s="33"/>
      <c r="RWD5" s="33"/>
      <c r="RWE5" s="33"/>
      <c r="RWF5" s="33"/>
      <c r="RWG5" s="33"/>
      <c r="RWH5" s="33"/>
      <c r="RWI5" s="33"/>
      <c r="RWJ5" s="33"/>
      <c r="RWK5" s="33"/>
      <c r="RWL5" s="33"/>
      <c r="RWM5" s="33"/>
      <c r="RWN5" s="33"/>
      <c r="RWO5" s="33"/>
      <c r="RWP5" s="33"/>
      <c r="RWQ5" s="33"/>
      <c r="RWR5" s="33"/>
      <c r="RWS5" s="33"/>
      <c r="RWT5" s="33"/>
      <c r="RWU5" s="33"/>
      <c r="RWV5" s="33"/>
      <c r="RWW5" s="33"/>
      <c r="RWX5" s="33"/>
      <c r="RWY5" s="33"/>
      <c r="RWZ5" s="33"/>
      <c r="RXA5" s="33"/>
      <c r="RXB5" s="33"/>
      <c r="RXC5" s="33"/>
      <c r="RXD5" s="33"/>
      <c r="RXE5" s="33"/>
      <c r="RXF5" s="33"/>
      <c r="RXG5" s="33"/>
      <c r="RXH5" s="33"/>
      <c r="RXI5" s="33"/>
      <c r="RXJ5" s="33"/>
      <c r="RXK5" s="33"/>
      <c r="RXL5" s="33"/>
      <c r="RXM5" s="33"/>
      <c r="RXN5" s="33"/>
      <c r="RXO5" s="33"/>
      <c r="RXP5" s="33"/>
      <c r="RXQ5" s="33"/>
      <c r="RXR5" s="33"/>
      <c r="RXS5" s="33"/>
      <c r="RXT5" s="33"/>
      <c r="RXU5" s="33"/>
      <c r="RXV5" s="33"/>
      <c r="RXW5" s="33"/>
      <c r="RXX5" s="33"/>
      <c r="RXY5" s="33"/>
      <c r="RXZ5" s="33"/>
      <c r="RYA5" s="33"/>
      <c r="RYB5" s="33"/>
      <c r="RYC5" s="33"/>
      <c r="RYD5" s="33"/>
      <c r="RYE5" s="33"/>
      <c r="RYF5" s="33"/>
      <c r="RYG5" s="33"/>
      <c r="RYH5" s="33"/>
      <c r="RYI5" s="33"/>
      <c r="RYJ5" s="33"/>
      <c r="RYK5" s="33"/>
      <c r="RYL5" s="33"/>
      <c r="RYM5" s="33"/>
      <c r="RYN5" s="33"/>
      <c r="RYO5" s="33"/>
      <c r="RYP5" s="33"/>
      <c r="RYQ5" s="33"/>
      <c r="RYR5" s="33"/>
      <c r="RYS5" s="33"/>
      <c r="RYT5" s="33"/>
      <c r="RYU5" s="33"/>
      <c r="RYV5" s="33"/>
      <c r="RYW5" s="33"/>
      <c r="RYX5" s="33"/>
      <c r="RYY5" s="33"/>
      <c r="RYZ5" s="33"/>
      <c r="RZA5" s="33"/>
      <c r="RZB5" s="33"/>
      <c r="RZC5" s="33"/>
      <c r="RZD5" s="33"/>
      <c r="RZE5" s="33"/>
      <c r="RZF5" s="33"/>
      <c r="RZG5" s="33"/>
      <c r="RZH5" s="33"/>
      <c r="RZI5" s="33"/>
      <c r="RZJ5" s="33"/>
      <c r="RZK5" s="33"/>
      <c r="RZL5" s="33"/>
      <c r="RZM5" s="33"/>
      <c r="RZN5" s="33"/>
      <c r="RZO5" s="33"/>
      <c r="RZP5" s="33"/>
      <c r="RZQ5" s="33"/>
      <c r="RZR5" s="33"/>
      <c r="RZS5" s="33"/>
      <c r="RZT5" s="33"/>
      <c r="RZU5" s="33"/>
      <c r="RZV5" s="33"/>
      <c r="RZW5" s="33"/>
      <c r="RZX5" s="33"/>
      <c r="RZY5" s="33"/>
      <c r="RZZ5" s="33"/>
      <c r="SAA5" s="33"/>
      <c r="SAB5" s="33"/>
      <c r="SAC5" s="33"/>
      <c r="SAD5" s="33"/>
      <c r="SAE5" s="33"/>
      <c r="SAF5" s="33"/>
      <c r="SAG5" s="33"/>
      <c r="SAH5" s="33"/>
      <c r="SAI5" s="33"/>
      <c r="SAJ5" s="33"/>
      <c r="SAK5" s="33"/>
      <c r="SAL5" s="33"/>
      <c r="SAM5" s="33"/>
      <c r="SAN5" s="33"/>
      <c r="SAO5" s="33"/>
      <c r="SAP5" s="33"/>
      <c r="SAQ5" s="33"/>
      <c r="SAR5" s="33"/>
      <c r="SAS5" s="33"/>
      <c r="SAT5" s="33"/>
      <c r="SAU5" s="33"/>
      <c r="SAV5" s="33"/>
      <c r="SAW5" s="33"/>
      <c r="SAX5" s="33"/>
      <c r="SAY5" s="33"/>
      <c r="SAZ5" s="33"/>
      <c r="SBA5" s="33"/>
      <c r="SBB5" s="33"/>
      <c r="SBC5" s="33"/>
      <c r="SBD5" s="33"/>
      <c r="SBE5" s="33"/>
      <c r="SBF5" s="33"/>
      <c r="SBG5" s="33"/>
      <c r="SBH5" s="33"/>
      <c r="SBI5" s="33"/>
      <c r="SBJ5" s="33"/>
      <c r="SBK5" s="33"/>
      <c r="SBL5" s="33"/>
      <c r="SBM5" s="33"/>
      <c r="SBN5" s="33"/>
      <c r="SBO5" s="33"/>
      <c r="SBP5" s="33"/>
      <c r="SBQ5" s="33"/>
      <c r="SBR5" s="33"/>
      <c r="SBS5" s="33"/>
      <c r="SBT5" s="33"/>
      <c r="SBU5" s="33"/>
      <c r="SBV5" s="33"/>
      <c r="SBW5" s="33"/>
      <c r="SBX5" s="33"/>
      <c r="SBY5" s="33"/>
      <c r="SBZ5" s="33"/>
      <c r="SCA5" s="33"/>
      <c r="SCB5" s="33"/>
      <c r="SCC5" s="33"/>
      <c r="SCD5" s="33"/>
      <c r="SCE5" s="33"/>
      <c r="SCF5" s="33"/>
      <c r="SCG5" s="33"/>
      <c r="SCH5" s="33"/>
      <c r="SCI5" s="33"/>
      <c r="SCJ5" s="33"/>
      <c r="SCK5" s="33"/>
      <c r="SCL5" s="33"/>
      <c r="SCM5" s="33"/>
      <c r="SCN5" s="33"/>
      <c r="SCO5" s="33"/>
      <c r="SCP5" s="33"/>
      <c r="SCQ5" s="33"/>
      <c r="SCR5" s="33"/>
      <c r="SCS5" s="33"/>
      <c r="SCT5" s="33"/>
      <c r="SCU5" s="33"/>
      <c r="SCV5" s="33"/>
      <c r="SCW5" s="33"/>
      <c r="SCX5" s="33"/>
      <c r="SCY5" s="33"/>
      <c r="SCZ5" s="33"/>
      <c r="SDA5" s="33"/>
      <c r="SDB5" s="33"/>
      <c r="SDC5" s="33"/>
      <c r="SDD5" s="33"/>
      <c r="SDE5" s="33"/>
      <c r="SDF5" s="33"/>
      <c r="SDG5" s="33"/>
      <c r="SDH5" s="33"/>
      <c r="SDI5" s="33"/>
      <c r="SDJ5" s="33"/>
      <c r="SDK5" s="33"/>
      <c r="SDL5" s="33"/>
      <c r="SDM5" s="33"/>
      <c r="SDN5" s="33"/>
      <c r="SDO5" s="33"/>
      <c r="SDP5" s="33"/>
      <c r="SDQ5" s="33"/>
      <c r="SDR5" s="33"/>
      <c r="SDS5" s="33"/>
      <c r="SDT5" s="33"/>
      <c r="SDU5" s="33"/>
      <c r="SDV5" s="33"/>
      <c r="SDW5" s="33"/>
      <c r="SDX5" s="33"/>
      <c r="SDY5" s="33"/>
      <c r="SDZ5" s="33"/>
      <c r="SEA5" s="33"/>
      <c r="SEB5" s="33"/>
      <c r="SEC5" s="33"/>
      <c r="SED5" s="33"/>
      <c r="SEE5" s="33"/>
      <c r="SEF5" s="33"/>
      <c r="SEG5" s="33"/>
      <c r="SEH5" s="33"/>
      <c r="SEI5" s="33"/>
      <c r="SEJ5" s="33"/>
      <c r="SEK5" s="33"/>
      <c r="SEL5" s="33"/>
      <c r="SEM5" s="33"/>
      <c r="SEN5" s="33"/>
      <c r="SEO5" s="33"/>
      <c r="SEP5" s="33"/>
      <c r="SEQ5" s="33"/>
      <c r="SER5" s="33"/>
      <c r="SES5" s="33"/>
      <c r="SET5" s="33"/>
      <c r="SEU5" s="33"/>
      <c r="SEV5" s="33"/>
      <c r="SEW5" s="33"/>
      <c r="SEX5" s="33"/>
      <c r="SEY5" s="33"/>
      <c r="SEZ5" s="33"/>
      <c r="SFA5" s="33"/>
      <c r="SFB5" s="33"/>
      <c r="SFC5" s="33"/>
      <c r="SFD5" s="33"/>
      <c r="SFE5" s="33"/>
      <c r="SFF5" s="33"/>
      <c r="SFG5" s="33"/>
      <c r="SFH5" s="33"/>
      <c r="SFI5" s="33"/>
      <c r="SFJ5" s="33"/>
      <c r="SFK5" s="33"/>
      <c r="SFL5" s="33"/>
      <c r="SFM5" s="33"/>
      <c r="SFN5" s="33"/>
      <c r="SFO5" s="33"/>
      <c r="SFP5" s="33"/>
      <c r="SFQ5" s="33"/>
      <c r="SFR5" s="33"/>
      <c r="SFS5" s="33"/>
      <c r="SFT5" s="33"/>
      <c r="SFU5" s="33"/>
      <c r="SFV5" s="33"/>
      <c r="SFW5" s="33"/>
      <c r="SFX5" s="33"/>
      <c r="SFY5" s="33"/>
      <c r="SFZ5" s="33"/>
      <c r="SGA5" s="33"/>
      <c r="SGB5" s="33"/>
      <c r="SGC5" s="33"/>
      <c r="SGD5" s="33"/>
      <c r="SGE5" s="33"/>
      <c r="SGF5" s="33"/>
      <c r="SGG5" s="33"/>
      <c r="SGH5" s="33"/>
      <c r="SGI5" s="33"/>
      <c r="SGJ5" s="33"/>
      <c r="SGK5" s="33"/>
      <c r="SGL5" s="33"/>
      <c r="SGM5" s="33"/>
      <c r="SGN5" s="33"/>
      <c r="SGO5" s="33"/>
      <c r="SGP5" s="33"/>
      <c r="SGQ5" s="33"/>
      <c r="SGR5" s="33"/>
      <c r="SGS5" s="33"/>
      <c r="SGT5" s="33"/>
      <c r="SGU5" s="33"/>
      <c r="SGV5" s="33"/>
      <c r="SGW5" s="33"/>
      <c r="SGX5" s="33"/>
      <c r="SGY5" s="33"/>
      <c r="SGZ5" s="33"/>
      <c r="SHA5" s="33"/>
      <c r="SHB5" s="33"/>
      <c r="SHC5" s="33"/>
      <c r="SHD5" s="33"/>
      <c r="SHE5" s="33"/>
      <c r="SHF5" s="33"/>
      <c r="SHG5" s="33"/>
      <c r="SHH5" s="33"/>
      <c r="SHI5" s="33"/>
      <c r="SHJ5" s="33"/>
      <c r="SHK5" s="33"/>
      <c r="SHL5" s="33"/>
      <c r="SHM5" s="33"/>
      <c r="SHN5" s="33"/>
      <c r="SHO5" s="33"/>
      <c r="SHP5" s="33"/>
      <c r="SHQ5" s="33"/>
      <c r="SHR5" s="33"/>
      <c r="SHS5" s="33"/>
      <c r="SHT5" s="33"/>
      <c r="SHU5" s="33"/>
      <c r="SHV5" s="33"/>
      <c r="SHW5" s="33"/>
      <c r="SHX5" s="33"/>
      <c r="SHY5" s="33"/>
      <c r="SHZ5" s="33"/>
      <c r="SIA5" s="33"/>
      <c r="SIB5" s="33"/>
      <c r="SIC5" s="33"/>
      <c r="SID5" s="33"/>
      <c r="SIE5" s="33"/>
      <c r="SIF5" s="33"/>
      <c r="SIG5" s="33"/>
      <c r="SIH5" s="33"/>
      <c r="SII5" s="33"/>
      <c r="SIJ5" s="33"/>
      <c r="SIK5" s="33"/>
      <c r="SIL5" s="33"/>
      <c r="SIM5" s="33"/>
      <c r="SIN5" s="33"/>
      <c r="SIO5" s="33"/>
      <c r="SIP5" s="33"/>
      <c r="SIQ5" s="33"/>
      <c r="SIR5" s="33"/>
      <c r="SIS5" s="33"/>
      <c r="SIT5" s="33"/>
      <c r="SIU5" s="33"/>
      <c r="SIV5" s="33"/>
      <c r="SIW5" s="33"/>
      <c r="SIX5" s="33"/>
      <c r="SIY5" s="33"/>
      <c r="SIZ5" s="33"/>
      <c r="SJA5" s="33"/>
      <c r="SJB5" s="33"/>
      <c r="SJC5" s="33"/>
      <c r="SJD5" s="33"/>
      <c r="SJE5" s="33"/>
      <c r="SJF5" s="33"/>
      <c r="SJG5" s="33"/>
      <c r="SJH5" s="33"/>
      <c r="SJI5" s="33"/>
      <c r="SJJ5" s="33"/>
      <c r="SJK5" s="33"/>
      <c r="SJL5" s="33"/>
      <c r="SJM5" s="33"/>
      <c r="SJN5" s="33"/>
      <c r="SJO5" s="33"/>
      <c r="SJP5" s="33"/>
      <c r="SJQ5" s="33"/>
      <c r="SJR5" s="33"/>
      <c r="SJS5" s="33"/>
      <c r="SJT5" s="33"/>
      <c r="SJU5" s="33"/>
      <c r="SJV5" s="33"/>
      <c r="SJW5" s="33"/>
      <c r="SJX5" s="33"/>
      <c r="SJY5" s="33"/>
      <c r="SJZ5" s="33"/>
      <c r="SKA5" s="33"/>
      <c r="SKB5" s="33"/>
      <c r="SKC5" s="33"/>
      <c r="SKD5" s="33"/>
      <c r="SKE5" s="33"/>
      <c r="SKF5" s="33"/>
      <c r="SKG5" s="33"/>
      <c r="SKH5" s="33"/>
      <c r="SKI5" s="33"/>
      <c r="SKJ5" s="33"/>
      <c r="SKK5" s="33"/>
      <c r="SKL5" s="33"/>
      <c r="SKM5" s="33"/>
      <c r="SKN5" s="33"/>
      <c r="SKO5" s="33"/>
      <c r="SKP5" s="33"/>
      <c r="SKQ5" s="33"/>
      <c r="SKR5" s="33"/>
      <c r="SKS5" s="33"/>
      <c r="SKT5" s="33"/>
      <c r="SKU5" s="33"/>
      <c r="SKV5" s="33"/>
      <c r="SKW5" s="33"/>
      <c r="SKX5" s="33"/>
      <c r="SKY5" s="33"/>
      <c r="SKZ5" s="33"/>
      <c r="SLA5" s="33"/>
      <c r="SLB5" s="33"/>
      <c r="SLC5" s="33"/>
      <c r="SLD5" s="33"/>
      <c r="SLE5" s="33"/>
      <c r="SLF5" s="33"/>
      <c r="SLG5" s="33"/>
      <c r="SLH5" s="33"/>
      <c r="SLI5" s="33"/>
      <c r="SLJ5" s="33"/>
      <c r="SLK5" s="33"/>
      <c r="SLL5" s="33"/>
      <c r="SLM5" s="33"/>
      <c r="SLN5" s="33"/>
      <c r="SLO5" s="33"/>
      <c r="SLP5" s="33"/>
      <c r="SLQ5" s="33"/>
      <c r="SLR5" s="33"/>
      <c r="SLS5" s="33"/>
      <c r="SLT5" s="33"/>
      <c r="SLU5" s="33"/>
      <c r="SLV5" s="33"/>
      <c r="SLW5" s="33"/>
      <c r="SLX5" s="33"/>
      <c r="SLY5" s="33"/>
      <c r="SLZ5" s="33"/>
      <c r="SMA5" s="33"/>
      <c r="SMB5" s="33"/>
      <c r="SMC5" s="33"/>
      <c r="SMD5" s="33"/>
      <c r="SME5" s="33"/>
      <c r="SMF5" s="33"/>
      <c r="SMG5" s="33"/>
      <c r="SMH5" s="33"/>
      <c r="SMI5" s="33"/>
      <c r="SMJ5" s="33"/>
      <c r="SMK5" s="33"/>
      <c r="SML5" s="33"/>
      <c r="SMM5" s="33"/>
      <c r="SMN5" s="33"/>
      <c r="SMO5" s="33"/>
      <c r="SMP5" s="33"/>
      <c r="SMQ5" s="33"/>
      <c r="SMR5" s="33"/>
      <c r="SMS5" s="33"/>
      <c r="SMT5" s="33"/>
      <c r="SMU5" s="33"/>
      <c r="SMV5" s="33"/>
      <c r="SMW5" s="33"/>
      <c r="SMX5" s="33"/>
      <c r="SMY5" s="33"/>
      <c r="SMZ5" s="33"/>
      <c r="SNA5" s="33"/>
      <c r="SNB5" s="33"/>
      <c r="SNC5" s="33"/>
      <c r="SND5" s="33"/>
      <c r="SNE5" s="33"/>
      <c r="SNF5" s="33"/>
      <c r="SNG5" s="33"/>
      <c r="SNH5" s="33"/>
      <c r="SNI5" s="33"/>
      <c r="SNJ5" s="33"/>
      <c r="SNK5" s="33"/>
      <c r="SNL5" s="33"/>
      <c r="SNM5" s="33"/>
      <c r="SNN5" s="33"/>
      <c r="SNO5" s="33"/>
      <c r="SNP5" s="33"/>
      <c r="SNQ5" s="33"/>
      <c r="SNR5" s="33"/>
      <c r="SNS5" s="33"/>
      <c r="SNT5" s="33"/>
      <c r="SNU5" s="33"/>
      <c r="SNV5" s="33"/>
      <c r="SNW5" s="33"/>
      <c r="SNX5" s="33"/>
      <c r="SNY5" s="33"/>
      <c r="SNZ5" s="33"/>
      <c r="SOA5" s="33"/>
      <c r="SOB5" s="33"/>
      <c r="SOC5" s="33"/>
      <c r="SOD5" s="33"/>
      <c r="SOE5" s="33"/>
      <c r="SOF5" s="33"/>
      <c r="SOG5" s="33"/>
      <c r="SOH5" s="33"/>
      <c r="SOI5" s="33"/>
      <c r="SOJ5" s="33"/>
      <c r="SOK5" s="33"/>
      <c r="SOL5" s="33"/>
      <c r="SOM5" s="33"/>
      <c r="SON5" s="33"/>
      <c r="SOO5" s="33"/>
      <c r="SOP5" s="33"/>
      <c r="SOQ5" s="33"/>
      <c r="SOR5" s="33"/>
      <c r="SOS5" s="33"/>
      <c r="SOT5" s="33"/>
      <c r="SOU5" s="33"/>
      <c r="SOV5" s="33"/>
      <c r="SOW5" s="33"/>
      <c r="SOX5" s="33"/>
      <c r="SOY5" s="33"/>
      <c r="SOZ5" s="33"/>
      <c r="SPA5" s="33"/>
      <c r="SPB5" s="33"/>
      <c r="SPC5" s="33"/>
      <c r="SPD5" s="33"/>
      <c r="SPE5" s="33"/>
      <c r="SPF5" s="33"/>
      <c r="SPG5" s="33"/>
      <c r="SPH5" s="33"/>
      <c r="SPI5" s="33"/>
      <c r="SPJ5" s="33"/>
      <c r="SPK5" s="33"/>
      <c r="SPL5" s="33"/>
      <c r="SPM5" s="33"/>
      <c r="SPN5" s="33"/>
      <c r="SPO5" s="33"/>
      <c r="SPP5" s="33"/>
      <c r="SPQ5" s="33"/>
      <c r="SPR5" s="33"/>
      <c r="SPS5" s="33"/>
      <c r="SPT5" s="33"/>
      <c r="SPU5" s="33"/>
      <c r="SPV5" s="33"/>
      <c r="SPW5" s="33"/>
      <c r="SPX5" s="33"/>
      <c r="SPY5" s="33"/>
      <c r="SPZ5" s="33"/>
      <c r="SQA5" s="33"/>
      <c r="SQB5" s="33"/>
      <c r="SQC5" s="33"/>
      <c r="SQD5" s="33"/>
      <c r="SQE5" s="33"/>
      <c r="SQF5" s="33"/>
      <c r="SQG5" s="33"/>
      <c r="SQH5" s="33"/>
      <c r="SQI5" s="33"/>
      <c r="SQJ5" s="33"/>
      <c r="SQK5" s="33"/>
      <c r="SQL5" s="33"/>
      <c r="SQM5" s="33"/>
      <c r="SQN5" s="33"/>
      <c r="SQO5" s="33"/>
      <c r="SQP5" s="33"/>
      <c r="SQQ5" s="33"/>
      <c r="SQR5" s="33"/>
      <c r="SQS5" s="33"/>
      <c r="SQT5" s="33"/>
      <c r="SQU5" s="33"/>
      <c r="SQV5" s="33"/>
      <c r="SQW5" s="33"/>
      <c r="SQX5" s="33"/>
      <c r="SQY5" s="33"/>
      <c r="SQZ5" s="33"/>
      <c r="SRA5" s="33"/>
      <c r="SRB5" s="33"/>
      <c r="SRC5" s="33"/>
      <c r="SRD5" s="33"/>
      <c r="SRE5" s="33"/>
      <c r="SRF5" s="33"/>
      <c r="SRG5" s="33"/>
      <c r="SRH5" s="33"/>
      <c r="SRI5" s="33"/>
      <c r="SRJ5" s="33"/>
      <c r="SRK5" s="33"/>
      <c r="SRL5" s="33"/>
      <c r="SRM5" s="33"/>
      <c r="SRN5" s="33"/>
      <c r="SRO5" s="33"/>
      <c r="SRP5" s="33"/>
      <c r="SRQ5" s="33"/>
      <c r="SRR5" s="33"/>
      <c r="SRS5" s="33"/>
      <c r="SRT5" s="33"/>
      <c r="SRU5" s="33"/>
      <c r="SRV5" s="33"/>
      <c r="SRW5" s="33"/>
      <c r="SRX5" s="33"/>
      <c r="SRY5" s="33"/>
      <c r="SRZ5" s="33"/>
      <c r="SSA5" s="33"/>
      <c r="SSB5" s="33"/>
      <c r="SSC5" s="33"/>
      <c r="SSD5" s="33"/>
      <c r="SSE5" s="33"/>
      <c r="SSF5" s="33"/>
      <c r="SSG5" s="33"/>
      <c r="SSH5" s="33"/>
      <c r="SSI5" s="33"/>
      <c r="SSJ5" s="33"/>
      <c r="SSK5" s="33"/>
      <c r="SSL5" s="33"/>
      <c r="SSM5" s="33"/>
      <c r="SSN5" s="33"/>
      <c r="SSO5" s="33"/>
      <c r="SSP5" s="33"/>
      <c r="SSQ5" s="33"/>
      <c r="SSR5" s="33"/>
      <c r="SSS5" s="33"/>
      <c r="SST5" s="33"/>
      <c r="SSU5" s="33"/>
      <c r="SSV5" s="33"/>
      <c r="SSW5" s="33"/>
      <c r="SSX5" s="33"/>
      <c r="SSY5" s="33"/>
      <c r="SSZ5" s="33"/>
      <c r="STA5" s="33"/>
      <c r="STB5" s="33"/>
      <c r="STC5" s="33"/>
      <c r="STD5" s="33"/>
      <c r="STE5" s="33"/>
      <c r="STF5" s="33"/>
      <c r="STG5" s="33"/>
      <c r="STH5" s="33"/>
      <c r="STI5" s="33"/>
      <c r="STJ5" s="33"/>
      <c r="STK5" s="33"/>
      <c r="STL5" s="33"/>
      <c r="STM5" s="33"/>
      <c r="STN5" s="33"/>
      <c r="STO5" s="33"/>
      <c r="STP5" s="33"/>
      <c r="STQ5" s="33"/>
      <c r="STR5" s="33"/>
      <c r="STS5" s="33"/>
      <c r="STT5" s="33"/>
      <c r="STU5" s="33"/>
      <c r="STV5" s="33"/>
      <c r="STW5" s="33"/>
      <c r="STX5" s="33"/>
      <c r="STY5" s="33"/>
      <c r="STZ5" s="33"/>
      <c r="SUA5" s="33"/>
      <c r="SUB5" s="33"/>
      <c r="SUC5" s="33"/>
      <c r="SUD5" s="33"/>
      <c r="SUE5" s="33"/>
      <c r="SUF5" s="33"/>
      <c r="SUG5" s="33"/>
      <c r="SUH5" s="33"/>
      <c r="SUI5" s="33"/>
      <c r="SUJ5" s="33"/>
      <c r="SUK5" s="33"/>
      <c r="SUL5" s="33"/>
      <c r="SUM5" s="33"/>
      <c r="SUN5" s="33"/>
      <c r="SUO5" s="33"/>
      <c r="SUP5" s="33"/>
      <c r="SUQ5" s="33"/>
      <c r="SUR5" s="33"/>
      <c r="SUS5" s="33"/>
      <c r="SUT5" s="33"/>
      <c r="SUU5" s="33"/>
      <c r="SUV5" s="33"/>
      <c r="SUW5" s="33"/>
      <c r="SUX5" s="33"/>
      <c r="SUY5" s="33"/>
      <c r="SUZ5" s="33"/>
      <c r="SVA5" s="33"/>
      <c r="SVB5" s="33"/>
      <c r="SVC5" s="33"/>
      <c r="SVD5" s="33"/>
      <c r="SVE5" s="33"/>
      <c r="SVF5" s="33"/>
      <c r="SVG5" s="33"/>
      <c r="SVH5" s="33"/>
      <c r="SVI5" s="33"/>
      <c r="SVJ5" s="33"/>
      <c r="SVK5" s="33"/>
      <c r="SVL5" s="33"/>
      <c r="SVM5" s="33"/>
      <c r="SVN5" s="33"/>
      <c r="SVO5" s="33"/>
      <c r="SVP5" s="33"/>
      <c r="SVQ5" s="33"/>
      <c r="SVR5" s="33"/>
      <c r="SVS5" s="33"/>
      <c r="SVT5" s="33"/>
      <c r="SVU5" s="33"/>
      <c r="SVV5" s="33"/>
      <c r="SVW5" s="33"/>
      <c r="SVX5" s="33"/>
      <c r="SVY5" s="33"/>
      <c r="SVZ5" s="33"/>
      <c r="SWA5" s="33"/>
      <c r="SWB5" s="33"/>
      <c r="SWC5" s="33"/>
      <c r="SWD5" s="33"/>
      <c r="SWE5" s="33"/>
      <c r="SWF5" s="33"/>
      <c r="SWG5" s="33"/>
      <c r="SWH5" s="33"/>
      <c r="SWI5" s="33"/>
      <c r="SWJ5" s="33"/>
      <c r="SWK5" s="33"/>
      <c r="SWL5" s="33"/>
      <c r="SWM5" s="33"/>
      <c r="SWN5" s="33"/>
      <c r="SWO5" s="33"/>
      <c r="SWP5" s="33"/>
      <c r="SWQ5" s="33"/>
      <c r="SWR5" s="33"/>
      <c r="SWS5" s="33"/>
      <c r="SWT5" s="33"/>
      <c r="SWU5" s="33"/>
      <c r="SWV5" s="33"/>
      <c r="SWW5" s="33"/>
      <c r="SWX5" s="33"/>
      <c r="SWY5" s="33"/>
      <c r="SWZ5" s="33"/>
      <c r="SXA5" s="33"/>
      <c r="SXB5" s="33"/>
      <c r="SXC5" s="33"/>
      <c r="SXD5" s="33"/>
      <c r="SXE5" s="33"/>
      <c r="SXF5" s="33"/>
      <c r="SXG5" s="33"/>
      <c r="SXH5" s="33"/>
      <c r="SXI5" s="33"/>
      <c r="SXJ5" s="33"/>
      <c r="SXK5" s="33"/>
      <c r="SXL5" s="33"/>
      <c r="SXM5" s="33"/>
      <c r="SXN5" s="33"/>
      <c r="SXO5" s="33"/>
      <c r="SXP5" s="33"/>
      <c r="SXQ5" s="33"/>
      <c r="SXR5" s="33"/>
      <c r="SXS5" s="33"/>
      <c r="SXT5" s="33"/>
      <c r="SXU5" s="33"/>
      <c r="SXV5" s="33"/>
      <c r="SXW5" s="33"/>
      <c r="SXX5" s="33"/>
      <c r="SXY5" s="33"/>
      <c r="SXZ5" s="33"/>
      <c r="SYA5" s="33"/>
      <c r="SYB5" s="33"/>
      <c r="SYC5" s="33"/>
      <c r="SYD5" s="33"/>
      <c r="SYE5" s="33"/>
      <c r="SYF5" s="33"/>
      <c r="SYG5" s="33"/>
      <c r="SYH5" s="33"/>
      <c r="SYI5" s="33"/>
      <c r="SYJ5" s="33"/>
      <c r="SYK5" s="33"/>
      <c r="SYL5" s="33"/>
      <c r="SYM5" s="33"/>
      <c r="SYN5" s="33"/>
      <c r="SYO5" s="33"/>
      <c r="SYP5" s="33"/>
      <c r="SYQ5" s="33"/>
      <c r="SYR5" s="33"/>
      <c r="SYS5" s="33"/>
      <c r="SYT5" s="33"/>
      <c r="SYU5" s="33"/>
      <c r="SYV5" s="33"/>
      <c r="SYW5" s="33"/>
      <c r="SYX5" s="33"/>
      <c r="SYY5" s="33"/>
      <c r="SYZ5" s="33"/>
      <c r="SZA5" s="33"/>
      <c r="SZB5" s="33"/>
      <c r="SZC5" s="33"/>
      <c r="SZD5" s="33"/>
      <c r="SZE5" s="33"/>
      <c r="SZF5" s="33"/>
      <c r="SZG5" s="33"/>
      <c r="SZH5" s="33"/>
      <c r="SZI5" s="33"/>
      <c r="SZJ5" s="33"/>
      <c r="SZK5" s="33"/>
      <c r="SZL5" s="33"/>
      <c r="SZM5" s="33"/>
      <c r="SZN5" s="33"/>
      <c r="SZO5" s="33"/>
      <c r="SZP5" s="33"/>
      <c r="SZQ5" s="33"/>
      <c r="SZR5" s="33"/>
      <c r="SZS5" s="33"/>
      <c r="SZT5" s="33"/>
      <c r="SZU5" s="33"/>
      <c r="SZV5" s="33"/>
      <c r="SZW5" s="33"/>
      <c r="SZX5" s="33"/>
      <c r="SZY5" s="33"/>
      <c r="SZZ5" s="33"/>
      <c r="TAA5" s="33"/>
      <c r="TAB5" s="33"/>
      <c r="TAC5" s="33"/>
      <c r="TAD5" s="33"/>
      <c r="TAE5" s="33"/>
      <c r="TAF5" s="33"/>
      <c r="TAG5" s="33"/>
      <c r="TAH5" s="33"/>
      <c r="TAI5" s="33"/>
      <c r="TAJ5" s="33"/>
      <c r="TAK5" s="33"/>
      <c r="TAL5" s="33"/>
      <c r="TAM5" s="33"/>
      <c r="TAN5" s="33"/>
      <c r="TAO5" s="33"/>
      <c r="TAP5" s="33"/>
      <c r="TAQ5" s="33"/>
      <c r="TAR5" s="33"/>
      <c r="TAS5" s="33"/>
      <c r="TAT5" s="33"/>
      <c r="TAU5" s="33"/>
      <c r="TAV5" s="33"/>
      <c r="TAW5" s="33"/>
      <c r="TAX5" s="33"/>
      <c r="TAY5" s="33"/>
      <c r="TAZ5" s="33"/>
      <c r="TBA5" s="33"/>
      <c r="TBB5" s="33"/>
      <c r="TBC5" s="33"/>
      <c r="TBD5" s="33"/>
      <c r="TBE5" s="33"/>
      <c r="TBF5" s="33"/>
      <c r="TBG5" s="33"/>
      <c r="TBH5" s="33"/>
      <c r="TBI5" s="33"/>
      <c r="TBJ5" s="33"/>
      <c r="TBK5" s="33"/>
      <c r="TBL5" s="33"/>
      <c r="TBM5" s="33"/>
      <c r="TBN5" s="33"/>
      <c r="TBO5" s="33"/>
      <c r="TBP5" s="33"/>
      <c r="TBQ5" s="33"/>
      <c r="TBR5" s="33"/>
      <c r="TBS5" s="33"/>
      <c r="TBT5" s="33"/>
      <c r="TBU5" s="33"/>
      <c r="TBV5" s="33"/>
      <c r="TBW5" s="33"/>
      <c r="TBX5" s="33"/>
      <c r="TBY5" s="33"/>
      <c r="TBZ5" s="33"/>
      <c r="TCA5" s="33"/>
      <c r="TCB5" s="33"/>
      <c r="TCC5" s="33"/>
      <c r="TCD5" s="33"/>
      <c r="TCE5" s="33"/>
      <c r="TCF5" s="33"/>
      <c r="TCG5" s="33"/>
      <c r="TCH5" s="33"/>
      <c r="TCI5" s="33"/>
      <c r="TCJ5" s="33"/>
      <c r="TCK5" s="33"/>
      <c r="TCL5" s="33"/>
      <c r="TCM5" s="33"/>
      <c r="TCN5" s="33"/>
      <c r="TCO5" s="33"/>
      <c r="TCP5" s="33"/>
      <c r="TCQ5" s="33"/>
      <c r="TCR5" s="33"/>
      <c r="TCS5" s="33"/>
      <c r="TCT5" s="33"/>
      <c r="TCU5" s="33"/>
      <c r="TCV5" s="33"/>
      <c r="TCW5" s="33"/>
      <c r="TCX5" s="33"/>
      <c r="TCY5" s="33"/>
      <c r="TCZ5" s="33"/>
      <c r="TDA5" s="33"/>
      <c r="TDB5" s="33"/>
      <c r="TDC5" s="33"/>
      <c r="TDD5" s="33"/>
      <c r="TDE5" s="33"/>
      <c r="TDF5" s="33"/>
      <c r="TDG5" s="33"/>
      <c r="TDH5" s="33"/>
      <c r="TDI5" s="33"/>
      <c r="TDJ5" s="33"/>
      <c r="TDK5" s="33"/>
      <c r="TDL5" s="33"/>
      <c r="TDM5" s="33"/>
      <c r="TDN5" s="33"/>
      <c r="TDO5" s="33"/>
      <c r="TDP5" s="33"/>
      <c r="TDQ5" s="33"/>
      <c r="TDR5" s="33"/>
      <c r="TDS5" s="33"/>
      <c r="TDT5" s="33"/>
      <c r="TDU5" s="33"/>
      <c r="TDV5" s="33"/>
      <c r="TDW5" s="33"/>
      <c r="TDX5" s="33"/>
      <c r="TDY5" s="33"/>
      <c r="TDZ5" s="33"/>
      <c r="TEA5" s="33"/>
      <c r="TEB5" s="33"/>
      <c r="TEC5" s="33"/>
      <c r="TED5" s="33"/>
      <c r="TEE5" s="33"/>
      <c r="TEF5" s="33"/>
      <c r="TEG5" s="33"/>
      <c r="TEH5" s="33"/>
      <c r="TEI5" s="33"/>
      <c r="TEJ5" s="33"/>
      <c r="TEK5" s="33"/>
      <c r="TEL5" s="33"/>
      <c r="TEM5" s="33"/>
      <c r="TEN5" s="33"/>
      <c r="TEO5" s="33"/>
      <c r="TEP5" s="33"/>
      <c r="TEQ5" s="33"/>
      <c r="TER5" s="33"/>
      <c r="TES5" s="33"/>
      <c r="TET5" s="33"/>
      <c r="TEU5" s="33"/>
      <c r="TEV5" s="33"/>
      <c r="TEW5" s="33"/>
      <c r="TEX5" s="33"/>
      <c r="TEY5" s="33"/>
      <c r="TEZ5" s="33"/>
      <c r="TFA5" s="33"/>
      <c r="TFB5" s="33"/>
      <c r="TFC5" s="33"/>
      <c r="TFD5" s="33"/>
      <c r="TFE5" s="33"/>
      <c r="TFF5" s="33"/>
      <c r="TFG5" s="33"/>
      <c r="TFH5" s="33"/>
      <c r="TFI5" s="33"/>
      <c r="TFJ5" s="33"/>
      <c r="TFK5" s="33"/>
      <c r="TFL5" s="33"/>
      <c r="TFM5" s="33"/>
      <c r="TFN5" s="33"/>
      <c r="TFO5" s="33"/>
      <c r="TFP5" s="33"/>
      <c r="TFQ5" s="33"/>
      <c r="TFR5" s="33"/>
      <c r="TFS5" s="33"/>
      <c r="TFT5" s="33"/>
      <c r="TFU5" s="33"/>
      <c r="TFV5" s="33"/>
      <c r="TFW5" s="33"/>
      <c r="TFX5" s="33"/>
      <c r="TFY5" s="33"/>
      <c r="TFZ5" s="33"/>
      <c r="TGA5" s="33"/>
      <c r="TGB5" s="33"/>
      <c r="TGC5" s="33"/>
      <c r="TGD5" s="33"/>
      <c r="TGE5" s="33"/>
      <c r="TGF5" s="33"/>
      <c r="TGG5" s="33"/>
      <c r="TGH5" s="33"/>
      <c r="TGI5" s="33"/>
      <c r="TGJ5" s="33"/>
      <c r="TGK5" s="33"/>
      <c r="TGL5" s="33"/>
      <c r="TGM5" s="33"/>
      <c r="TGN5" s="33"/>
      <c r="TGO5" s="33"/>
      <c r="TGP5" s="33"/>
      <c r="TGQ5" s="33"/>
      <c r="TGR5" s="33"/>
      <c r="TGS5" s="33"/>
      <c r="TGT5" s="33"/>
      <c r="TGU5" s="33"/>
      <c r="TGV5" s="33"/>
      <c r="TGW5" s="33"/>
      <c r="TGX5" s="33"/>
      <c r="TGY5" s="33"/>
      <c r="TGZ5" s="33"/>
      <c r="THA5" s="33"/>
      <c r="THB5" s="33"/>
      <c r="THC5" s="33"/>
      <c r="THD5" s="33"/>
      <c r="THE5" s="33"/>
      <c r="THF5" s="33"/>
      <c r="THG5" s="33"/>
      <c r="THH5" s="33"/>
      <c r="THI5" s="33"/>
      <c r="THJ5" s="33"/>
      <c r="THK5" s="33"/>
      <c r="THL5" s="33"/>
      <c r="THM5" s="33"/>
      <c r="THN5" s="33"/>
      <c r="THO5" s="33"/>
      <c r="THP5" s="33"/>
      <c r="THQ5" s="33"/>
      <c r="THR5" s="33"/>
      <c r="THS5" s="33"/>
      <c r="THT5" s="33"/>
      <c r="THU5" s="33"/>
      <c r="THV5" s="33"/>
      <c r="THW5" s="33"/>
      <c r="THX5" s="33"/>
      <c r="THY5" s="33"/>
      <c r="THZ5" s="33"/>
      <c r="TIA5" s="33"/>
      <c r="TIB5" s="33"/>
      <c r="TIC5" s="33"/>
      <c r="TID5" s="33"/>
      <c r="TIE5" s="33"/>
      <c r="TIF5" s="33"/>
      <c r="TIG5" s="33"/>
      <c r="TIH5" s="33"/>
      <c r="TII5" s="33"/>
      <c r="TIJ5" s="33"/>
      <c r="TIK5" s="33"/>
      <c r="TIL5" s="33"/>
      <c r="TIM5" s="33"/>
      <c r="TIN5" s="33"/>
      <c r="TIO5" s="33"/>
      <c r="TIP5" s="33"/>
      <c r="TIQ5" s="33"/>
      <c r="TIR5" s="33"/>
      <c r="TIS5" s="33"/>
      <c r="TIT5" s="33"/>
      <c r="TIU5" s="33"/>
      <c r="TIV5" s="33"/>
      <c r="TIW5" s="33"/>
      <c r="TIX5" s="33"/>
      <c r="TIY5" s="33"/>
      <c r="TIZ5" s="33"/>
      <c r="TJA5" s="33"/>
      <c r="TJB5" s="33"/>
      <c r="TJC5" s="33"/>
      <c r="TJD5" s="33"/>
      <c r="TJE5" s="33"/>
      <c r="TJF5" s="33"/>
      <c r="TJG5" s="33"/>
      <c r="TJH5" s="33"/>
      <c r="TJI5" s="33"/>
      <c r="TJJ5" s="33"/>
      <c r="TJK5" s="33"/>
      <c r="TJL5" s="33"/>
      <c r="TJM5" s="33"/>
      <c r="TJN5" s="33"/>
      <c r="TJO5" s="33"/>
      <c r="TJP5" s="33"/>
      <c r="TJQ5" s="33"/>
      <c r="TJR5" s="33"/>
      <c r="TJS5" s="33"/>
      <c r="TJT5" s="33"/>
      <c r="TJU5" s="33"/>
      <c r="TJV5" s="33"/>
      <c r="TJW5" s="33"/>
      <c r="TJX5" s="33"/>
      <c r="TJY5" s="33"/>
      <c r="TJZ5" s="33"/>
      <c r="TKA5" s="33"/>
      <c r="TKB5" s="33"/>
      <c r="TKC5" s="33"/>
      <c r="TKD5" s="33"/>
      <c r="TKE5" s="33"/>
      <c r="TKF5" s="33"/>
      <c r="TKG5" s="33"/>
      <c r="TKH5" s="33"/>
      <c r="TKI5" s="33"/>
      <c r="TKJ5" s="33"/>
      <c r="TKK5" s="33"/>
      <c r="TKL5" s="33"/>
      <c r="TKM5" s="33"/>
      <c r="TKN5" s="33"/>
      <c r="TKO5" s="33"/>
      <c r="TKP5" s="33"/>
      <c r="TKQ5" s="33"/>
      <c r="TKR5" s="33"/>
      <c r="TKS5" s="33"/>
      <c r="TKT5" s="33"/>
      <c r="TKU5" s="33"/>
      <c r="TKV5" s="33"/>
      <c r="TKW5" s="33"/>
      <c r="TKX5" s="33"/>
      <c r="TKY5" s="33"/>
      <c r="TKZ5" s="33"/>
      <c r="TLA5" s="33"/>
      <c r="TLB5" s="33"/>
      <c r="TLC5" s="33"/>
      <c r="TLD5" s="33"/>
      <c r="TLE5" s="33"/>
      <c r="TLF5" s="33"/>
      <c r="TLG5" s="33"/>
      <c r="TLH5" s="33"/>
      <c r="TLI5" s="33"/>
      <c r="TLJ5" s="33"/>
      <c r="TLK5" s="33"/>
      <c r="TLL5" s="33"/>
      <c r="TLM5" s="33"/>
      <c r="TLN5" s="33"/>
      <c r="TLO5" s="33"/>
      <c r="TLP5" s="33"/>
      <c r="TLQ5" s="33"/>
      <c r="TLR5" s="33"/>
      <c r="TLS5" s="33"/>
      <c r="TLT5" s="33"/>
      <c r="TLU5" s="33"/>
      <c r="TLV5" s="33"/>
      <c r="TLW5" s="33"/>
      <c r="TLX5" s="33"/>
      <c r="TLY5" s="33"/>
      <c r="TLZ5" s="33"/>
      <c r="TMA5" s="33"/>
      <c r="TMB5" s="33"/>
      <c r="TMC5" s="33"/>
      <c r="TMD5" s="33"/>
      <c r="TME5" s="33"/>
      <c r="TMF5" s="33"/>
      <c r="TMG5" s="33"/>
      <c r="TMH5" s="33"/>
      <c r="TMI5" s="33"/>
      <c r="TMJ5" s="33"/>
      <c r="TMK5" s="33"/>
      <c r="TML5" s="33"/>
      <c r="TMM5" s="33"/>
      <c r="TMN5" s="33"/>
      <c r="TMO5" s="33"/>
      <c r="TMP5" s="33"/>
      <c r="TMQ5" s="33"/>
      <c r="TMR5" s="33"/>
      <c r="TMS5" s="33"/>
      <c r="TMT5" s="33"/>
      <c r="TMU5" s="33"/>
      <c r="TMV5" s="33"/>
      <c r="TMW5" s="33"/>
      <c r="TMX5" s="33"/>
      <c r="TMY5" s="33"/>
      <c r="TMZ5" s="33"/>
      <c r="TNA5" s="33"/>
      <c r="TNB5" s="33"/>
      <c r="TNC5" s="33"/>
      <c r="TND5" s="33"/>
      <c r="TNE5" s="33"/>
      <c r="TNF5" s="33"/>
      <c r="TNG5" s="33"/>
      <c r="TNH5" s="33"/>
      <c r="TNI5" s="33"/>
      <c r="TNJ5" s="33"/>
      <c r="TNK5" s="33"/>
      <c r="TNL5" s="33"/>
      <c r="TNM5" s="33"/>
      <c r="TNN5" s="33"/>
      <c r="TNO5" s="33"/>
      <c r="TNP5" s="33"/>
      <c r="TNQ5" s="33"/>
      <c r="TNR5" s="33"/>
      <c r="TNS5" s="33"/>
      <c r="TNT5" s="33"/>
      <c r="TNU5" s="33"/>
      <c r="TNV5" s="33"/>
      <c r="TNW5" s="33"/>
      <c r="TNX5" s="33"/>
      <c r="TNY5" s="33"/>
      <c r="TNZ5" s="33"/>
      <c r="TOA5" s="33"/>
      <c r="TOB5" s="33"/>
      <c r="TOC5" s="33"/>
      <c r="TOD5" s="33"/>
      <c r="TOE5" s="33"/>
      <c r="TOF5" s="33"/>
      <c r="TOG5" s="33"/>
      <c r="TOH5" s="33"/>
      <c r="TOI5" s="33"/>
      <c r="TOJ5" s="33"/>
      <c r="TOK5" s="33"/>
      <c r="TOL5" s="33"/>
      <c r="TOM5" s="33"/>
      <c r="TON5" s="33"/>
      <c r="TOO5" s="33"/>
      <c r="TOP5" s="33"/>
      <c r="TOQ5" s="33"/>
      <c r="TOR5" s="33"/>
      <c r="TOS5" s="33"/>
      <c r="TOT5" s="33"/>
      <c r="TOU5" s="33"/>
      <c r="TOV5" s="33"/>
      <c r="TOW5" s="33"/>
      <c r="TOX5" s="33"/>
      <c r="TOY5" s="33"/>
      <c r="TOZ5" s="33"/>
      <c r="TPA5" s="33"/>
      <c r="TPB5" s="33"/>
      <c r="TPC5" s="33"/>
      <c r="TPD5" s="33"/>
      <c r="TPE5" s="33"/>
      <c r="TPF5" s="33"/>
      <c r="TPG5" s="33"/>
      <c r="TPH5" s="33"/>
      <c r="TPI5" s="33"/>
      <c r="TPJ5" s="33"/>
      <c r="TPK5" s="33"/>
      <c r="TPL5" s="33"/>
      <c r="TPM5" s="33"/>
      <c r="TPN5" s="33"/>
      <c r="TPO5" s="33"/>
      <c r="TPP5" s="33"/>
      <c r="TPQ5" s="33"/>
      <c r="TPR5" s="33"/>
      <c r="TPS5" s="33"/>
      <c r="TPT5" s="33"/>
      <c r="TPU5" s="33"/>
      <c r="TPV5" s="33"/>
      <c r="TPW5" s="33"/>
      <c r="TPX5" s="33"/>
      <c r="TPY5" s="33"/>
      <c r="TPZ5" s="33"/>
      <c r="TQA5" s="33"/>
      <c r="TQB5" s="33"/>
      <c r="TQC5" s="33"/>
      <c r="TQD5" s="33"/>
      <c r="TQE5" s="33"/>
      <c r="TQF5" s="33"/>
      <c r="TQG5" s="33"/>
      <c r="TQH5" s="33"/>
      <c r="TQI5" s="33"/>
      <c r="TQJ5" s="33"/>
      <c r="TQK5" s="33"/>
      <c r="TQL5" s="33"/>
      <c r="TQM5" s="33"/>
      <c r="TQN5" s="33"/>
      <c r="TQO5" s="33"/>
      <c r="TQP5" s="33"/>
      <c r="TQQ5" s="33"/>
      <c r="TQR5" s="33"/>
      <c r="TQS5" s="33"/>
      <c r="TQT5" s="33"/>
      <c r="TQU5" s="33"/>
      <c r="TQV5" s="33"/>
      <c r="TQW5" s="33"/>
      <c r="TQX5" s="33"/>
      <c r="TQY5" s="33"/>
      <c r="TQZ5" s="33"/>
      <c r="TRA5" s="33"/>
      <c r="TRB5" s="33"/>
      <c r="TRC5" s="33"/>
      <c r="TRD5" s="33"/>
      <c r="TRE5" s="33"/>
      <c r="TRF5" s="33"/>
      <c r="TRG5" s="33"/>
      <c r="TRH5" s="33"/>
      <c r="TRI5" s="33"/>
      <c r="TRJ5" s="33"/>
      <c r="TRK5" s="33"/>
      <c r="TRL5" s="33"/>
      <c r="TRM5" s="33"/>
      <c r="TRN5" s="33"/>
      <c r="TRO5" s="33"/>
      <c r="TRP5" s="33"/>
      <c r="TRQ5" s="33"/>
      <c r="TRR5" s="33"/>
      <c r="TRS5" s="33"/>
      <c r="TRT5" s="33"/>
      <c r="TRU5" s="33"/>
      <c r="TRV5" s="33"/>
      <c r="TRW5" s="33"/>
      <c r="TRX5" s="33"/>
      <c r="TRY5" s="33"/>
      <c r="TRZ5" s="33"/>
      <c r="TSA5" s="33"/>
      <c r="TSB5" s="33"/>
      <c r="TSC5" s="33"/>
      <c r="TSD5" s="33"/>
      <c r="TSE5" s="33"/>
      <c r="TSF5" s="33"/>
      <c r="TSG5" s="33"/>
      <c r="TSH5" s="33"/>
      <c r="TSI5" s="33"/>
      <c r="TSJ5" s="33"/>
      <c r="TSK5" s="33"/>
      <c r="TSL5" s="33"/>
      <c r="TSM5" s="33"/>
      <c r="TSN5" s="33"/>
      <c r="TSO5" s="33"/>
      <c r="TSP5" s="33"/>
      <c r="TSQ5" s="33"/>
      <c r="TSR5" s="33"/>
      <c r="TSS5" s="33"/>
      <c r="TST5" s="33"/>
      <c r="TSU5" s="33"/>
      <c r="TSV5" s="33"/>
      <c r="TSW5" s="33"/>
      <c r="TSX5" s="33"/>
      <c r="TSY5" s="33"/>
      <c r="TSZ5" s="33"/>
      <c r="TTA5" s="33"/>
      <c r="TTB5" s="33"/>
      <c r="TTC5" s="33"/>
      <c r="TTD5" s="33"/>
      <c r="TTE5" s="33"/>
      <c r="TTF5" s="33"/>
      <c r="TTG5" s="33"/>
      <c r="TTH5" s="33"/>
      <c r="TTI5" s="33"/>
      <c r="TTJ5" s="33"/>
      <c r="TTK5" s="33"/>
      <c r="TTL5" s="33"/>
      <c r="TTM5" s="33"/>
      <c r="TTN5" s="33"/>
      <c r="TTO5" s="33"/>
      <c r="TTP5" s="33"/>
      <c r="TTQ5" s="33"/>
      <c r="TTR5" s="33"/>
      <c r="TTS5" s="33"/>
      <c r="TTT5" s="33"/>
      <c r="TTU5" s="33"/>
      <c r="TTV5" s="33"/>
      <c r="TTW5" s="33"/>
      <c r="TTX5" s="33"/>
      <c r="TTY5" s="33"/>
      <c r="TTZ5" s="33"/>
      <c r="TUA5" s="33"/>
      <c r="TUB5" s="33"/>
      <c r="TUC5" s="33"/>
      <c r="TUD5" s="33"/>
      <c r="TUE5" s="33"/>
      <c r="TUF5" s="33"/>
      <c r="TUG5" s="33"/>
      <c r="TUH5" s="33"/>
      <c r="TUI5" s="33"/>
      <c r="TUJ5" s="33"/>
      <c r="TUK5" s="33"/>
      <c r="TUL5" s="33"/>
      <c r="TUM5" s="33"/>
      <c r="TUN5" s="33"/>
      <c r="TUO5" s="33"/>
      <c r="TUP5" s="33"/>
      <c r="TUQ5" s="33"/>
      <c r="TUR5" s="33"/>
      <c r="TUS5" s="33"/>
      <c r="TUT5" s="33"/>
      <c r="TUU5" s="33"/>
      <c r="TUV5" s="33"/>
      <c r="TUW5" s="33"/>
      <c r="TUX5" s="33"/>
      <c r="TUY5" s="33"/>
      <c r="TUZ5" s="33"/>
      <c r="TVA5" s="33"/>
      <c r="TVB5" s="33"/>
      <c r="TVC5" s="33"/>
      <c r="TVD5" s="33"/>
      <c r="TVE5" s="33"/>
      <c r="TVF5" s="33"/>
      <c r="TVG5" s="33"/>
      <c r="TVH5" s="33"/>
      <c r="TVI5" s="33"/>
      <c r="TVJ5" s="33"/>
      <c r="TVK5" s="33"/>
      <c r="TVL5" s="33"/>
      <c r="TVM5" s="33"/>
      <c r="TVN5" s="33"/>
      <c r="TVO5" s="33"/>
      <c r="TVP5" s="33"/>
      <c r="TVQ5" s="33"/>
      <c r="TVR5" s="33"/>
      <c r="TVS5" s="33"/>
      <c r="TVT5" s="33"/>
      <c r="TVU5" s="33"/>
      <c r="TVV5" s="33"/>
      <c r="TVW5" s="33"/>
      <c r="TVX5" s="33"/>
      <c r="TVY5" s="33"/>
      <c r="TVZ5" s="33"/>
      <c r="TWA5" s="33"/>
      <c r="TWB5" s="33"/>
      <c r="TWC5" s="33"/>
      <c r="TWD5" s="33"/>
      <c r="TWE5" s="33"/>
      <c r="TWF5" s="33"/>
      <c r="TWG5" s="33"/>
      <c r="TWH5" s="33"/>
      <c r="TWI5" s="33"/>
      <c r="TWJ5" s="33"/>
      <c r="TWK5" s="33"/>
      <c r="TWL5" s="33"/>
      <c r="TWM5" s="33"/>
      <c r="TWN5" s="33"/>
      <c r="TWO5" s="33"/>
      <c r="TWP5" s="33"/>
      <c r="TWQ5" s="33"/>
      <c r="TWR5" s="33"/>
      <c r="TWS5" s="33"/>
      <c r="TWT5" s="33"/>
      <c r="TWU5" s="33"/>
      <c r="TWV5" s="33"/>
      <c r="TWW5" s="33"/>
      <c r="TWX5" s="33"/>
      <c r="TWY5" s="33"/>
      <c r="TWZ5" s="33"/>
      <c r="TXA5" s="33"/>
      <c r="TXB5" s="33"/>
      <c r="TXC5" s="33"/>
      <c r="TXD5" s="33"/>
      <c r="TXE5" s="33"/>
      <c r="TXF5" s="33"/>
      <c r="TXG5" s="33"/>
      <c r="TXH5" s="33"/>
      <c r="TXI5" s="33"/>
      <c r="TXJ5" s="33"/>
      <c r="TXK5" s="33"/>
      <c r="TXL5" s="33"/>
      <c r="TXM5" s="33"/>
      <c r="TXN5" s="33"/>
      <c r="TXO5" s="33"/>
      <c r="TXP5" s="33"/>
      <c r="TXQ5" s="33"/>
      <c r="TXR5" s="33"/>
      <c r="TXS5" s="33"/>
      <c r="TXT5" s="33"/>
      <c r="TXU5" s="33"/>
      <c r="TXV5" s="33"/>
      <c r="TXW5" s="33"/>
      <c r="TXX5" s="33"/>
      <c r="TXY5" s="33"/>
      <c r="TXZ5" s="33"/>
      <c r="TYA5" s="33"/>
      <c r="TYB5" s="33"/>
      <c r="TYC5" s="33"/>
      <c r="TYD5" s="33"/>
      <c r="TYE5" s="33"/>
      <c r="TYF5" s="33"/>
      <c r="TYG5" s="33"/>
      <c r="TYH5" s="33"/>
      <c r="TYI5" s="33"/>
      <c r="TYJ5" s="33"/>
      <c r="TYK5" s="33"/>
      <c r="TYL5" s="33"/>
      <c r="TYM5" s="33"/>
      <c r="TYN5" s="33"/>
      <c r="TYO5" s="33"/>
      <c r="TYP5" s="33"/>
      <c r="TYQ5" s="33"/>
      <c r="TYR5" s="33"/>
      <c r="TYS5" s="33"/>
      <c r="TYT5" s="33"/>
      <c r="TYU5" s="33"/>
      <c r="TYV5" s="33"/>
      <c r="TYW5" s="33"/>
      <c r="TYX5" s="33"/>
      <c r="TYY5" s="33"/>
      <c r="TYZ5" s="33"/>
      <c r="TZA5" s="33"/>
      <c r="TZB5" s="33"/>
      <c r="TZC5" s="33"/>
      <c r="TZD5" s="33"/>
      <c r="TZE5" s="33"/>
      <c r="TZF5" s="33"/>
      <c r="TZG5" s="33"/>
      <c r="TZH5" s="33"/>
      <c r="TZI5" s="33"/>
      <c r="TZJ5" s="33"/>
      <c r="TZK5" s="33"/>
      <c r="TZL5" s="33"/>
      <c r="TZM5" s="33"/>
      <c r="TZN5" s="33"/>
      <c r="TZO5" s="33"/>
      <c r="TZP5" s="33"/>
      <c r="TZQ5" s="33"/>
      <c r="TZR5" s="33"/>
      <c r="TZS5" s="33"/>
      <c r="TZT5" s="33"/>
      <c r="TZU5" s="33"/>
      <c r="TZV5" s="33"/>
      <c r="TZW5" s="33"/>
      <c r="TZX5" s="33"/>
      <c r="TZY5" s="33"/>
      <c r="TZZ5" s="33"/>
      <c r="UAA5" s="33"/>
      <c r="UAB5" s="33"/>
      <c r="UAC5" s="33"/>
      <c r="UAD5" s="33"/>
      <c r="UAE5" s="33"/>
      <c r="UAF5" s="33"/>
      <c r="UAG5" s="33"/>
      <c r="UAH5" s="33"/>
      <c r="UAI5" s="33"/>
      <c r="UAJ5" s="33"/>
      <c r="UAK5" s="33"/>
      <c r="UAL5" s="33"/>
      <c r="UAM5" s="33"/>
      <c r="UAN5" s="33"/>
      <c r="UAO5" s="33"/>
      <c r="UAP5" s="33"/>
      <c r="UAQ5" s="33"/>
      <c r="UAR5" s="33"/>
      <c r="UAS5" s="33"/>
      <c r="UAT5" s="33"/>
      <c r="UAU5" s="33"/>
      <c r="UAV5" s="33"/>
      <c r="UAW5" s="33"/>
      <c r="UAX5" s="33"/>
      <c r="UAY5" s="33"/>
      <c r="UAZ5" s="33"/>
      <c r="UBA5" s="33"/>
      <c r="UBB5" s="33"/>
      <c r="UBC5" s="33"/>
      <c r="UBD5" s="33"/>
      <c r="UBE5" s="33"/>
      <c r="UBF5" s="33"/>
      <c r="UBG5" s="33"/>
      <c r="UBH5" s="33"/>
      <c r="UBI5" s="33"/>
      <c r="UBJ5" s="33"/>
      <c r="UBK5" s="33"/>
      <c r="UBL5" s="33"/>
      <c r="UBM5" s="33"/>
      <c r="UBN5" s="33"/>
      <c r="UBO5" s="33"/>
      <c r="UBP5" s="33"/>
      <c r="UBQ5" s="33"/>
      <c r="UBR5" s="33"/>
      <c r="UBS5" s="33"/>
      <c r="UBT5" s="33"/>
      <c r="UBU5" s="33"/>
      <c r="UBV5" s="33"/>
      <c r="UBW5" s="33"/>
      <c r="UBX5" s="33"/>
      <c r="UBY5" s="33"/>
      <c r="UBZ5" s="33"/>
      <c r="UCA5" s="33"/>
      <c r="UCB5" s="33"/>
      <c r="UCC5" s="33"/>
      <c r="UCD5" s="33"/>
      <c r="UCE5" s="33"/>
      <c r="UCF5" s="33"/>
      <c r="UCG5" s="33"/>
      <c r="UCH5" s="33"/>
      <c r="UCI5" s="33"/>
      <c r="UCJ5" s="33"/>
      <c r="UCK5" s="33"/>
      <c r="UCL5" s="33"/>
      <c r="UCM5" s="33"/>
      <c r="UCN5" s="33"/>
      <c r="UCO5" s="33"/>
      <c r="UCP5" s="33"/>
      <c r="UCQ5" s="33"/>
      <c r="UCR5" s="33"/>
      <c r="UCS5" s="33"/>
      <c r="UCT5" s="33"/>
      <c r="UCU5" s="33"/>
      <c r="UCV5" s="33"/>
      <c r="UCW5" s="33"/>
      <c r="UCX5" s="33"/>
      <c r="UCY5" s="33"/>
      <c r="UCZ5" s="33"/>
      <c r="UDA5" s="33"/>
      <c r="UDB5" s="33"/>
      <c r="UDC5" s="33"/>
      <c r="UDD5" s="33"/>
      <c r="UDE5" s="33"/>
      <c r="UDF5" s="33"/>
      <c r="UDG5" s="33"/>
      <c r="UDH5" s="33"/>
      <c r="UDI5" s="33"/>
      <c r="UDJ5" s="33"/>
      <c r="UDK5" s="33"/>
      <c r="UDL5" s="33"/>
      <c r="UDM5" s="33"/>
      <c r="UDN5" s="33"/>
      <c r="UDO5" s="33"/>
      <c r="UDP5" s="33"/>
      <c r="UDQ5" s="33"/>
      <c r="UDR5" s="33"/>
      <c r="UDS5" s="33"/>
      <c r="UDT5" s="33"/>
      <c r="UDU5" s="33"/>
      <c r="UDV5" s="33"/>
      <c r="UDW5" s="33"/>
      <c r="UDX5" s="33"/>
      <c r="UDY5" s="33"/>
      <c r="UDZ5" s="33"/>
      <c r="UEA5" s="33"/>
      <c r="UEB5" s="33"/>
      <c r="UEC5" s="33"/>
      <c r="UED5" s="33"/>
      <c r="UEE5" s="33"/>
      <c r="UEF5" s="33"/>
      <c r="UEG5" s="33"/>
      <c r="UEH5" s="33"/>
      <c r="UEI5" s="33"/>
      <c r="UEJ5" s="33"/>
      <c r="UEK5" s="33"/>
      <c r="UEL5" s="33"/>
      <c r="UEM5" s="33"/>
      <c r="UEN5" s="33"/>
      <c r="UEO5" s="33"/>
      <c r="UEP5" s="33"/>
      <c r="UEQ5" s="33"/>
      <c r="UER5" s="33"/>
      <c r="UES5" s="33"/>
      <c r="UET5" s="33"/>
      <c r="UEU5" s="33"/>
      <c r="UEV5" s="33"/>
      <c r="UEW5" s="33"/>
      <c r="UEX5" s="33"/>
      <c r="UEY5" s="33"/>
      <c r="UEZ5" s="33"/>
      <c r="UFA5" s="33"/>
      <c r="UFB5" s="33"/>
      <c r="UFC5" s="33"/>
      <c r="UFD5" s="33"/>
      <c r="UFE5" s="33"/>
      <c r="UFF5" s="33"/>
      <c r="UFG5" s="33"/>
      <c r="UFH5" s="33"/>
      <c r="UFI5" s="33"/>
      <c r="UFJ5" s="33"/>
      <c r="UFK5" s="33"/>
      <c r="UFL5" s="33"/>
      <c r="UFM5" s="33"/>
      <c r="UFN5" s="33"/>
      <c r="UFO5" s="33"/>
      <c r="UFP5" s="33"/>
      <c r="UFQ5" s="33"/>
      <c r="UFR5" s="33"/>
      <c r="UFS5" s="33"/>
      <c r="UFT5" s="33"/>
      <c r="UFU5" s="33"/>
      <c r="UFV5" s="33"/>
      <c r="UFW5" s="33"/>
      <c r="UFX5" s="33"/>
      <c r="UFY5" s="33"/>
      <c r="UFZ5" s="33"/>
      <c r="UGA5" s="33"/>
      <c r="UGB5" s="33"/>
      <c r="UGC5" s="33"/>
      <c r="UGD5" s="33"/>
      <c r="UGE5" s="33"/>
      <c r="UGF5" s="33"/>
      <c r="UGG5" s="33"/>
      <c r="UGH5" s="33"/>
      <c r="UGI5" s="33"/>
      <c r="UGJ5" s="33"/>
      <c r="UGK5" s="33"/>
      <c r="UGL5" s="33"/>
      <c r="UGM5" s="33"/>
      <c r="UGN5" s="33"/>
      <c r="UGO5" s="33"/>
      <c r="UGP5" s="33"/>
      <c r="UGQ5" s="33"/>
      <c r="UGR5" s="33"/>
      <c r="UGS5" s="33"/>
      <c r="UGT5" s="33"/>
      <c r="UGU5" s="33"/>
      <c r="UGV5" s="33"/>
      <c r="UGW5" s="33"/>
      <c r="UGX5" s="33"/>
      <c r="UGY5" s="33"/>
      <c r="UGZ5" s="33"/>
      <c r="UHA5" s="33"/>
      <c r="UHB5" s="33"/>
      <c r="UHC5" s="33"/>
      <c r="UHD5" s="33"/>
      <c r="UHE5" s="33"/>
      <c r="UHF5" s="33"/>
      <c r="UHG5" s="33"/>
      <c r="UHH5" s="33"/>
      <c r="UHI5" s="33"/>
      <c r="UHJ5" s="33"/>
      <c r="UHK5" s="33"/>
      <c r="UHL5" s="33"/>
      <c r="UHM5" s="33"/>
      <c r="UHN5" s="33"/>
      <c r="UHO5" s="33"/>
      <c r="UHP5" s="33"/>
      <c r="UHQ5" s="33"/>
      <c r="UHR5" s="33"/>
      <c r="UHS5" s="33"/>
      <c r="UHT5" s="33"/>
      <c r="UHU5" s="33"/>
      <c r="UHV5" s="33"/>
      <c r="UHW5" s="33"/>
      <c r="UHX5" s="33"/>
      <c r="UHY5" s="33"/>
      <c r="UHZ5" s="33"/>
      <c r="UIA5" s="33"/>
      <c r="UIB5" s="33"/>
      <c r="UIC5" s="33"/>
      <c r="UID5" s="33"/>
      <c r="UIE5" s="33"/>
      <c r="UIF5" s="33"/>
      <c r="UIG5" s="33"/>
      <c r="UIH5" s="33"/>
      <c r="UII5" s="33"/>
      <c r="UIJ5" s="33"/>
      <c r="UIK5" s="33"/>
      <c r="UIL5" s="33"/>
      <c r="UIM5" s="33"/>
      <c r="UIN5" s="33"/>
      <c r="UIO5" s="33"/>
      <c r="UIP5" s="33"/>
      <c r="UIQ5" s="33"/>
      <c r="UIR5" s="33"/>
      <c r="UIS5" s="33"/>
      <c r="UIT5" s="33"/>
      <c r="UIU5" s="33"/>
      <c r="UIV5" s="33"/>
      <c r="UIW5" s="33"/>
      <c r="UIX5" s="33"/>
      <c r="UIY5" s="33"/>
      <c r="UIZ5" s="33"/>
      <c r="UJA5" s="33"/>
      <c r="UJB5" s="33"/>
      <c r="UJC5" s="33"/>
      <c r="UJD5" s="33"/>
      <c r="UJE5" s="33"/>
      <c r="UJF5" s="33"/>
      <c r="UJG5" s="33"/>
      <c r="UJH5" s="33"/>
      <c r="UJI5" s="33"/>
      <c r="UJJ5" s="33"/>
      <c r="UJK5" s="33"/>
      <c r="UJL5" s="33"/>
      <c r="UJM5" s="33"/>
      <c r="UJN5" s="33"/>
      <c r="UJO5" s="33"/>
      <c r="UJP5" s="33"/>
      <c r="UJQ5" s="33"/>
      <c r="UJR5" s="33"/>
      <c r="UJS5" s="33"/>
      <c r="UJT5" s="33"/>
      <c r="UJU5" s="33"/>
      <c r="UJV5" s="33"/>
      <c r="UJW5" s="33"/>
      <c r="UJX5" s="33"/>
      <c r="UJY5" s="33"/>
      <c r="UJZ5" s="33"/>
      <c r="UKA5" s="33"/>
      <c r="UKB5" s="33"/>
      <c r="UKC5" s="33"/>
      <c r="UKD5" s="33"/>
      <c r="UKE5" s="33"/>
      <c r="UKF5" s="33"/>
      <c r="UKG5" s="33"/>
      <c r="UKH5" s="33"/>
      <c r="UKI5" s="33"/>
      <c r="UKJ5" s="33"/>
      <c r="UKK5" s="33"/>
      <c r="UKL5" s="33"/>
      <c r="UKM5" s="33"/>
      <c r="UKN5" s="33"/>
      <c r="UKO5" s="33"/>
      <c r="UKP5" s="33"/>
      <c r="UKQ5" s="33"/>
      <c r="UKR5" s="33"/>
      <c r="UKS5" s="33"/>
      <c r="UKT5" s="33"/>
      <c r="UKU5" s="33"/>
      <c r="UKV5" s="33"/>
      <c r="UKW5" s="33"/>
      <c r="UKX5" s="33"/>
      <c r="UKY5" s="33"/>
      <c r="UKZ5" s="33"/>
      <c r="ULA5" s="33"/>
      <c r="ULB5" s="33"/>
      <c r="ULC5" s="33"/>
      <c r="ULD5" s="33"/>
      <c r="ULE5" s="33"/>
      <c r="ULF5" s="33"/>
      <c r="ULG5" s="33"/>
      <c r="ULH5" s="33"/>
      <c r="ULI5" s="33"/>
      <c r="ULJ5" s="33"/>
      <c r="ULK5" s="33"/>
      <c r="ULL5" s="33"/>
      <c r="ULM5" s="33"/>
      <c r="ULN5" s="33"/>
      <c r="ULO5" s="33"/>
      <c r="ULP5" s="33"/>
      <c r="ULQ5" s="33"/>
      <c r="ULR5" s="33"/>
      <c r="ULS5" s="33"/>
      <c r="ULT5" s="33"/>
      <c r="ULU5" s="33"/>
      <c r="ULV5" s="33"/>
      <c r="ULW5" s="33"/>
      <c r="ULX5" s="33"/>
      <c r="ULY5" s="33"/>
      <c r="ULZ5" s="33"/>
      <c r="UMA5" s="33"/>
      <c r="UMB5" s="33"/>
      <c r="UMC5" s="33"/>
      <c r="UMD5" s="33"/>
      <c r="UME5" s="33"/>
      <c r="UMF5" s="33"/>
      <c r="UMG5" s="33"/>
      <c r="UMH5" s="33"/>
      <c r="UMI5" s="33"/>
      <c r="UMJ5" s="33"/>
      <c r="UMK5" s="33"/>
      <c r="UML5" s="33"/>
      <c r="UMM5" s="33"/>
      <c r="UMN5" s="33"/>
      <c r="UMO5" s="33"/>
      <c r="UMP5" s="33"/>
      <c r="UMQ5" s="33"/>
      <c r="UMR5" s="33"/>
      <c r="UMS5" s="33"/>
      <c r="UMT5" s="33"/>
      <c r="UMU5" s="33"/>
      <c r="UMV5" s="33"/>
      <c r="UMW5" s="33"/>
      <c r="UMX5" s="33"/>
      <c r="UMY5" s="33"/>
      <c r="UMZ5" s="33"/>
      <c r="UNA5" s="33"/>
      <c r="UNB5" s="33"/>
      <c r="UNC5" s="33"/>
      <c r="UND5" s="33"/>
      <c r="UNE5" s="33"/>
      <c r="UNF5" s="33"/>
      <c r="UNG5" s="33"/>
      <c r="UNH5" s="33"/>
      <c r="UNI5" s="33"/>
      <c r="UNJ5" s="33"/>
      <c r="UNK5" s="33"/>
      <c r="UNL5" s="33"/>
      <c r="UNM5" s="33"/>
      <c r="UNN5" s="33"/>
      <c r="UNO5" s="33"/>
      <c r="UNP5" s="33"/>
      <c r="UNQ5" s="33"/>
      <c r="UNR5" s="33"/>
      <c r="UNS5" s="33"/>
      <c r="UNT5" s="33"/>
      <c r="UNU5" s="33"/>
      <c r="UNV5" s="33"/>
      <c r="UNW5" s="33"/>
      <c r="UNX5" s="33"/>
      <c r="UNY5" s="33"/>
      <c r="UNZ5" s="33"/>
      <c r="UOA5" s="33"/>
      <c r="UOB5" s="33"/>
      <c r="UOC5" s="33"/>
      <c r="UOD5" s="33"/>
      <c r="UOE5" s="33"/>
      <c r="UOF5" s="33"/>
      <c r="UOG5" s="33"/>
      <c r="UOH5" s="33"/>
      <c r="UOI5" s="33"/>
      <c r="UOJ5" s="33"/>
      <c r="UOK5" s="33"/>
      <c r="UOL5" s="33"/>
      <c r="UOM5" s="33"/>
      <c r="UON5" s="33"/>
      <c r="UOO5" s="33"/>
      <c r="UOP5" s="33"/>
      <c r="UOQ5" s="33"/>
      <c r="UOR5" s="33"/>
      <c r="UOS5" s="33"/>
      <c r="UOT5" s="33"/>
      <c r="UOU5" s="33"/>
      <c r="UOV5" s="33"/>
      <c r="UOW5" s="33"/>
      <c r="UOX5" s="33"/>
      <c r="UOY5" s="33"/>
      <c r="UOZ5" s="33"/>
      <c r="UPA5" s="33"/>
      <c r="UPB5" s="33"/>
      <c r="UPC5" s="33"/>
      <c r="UPD5" s="33"/>
      <c r="UPE5" s="33"/>
      <c r="UPF5" s="33"/>
      <c r="UPG5" s="33"/>
      <c r="UPH5" s="33"/>
      <c r="UPI5" s="33"/>
      <c r="UPJ5" s="33"/>
      <c r="UPK5" s="33"/>
      <c r="UPL5" s="33"/>
      <c r="UPM5" s="33"/>
      <c r="UPN5" s="33"/>
      <c r="UPO5" s="33"/>
      <c r="UPP5" s="33"/>
      <c r="UPQ5" s="33"/>
      <c r="UPR5" s="33"/>
      <c r="UPS5" s="33"/>
      <c r="UPT5" s="33"/>
      <c r="UPU5" s="33"/>
      <c r="UPV5" s="33"/>
      <c r="UPW5" s="33"/>
      <c r="UPX5" s="33"/>
      <c r="UPY5" s="33"/>
      <c r="UPZ5" s="33"/>
      <c r="UQA5" s="33"/>
      <c r="UQB5" s="33"/>
      <c r="UQC5" s="33"/>
      <c r="UQD5" s="33"/>
      <c r="UQE5" s="33"/>
      <c r="UQF5" s="33"/>
      <c r="UQG5" s="33"/>
      <c r="UQH5" s="33"/>
      <c r="UQI5" s="33"/>
      <c r="UQJ5" s="33"/>
      <c r="UQK5" s="33"/>
      <c r="UQL5" s="33"/>
      <c r="UQM5" s="33"/>
      <c r="UQN5" s="33"/>
      <c r="UQO5" s="33"/>
      <c r="UQP5" s="33"/>
      <c r="UQQ5" s="33"/>
      <c r="UQR5" s="33"/>
      <c r="UQS5" s="33"/>
      <c r="UQT5" s="33"/>
      <c r="UQU5" s="33"/>
      <c r="UQV5" s="33"/>
      <c r="UQW5" s="33"/>
      <c r="UQX5" s="33"/>
      <c r="UQY5" s="33"/>
      <c r="UQZ5" s="33"/>
      <c r="URA5" s="33"/>
      <c r="URB5" s="33"/>
      <c r="URC5" s="33"/>
      <c r="URD5" s="33"/>
      <c r="URE5" s="33"/>
      <c r="URF5" s="33"/>
      <c r="URG5" s="33"/>
      <c r="URH5" s="33"/>
      <c r="URI5" s="33"/>
      <c r="URJ5" s="33"/>
      <c r="URK5" s="33"/>
      <c r="URL5" s="33"/>
      <c r="URM5" s="33"/>
      <c r="URN5" s="33"/>
      <c r="URO5" s="33"/>
      <c r="URP5" s="33"/>
      <c r="URQ5" s="33"/>
      <c r="URR5" s="33"/>
      <c r="URS5" s="33"/>
      <c r="URT5" s="33"/>
      <c r="URU5" s="33"/>
      <c r="URV5" s="33"/>
      <c r="URW5" s="33"/>
      <c r="URX5" s="33"/>
      <c r="URY5" s="33"/>
      <c r="URZ5" s="33"/>
      <c r="USA5" s="33"/>
      <c r="USB5" s="33"/>
      <c r="USC5" s="33"/>
      <c r="USD5" s="33"/>
      <c r="USE5" s="33"/>
      <c r="USF5" s="33"/>
      <c r="USG5" s="33"/>
      <c r="USH5" s="33"/>
      <c r="USI5" s="33"/>
      <c r="USJ5" s="33"/>
      <c r="USK5" s="33"/>
      <c r="USL5" s="33"/>
      <c r="USM5" s="33"/>
      <c r="USN5" s="33"/>
      <c r="USO5" s="33"/>
      <c r="USP5" s="33"/>
      <c r="USQ5" s="33"/>
      <c r="USR5" s="33"/>
      <c r="USS5" s="33"/>
      <c r="UST5" s="33"/>
      <c r="USU5" s="33"/>
      <c r="USV5" s="33"/>
      <c r="USW5" s="33"/>
      <c r="USX5" s="33"/>
      <c r="USY5" s="33"/>
      <c r="USZ5" s="33"/>
      <c r="UTA5" s="33"/>
      <c r="UTB5" s="33"/>
      <c r="UTC5" s="33"/>
      <c r="UTD5" s="33"/>
      <c r="UTE5" s="33"/>
      <c r="UTF5" s="33"/>
      <c r="UTG5" s="33"/>
      <c r="UTH5" s="33"/>
      <c r="UTI5" s="33"/>
      <c r="UTJ5" s="33"/>
      <c r="UTK5" s="33"/>
      <c r="UTL5" s="33"/>
      <c r="UTM5" s="33"/>
      <c r="UTN5" s="33"/>
      <c r="UTO5" s="33"/>
      <c r="UTP5" s="33"/>
      <c r="UTQ5" s="33"/>
      <c r="UTR5" s="33"/>
      <c r="UTS5" s="33"/>
      <c r="UTT5" s="33"/>
      <c r="UTU5" s="33"/>
      <c r="UTV5" s="33"/>
      <c r="UTW5" s="33"/>
      <c r="UTX5" s="33"/>
      <c r="UTY5" s="33"/>
      <c r="UTZ5" s="33"/>
      <c r="UUA5" s="33"/>
      <c r="UUB5" s="33"/>
      <c r="UUC5" s="33"/>
      <c r="UUD5" s="33"/>
      <c r="UUE5" s="33"/>
      <c r="UUF5" s="33"/>
      <c r="UUG5" s="33"/>
      <c r="UUH5" s="33"/>
      <c r="UUI5" s="33"/>
      <c r="UUJ5" s="33"/>
      <c r="UUK5" s="33"/>
      <c r="UUL5" s="33"/>
      <c r="UUM5" s="33"/>
      <c r="UUN5" s="33"/>
      <c r="UUO5" s="33"/>
      <c r="UUP5" s="33"/>
      <c r="UUQ5" s="33"/>
      <c r="UUR5" s="33"/>
      <c r="UUS5" s="33"/>
      <c r="UUT5" s="33"/>
      <c r="UUU5" s="33"/>
      <c r="UUV5" s="33"/>
      <c r="UUW5" s="33"/>
      <c r="UUX5" s="33"/>
      <c r="UUY5" s="33"/>
      <c r="UUZ5" s="33"/>
      <c r="UVA5" s="33"/>
      <c r="UVB5" s="33"/>
      <c r="UVC5" s="33"/>
      <c r="UVD5" s="33"/>
      <c r="UVE5" s="33"/>
      <c r="UVF5" s="33"/>
      <c r="UVG5" s="33"/>
      <c r="UVH5" s="33"/>
      <c r="UVI5" s="33"/>
      <c r="UVJ5" s="33"/>
      <c r="UVK5" s="33"/>
      <c r="UVL5" s="33"/>
      <c r="UVM5" s="33"/>
      <c r="UVN5" s="33"/>
      <c r="UVO5" s="33"/>
      <c r="UVP5" s="33"/>
      <c r="UVQ5" s="33"/>
      <c r="UVR5" s="33"/>
      <c r="UVS5" s="33"/>
      <c r="UVT5" s="33"/>
      <c r="UVU5" s="33"/>
      <c r="UVV5" s="33"/>
      <c r="UVW5" s="33"/>
      <c r="UVX5" s="33"/>
      <c r="UVY5" s="33"/>
      <c r="UVZ5" s="33"/>
      <c r="UWA5" s="33"/>
      <c r="UWB5" s="33"/>
      <c r="UWC5" s="33"/>
      <c r="UWD5" s="33"/>
      <c r="UWE5" s="33"/>
      <c r="UWF5" s="33"/>
      <c r="UWG5" s="33"/>
      <c r="UWH5" s="33"/>
      <c r="UWI5" s="33"/>
      <c r="UWJ5" s="33"/>
      <c r="UWK5" s="33"/>
      <c r="UWL5" s="33"/>
      <c r="UWM5" s="33"/>
      <c r="UWN5" s="33"/>
      <c r="UWO5" s="33"/>
      <c r="UWP5" s="33"/>
      <c r="UWQ5" s="33"/>
      <c r="UWR5" s="33"/>
      <c r="UWS5" s="33"/>
      <c r="UWT5" s="33"/>
      <c r="UWU5" s="33"/>
      <c r="UWV5" s="33"/>
      <c r="UWW5" s="33"/>
      <c r="UWX5" s="33"/>
      <c r="UWY5" s="33"/>
      <c r="UWZ5" s="33"/>
      <c r="UXA5" s="33"/>
      <c r="UXB5" s="33"/>
      <c r="UXC5" s="33"/>
      <c r="UXD5" s="33"/>
      <c r="UXE5" s="33"/>
      <c r="UXF5" s="33"/>
      <c r="UXG5" s="33"/>
      <c r="UXH5" s="33"/>
      <c r="UXI5" s="33"/>
      <c r="UXJ5" s="33"/>
      <c r="UXK5" s="33"/>
      <c r="UXL5" s="33"/>
      <c r="UXM5" s="33"/>
      <c r="UXN5" s="33"/>
      <c r="UXO5" s="33"/>
      <c r="UXP5" s="33"/>
      <c r="UXQ5" s="33"/>
      <c r="UXR5" s="33"/>
      <c r="UXS5" s="33"/>
      <c r="UXT5" s="33"/>
      <c r="UXU5" s="33"/>
      <c r="UXV5" s="33"/>
      <c r="UXW5" s="33"/>
      <c r="UXX5" s="33"/>
      <c r="UXY5" s="33"/>
      <c r="UXZ5" s="33"/>
      <c r="UYA5" s="33"/>
      <c r="UYB5" s="33"/>
      <c r="UYC5" s="33"/>
      <c r="UYD5" s="33"/>
      <c r="UYE5" s="33"/>
      <c r="UYF5" s="33"/>
      <c r="UYG5" s="33"/>
      <c r="UYH5" s="33"/>
      <c r="UYI5" s="33"/>
      <c r="UYJ5" s="33"/>
      <c r="UYK5" s="33"/>
      <c r="UYL5" s="33"/>
      <c r="UYM5" s="33"/>
      <c r="UYN5" s="33"/>
      <c r="UYO5" s="33"/>
      <c r="UYP5" s="33"/>
      <c r="UYQ5" s="33"/>
      <c r="UYR5" s="33"/>
      <c r="UYS5" s="33"/>
      <c r="UYT5" s="33"/>
      <c r="UYU5" s="33"/>
      <c r="UYV5" s="33"/>
      <c r="UYW5" s="33"/>
      <c r="UYX5" s="33"/>
      <c r="UYY5" s="33"/>
      <c r="UYZ5" s="33"/>
      <c r="UZA5" s="33"/>
      <c r="UZB5" s="33"/>
      <c r="UZC5" s="33"/>
      <c r="UZD5" s="33"/>
      <c r="UZE5" s="33"/>
      <c r="UZF5" s="33"/>
      <c r="UZG5" s="33"/>
      <c r="UZH5" s="33"/>
      <c r="UZI5" s="33"/>
      <c r="UZJ5" s="33"/>
      <c r="UZK5" s="33"/>
      <c r="UZL5" s="33"/>
      <c r="UZM5" s="33"/>
      <c r="UZN5" s="33"/>
      <c r="UZO5" s="33"/>
      <c r="UZP5" s="33"/>
      <c r="UZQ5" s="33"/>
      <c r="UZR5" s="33"/>
      <c r="UZS5" s="33"/>
      <c r="UZT5" s="33"/>
      <c r="UZU5" s="33"/>
      <c r="UZV5" s="33"/>
      <c r="UZW5" s="33"/>
      <c r="UZX5" s="33"/>
      <c r="UZY5" s="33"/>
      <c r="UZZ5" s="33"/>
      <c r="VAA5" s="33"/>
      <c r="VAB5" s="33"/>
      <c r="VAC5" s="33"/>
      <c r="VAD5" s="33"/>
      <c r="VAE5" s="33"/>
      <c r="VAF5" s="33"/>
      <c r="VAG5" s="33"/>
      <c r="VAH5" s="33"/>
      <c r="VAI5" s="33"/>
      <c r="VAJ5" s="33"/>
      <c r="VAK5" s="33"/>
      <c r="VAL5" s="33"/>
      <c r="VAM5" s="33"/>
      <c r="VAN5" s="33"/>
      <c r="VAO5" s="33"/>
      <c r="VAP5" s="33"/>
      <c r="VAQ5" s="33"/>
      <c r="VAR5" s="33"/>
      <c r="VAS5" s="33"/>
      <c r="VAT5" s="33"/>
      <c r="VAU5" s="33"/>
      <c r="VAV5" s="33"/>
      <c r="VAW5" s="33"/>
      <c r="VAX5" s="33"/>
      <c r="VAY5" s="33"/>
      <c r="VAZ5" s="33"/>
      <c r="VBA5" s="33"/>
      <c r="VBB5" s="33"/>
      <c r="VBC5" s="33"/>
      <c r="VBD5" s="33"/>
      <c r="VBE5" s="33"/>
      <c r="VBF5" s="33"/>
      <c r="VBG5" s="33"/>
      <c r="VBH5" s="33"/>
      <c r="VBI5" s="33"/>
      <c r="VBJ5" s="33"/>
      <c r="VBK5" s="33"/>
      <c r="VBL5" s="33"/>
      <c r="VBM5" s="33"/>
      <c r="VBN5" s="33"/>
      <c r="VBO5" s="33"/>
      <c r="VBP5" s="33"/>
      <c r="VBQ5" s="33"/>
      <c r="VBR5" s="33"/>
      <c r="VBS5" s="33"/>
      <c r="VBT5" s="33"/>
      <c r="VBU5" s="33"/>
      <c r="VBV5" s="33"/>
      <c r="VBW5" s="33"/>
      <c r="VBX5" s="33"/>
      <c r="VBY5" s="33"/>
      <c r="VBZ5" s="33"/>
      <c r="VCA5" s="33"/>
      <c r="VCB5" s="33"/>
      <c r="VCC5" s="33"/>
      <c r="VCD5" s="33"/>
      <c r="VCE5" s="33"/>
      <c r="VCF5" s="33"/>
      <c r="VCG5" s="33"/>
      <c r="VCH5" s="33"/>
      <c r="VCI5" s="33"/>
      <c r="VCJ5" s="33"/>
      <c r="VCK5" s="33"/>
      <c r="VCL5" s="33"/>
      <c r="VCM5" s="33"/>
      <c r="VCN5" s="33"/>
      <c r="VCO5" s="33"/>
      <c r="VCP5" s="33"/>
      <c r="VCQ5" s="33"/>
      <c r="VCR5" s="33"/>
      <c r="VCS5" s="33"/>
      <c r="VCT5" s="33"/>
      <c r="VCU5" s="33"/>
      <c r="VCV5" s="33"/>
      <c r="VCW5" s="33"/>
      <c r="VCX5" s="33"/>
      <c r="VCY5" s="33"/>
      <c r="VCZ5" s="33"/>
      <c r="VDA5" s="33"/>
      <c r="VDB5" s="33"/>
      <c r="VDC5" s="33"/>
      <c r="VDD5" s="33"/>
      <c r="VDE5" s="33"/>
      <c r="VDF5" s="33"/>
      <c r="VDG5" s="33"/>
      <c r="VDH5" s="33"/>
      <c r="VDI5" s="33"/>
      <c r="VDJ5" s="33"/>
      <c r="VDK5" s="33"/>
      <c r="VDL5" s="33"/>
      <c r="VDM5" s="33"/>
      <c r="VDN5" s="33"/>
      <c r="VDO5" s="33"/>
      <c r="VDP5" s="33"/>
      <c r="VDQ5" s="33"/>
      <c r="VDR5" s="33"/>
      <c r="VDS5" s="33"/>
      <c r="VDT5" s="33"/>
      <c r="VDU5" s="33"/>
      <c r="VDV5" s="33"/>
      <c r="VDW5" s="33"/>
      <c r="VDX5" s="33"/>
      <c r="VDY5" s="33"/>
      <c r="VDZ5" s="33"/>
      <c r="VEA5" s="33"/>
      <c r="VEB5" s="33"/>
      <c r="VEC5" s="33"/>
      <c r="VED5" s="33"/>
      <c r="VEE5" s="33"/>
      <c r="VEF5" s="33"/>
      <c r="VEG5" s="33"/>
      <c r="VEH5" s="33"/>
      <c r="VEI5" s="33"/>
      <c r="VEJ5" s="33"/>
      <c r="VEK5" s="33"/>
      <c r="VEL5" s="33"/>
      <c r="VEM5" s="33"/>
      <c r="VEN5" s="33"/>
      <c r="VEO5" s="33"/>
      <c r="VEP5" s="33"/>
      <c r="VEQ5" s="33"/>
      <c r="VER5" s="33"/>
      <c r="VES5" s="33"/>
      <c r="VET5" s="33"/>
      <c r="VEU5" s="33"/>
      <c r="VEV5" s="33"/>
      <c r="VEW5" s="33"/>
      <c r="VEX5" s="33"/>
      <c r="VEY5" s="33"/>
      <c r="VEZ5" s="33"/>
      <c r="VFA5" s="33"/>
      <c r="VFB5" s="33"/>
      <c r="VFC5" s="33"/>
      <c r="VFD5" s="33"/>
      <c r="VFE5" s="33"/>
      <c r="VFF5" s="33"/>
      <c r="VFG5" s="33"/>
      <c r="VFH5" s="33"/>
      <c r="VFI5" s="33"/>
      <c r="VFJ5" s="33"/>
      <c r="VFK5" s="33"/>
      <c r="VFL5" s="33"/>
      <c r="VFM5" s="33"/>
      <c r="VFN5" s="33"/>
      <c r="VFO5" s="33"/>
      <c r="VFP5" s="33"/>
      <c r="VFQ5" s="33"/>
      <c r="VFR5" s="33"/>
      <c r="VFS5" s="33"/>
      <c r="VFT5" s="33"/>
      <c r="VFU5" s="33"/>
      <c r="VFV5" s="33"/>
      <c r="VFW5" s="33"/>
      <c r="VFX5" s="33"/>
      <c r="VFY5" s="33"/>
      <c r="VFZ5" s="33"/>
      <c r="VGA5" s="33"/>
      <c r="VGB5" s="33"/>
      <c r="VGC5" s="33"/>
      <c r="VGD5" s="33"/>
      <c r="VGE5" s="33"/>
      <c r="VGF5" s="33"/>
      <c r="VGG5" s="33"/>
      <c r="VGH5" s="33"/>
      <c r="VGI5" s="33"/>
      <c r="VGJ5" s="33"/>
      <c r="VGK5" s="33"/>
      <c r="VGL5" s="33"/>
      <c r="VGM5" s="33"/>
      <c r="VGN5" s="33"/>
      <c r="VGO5" s="33"/>
      <c r="VGP5" s="33"/>
      <c r="VGQ5" s="33"/>
      <c r="VGR5" s="33"/>
      <c r="VGS5" s="33"/>
      <c r="VGT5" s="33"/>
      <c r="VGU5" s="33"/>
      <c r="VGV5" s="33"/>
      <c r="VGW5" s="33"/>
      <c r="VGX5" s="33"/>
      <c r="VGY5" s="33"/>
      <c r="VGZ5" s="33"/>
      <c r="VHA5" s="33"/>
      <c r="VHB5" s="33"/>
      <c r="VHC5" s="33"/>
      <c r="VHD5" s="33"/>
      <c r="VHE5" s="33"/>
      <c r="VHF5" s="33"/>
      <c r="VHG5" s="33"/>
      <c r="VHH5" s="33"/>
      <c r="VHI5" s="33"/>
      <c r="VHJ5" s="33"/>
      <c r="VHK5" s="33"/>
      <c r="VHL5" s="33"/>
      <c r="VHM5" s="33"/>
      <c r="VHN5" s="33"/>
      <c r="VHO5" s="33"/>
      <c r="VHP5" s="33"/>
      <c r="VHQ5" s="33"/>
      <c r="VHR5" s="33"/>
      <c r="VHS5" s="33"/>
      <c r="VHT5" s="33"/>
      <c r="VHU5" s="33"/>
      <c r="VHV5" s="33"/>
      <c r="VHW5" s="33"/>
      <c r="VHX5" s="33"/>
      <c r="VHY5" s="33"/>
      <c r="VHZ5" s="33"/>
      <c r="VIA5" s="33"/>
      <c r="VIB5" s="33"/>
      <c r="VIC5" s="33"/>
      <c r="VID5" s="33"/>
      <c r="VIE5" s="33"/>
      <c r="VIF5" s="33"/>
      <c r="VIG5" s="33"/>
      <c r="VIH5" s="33"/>
      <c r="VII5" s="33"/>
      <c r="VIJ5" s="33"/>
      <c r="VIK5" s="33"/>
      <c r="VIL5" s="33"/>
      <c r="VIM5" s="33"/>
      <c r="VIN5" s="33"/>
      <c r="VIO5" s="33"/>
      <c r="VIP5" s="33"/>
      <c r="VIQ5" s="33"/>
      <c r="VIR5" s="33"/>
      <c r="VIS5" s="33"/>
      <c r="VIT5" s="33"/>
      <c r="VIU5" s="33"/>
      <c r="VIV5" s="33"/>
      <c r="VIW5" s="33"/>
      <c r="VIX5" s="33"/>
      <c r="VIY5" s="33"/>
      <c r="VIZ5" s="33"/>
      <c r="VJA5" s="33"/>
      <c r="VJB5" s="33"/>
      <c r="VJC5" s="33"/>
      <c r="VJD5" s="33"/>
      <c r="VJE5" s="33"/>
      <c r="VJF5" s="33"/>
      <c r="VJG5" s="33"/>
      <c r="VJH5" s="33"/>
      <c r="VJI5" s="33"/>
      <c r="VJJ5" s="33"/>
      <c r="VJK5" s="33"/>
      <c r="VJL5" s="33"/>
      <c r="VJM5" s="33"/>
      <c r="VJN5" s="33"/>
      <c r="VJO5" s="33"/>
      <c r="VJP5" s="33"/>
      <c r="VJQ5" s="33"/>
      <c r="VJR5" s="33"/>
      <c r="VJS5" s="33"/>
      <c r="VJT5" s="33"/>
      <c r="VJU5" s="33"/>
      <c r="VJV5" s="33"/>
      <c r="VJW5" s="33"/>
      <c r="VJX5" s="33"/>
      <c r="VJY5" s="33"/>
      <c r="VJZ5" s="33"/>
      <c r="VKA5" s="33"/>
      <c r="VKB5" s="33"/>
      <c r="VKC5" s="33"/>
      <c r="VKD5" s="33"/>
      <c r="VKE5" s="33"/>
      <c r="VKF5" s="33"/>
      <c r="VKG5" s="33"/>
      <c r="VKH5" s="33"/>
      <c r="VKI5" s="33"/>
      <c r="VKJ5" s="33"/>
      <c r="VKK5" s="33"/>
      <c r="VKL5" s="33"/>
      <c r="VKM5" s="33"/>
      <c r="VKN5" s="33"/>
      <c r="VKO5" s="33"/>
      <c r="VKP5" s="33"/>
      <c r="VKQ5" s="33"/>
      <c r="VKR5" s="33"/>
      <c r="VKS5" s="33"/>
      <c r="VKT5" s="33"/>
      <c r="VKU5" s="33"/>
      <c r="VKV5" s="33"/>
      <c r="VKW5" s="33"/>
      <c r="VKX5" s="33"/>
      <c r="VKY5" s="33"/>
      <c r="VKZ5" s="33"/>
      <c r="VLA5" s="33"/>
      <c r="VLB5" s="33"/>
      <c r="VLC5" s="33"/>
      <c r="VLD5" s="33"/>
      <c r="VLE5" s="33"/>
      <c r="VLF5" s="33"/>
      <c r="VLG5" s="33"/>
      <c r="VLH5" s="33"/>
      <c r="VLI5" s="33"/>
      <c r="VLJ5" s="33"/>
      <c r="VLK5" s="33"/>
      <c r="VLL5" s="33"/>
      <c r="VLM5" s="33"/>
      <c r="VLN5" s="33"/>
      <c r="VLO5" s="33"/>
      <c r="VLP5" s="33"/>
      <c r="VLQ5" s="33"/>
      <c r="VLR5" s="33"/>
      <c r="VLS5" s="33"/>
      <c r="VLT5" s="33"/>
      <c r="VLU5" s="33"/>
      <c r="VLV5" s="33"/>
      <c r="VLW5" s="33"/>
      <c r="VLX5" s="33"/>
      <c r="VLY5" s="33"/>
      <c r="VLZ5" s="33"/>
      <c r="VMA5" s="33"/>
      <c r="VMB5" s="33"/>
      <c r="VMC5" s="33"/>
      <c r="VMD5" s="33"/>
      <c r="VME5" s="33"/>
      <c r="VMF5" s="33"/>
      <c r="VMG5" s="33"/>
      <c r="VMH5" s="33"/>
      <c r="VMI5" s="33"/>
      <c r="VMJ5" s="33"/>
      <c r="VMK5" s="33"/>
      <c r="VML5" s="33"/>
      <c r="VMM5" s="33"/>
      <c r="VMN5" s="33"/>
      <c r="VMO5" s="33"/>
      <c r="VMP5" s="33"/>
      <c r="VMQ5" s="33"/>
      <c r="VMR5" s="33"/>
      <c r="VMS5" s="33"/>
      <c r="VMT5" s="33"/>
      <c r="VMU5" s="33"/>
      <c r="VMV5" s="33"/>
      <c r="VMW5" s="33"/>
      <c r="VMX5" s="33"/>
      <c r="VMY5" s="33"/>
      <c r="VMZ5" s="33"/>
      <c r="VNA5" s="33"/>
      <c r="VNB5" s="33"/>
      <c r="VNC5" s="33"/>
      <c r="VND5" s="33"/>
      <c r="VNE5" s="33"/>
      <c r="VNF5" s="33"/>
      <c r="VNG5" s="33"/>
      <c r="VNH5" s="33"/>
      <c r="VNI5" s="33"/>
      <c r="VNJ5" s="33"/>
      <c r="VNK5" s="33"/>
      <c r="VNL5" s="33"/>
      <c r="VNM5" s="33"/>
      <c r="VNN5" s="33"/>
      <c r="VNO5" s="33"/>
      <c r="VNP5" s="33"/>
      <c r="VNQ5" s="33"/>
      <c r="VNR5" s="33"/>
      <c r="VNS5" s="33"/>
      <c r="VNT5" s="33"/>
      <c r="VNU5" s="33"/>
      <c r="VNV5" s="33"/>
      <c r="VNW5" s="33"/>
      <c r="VNX5" s="33"/>
      <c r="VNY5" s="33"/>
      <c r="VNZ5" s="33"/>
      <c r="VOA5" s="33"/>
      <c r="VOB5" s="33"/>
      <c r="VOC5" s="33"/>
      <c r="VOD5" s="33"/>
      <c r="VOE5" s="33"/>
      <c r="VOF5" s="33"/>
      <c r="VOG5" s="33"/>
      <c r="VOH5" s="33"/>
      <c r="VOI5" s="33"/>
      <c r="VOJ5" s="33"/>
      <c r="VOK5" s="33"/>
      <c r="VOL5" s="33"/>
      <c r="VOM5" s="33"/>
      <c r="VON5" s="33"/>
      <c r="VOO5" s="33"/>
      <c r="VOP5" s="33"/>
      <c r="VOQ5" s="33"/>
      <c r="VOR5" s="33"/>
      <c r="VOS5" s="33"/>
      <c r="VOT5" s="33"/>
      <c r="VOU5" s="33"/>
      <c r="VOV5" s="33"/>
      <c r="VOW5" s="33"/>
      <c r="VOX5" s="33"/>
      <c r="VOY5" s="33"/>
      <c r="VOZ5" s="33"/>
      <c r="VPA5" s="33"/>
      <c r="VPB5" s="33"/>
      <c r="VPC5" s="33"/>
      <c r="VPD5" s="33"/>
      <c r="VPE5" s="33"/>
      <c r="VPF5" s="33"/>
      <c r="VPG5" s="33"/>
      <c r="VPH5" s="33"/>
      <c r="VPI5" s="33"/>
      <c r="VPJ5" s="33"/>
      <c r="VPK5" s="33"/>
      <c r="VPL5" s="33"/>
      <c r="VPM5" s="33"/>
      <c r="VPN5" s="33"/>
      <c r="VPO5" s="33"/>
      <c r="VPP5" s="33"/>
      <c r="VPQ5" s="33"/>
      <c r="VPR5" s="33"/>
      <c r="VPS5" s="33"/>
      <c r="VPT5" s="33"/>
      <c r="VPU5" s="33"/>
      <c r="VPV5" s="33"/>
      <c r="VPW5" s="33"/>
      <c r="VPX5" s="33"/>
      <c r="VPY5" s="33"/>
      <c r="VPZ5" s="33"/>
      <c r="VQA5" s="33"/>
      <c r="VQB5" s="33"/>
      <c r="VQC5" s="33"/>
      <c r="VQD5" s="33"/>
      <c r="VQE5" s="33"/>
      <c r="VQF5" s="33"/>
      <c r="VQG5" s="33"/>
      <c r="VQH5" s="33"/>
      <c r="VQI5" s="33"/>
      <c r="VQJ5" s="33"/>
      <c r="VQK5" s="33"/>
      <c r="VQL5" s="33"/>
      <c r="VQM5" s="33"/>
      <c r="VQN5" s="33"/>
      <c r="VQO5" s="33"/>
      <c r="VQP5" s="33"/>
      <c r="VQQ5" s="33"/>
      <c r="VQR5" s="33"/>
      <c r="VQS5" s="33"/>
      <c r="VQT5" s="33"/>
      <c r="VQU5" s="33"/>
      <c r="VQV5" s="33"/>
      <c r="VQW5" s="33"/>
      <c r="VQX5" s="33"/>
      <c r="VQY5" s="33"/>
      <c r="VQZ5" s="33"/>
      <c r="VRA5" s="33"/>
      <c r="VRB5" s="33"/>
      <c r="VRC5" s="33"/>
      <c r="VRD5" s="33"/>
      <c r="VRE5" s="33"/>
      <c r="VRF5" s="33"/>
      <c r="VRG5" s="33"/>
      <c r="VRH5" s="33"/>
      <c r="VRI5" s="33"/>
      <c r="VRJ5" s="33"/>
      <c r="VRK5" s="33"/>
      <c r="VRL5" s="33"/>
      <c r="VRM5" s="33"/>
      <c r="VRN5" s="33"/>
      <c r="VRO5" s="33"/>
      <c r="VRP5" s="33"/>
      <c r="VRQ5" s="33"/>
      <c r="VRR5" s="33"/>
      <c r="VRS5" s="33"/>
      <c r="VRT5" s="33"/>
      <c r="VRU5" s="33"/>
      <c r="VRV5" s="33"/>
      <c r="VRW5" s="33"/>
      <c r="VRX5" s="33"/>
      <c r="VRY5" s="33"/>
      <c r="VRZ5" s="33"/>
      <c r="VSA5" s="33"/>
      <c r="VSB5" s="33"/>
      <c r="VSC5" s="33"/>
      <c r="VSD5" s="33"/>
      <c r="VSE5" s="33"/>
      <c r="VSF5" s="33"/>
      <c r="VSG5" s="33"/>
      <c r="VSH5" s="33"/>
      <c r="VSI5" s="33"/>
      <c r="VSJ5" s="33"/>
      <c r="VSK5" s="33"/>
      <c r="VSL5" s="33"/>
      <c r="VSM5" s="33"/>
      <c r="VSN5" s="33"/>
      <c r="VSO5" s="33"/>
      <c r="VSP5" s="33"/>
      <c r="VSQ5" s="33"/>
      <c r="VSR5" s="33"/>
      <c r="VSS5" s="33"/>
      <c r="VST5" s="33"/>
      <c r="VSU5" s="33"/>
      <c r="VSV5" s="33"/>
      <c r="VSW5" s="33"/>
      <c r="VSX5" s="33"/>
      <c r="VSY5" s="33"/>
      <c r="VSZ5" s="33"/>
      <c r="VTA5" s="33"/>
      <c r="VTB5" s="33"/>
      <c r="VTC5" s="33"/>
      <c r="VTD5" s="33"/>
      <c r="VTE5" s="33"/>
      <c r="VTF5" s="33"/>
      <c r="VTG5" s="33"/>
      <c r="VTH5" s="33"/>
      <c r="VTI5" s="33"/>
      <c r="VTJ5" s="33"/>
      <c r="VTK5" s="33"/>
      <c r="VTL5" s="33"/>
      <c r="VTM5" s="33"/>
      <c r="VTN5" s="33"/>
      <c r="VTO5" s="33"/>
      <c r="VTP5" s="33"/>
      <c r="VTQ5" s="33"/>
      <c r="VTR5" s="33"/>
      <c r="VTS5" s="33"/>
      <c r="VTT5" s="33"/>
      <c r="VTU5" s="33"/>
      <c r="VTV5" s="33"/>
      <c r="VTW5" s="33"/>
      <c r="VTX5" s="33"/>
      <c r="VTY5" s="33"/>
      <c r="VTZ5" s="33"/>
      <c r="VUA5" s="33"/>
      <c r="VUB5" s="33"/>
      <c r="VUC5" s="33"/>
      <c r="VUD5" s="33"/>
      <c r="VUE5" s="33"/>
      <c r="VUF5" s="33"/>
      <c r="VUG5" s="33"/>
      <c r="VUH5" s="33"/>
      <c r="VUI5" s="33"/>
      <c r="VUJ5" s="33"/>
      <c r="VUK5" s="33"/>
      <c r="VUL5" s="33"/>
      <c r="VUM5" s="33"/>
      <c r="VUN5" s="33"/>
      <c r="VUO5" s="33"/>
      <c r="VUP5" s="33"/>
      <c r="VUQ5" s="33"/>
      <c r="VUR5" s="33"/>
      <c r="VUS5" s="33"/>
      <c r="VUT5" s="33"/>
      <c r="VUU5" s="33"/>
      <c r="VUV5" s="33"/>
      <c r="VUW5" s="33"/>
      <c r="VUX5" s="33"/>
      <c r="VUY5" s="33"/>
      <c r="VUZ5" s="33"/>
      <c r="VVA5" s="33"/>
      <c r="VVB5" s="33"/>
      <c r="VVC5" s="33"/>
      <c r="VVD5" s="33"/>
      <c r="VVE5" s="33"/>
      <c r="VVF5" s="33"/>
      <c r="VVG5" s="33"/>
      <c r="VVH5" s="33"/>
      <c r="VVI5" s="33"/>
      <c r="VVJ5" s="33"/>
      <c r="VVK5" s="33"/>
      <c r="VVL5" s="33"/>
      <c r="VVM5" s="33"/>
      <c r="VVN5" s="33"/>
      <c r="VVO5" s="33"/>
      <c r="VVP5" s="33"/>
      <c r="VVQ5" s="33"/>
      <c r="VVR5" s="33"/>
      <c r="VVS5" s="33"/>
      <c r="VVT5" s="33"/>
      <c r="VVU5" s="33"/>
      <c r="VVV5" s="33"/>
      <c r="VVW5" s="33"/>
      <c r="VVX5" s="33"/>
      <c r="VVY5" s="33"/>
      <c r="VVZ5" s="33"/>
      <c r="VWA5" s="33"/>
      <c r="VWB5" s="33"/>
      <c r="VWC5" s="33"/>
      <c r="VWD5" s="33"/>
      <c r="VWE5" s="33"/>
      <c r="VWF5" s="33"/>
      <c r="VWG5" s="33"/>
      <c r="VWH5" s="33"/>
      <c r="VWI5" s="33"/>
      <c r="VWJ5" s="33"/>
      <c r="VWK5" s="33"/>
      <c r="VWL5" s="33"/>
      <c r="VWM5" s="33"/>
      <c r="VWN5" s="33"/>
      <c r="VWO5" s="33"/>
      <c r="VWP5" s="33"/>
      <c r="VWQ5" s="33"/>
      <c r="VWR5" s="33"/>
      <c r="VWS5" s="33"/>
      <c r="VWT5" s="33"/>
      <c r="VWU5" s="33"/>
      <c r="VWV5" s="33"/>
      <c r="VWW5" s="33"/>
      <c r="VWX5" s="33"/>
      <c r="VWY5" s="33"/>
      <c r="VWZ5" s="33"/>
      <c r="VXA5" s="33"/>
      <c r="VXB5" s="33"/>
      <c r="VXC5" s="33"/>
      <c r="VXD5" s="33"/>
      <c r="VXE5" s="33"/>
      <c r="VXF5" s="33"/>
      <c r="VXG5" s="33"/>
      <c r="VXH5" s="33"/>
      <c r="VXI5" s="33"/>
      <c r="VXJ5" s="33"/>
      <c r="VXK5" s="33"/>
      <c r="VXL5" s="33"/>
      <c r="VXM5" s="33"/>
      <c r="VXN5" s="33"/>
      <c r="VXO5" s="33"/>
      <c r="VXP5" s="33"/>
      <c r="VXQ5" s="33"/>
      <c r="VXR5" s="33"/>
      <c r="VXS5" s="33"/>
      <c r="VXT5" s="33"/>
      <c r="VXU5" s="33"/>
      <c r="VXV5" s="33"/>
      <c r="VXW5" s="33"/>
      <c r="VXX5" s="33"/>
      <c r="VXY5" s="33"/>
      <c r="VXZ5" s="33"/>
      <c r="VYA5" s="33"/>
      <c r="VYB5" s="33"/>
      <c r="VYC5" s="33"/>
      <c r="VYD5" s="33"/>
      <c r="VYE5" s="33"/>
      <c r="VYF5" s="33"/>
      <c r="VYG5" s="33"/>
      <c r="VYH5" s="33"/>
      <c r="VYI5" s="33"/>
      <c r="VYJ5" s="33"/>
      <c r="VYK5" s="33"/>
      <c r="VYL5" s="33"/>
      <c r="VYM5" s="33"/>
      <c r="VYN5" s="33"/>
      <c r="VYO5" s="33"/>
      <c r="VYP5" s="33"/>
      <c r="VYQ5" s="33"/>
      <c r="VYR5" s="33"/>
      <c r="VYS5" s="33"/>
      <c r="VYT5" s="33"/>
      <c r="VYU5" s="33"/>
      <c r="VYV5" s="33"/>
      <c r="VYW5" s="33"/>
      <c r="VYX5" s="33"/>
      <c r="VYY5" s="33"/>
      <c r="VYZ5" s="33"/>
      <c r="VZA5" s="33"/>
      <c r="VZB5" s="33"/>
      <c r="VZC5" s="33"/>
      <c r="VZD5" s="33"/>
      <c r="VZE5" s="33"/>
      <c r="VZF5" s="33"/>
      <c r="VZG5" s="33"/>
      <c r="VZH5" s="33"/>
      <c r="VZI5" s="33"/>
      <c r="VZJ5" s="33"/>
      <c r="VZK5" s="33"/>
      <c r="VZL5" s="33"/>
      <c r="VZM5" s="33"/>
      <c r="VZN5" s="33"/>
      <c r="VZO5" s="33"/>
      <c r="VZP5" s="33"/>
      <c r="VZQ5" s="33"/>
      <c r="VZR5" s="33"/>
      <c r="VZS5" s="33"/>
      <c r="VZT5" s="33"/>
      <c r="VZU5" s="33"/>
      <c r="VZV5" s="33"/>
      <c r="VZW5" s="33"/>
      <c r="VZX5" s="33"/>
      <c r="VZY5" s="33"/>
      <c r="VZZ5" s="33"/>
      <c r="WAA5" s="33"/>
      <c r="WAB5" s="33"/>
      <c r="WAC5" s="33"/>
      <c r="WAD5" s="33"/>
      <c r="WAE5" s="33"/>
      <c r="WAF5" s="33"/>
      <c r="WAG5" s="33"/>
      <c r="WAH5" s="33"/>
      <c r="WAI5" s="33"/>
      <c r="WAJ5" s="33"/>
      <c r="WAK5" s="33"/>
      <c r="WAL5" s="33"/>
      <c r="WAM5" s="33"/>
      <c r="WAN5" s="33"/>
      <c r="WAO5" s="33"/>
      <c r="WAP5" s="33"/>
      <c r="WAQ5" s="33"/>
      <c r="WAR5" s="33"/>
      <c r="WAS5" s="33"/>
      <c r="WAT5" s="33"/>
      <c r="WAU5" s="33"/>
      <c r="WAV5" s="33"/>
      <c r="WAW5" s="33"/>
      <c r="WAX5" s="33"/>
      <c r="WAY5" s="33"/>
      <c r="WAZ5" s="33"/>
      <c r="WBA5" s="33"/>
      <c r="WBB5" s="33"/>
      <c r="WBC5" s="33"/>
      <c r="WBD5" s="33"/>
      <c r="WBE5" s="33"/>
      <c r="WBF5" s="33"/>
      <c r="WBG5" s="33"/>
      <c r="WBH5" s="33"/>
      <c r="WBI5" s="33"/>
      <c r="WBJ5" s="33"/>
      <c r="WBK5" s="33"/>
      <c r="WBL5" s="33"/>
      <c r="WBM5" s="33"/>
      <c r="WBN5" s="33"/>
      <c r="WBO5" s="33"/>
      <c r="WBP5" s="33"/>
      <c r="WBQ5" s="33"/>
      <c r="WBR5" s="33"/>
      <c r="WBS5" s="33"/>
      <c r="WBT5" s="33"/>
      <c r="WBU5" s="33"/>
      <c r="WBV5" s="33"/>
      <c r="WBW5" s="33"/>
      <c r="WBX5" s="33"/>
      <c r="WBY5" s="33"/>
      <c r="WBZ5" s="33"/>
      <c r="WCA5" s="33"/>
      <c r="WCB5" s="33"/>
      <c r="WCC5" s="33"/>
      <c r="WCD5" s="33"/>
      <c r="WCE5" s="33"/>
      <c r="WCF5" s="33"/>
      <c r="WCG5" s="33"/>
      <c r="WCH5" s="33"/>
      <c r="WCI5" s="33"/>
      <c r="WCJ5" s="33"/>
      <c r="WCK5" s="33"/>
      <c r="WCL5" s="33"/>
      <c r="WCM5" s="33"/>
      <c r="WCN5" s="33"/>
      <c r="WCO5" s="33"/>
      <c r="WCP5" s="33"/>
      <c r="WCQ5" s="33"/>
      <c r="WCR5" s="33"/>
      <c r="WCS5" s="33"/>
      <c r="WCT5" s="33"/>
      <c r="WCU5" s="33"/>
      <c r="WCV5" s="33"/>
      <c r="WCW5" s="33"/>
      <c r="WCX5" s="33"/>
      <c r="WCY5" s="33"/>
      <c r="WCZ5" s="33"/>
      <c r="WDA5" s="33"/>
      <c r="WDB5" s="33"/>
      <c r="WDC5" s="33"/>
      <c r="WDD5" s="33"/>
      <c r="WDE5" s="33"/>
      <c r="WDF5" s="33"/>
      <c r="WDG5" s="33"/>
      <c r="WDH5" s="33"/>
      <c r="WDI5" s="33"/>
      <c r="WDJ5" s="33"/>
      <c r="WDK5" s="33"/>
      <c r="WDL5" s="33"/>
      <c r="WDM5" s="33"/>
      <c r="WDN5" s="33"/>
      <c r="WDO5" s="33"/>
      <c r="WDP5" s="33"/>
      <c r="WDQ5" s="33"/>
      <c r="WDR5" s="33"/>
      <c r="WDS5" s="33"/>
      <c r="WDT5" s="33"/>
      <c r="WDU5" s="33"/>
      <c r="WDV5" s="33"/>
      <c r="WDW5" s="33"/>
      <c r="WDX5" s="33"/>
      <c r="WDY5" s="33"/>
      <c r="WDZ5" s="33"/>
      <c r="WEA5" s="33"/>
      <c r="WEB5" s="33"/>
      <c r="WEC5" s="33"/>
      <c r="WED5" s="33"/>
      <c r="WEE5" s="33"/>
      <c r="WEF5" s="33"/>
      <c r="WEG5" s="33"/>
      <c r="WEH5" s="33"/>
      <c r="WEI5" s="33"/>
      <c r="WEJ5" s="33"/>
      <c r="WEK5" s="33"/>
      <c r="WEL5" s="33"/>
      <c r="WEM5" s="33"/>
      <c r="WEN5" s="33"/>
      <c r="WEO5" s="33"/>
      <c r="WEP5" s="33"/>
      <c r="WEQ5" s="33"/>
      <c r="WER5" s="33"/>
      <c r="WES5" s="33"/>
      <c r="WET5" s="33"/>
      <c r="WEU5" s="33"/>
      <c r="WEV5" s="33"/>
      <c r="WEW5" s="33"/>
      <c r="WEX5" s="33"/>
      <c r="WEY5" s="33"/>
      <c r="WEZ5" s="33"/>
      <c r="WFA5" s="33"/>
      <c r="WFB5" s="33"/>
      <c r="WFC5" s="33"/>
      <c r="WFD5" s="33"/>
      <c r="WFE5" s="33"/>
      <c r="WFF5" s="33"/>
      <c r="WFG5" s="33"/>
      <c r="WFH5" s="33"/>
      <c r="WFI5" s="33"/>
      <c r="WFJ5" s="33"/>
      <c r="WFK5" s="33"/>
      <c r="WFL5" s="33"/>
      <c r="WFM5" s="33"/>
      <c r="WFN5" s="33"/>
      <c r="WFO5" s="33"/>
      <c r="WFP5" s="33"/>
      <c r="WFQ5" s="33"/>
      <c r="WFR5" s="33"/>
      <c r="WFS5" s="33"/>
      <c r="WFT5" s="33"/>
      <c r="WFU5" s="33"/>
      <c r="WFV5" s="33"/>
      <c r="WFW5" s="33"/>
      <c r="WFX5" s="33"/>
      <c r="WFY5" s="33"/>
      <c r="WFZ5" s="33"/>
      <c r="WGA5" s="33"/>
      <c r="WGB5" s="33"/>
      <c r="WGC5" s="33"/>
      <c r="WGD5" s="33"/>
      <c r="WGE5" s="33"/>
      <c r="WGF5" s="33"/>
      <c r="WGG5" s="33"/>
      <c r="WGH5" s="33"/>
      <c r="WGI5" s="33"/>
      <c r="WGJ5" s="33"/>
      <c r="WGK5" s="33"/>
      <c r="WGL5" s="33"/>
      <c r="WGM5" s="33"/>
      <c r="WGN5" s="33"/>
      <c r="WGO5" s="33"/>
      <c r="WGP5" s="33"/>
      <c r="WGQ5" s="33"/>
      <c r="WGR5" s="33"/>
      <c r="WGS5" s="33"/>
      <c r="WGT5" s="33"/>
      <c r="WGU5" s="33"/>
      <c r="WGV5" s="33"/>
      <c r="WGW5" s="33"/>
      <c r="WGX5" s="33"/>
      <c r="WGY5" s="33"/>
      <c r="WGZ5" s="33"/>
      <c r="WHA5" s="33"/>
      <c r="WHB5" s="33"/>
      <c r="WHC5" s="33"/>
      <c r="WHD5" s="33"/>
      <c r="WHE5" s="33"/>
      <c r="WHF5" s="33"/>
      <c r="WHG5" s="33"/>
      <c r="WHH5" s="33"/>
      <c r="WHI5" s="33"/>
      <c r="WHJ5" s="33"/>
      <c r="WHK5" s="33"/>
      <c r="WHL5" s="33"/>
      <c r="WHM5" s="33"/>
      <c r="WHN5" s="33"/>
      <c r="WHO5" s="33"/>
      <c r="WHP5" s="33"/>
      <c r="WHQ5" s="33"/>
      <c r="WHR5" s="33"/>
      <c r="WHS5" s="33"/>
      <c r="WHT5" s="33"/>
      <c r="WHU5" s="33"/>
      <c r="WHV5" s="33"/>
      <c r="WHW5" s="33"/>
      <c r="WHX5" s="33"/>
      <c r="WHY5" s="33"/>
      <c r="WHZ5" s="33"/>
      <c r="WIA5" s="33"/>
      <c r="WIB5" s="33"/>
      <c r="WIC5" s="33"/>
      <c r="WID5" s="33"/>
      <c r="WIE5" s="33"/>
      <c r="WIF5" s="33"/>
      <c r="WIG5" s="33"/>
      <c r="WIH5" s="33"/>
      <c r="WII5" s="33"/>
      <c r="WIJ5" s="33"/>
      <c r="WIK5" s="33"/>
      <c r="WIL5" s="33"/>
      <c r="WIM5" s="33"/>
      <c r="WIN5" s="33"/>
      <c r="WIO5" s="33"/>
      <c r="WIP5" s="33"/>
      <c r="WIQ5" s="33"/>
      <c r="WIR5" s="33"/>
      <c r="WIS5" s="33"/>
      <c r="WIT5" s="33"/>
      <c r="WIU5" s="33"/>
      <c r="WIV5" s="33"/>
      <c r="WIW5" s="33"/>
      <c r="WIX5" s="33"/>
      <c r="WIY5" s="33"/>
      <c r="WIZ5" s="33"/>
      <c r="WJA5" s="33"/>
      <c r="WJB5" s="33"/>
      <c r="WJC5" s="33"/>
      <c r="WJD5" s="33"/>
      <c r="WJE5" s="33"/>
      <c r="WJF5" s="33"/>
      <c r="WJG5" s="33"/>
      <c r="WJH5" s="33"/>
      <c r="WJI5" s="33"/>
      <c r="WJJ5" s="33"/>
      <c r="WJK5" s="33"/>
      <c r="WJL5" s="33"/>
      <c r="WJM5" s="33"/>
      <c r="WJN5" s="33"/>
      <c r="WJO5" s="33"/>
      <c r="WJP5" s="33"/>
      <c r="WJQ5" s="33"/>
      <c r="WJR5" s="33"/>
      <c r="WJS5" s="33"/>
      <c r="WJT5" s="33"/>
      <c r="WJU5" s="33"/>
      <c r="WJV5" s="33"/>
      <c r="WJW5" s="33"/>
      <c r="WJX5" s="33"/>
      <c r="WJY5" s="33"/>
      <c r="WJZ5" s="33"/>
      <c r="WKA5" s="33"/>
      <c r="WKB5" s="33"/>
      <c r="WKC5" s="33"/>
      <c r="WKD5" s="33"/>
      <c r="WKE5" s="33"/>
      <c r="WKF5" s="33"/>
      <c r="WKG5" s="33"/>
      <c r="WKH5" s="33"/>
      <c r="WKI5" s="33"/>
      <c r="WKJ5" s="33"/>
      <c r="WKK5" s="33"/>
      <c r="WKL5" s="33"/>
      <c r="WKM5" s="33"/>
      <c r="WKN5" s="33"/>
      <c r="WKO5" s="33"/>
      <c r="WKP5" s="33"/>
      <c r="WKQ5" s="33"/>
      <c r="WKR5" s="33"/>
      <c r="WKS5" s="33"/>
      <c r="WKT5" s="33"/>
      <c r="WKU5" s="33"/>
      <c r="WKV5" s="33"/>
      <c r="WKW5" s="33"/>
      <c r="WKX5" s="33"/>
      <c r="WKY5" s="33"/>
      <c r="WKZ5" s="33"/>
      <c r="WLA5" s="33"/>
      <c r="WLB5" s="33"/>
      <c r="WLC5" s="33"/>
      <c r="WLD5" s="33"/>
      <c r="WLE5" s="33"/>
      <c r="WLF5" s="33"/>
      <c r="WLG5" s="33"/>
      <c r="WLH5" s="33"/>
      <c r="WLI5" s="33"/>
      <c r="WLJ5" s="33"/>
      <c r="WLK5" s="33"/>
      <c r="WLL5" s="33"/>
      <c r="WLM5" s="33"/>
      <c r="WLN5" s="33"/>
      <c r="WLO5" s="33"/>
      <c r="WLP5" s="33"/>
      <c r="WLQ5" s="33"/>
      <c r="WLR5" s="33"/>
      <c r="WLS5" s="33"/>
      <c r="WLT5" s="33"/>
      <c r="WLU5" s="33"/>
      <c r="WLV5" s="33"/>
      <c r="WLW5" s="33"/>
      <c r="WLX5" s="33"/>
      <c r="WLY5" s="33"/>
      <c r="WLZ5" s="33"/>
      <c r="WMA5" s="33"/>
      <c r="WMB5" s="33"/>
      <c r="WMC5" s="33"/>
      <c r="WMD5" s="33"/>
      <c r="WME5" s="33"/>
      <c r="WMF5" s="33"/>
      <c r="WMG5" s="33"/>
      <c r="WMH5" s="33"/>
      <c r="WMI5" s="33"/>
      <c r="WMJ5" s="33"/>
      <c r="WMK5" s="33"/>
      <c r="WML5" s="33"/>
      <c r="WMM5" s="33"/>
      <c r="WMN5" s="33"/>
      <c r="WMO5" s="33"/>
      <c r="WMP5" s="33"/>
      <c r="WMQ5" s="33"/>
      <c r="WMR5" s="33"/>
      <c r="WMS5" s="33"/>
      <c r="WMT5" s="33"/>
      <c r="WMU5" s="33"/>
      <c r="WMV5" s="33"/>
      <c r="WMW5" s="33"/>
      <c r="WMX5" s="33"/>
      <c r="WMY5" s="33"/>
      <c r="WMZ5" s="33"/>
      <c r="WNA5" s="33"/>
      <c r="WNB5" s="33"/>
      <c r="WNC5" s="33"/>
      <c r="WND5" s="33"/>
      <c r="WNE5" s="33"/>
      <c r="WNF5" s="33"/>
      <c r="WNG5" s="33"/>
      <c r="WNH5" s="33"/>
      <c r="WNI5" s="33"/>
      <c r="WNJ5" s="33"/>
      <c r="WNK5" s="33"/>
      <c r="WNL5" s="33"/>
      <c r="WNM5" s="33"/>
      <c r="WNN5" s="33"/>
      <c r="WNO5" s="33"/>
      <c r="WNP5" s="33"/>
      <c r="WNQ5" s="33"/>
      <c r="WNR5" s="33"/>
      <c r="WNS5" s="33"/>
      <c r="WNT5" s="33"/>
      <c r="WNU5" s="33"/>
      <c r="WNV5" s="33"/>
      <c r="WNW5" s="33"/>
      <c r="WNX5" s="33"/>
      <c r="WNY5" s="33"/>
      <c r="WNZ5" s="33"/>
      <c r="WOA5" s="33"/>
      <c r="WOB5" s="33"/>
      <c r="WOC5" s="33"/>
      <c r="WOD5" s="33"/>
      <c r="WOE5" s="33"/>
      <c r="WOF5" s="33"/>
      <c r="WOG5" s="33"/>
      <c r="WOH5" s="33"/>
      <c r="WOI5" s="33"/>
      <c r="WOJ5" s="33"/>
      <c r="WOK5" s="33"/>
      <c r="WOL5" s="33"/>
      <c r="WOM5" s="33"/>
      <c r="WON5" s="33"/>
      <c r="WOO5" s="33"/>
      <c r="WOP5" s="33"/>
      <c r="WOQ5" s="33"/>
      <c r="WOR5" s="33"/>
      <c r="WOS5" s="33"/>
      <c r="WOT5" s="33"/>
      <c r="WOU5" s="33"/>
      <c r="WOV5" s="33"/>
      <c r="WOW5" s="33"/>
      <c r="WOX5" s="33"/>
      <c r="WOY5" s="33"/>
      <c r="WOZ5" s="33"/>
      <c r="WPA5" s="33"/>
      <c r="WPB5" s="33"/>
      <c r="WPC5" s="33"/>
      <c r="WPD5" s="33"/>
      <c r="WPE5" s="33"/>
      <c r="WPF5" s="33"/>
      <c r="WPG5" s="33"/>
      <c r="WPH5" s="33"/>
      <c r="WPI5" s="33"/>
      <c r="WPJ5" s="33"/>
      <c r="WPK5" s="33"/>
      <c r="WPL5" s="33"/>
      <c r="WPM5" s="33"/>
      <c r="WPN5" s="33"/>
      <c r="WPO5" s="33"/>
      <c r="WPP5" s="33"/>
      <c r="WPQ5" s="33"/>
      <c r="WPR5" s="33"/>
      <c r="WPS5" s="33"/>
      <c r="WPT5" s="33"/>
      <c r="WPU5" s="33"/>
      <c r="WPV5" s="33"/>
      <c r="WPW5" s="33"/>
      <c r="WPX5" s="33"/>
      <c r="WPY5" s="33"/>
      <c r="WPZ5" s="33"/>
      <c r="WQA5" s="33"/>
      <c r="WQB5" s="33"/>
      <c r="WQC5" s="33"/>
      <c r="WQD5" s="33"/>
      <c r="WQE5" s="33"/>
      <c r="WQF5" s="33"/>
      <c r="WQG5" s="33"/>
      <c r="WQH5" s="33"/>
      <c r="WQI5" s="33"/>
      <c r="WQJ5" s="33"/>
      <c r="WQK5" s="33"/>
      <c r="WQL5" s="33"/>
      <c r="WQM5" s="33"/>
      <c r="WQN5" s="33"/>
      <c r="WQO5" s="33"/>
      <c r="WQP5" s="33"/>
      <c r="WQQ5" s="33"/>
      <c r="WQR5" s="33"/>
      <c r="WQS5" s="33"/>
      <c r="WQT5" s="33"/>
      <c r="WQU5" s="33"/>
      <c r="WQV5" s="33"/>
      <c r="WQW5" s="33"/>
      <c r="WQX5" s="33"/>
      <c r="WQY5" s="33"/>
      <c r="WQZ5" s="33"/>
      <c r="WRA5" s="33"/>
      <c r="WRB5" s="33"/>
      <c r="WRC5" s="33"/>
      <c r="WRD5" s="33"/>
      <c r="WRE5" s="33"/>
      <c r="WRF5" s="33"/>
      <c r="WRG5" s="33"/>
      <c r="WRH5" s="33"/>
      <c r="WRI5" s="33"/>
      <c r="WRJ5" s="33"/>
      <c r="WRK5" s="33"/>
      <c r="WRL5" s="33"/>
      <c r="WRM5" s="33"/>
      <c r="WRN5" s="33"/>
      <c r="WRO5" s="33"/>
      <c r="WRP5" s="33"/>
      <c r="WRQ5" s="33"/>
      <c r="WRR5" s="33"/>
      <c r="WRS5" s="33"/>
      <c r="WRT5" s="33"/>
      <c r="WRU5" s="33"/>
      <c r="WRV5" s="33"/>
      <c r="WRW5" s="33"/>
      <c r="WRX5" s="33"/>
      <c r="WRY5" s="33"/>
      <c r="WRZ5" s="33"/>
      <c r="WSA5" s="33"/>
      <c r="WSB5" s="33"/>
      <c r="WSC5" s="33"/>
      <c r="WSD5" s="33"/>
      <c r="WSE5" s="33"/>
      <c r="WSF5" s="33"/>
      <c r="WSG5" s="33"/>
      <c r="WSH5" s="33"/>
      <c r="WSI5" s="33"/>
      <c r="WSJ5" s="33"/>
      <c r="WSK5" s="33"/>
      <c r="WSL5" s="33"/>
      <c r="WSM5" s="33"/>
      <c r="WSN5" s="33"/>
      <c r="WSO5" s="33"/>
      <c r="WSP5" s="33"/>
      <c r="WSQ5" s="33"/>
      <c r="WSR5" s="33"/>
      <c r="WSS5" s="33"/>
      <c r="WST5" s="33"/>
      <c r="WSU5" s="33"/>
      <c r="WSV5" s="33"/>
      <c r="WSW5" s="33"/>
      <c r="WSX5" s="33"/>
      <c r="WSY5" s="33"/>
      <c r="WSZ5" s="33"/>
      <c r="WTA5" s="33"/>
      <c r="WTB5" s="33"/>
      <c r="WTC5" s="33"/>
      <c r="WTD5" s="33"/>
      <c r="WTE5" s="33"/>
      <c r="WTF5" s="33"/>
      <c r="WTG5" s="33"/>
      <c r="WTH5" s="33"/>
      <c r="WTI5" s="33"/>
      <c r="WTJ5" s="33"/>
      <c r="WTK5" s="33"/>
      <c r="WTL5" s="33"/>
      <c r="WTM5" s="33"/>
      <c r="WTN5" s="33"/>
      <c r="WTO5" s="33"/>
      <c r="WTP5" s="33"/>
      <c r="WTQ5" s="33"/>
      <c r="WTR5" s="33"/>
      <c r="WTS5" s="33"/>
      <c r="WTT5" s="33"/>
      <c r="WTU5" s="33"/>
      <c r="WTV5" s="33"/>
      <c r="WTW5" s="33"/>
      <c r="WTX5" s="33"/>
      <c r="WTY5" s="33"/>
      <c r="WTZ5" s="33"/>
      <c r="WUA5" s="33"/>
      <c r="WUB5" s="33"/>
      <c r="WUC5" s="33"/>
      <c r="WUD5" s="33"/>
      <c r="WUE5" s="33"/>
      <c r="WUF5" s="33"/>
      <c r="WUG5" s="33"/>
      <c r="WUH5" s="33"/>
      <c r="WUI5" s="33"/>
      <c r="WUJ5" s="33"/>
      <c r="WUK5" s="33"/>
      <c r="WUL5" s="33"/>
      <c r="WUM5" s="33"/>
      <c r="WUN5" s="33"/>
      <c r="WUO5" s="33"/>
      <c r="WUP5" s="33"/>
      <c r="WUQ5" s="33"/>
      <c r="WUR5" s="33"/>
      <c r="WUS5" s="33"/>
      <c r="WUT5" s="33"/>
      <c r="WUU5" s="33"/>
      <c r="WUV5" s="33"/>
      <c r="WUW5" s="33"/>
      <c r="WUX5" s="33"/>
      <c r="WUY5" s="33"/>
      <c r="WUZ5" s="33"/>
      <c r="WVA5" s="33"/>
      <c r="WVB5" s="33"/>
      <c r="WVC5" s="33"/>
      <c r="WVD5" s="33"/>
      <c r="WVE5" s="33"/>
      <c r="WVF5" s="33"/>
      <c r="WVG5" s="33"/>
      <c r="WVH5" s="33"/>
      <c r="WVI5" s="33"/>
      <c r="WVJ5" s="33"/>
      <c r="WVK5" s="33"/>
      <c r="WVL5" s="33"/>
      <c r="WVM5" s="33"/>
      <c r="WVN5" s="33"/>
      <c r="WVO5" s="33"/>
      <c r="WVP5" s="33"/>
      <c r="WVQ5" s="33"/>
      <c r="WVR5" s="33"/>
      <c r="WVS5" s="33"/>
      <c r="WVT5" s="33"/>
      <c r="WVU5" s="33"/>
      <c r="WVV5" s="33"/>
      <c r="WVW5" s="33"/>
      <c r="WVX5" s="33"/>
      <c r="WVY5" s="33"/>
      <c r="WVZ5" s="33"/>
      <c r="WWA5" s="33"/>
      <c r="WWB5" s="33"/>
      <c r="WWC5" s="33"/>
      <c r="WWD5" s="33"/>
      <c r="WWE5" s="33"/>
      <c r="WWF5" s="33"/>
      <c r="WWG5" s="33"/>
      <c r="WWH5" s="33"/>
      <c r="WWI5" s="33"/>
      <c r="WWJ5" s="33"/>
      <c r="WWK5" s="33"/>
      <c r="WWL5" s="33"/>
      <c r="WWM5" s="33"/>
      <c r="WWN5" s="33"/>
      <c r="WWO5" s="33"/>
      <c r="WWP5" s="33"/>
      <c r="WWQ5" s="33"/>
      <c r="WWR5" s="33"/>
      <c r="WWS5" s="33"/>
      <c r="WWT5" s="33"/>
      <c r="WWU5" s="33"/>
      <c r="WWV5" s="33"/>
      <c r="WWW5" s="33"/>
      <c r="WWX5" s="33"/>
      <c r="WWY5" s="33"/>
      <c r="WWZ5" s="33"/>
      <c r="WXA5" s="33"/>
      <c r="WXB5" s="33"/>
      <c r="WXC5" s="33"/>
      <c r="WXD5" s="33"/>
      <c r="WXE5" s="33"/>
      <c r="WXF5" s="33"/>
      <c r="WXG5" s="33"/>
      <c r="WXH5" s="33"/>
      <c r="WXI5" s="33"/>
      <c r="WXJ5" s="33"/>
      <c r="WXK5" s="33"/>
      <c r="WXL5" s="33"/>
      <c r="WXM5" s="33"/>
      <c r="WXN5" s="33"/>
      <c r="WXO5" s="33"/>
      <c r="WXP5" s="33"/>
      <c r="WXQ5" s="33"/>
      <c r="WXR5" s="33"/>
      <c r="WXS5" s="33"/>
      <c r="WXT5" s="33"/>
      <c r="WXU5" s="33"/>
      <c r="WXV5" s="33"/>
      <c r="WXW5" s="33"/>
      <c r="WXX5" s="33"/>
      <c r="WXY5" s="33"/>
      <c r="WXZ5" s="33"/>
      <c r="WYA5" s="33"/>
      <c r="WYB5" s="33"/>
      <c r="WYC5" s="33"/>
      <c r="WYD5" s="33"/>
      <c r="WYE5" s="33"/>
      <c r="WYF5" s="33"/>
      <c r="WYG5" s="33"/>
      <c r="WYH5" s="33"/>
      <c r="WYI5" s="33"/>
      <c r="WYJ5" s="33"/>
      <c r="WYK5" s="33"/>
      <c r="WYL5" s="33"/>
      <c r="WYM5" s="33"/>
      <c r="WYN5" s="33"/>
      <c r="WYO5" s="33"/>
      <c r="WYP5" s="33"/>
      <c r="WYQ5" s="33"/>
      <c r="WYR5" s="33"/>
      <c r="WYS5" s="33"/>
      <c r="WYT5" s="33"/>
      <c r="WYU5" s="33"/>
      <c r="WYV5" s="33"/>
      <c r="WYW5" s="33"/>
      <c r="WYX5" s="33"/>
      <c r="WYY5" s="33"/>
      <c r="WYZ5" s="33"/>
      <c r="WZA5" s="33"/>
      <c r="WZB5" s="33"/>
      <c r="WZC5" s="33"/>
      <c r="WZD5" s="33"/>
      <c r="WZE5" s="33"/>
      <c r="WZF5" s="33"/>
      <c r="WZG5" s="33"/>
      <c r="WZH5" s="33"/>
      <c r="WZI5" s="33"/>
      <c r="WZJ5" s="33"/>
      <c r="WZK5" s="33"/>
      <c r="WZL5" s="33"/>
      <c r="WZM5" s="33"/>
      <c r="WZN5" s="33"/>
      <c r="WZO5" s="33"/>
      <c r="WZP5" s="33"/>
      <c r="WZQ5" s="33"/>
      <c r="WZR5" s="33"/>
      <c r="WZS5" s="33"/>
      <c r="WZT5" s="33"/>
      <c r="WZU5" s="33"/>
      <c r="WZV5" s="33"/>
      <c r="WZW5" s="33"/>
      <c r="WZX5" s="33"/>
      <c r="WZY5" s="33"/>
      <c r="WZZ5" s="33"/>
      <c r="XAA5" s="33"/>
      <c r="XAB5" s="33"/>
      <c r="XAC5" s="33"/>
      <c r="XAD5" s="33"/>
      <c r="XAE5" s="33"/>
      <c r="XAF5" s="33"/>
      <c r="XAG5" s="33"/>
      <c r="XAH5" s="33"/>
      <c r="XAI5" s="33"/>
      <c r="XAJ5" s="33"/>
      <c r="XAK5" s="33"/>
      <c r="XAL5" s="33"/>
      <c r="XAM5" s="33"/>
      <c r="XAN5" s="33"/>
      <c r="XAO5" s="33"/>
      <c r="XAP5" s="33"/>
      <c r="XAQ5" s="33"/>
      <c r="XAR5" s="33"/>
      <c r="XAS5" s="33"/>
      <c r="XAT5" s="33"/>
      <c r="XAU5" s="33"/>
      <c r="XAV5" s="33"/>
      <c r="XAW5" s="33"/>
      <c r="XAX5" s="33"/>
      <c r="XAY5" s="33"/>
      <c r="XAZ5" s="33"/>
      <c r="XBA5" s="33"/>
      <c r="XBB5" s="33"/>
      <c r="XBC5" s="33"/>
      <c r="XBD5" s="33"/>
      <c r="XBE5" s="33"/>
      <c r="XBF5" s="33"/>
      <c r="XBG5" s="33"/>
      <c r="XBH5" s="33"/>
      <c r="XBI5" s="33"/>
      <c r="XBJ5" s="33"/>
      <c r="XBK5" s="33"/>
      <c r="XBL5" s="33"/>
      <c r="XBM5" s="33"/>
      <c r="XBN5" s="33"/>
      <c r="XBO5" s="33"/>
      <c r="XBP5" s="33"/>
      <c r="XBQ5" s="33"/>
      <c r="XBR5" s="33"/>
      <c r="XBS5" s="33"/>
      <c r="XBT5" s="33"/>
      <c r="XBU5" s="33"/>
      <c r="XBV5" s="33"/>
      <c r="XBW5" s="33"/>
      <c r="XBX5" s="33"/>
      <c r="XBY5" s="33"/>
      <c r="XBZ5" s="33"/>
      <c r="XCA5" s="33"/>
      <c r="XCB5" s="33"/>
      <c r="XCC5" s="33"/>
      <c r="XCD5" s="33"/>
      <c r="XCE5" s="33"/>
      <c r="XCF5" s="33"/>
      <c r="XCG5" s="33"/>
      <c r="XCH5" s="33"/>
      <c r="XCI5" s="33"/>
      <c r="XCJ5" s="33"/>
      <c r="XCK5" s="33"/>
      <c r="XCL5" s="33"/>
      <c r="XCM5" s="33"/>
      <c r="XCN5" s="33"/>
      <c r="XCO5" s="33"/>
      <c r="XCP5" s="33"/>
      <c r="XCQ5" s="33"/>
      <c r="XCR5" s="33"/>
      <c r="XCS5" s="33"/>
      <c r="XCT5" s="33"/>
      <c r="XCU5" s="33"/>
      <c r="XCV5" s="33"/>
      <c r="XCW5" s="33"/>
      <c r="XCX5" s="33"/>
      <c r="XCY5" s="33"/>
      <c r="XCZ5" s="33"/>
      <c r="XDA5" s="33"/>
      <c r="XDB5" s="33"/>
      <c r="XDC5" s="33"/>
      <c r="XDD5" s="33"/>
      <c r="XDE5" s="33"/>
      <c r="XDF5" s="33"/>
      <c r="XDG5" s="33"/>
      <c r="XDH5" s="33"/>
      <c r="XDI5" s="33"/>
      <c r="XDJ5" s="33"/>
      <c r="XDK5" s="33"/>
      <c r="XDL5" s="33"/>
      <c r="XDM5" s="33"/>
      <c r="XDN5" s="33"/>
      <c r="XDO5" s="33"/>
      <c r="XDP5" s="33"/>
      <c r="XDQ5" s="33"/>
      <c r="XDR5" s="33"/>
      <c r="XDS5" s="33"/>
      <c r="XDT5" s="33"/>
      <c r="XDU5" s="33"/>
    </row>
    <row r="6" spans="1:16349" s="35" customFormat="1" ht="64.5" customHeight="1">
      <c r="A6" s="157">
        <v>1</v>
      </c>
      <c r="B6" s="158" t="s">
        <v>634</v>
      </c>
      <c r="C6" s="158" t="s">
        <v>635</v>
      </c>
      <c r="D6" s="159" t="s">
        <v>333</v>
      </c>
      <c r="E6" s="160" t="s">
        <v>636</v>
      </c>
      <c r="F6" s="161">
        <v>1726849</v>
      </c>
      <c r="G6" s="162"/>
      <c r="H6" s="163" t="s">
        <v>637</v>
      </c>
      <c r="I6" s="164"/>
      <c r="J6" s="164"/>
      <c r="K6" s="165">
        <f>F6-L6-M6</f>
        <v>1726849</v>
      </c>
      <c r="L6" s="166"/>
      <c r="M6" s="166"/>
      <c r="N6" s="167">
        <f t="shared" ref="N6:N11" si="3">F6-O6</f>
        <v>129584</v>
      </c>
      <c r="O6" s="168">
        <f>1194475+402790</f>
        <v>1597265</v>
      </c>
      <c r="P6" s="169">
        <f t="shared" si="1"/>
        <v>7.4999999999999997E-2</v>
      </c>
      <c r="Q6" s="170">
        <f t="shared" si="2"/>
        <v>7.4999999999999997E-2</v>
      </c>
      <c r="R6" s="52">
        <v>1726849</v>
      </c>
      <c r="S6" s="171"/>
      <c r="U6" s="327">
        <v>129584</v>
      </c>
      <c r="V6" s="327">
        <v>1597265</v>
      </c>
      <c r="W6" s="327">
        <v>7.4999999999999997E-2</v>
      </c>
      <c r="X6" s="327">
        <v>7.4999999999999997E-2</v>
      </c>
    </row>
    <row r="7" spans="1:16349" s="35" customFormat="1" ht="51" customHeight="1">
      <c r="A7" s="172">
        <v>2</v>
      </c>
      <c r="B7" s="173" t="s">
        <v>638</v>
      </c>
      <c r="C7" s="173" t="s">
        <v>639</v>
      </c>
      <c r="D7" s="49" t="s">
        <v>640</v>
      </c>
      <c r="E7" s="174" t="s">
        <v>641</v>
      </c>
      <c r="F7" s="161">
        <v>300000</v>
      </c>
      <c r="G7" s="162"/>
      <c r="H7" s="163" t="s">
        <v>637</v>
      </c>
      <c r="I7" s="164"/>
      <c r="J7" s="164"/>
      <c r="K7" s="165">
        <f t="shared" si="0"/>
        <v>300000</v>
      </c>
      <c r="L7" s="166"/>
      <c r="M7" s="166"/>
      <c r="N7" s="167">
        <f t="shared" si="3"/>
        <v>150352</v>
      </c>
      <c r="O7" s="168">
        <v>149648</v>
      </c>
      <c r="P7" s="169">
        <f t="shared" si="1"/>
        <v>0.50119999999999998</v>
      </c>
      <c r="Q7" s="170">
        <f t="shared" si="2"/>
        <v>0.50119999999999998</v>
      </c>
      <c r="R7" s="52">
        <v>300000</v>
      </c>
      <c r="S7" s="52"/>
      <c r="U7" s="327">
        <v>150352</v>
      </c>
      <c r="V7" s="327">
        <v>149648</v>
      </c>
      <c r="W7" s="327">
        <v>0.50119999999999998</v>
      </c>
      <c r="X7" s="327">
        <v>0.50119999999999998</v>
      </c>
    </row>
    <row r="8" spans="1:16349" s="35" customFormat="1" ht="77.25" customHeight="1">
      <c r="A8" s="172">
        <v>3</v>
      </c>
      <c r="B8" s="173" t="s">
        <v>638</v>
      </c>
      <c r="C8" s="173" t="s">
        <v>639</v>
      </c>
      <c r="D8" s="49" t="s">
        <v>88</v>
      </c>
      <c r="E8" s="175" t="s">
        <v>642</v>
      </c>
      <c r="F8" s="161">
        <f>46440</f>
        <v>46440</v>
      </c>
      <c r="G8" s="162"/>
      <c r="H8" s="163" t="s">
        <v>637</v>
      </c>
      <c r="I8" s="164"/>
      <c r="J8" s="164"/>
      <c r="K8" s="165">
        <f t="shared" si="0"/>
        <v>46440</v>
      </c>
      <c r="L8" s="166"/>
      <c r="M8" s="166"/>
      <c r="N8" s="167">
        <f t="shared" si="3"/>
        <v>46440</v>
      </c>
      <c r="O8" s="168"/>
      <c r="P8" s="169">
        <f t="shared" si="1"/>
        <v>1</v>
      </c>
      <c r="Q8" s="170">
        <f t="shared" si="2"/>
        <v>1</v>
      </c>
      <c r="R8" s="52">
        <v>46440</v>
      </c>
      <c r="S8" s="52"/>
      <c r="U8" s="327">
        <v>46440</v>
      </c>
      <c r="V8" s="327"/>
      <c r="W8" s="327">
        <v>1</v>
      </c>
      <c r="X8" s="327">
        <v>1</v>
      </c>
    </row>
    <row r="9" spans="1:16349" s="35" customFormat="1" ht="64.5" customHeight="1">
      <c r="A9" s="172">
        <v>4</v>
      </c>
      <c r="B9" s="173" t="s">
        <v>638</v>
      </c>
      <c r="C9" s="173" t="s">
        <v>639</v>
      </c>
      <c r="D9" s="176" t="s">
        <v>643</v>
      </c>
      <c r="E9" s="175" t="s">
        <v>644</v>
      </c>
      <c r="F9" s="76">
        <f>56203-18468</f>
        <v>37735</v>
      </c>
      <c r="G9" s="162"/>
      <c r="H9" s="163" t="s">
        <v>637</v>
      </c>
      <c r="I9" s="164"/>
      <c r="J9" s="164"/>
      <c r="K9" s="165">
        <f t="shared" si="0"/>
        <v>37735</v>
      </c>
      <c r="L9" s="166"/>
      <c r="M9" s="166"/>
      <c r="N9" s="167">
        <f t="shared" si="3"/>
        <v>37735</v>
      </c>
      <c r="O9" s="168"/>
      <c r="P9" s="169">
        <f t="shared" si="1"/>
        <v>1</v>
      </c>
      <c r="Q9" s="170">
        <f t="shared" si="2"/>
        <v>1</v>
      </c>
      <c r="R9" s="52">
        <v>37735</v>
      </c>
      <c r="S9" s="52"/>
      <c r="U9" s="327">
        <v>37735</v>
      </c>
      <c r="V9" s="327"/>
      <c r="W9" s="327">
        <v>1</v>
      </c>
      <c r="X9" s="327">
        <v>1</v>
      </c>
    </row>
    <row r="10" spans="1:16349" s="35" customFormat="1" ht="51" customHeight="1">
      <c r="A10" s="172">
        <v>5</v>
      </c>
      <c r="B10" s="173" t="s">
        <v>638</v>
      </c>
      <c r="C10" s="173" t="s">
        <v>639</v>
      </c>
      <c r="D10" s="49" t="s">
        <v>645</v>
      </c>
      <c r="E10" s="174" t="s">
        <v>646</v>
      </c>
      <c r="F10" s="161">
        <v>216000</v>
      </c>
      <c r="G10" s="162"/>
      <c r="H10" s="163" t="s">
        <v>637</v>
      </c>
      <c r="I10" s="163" t="s">
        <v>647</v>
      </c>
      <c r="J10" s="177" t="s">
        <v>648</v>
      </c>
      <c r="K10" s="165">
        <f t="shared" si="0"/>
        <v>216000</v>
      </c>
      <c r="L10" s="166"/>
      <c r="M10" s="166"/>
      <c r="N10" s="167">
        <f t="shared" si="3"/>
        <v>177000</v>
      </c>
      <c r="O10" s="168">
        <v>39000</v>
      </c>
      <c r="P10" s="169">
        <f t="shared" si="1"/>
        <v>0.81940000000000002</v>
      </c>
      <c r="Q10" s="170">
        <f t="shared" si="2"/>
        <v>0.81940000000000002</v>
      </c>
      <c r="R10" s="52">
        <v>216000</v>
      </c>
      <c r="S10" s="52"/>
      <c r="U10" s="327">
        <v>177000</v>
      </c>
      <c r="V10" s="327">
        <v>39000</v>
      </c>
      <c r="W10" s="327">
        <v>0.81940000000000002</v>
      </c>
      <c r="X10" s="327">
        <v>0.81940000000000002</v>
      </c>
    </row>
    <row r="11" spans="1:16349" s="35" customFormat="1" ht="57" customHeight="1" thickBot="1">
      <c r="A11" s="48">
        <v>6</v>
      </c>
      <c r="B11" s="173" t="s">
        <v>649</v>
      </c>
      <c r="C11" s="173" t="s">
        <v>650</v>
      </c>
      <c r="D11" s="176" t="s">
        <v>651</v>
      </c>
      <c r="E11" s="175" t="s">
        <v>652</v>
      </c>
      <c r="F11" s="76">
        <v>335038</v>
      </c>
      <c r="G11" s="162"/>
      <c r="H11" s="178"/>
      <c r="I11" s="179">
        <f>F11</f>
        <v>335038</v>
      </c>
      <c r="J11" s="180">
        <v>0</v>
      </c>
      <c r="K11" s="165">
        <f t="shared" si="0"/>
        <v>335038</v>
      </c>
      <c r="L11" s="166"/>
      <c r="M11" s="166"/>
      <c r="N11" s="167">
        <f t="shared" si="3"/>
        <v>141151</v>
      </c>
      <c r="O11" s="168">
        <v>193887</v>
      </c>
      <c r="P11" s="181">
        <f t="shared" si="1"/>
        <v>0.42130000000000001</v>
      </c>
      <c r="Q11" s="182">
        <f t="shared" si="2"/>
        <v>0.42130000000000001</v>
      </c>
      <c r="R11" s="52">
        <v>335038</v>
      </c>
      <c r="S11" s="52"/>
      <c r="U11" s="327">
        <v>141151</v>
      </c>
      <c r="V11" s="327">
        <v>193887</v>
      </c>
      <c r="W11" s="327">
        <v>0.42130000000000001</v>
      </c>
      <c r="X11" s="327">
        <v>0.42130000000000001</v>
      </c>
    </row>
    <row r="12" spans="1:16349" s="8" customFormat="1" ht="9.9499999999999993" customHeight="1" thickBot="1">
      <c r="A12" s="183"/>
      <c r="B12" s="184"/>
      <c r="C12" s="184"/>
      <c r="D12" s="185"/>
      <c r="E12" s="185"/>
      <c r="F12" s="186"/>
      <c r="G12" s="187"/>
      <c r="H12" s="188"/>
      <c r="I12" s="189"/>
      <c r="J12" s="189"/>
      <c r="K12" s="189"/>
      <c r="L12" s="190"/>
      <c r="M12" s="13"/>
      <c r="N12" s="191"/>
      <c r="O12" s="191"/>
      <c r="P12" s="192"/>
      <c r="Q12" s="192"/>
      <c r="R12" s="12"/>
      <c r="S12" s="12"/>
      <c r="T12" s="12"/>
      <c r="U12" s="325"/>
      <c r="V12" s="325"/>
      <c r="W12" s="325"/>
      <c r="X12" s="325"/>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c r="WXX12" s="12"/>
      <c r="WXY12" s="12"/>
      <c r="WXZ12" s="12"/>
      <c r="WYA12" s="12"/>
      <c r="WYB12" s="12"/>
      <c r="WYC12" s="12"/>
      <c r="WYD12" s="12"/>
      <c r="WYE12" s="12"/>
      <c r="WYF12" s="12"/>
      <c r="WYG12" s="12"/>
      <c r="WYH12" s="12"/>
      <c r="WYI12" s="12"/>
      <c r="WYJ12" s="12"/>
      <c r="WYK12" s="12"/>
      <c r="WYL12" s="12"/>
      <c r="WYM12" s="12"/>
      <c r="WYN12" s="12"/>
      <c r="WYO12" s="12"/>
      <c r="WYP12" s="12"/>
      <c r="WYQ12" s="12"/>
      <c r="WYR12" s="12"/>
      <c r="WYS12" s="12"/>
      <c r="WYT12" s="12"/>
      <c r="WYU12" s="12"/>
      <c r="WYV12" s="12"/>
      <c r="WYW12" s="12"/>
      <c r="WYX12" s="12"/>
      <c r="WYY12" s="12"/>
      <c r="WYZ12" s="12"/>
      <c r="WZA12" s="12"/>
      <c r="WZB12" s="12"/>
      <c r="WZC12" s="12"/>
      <c r="WZD12" s="12"/>
      <c r="WZE12" s="12"/>
      <c r="WZF12" s="12"/>
      <c r="WZG12" s="12"/>
      <c r="WZH12" s="12"/>
      <c r="WZI12" s="12"/>
      <c r="WZJ12" s="12"/>
      <c r="WZK12" s="12"/>
      <c r="WZL12" s="12"/>
      <c r="WZM12" s="12"/>
      <c r="WZN12" s="12"/>
      <c r="WZO12" s="12"/>
      <c r="WZP12" s="12"/>
      <c r="WZQ12" s="12"/>
      <c r="WZR12" s="12"/>
      <c r="WZS12" s="12"/>
      <c r="WZT12" s="12"/>
      <c r="WZU12" s="12"/>
      <c r="WZV12" s="12"/>
      <c r="WZW12" s="12"/>
      <c r="WZX12" s="12"/>
      <c r="WZY12" s="12"/>
      <c r="WZZ12" s="12"/>
      <c r="XAA12" s="12"/>
      <c r="XAB12" s="12"/>
      <c r="XAC12" s="12"/>
      <c r="XAD12" s="12"/>
      <c r="XAE12" s="12"/>
      <c r="XAF12" s="12"/>
      <c r="XAG12" s="12"/>
      <c r="XAH12" s="12"/>
      <c r="XAI12" s="12"/>
      <c r="XAJ12" s="12"/>
      <c r="XAK12" s="12"/>
      <c r="XAL12" s="12"/>
      <c r="XAM12" s="12"/>
      <c r="XAN12" s="12"/>
      <c r="XAO12" s="12"/>
      <c r="XAP12" s="12"/>
      <c r="XAQ12" s="12"/>
      <c r="XAR12" s="12"/>
      <c r="XAS12" s="12"/>
      <c r="XAT12" s="12"/>
      <c r="XAU12" s="12"/>
      <c r="XAV12" s="12"/>
      <c r="XAW12" s="12"/>
      <c r="XAX12" s="12"/>
      <c r="XAY12" s="12"/>
      <c r="XAZ12" s="12"/>
      <c r="XBA12" s="12"/>
      <c r="XBB12" s="12"/>
      <c r="XBC12" s="12"/>
      <c r="XBD12" s="12"/>
      <c r="XBE12" s="12"/>
      <c r="XBF12" s="12"/>
      <c r="XBG12" s="12"/>
      <c r="XBH12" s="12"/>
      <c r="XBI12" s="12"/>
      <c r="XBJ12" s="12"/>
      <c r="XBK12" s="12"/>
      <c r="XBL12" s="12"/>
      <c r="XBM12" s="12"/>
      <c r="XBN12" s="12"/>
      <c r="XBO12" s="12"/>
      <c r="XBP12" s="12"/>
      <c r="XBQ12" s="12"/>
      <c r="XBR12" s="12"/>
      <c r="XBS12" s="12"/>
      <c r="XBT12" s="12"/>
      <c r="XBU12" s="12"/>
      <c r="XBV12" s="12"/>
      <c r="XBW12" s="12"/>
      <c r="XBX12" s="12"/>
      <c r="XBY12" s="12"/>
      <c r="XBZ12" s="12"/>
      <c r="XCA12" s="12"/>
      <c r="XCB12" s="12"/>
      <c r="XCC12" s="12"/>
      <c r="XCD12" s="12"/>
      <c r="XCE12" s="12"/>
      <c r="XCF12" s="12"/>
      <c r="XCG12" s="12"/>
      <c r="XCH12" s="12"/>
      <c r="XCI12" s="12"/>
      <c r="XCJ12" s="12"/>
      <c r="XCK12" s="12"/>
      <c r="XCL12" s="12"/>
      <c r="XCM12" s="12"/>
      <c r="XCN12" s="12"/>
      <c r="XCO12" s="12"/>
      <c r="XCP12" s="12"/>
      <c r="XCQ12" s="12"/>
      <c r="XCR12" s="12"/>
      <c r="XCS12" s="12"/>
      <c r="XCT12" s="12"/>
      <c r="XCU12" s="12"/>
      <c r="XCV12" s="12"/>
      <c r="XCW12" s="12"/>
      <c r="XCX12" s="12"/>
      <c r="XCY12" s="12"/>
      <c r="XCZ12" s="12"/>
      <c r="XDA12" s="12"/>
      <c r="XDB12" s="12"/>
      <c r="XDC12" s="12"/>
      <c r="XDD12" s="12"/>
      <c r="XDE12" s="12"/>
      <c r="XDF12" s="12"/>
      <c r="XDG12" s="12"/>
      <c r="XDH12" s="12"/>
      <c r="XDI12" s="12"/>
      <c r="XDJ12" s="12"/>
      <c r="XDK12" s="12"/>
      <c r="XDL12" s="12"/>
      <c r="XDM12" s="12"/>
      <c r="XDN12" s="12"/>
      <c r="XDO12" s="12"/>
      <c r="XDP12" s="12"/>
      <c r="XDQ12" s="12"/>
      <c r="XDR12" s="12"/>
      <c r="XDS12" s="12"/>
      <c r="XDT12" s="12"/>
      <c r="XDU12" s="12"/>
    </row>
    <row r="13" spans="1:16349" ht="39.950000000000003" customHeight="1">
      <c r="A13" s="193" t="s">
        <v>369</v>
      </c>
      <c r="B13" s="172"/>
      <c r="C13" s="172"/>
      <c r="D13" s="16"/>
      <c r="E13" s="15"/>
      <c r="F13" s="194">
        <f>SUM(F14:F34)</f>
        <v>342850</v>
      </c>
      <c r="G13" s="149"/>
      <c r="H13" s="195"/>
      <c r="I13" s="151"/>
      <c r="J13" s="151"/>
      <c r="K13" s="152">
        <f t="shared" ref="K13:K34" si="4">F13-L13-M13</f>
        <v>342850</v>
      </c>
      <c r="L13" s="194">
        <f>SUM(L14:L34)</f>
        <v>0</v>
      </c>
      <c r="M13" s="194">
        <f>SUM(M14:M34)</f>
        <v>0</v>
      </c>
      <c r="N13" s="196">
        <f>SUM(N14:N34)</f>
        <v>290295</v>
      </c>
      <c r="O13" s="197">
        <f>SUM(O14:O34)</f>
        <v>52555</v>
      </c>
      <c r="P13" s="155">
        <f t="shared" ref="P13:P34" si="5">ROUND(N13/F13,4)</f>
        <v>0.84670000000000001</v>
      </c>
      <c r="Q13" s="156">
        <f t="shared" ref="Q13:Q34" si="6">ROUND(N13/K13,4)</f>
        <v>0.84670000000000001</v>
      </c>
      <c r="R13" s="32">
        <v>342850</v>
      </c>
      <c r="S13" s="32">
        <v>0</v>
      </c>
      <c r="T13" s="33">
        <v>0</v>
      </c>
      <c r="U13" s="326">
        <v>290295</v>
      </c>
      <c r="V13" s="326">
        <v>52555</v>
      </c>
      <c r="W13" s="326">
        <v>0.84670000000000001</v>
      </c>
      <c r="X13" s="326">
        <v>0.84670000000000001</v>
      </c>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row>
    <row r="14" spans="1:16349" s="35" customFormat="1" ht="42" customHeight="1">
      <c r="A14" s="48">
        <v>7</v>
      </c>
      <c r="B14" s="173"/>
      <c r="C14" s="173"/>
      <c r="D14" s="176" t="s">
        <v>68</v>
      </c>
      <c r="E14" s="175" t="s">
        <v>371</v>
      </c>
      <c r="F14" s="161">
        <f>245+2</f>
        <v>247</v>
      </c>
      <c r="G14" s="162"/>
      <c r="H14" s="163" t="s">
        <v>653</v>
      </c>
      <c r="I14" s="164"/>
      <c r="J14" s="164"/>
      <c r="K14" s="165">
        <f t="shared" si="4"/>
        <v>247</v>
      </c>
      <c r="L14" s="166"/>
      <c r="M14" s="166"/>
      <c r="N14" s="167">
        <f t="shared" ref="N14:N34" si="7">F14-O14</f>
        <v>111</v>
      </c>
      <c r="O14" s="168">
        <v>136</v>
      </c>
      <c r="P14" s="169">
        <f t="shared" si="5"/>
        <v>0.44940000000000002</v>
      </c>
      <c r="Q14" s="170">
        <f t="shared" si="6"/>
        <v>0.44940000000000002</v>
      </c>
      <c r="R14" s="52">
        <v>247</v>
      </c>
      <c r="S14" s="52"/>
      <c r="U14" s="327">
        <v>111</v>
      </c>
      <c r="V14" s="327">
        <v>136</v>
      </c>
      <c r="W14" s="327">
        <v>0.44940000000000002</v>
      </c>
      <c r="X14" s="327">
        <v>0.44940000000000002</v>
      </c>
    </row>
    <row r="15" spans="1:16349" s="35" customFormat="1" ht="50.25" customHeight="1">
      <c r="A15" s="48">
        <v>8</v>
      </c>
      <c r="B15" s="173"/>
      <c r="C15" s="173"/>
      <c r="D15" s="176" t="s">
        <v>654</v>
      </c>
      <c r="E15" s="175" t="s">
        <v>375</v>
      </c>
      <c r="F15" s="161">
        <v>3929</v>
      </c>
      <c r="G15" s="162"/>
      <c r="H15" s="163" t="s">
        <v>637</v>
      </c>
      <c r="I15" s="164"/>
      <c r="J15" s="164"/>
      <c r="K15" s="165">
        <f t="shared" si="4"/>
        <v>3929</v>
      </c>
      <c r="L15" s="166"/>
      <c r="M15" s="166"/>
      <c r="N15" s="167">
        <f t="shared" si="7"/>
        <v>3929</v>
      </c>
      <c r="O15" s="168"/>
      <c r="P15" s="169">
        <f t="shared" si="5"/>
        <v>1</v>
      </c>
      <c r="Q15" s="170">
        <f t="shared" si="6"/>
        <v>1</v>
      </c>
      <c r="R15" s="52">
        <v>3929</v>
      </c>
      <c r="S15" s="52"/>
      <c r="U15" s="327">
        <v>3929</v>
      </c>
      <c r="V15" s="327"/>
      <c r="W15" s="327">
        <v>1</v>
      </c>
      <c r="X15" s="327">
        <v>1</v>
      </c>
    </row>
    <row r="16" spans="1:16349" s="35" customFormat="1" ht="43.5" customHeight="1">
      <c r="A16" s="48">
        <v>9</v>
      </c>
      <c r="B16" s="173"/>
      <c r="C16" s="173"/>
      <c r="D16" s="176" t="s">
        <v>381</v>
      </c>
      <c r="E16" s="175" t="s">
        <v>382</v>
      </c>
      <c r="F16" s="161">
        <v>2795</v>
      </c>
      <c r="G16" s="162"/>
      <c r="H16" s="163" t="s">
        <v>637</v>
      </c>
      <c r="I16" s="164"/>
      <c r="J16" s="164"/>
      <c r="K16" s="165">
        <f t="shared" si="4"/>
        <v>2795</v>
      </c>
      <c r="L16" s="166"/>
      <c r="M16" s="166"/>
      <c r="N16" s="167">
        <f t="shared" si="7"/>
        <v>2795</v>
      </c>
      <c r="O16" s="168"/>
      <c r="P16" s="169">
        <f t="shared" si="5"/>
        <v>1</v>
      </c>
      <c r="Q16" s="170">
        <f t="shared" si="6"/>
        <v>1</v>
      </c>
      <c r="R16" s="52">
        <v>2795</v>
      </c>
      <c r="S16" s="52"/>
      <c r="U16" s="327">
        <v>2795</v>
      </c>
      <c r="V16" s="327"/>
      <c r="W16" s="327">
        <v>1</v>
      </c>
      <c r="X16" s="327">
        <v>1</v>
      </c>
    </row>
    <row r="17" spans="1:24" s="35" customFormat="1" ht="43.5" customHeight="1">
      <c r="A17" s="48">
        <v>10</v>
      </c>
      <c r="B17" s="173"/>
      <c r="C17" s="173"/>
      <c r="D17" s="176" t="s">
        <v>655</v>
      </c>
      <c r="E17" s="175" t="s">
        <v>386</v>
      </c>
      <c r="F17" s="161">
        <v>3275</v>
      </c>
      <c r="G17" s="162"/>
      <c r="H17" s="163" t="s">
        <v>637</v>
      </c>
      <c r="I17" s="164"/>
      <c r="J17" s="164"/>
      <c r="K17" s="165">
        <f t="shared" si="4"/>
        <v>3275</v>
      </c>
      <c r="L17" s="166"/>
      <c r="M17" s="166"/>
      <c r="N17" s="167">
        <f t="shared" si="7"/>
        <v>3275</v>
      </c>
      <c r="O17" s="168"/>
      <c r="P17" s="169">
        <f t="shared" si="5"/>
        <v>1</v>
      </c>
      <c r="Q17" s="170">
        <f t="shared" si="6"/>
        <v>1</v>
      </c>
      <c r="R17" s="52">
        <v>3275</v>
      </c>
      <c r="S17" s="52"/>
      <c r="U17" s="327">
        <v>3275</v>
      </c>
      <c r="V17" s="327"/>
      <c r="W17" s="327">
        <v>1</v>
      </c>
      <c r="X17" s="327">
        <v>1</v>
      </c>
    </row>
    <row r="18" spans="1:24" s="35" customFormat="1" ht="50.25" customHeight="1">
      <c r="A18" s="48">
        <v>11</v>
      </c>
      <c r="B18" s="173"/>
      <c r="C18" s="173"/>
      <c r="D18" s="176" t="s">
        <v>656</v>
      </c>
      <c r="E18" s="175" t="s">
        <v>390</v>
      </c>
      <c r="F18" s="161">
        <v>8250</v>
      </c>
      <c r="G18" s="162"/>
      <c r="H18" s="163" t="s">
        <v>637</v>
      </c>
      <c r="I18" s="164"/>
      <c r="J18" s="164"/>
      <c r="K18" s="165">
        <f t="shared" si="4"/>
        <v>8250</v>
      </c>
      <c r="L18" s="166"/>
      <c r="M18" s="166"/>
      <c r="N18" s="167">
        <f t="shared" si="7"/>
        <v>8250</v>
      </c>
      <c r="O18" s="168"/>
      <c r="P18" s="169">
        <f t="shared" si="5"/>
        <v>1</v>
      </c>
      <c r="Q18" s="170">
        <f t="shared" si="6"/>
        <v>1</v>
      </c>
      <c r="R18" s="52">
        <v>8250</v>
      </c>
      <c r="S18" s="52"/>
      <c r="U18" s="327">
        <v>8250</v>
      </c>
      <c r="V18" s="327"/>
      <c r="W18" s="327">
        <v>1</v>
      </c>
      <c r="X18" s="327">
        <v>1</v>
      </c>
    </row>
    <row r="19" spans="1:24" s="35" customFormat="1" ht="53.25" customHeight="1">
      <c r="A19" s="48">
        <v>12</v>
      </c>
      <c r="B19" s="173"/>
      <c r="C19" s="173"/>
      <c r="D19" s="176" t="s">
        <v>657</v>
      </c>
      <c r="E19" s="175" t="s">
        <v>396</v>
      </c>
      <c r="F19" s="161">
        <v>5774</v>
      </c>
      <c r="G19" s="162"/>
      <c r="H19" s="163" t="s">
        <v>658</v>
      </c>
      <c r="I19" s="164"/>
      <c r="J19" s="164"/>
      <c r="K19" s="165">
        <f t="shared" si="4"/>
        <v>5774</v>
      </c>
      <c r="L19" s="166"/>
      <c r="M19" s="166"/>
      <c r="N19" s="167">
        <f t="shared" si="7"/>
        <v>5774</v>
      </c>
      <c r="O19" s="168"/>
      <c r="P19" s="169">
        <f t="shared" si="5"/>
        <v>1</v>
      </c>
      <c r="Q19" s="170">
        <f t="shared" si="6"/>
        <v>1</v>
      </c>
      <c r="R19" s="52">
        <v>5774</v>
      </c>
      <c r="S19" s="52"/>
      <c r="U19" s="327">
        <v>5774</v>
      </c>
      <c r="V19" s="327"/>
      <c r="W19" s="327">
        <v>1</v>
      </c>
      <c r="X19" s="327">
        <v>1</v>
      </c>
    </row>
    <row r="20" spans="1:24" s="35" customFormat="1" ht="53.25" customHeight="1">
      <c r="A20" s="48">
        <v>13</v>
      </c>
      <c r="B20" s="173"/>
      <c r="C20" s="173"/>
      <c r="D20" s="176" t="s">
        <v>659</v>
      </c>
      <c r="E20" s="175" t="s">
        <v>402</v>
      </c>
      <c r="F20" s="161">
        <v>4058</v>
      </c>
      <c r="G20" s="162"/>
      <c r="H20" s="163" t="s">
        <v>658</v>
      </c>
      <c r="I20" s="164"/>
      <c r="J20" s="164"/>
      <c r="K20" s="165">
        <f t="shared" si="4"/>
        <v>4058</v>
      </c>
      <c r="L20" s="166"/>
      <c r="M20" s="166"/>
      <c r="N20" s="167">
        <f t="shared" si="7"/>
        <v>4058</v>
      </c>
      <c r="O20" s="168"/>
      <c r="P20" s="169">
        <f t="shared" si="5"/>
        <v>1</v>
      </c>
      <c r="Q20" s="170">
        <f t="shared" si="6"/>
        <v>1</v>
      </c>
      <c r="R20" s="52">
        <v>4058</v>
      </c>
      <c r="S20" s="52"/>
      <c r="U20" s="327">
        <v>4058</v>
      </c>
      <c r="V20" s="327"/>
      <c r="W20" s="327">
        <v>1</v>
      </c>
      <c r="X20" s="327">
        <v>1</v>
      </c>
    </row>
    <row r="21" spans="1:24" s="35" customFormat="1" ht="50.25" customHeight="1">
      <c r="A21" s="48">
        <v>14</v>
      </c>
      <c r="B21" s="173"/>
      <c r="C21" s="173"/>
      <c r="D21" s="176" t="s">
        <v>32</v>
      </c>
      <c r="E21" s="175" t="s">
        <v>406</v>
      </c>
      <c r="F21" s="161">
        <v>70460</v>
      </c>
      <c r="G21" s="162"/>
      <c r="H21" s="163" t="s">
        <v>658</v>
      </c>
      <c r="I21" s="164"/>
      <c r="J21" s="164"/>
      <c r="K21" s="165">
        <f t="shared" si="4"/>
        <v>70460</v>
      </c>
      <c r="L21" s="166"/>
      <c r="M21" s="166"/>
      <c r="N21" s="167">
        <f t="shared" si="7"/>
        <v>38860</v>
      </c>
      <c r="O21" s="168">
        <v>31600</v>
      </c>
      <c r="P21" s="169">
        <f t="shared" si="5"/>
        <v>0.55149999999999999</v>
      </c>
      <c r="Q21" s="170">
        <f t="shared" si="6"/>
        <v>0.55149999999999999</v>
      </c>
      <c r="R21" s="52">
        <v>70460</v>
      </c>
      <c r="S21" s="52"/>
      <c r="U21" s="327">
        <v>38860</v>
      </c>
      <c r="V21" s="327">
        <v>31600</v>
      </c>
      <c r="W21" s="327">
        <v>0.55149999999999999</v>
      </c>
      <c r="X21" s="327">
        <v>0.55149999999999999</v>
      </c>
    </row>
    <row r="22" spans="1:24" s="35" customFormat="1" ht="63.75" customHeight="1">
      <c r="A22" s="48">
        <v>15</v>
      </c>
      <c r="B22" s="173"/>
      <c r="C22" s="173"/>
      <c r="D22" s="176" t="s">
        <v>71</v>
      </c>
      <c r="E22" s="175" t="s">
        <v>410</v>
      </c>
      <c r="F22" s="161">
        <v>4862</v>
      </c>
      <c r="G22" s="162"/>
      <c r="H22" s="163" t="s">
        <v>658</v>
      </c>
      <c r="I22" s="164"/>
      <c r="J22" s="164"/>
      <c r="K22" s="165">
        <f t="shared" si="4"/>
        <v>4862</v>
      </c>
      <c r="L22" s="166"/>
      <c r="M22" s="166"/>
      <c r="N22" s="167">
        <f t="shared" si="7"/>
        <v>4862</v>
      </c>
      <c r="O22" s="168"/>
      <c r="P22" s="169">
        <f t="shared" si="5"/>
        <v>1</v>
      </c>
      <c r="Q22" s="170">
        <f t="shared" si="6"/>
        <v>1</v>
      </c>
      <c r="R22" s="52">
        <v>4862</v>
      </c>
      <c r="S22" s="52"/>
      <c r="U22" s="327">
        <v>4862</v>
      </c>
      <c r="V22" s="327"/>
      <c r="W22" s="327">
        <v>1</v>
      </c>
      <c r="X22" s="327">
        <v>1</v>
      </c>
    </row>
    <row r="23" spans="1:24" s="35" customFormat="1" ht="51" customHeight="1">
      <c r="A23" s="48">
        <v>16</v>
      </c>
      <c r="B23" s="173" t="s">
        <v>660</v>
      </c>
      <c r="C23" s="173" t="s">
        <v>661</v>
      </c>
      <c r="D23" s="176" t="s">
        <v>31</v>
      </c>
      <c r="E23" s="175" t="s">
        <v>662</v>
      </c>
      <c r="F23" s="161">
        <v>7500</v>
      </c>
      <c r="G23" s="162"/>
      <c r="H23" s="163" t="s">
        <v>637</v>
      </c>
      <c r="I23" s="164"/>
      <c r="J23" s="164"/>
      <c r="K23" s="165">
        <f t="shared" si="4"/>
        <v>7500</v>
      </c>
      <c r="L23" s="166"/>
      <c r="M23" s="166"/>
      <c r="N23" s="167">
        <f t="shared" si="7"/>
        <v>2500</v>
      </c>
      <c r="O23" s="168">
        <v>5000</v>
      </c>
      <c r="P23" s="169">
        <f t="shared" si="5"/>
        <v>0.33329999999999999</v>
      </c>
      <c r="Q23" s="170">
        <f t="shared" si="6"/>
        <v>0.33329999999999999</v>
      </c>
      <c r="R23" s="52">
        <v>7500</v>
      </c>
      <c r="S23" s="52"/>
      <c r="U23" s="327">
        <v>2500</v>
      </c>
      <c r="V23" s="327">
        <v>5000</v>
      </c>
      <c r="W23" s="327">
        <v>0.33329999999999999</v>
      </c>
      <c r="X23" s="327">
        <v>0.33329999999999999</v>
      </c>
    </row>
    <row r="24" spans="1:24" s="35" customFormat="1" ht="53.25" customHeight="1">
      <c r="A24" s="48">
        <v>17</v>
      </c>
      <c r="B24" s="173"/>
      <c r="C24" s="173"/>
      <c r="D24" s="176" t="s">
        <v>28</v>
      </c>
      <c r="E24" s="175" t="s">
        <v>421</v>
      </c>
      <c r="F24" s="161">
        <v>980</v>
      </c>
      <c r="G24" s="162"/>
      <c r="H24" s="163" t="s">
        <v>658</v>
      </c>
      <c r="I24" s="164"/>
      <c r="J24" s="164"/>
      <c r="K24" s="165">
        <f t="shared" si="4"/>
        <v>980</v>
      </c>
      <c r="L24" s="166"/>
      <c r="M24" s="166"/>
      <c r="N24" s="167">
        <f t="shared" si="7"/>
        <v>980</v>
      </c>
      <c r="O24" s="168"/>
      <c r="P24" s="169">
        <f t="shared" si="5"/>
        <v>1</v>
      </c>
      <c r="Q24" s="170">
        <f t="shared" si="6"/>
        <v>1</v>
      </c>
      <c r="R24" s="52">
        <v>980</v>
      </c>
      <c r="S24" s="52"/>
      <c r="U24" s="327">
        <v>980</v>
      </c>
      <c r="V24" s="327"/>
      <c r="W24" s="327">
        <v>1</v>
      </c>
      <c r="X24" s="327">
        <v>1</v>
      </c>
    </row>
    <row r="25" spans="1:24" s="35" customFormat="1" ht="53.25" customHeight="1">
      <c r="A25" s="48">
        <v>18</v>
      </c>
      <c r="B25" s="173"/>
      <c r="C25" s="173"/>
      <c r="D25" s="176" t="s">
        <v>26</v>
      </c>
      <c r="E25" s="175" t="s">
        <v>426</v>
      </c>
      <c r="F25" s="161">
        <v>2477</v>
      </c>
      <c r="G25" s="162"/>
      <c r="H25" s="163" t="s">
        <v>658</v>
      </c>
      <c r="I25" s="164"/>
      <c r="J25" s="164"/>
      <c r="K25" s="165">
        <f t="shared" si="4"/>
        <v>2477</v>
      </c>
      <c r="L25" s="166"/>
      <c r="M25" s="166"/>
      <c r="N25" s="167">
        <f t="shared" si="7"/>
        <v>2477</v>
      </c>
      <c r="O25" s="168"/>
      <c r="P25" s="169">
        <f t="shared" si="5"/>
        <v>1</v>
      </c>
      <c r="Q25" s="170">
        <f t="shared" si="6"/>
        <v>1</v>
      </c>
      <c r="R25" s="52">
        <v>2477</v>
      </c>
      <c r="S25" s="52"/>
      <c r="U25" s="327">
        <v>2477</v>
      </c>
      <c r="V25" s="327"/>
      <c r="W25" s="327">
        <v>1</v>
      </c>
      <c r="X25" s="327">
        <v>1</v>
      </c>
    </row>
    <row r="26" spans="1:24" s="35" customFormat="1" ht="59.25" customHeight="1">
      <c r="A26" s="48">
        <v>19</v>
      </c>
      <c r="B26" s="173"/>
      <c r="C26" s="173"/>
      <c r="D26" s="176" t="s">
        <v>72</v>
      </c>
      <c r="E26" s="175" t="s">
        <v>663</v>
      </c>
      <c r="F26" s="161">
        <v>1084</v>
      </c>
      <c r="G26" s="162"/>
      <c r="H26" s="163" t="s">
        <v>658</v>
      </c>
      <c r="I26" s="164"/>
      <c r="J26" s="164"/>
      <c r="K26" s="165">
        <f t="shared" si="4"/>
        <v>1084</v>
      </c>
      <c r="L26" s="166"/>
      <c r="M26" s="166"/>
      <c r="N26" s="167">
        <f t="shared" si="7"/>
        <v>1084</v>
      </c>
      <c r="O26" s="168"/>
      <c r="P26" s="169">
        <f t="shared" si="5"/>
        <v>1</v>
      </c>
      <c r="Q26" s="170">
        <f t="shared" si="6"/>
        <v>1</v>
      </c>
      <c r="R26" s="52">
        <v>1084</v>
      </c>
      <c r="S26" s="52"/>
      <c r="U26" s="327">
        <v>1084</v>
      </c>
      <c r="V26" s="327"/>
      <c r="W26" s="327">
        <v>1</v>
      </c>
      <c r="X26" s="327">
        <v>1</v>
      </c>
    </row>
    <row r="27" spans="1:24" s="35" customFormat="1" ht="53.25" customHeight="1">
      <c r="A27" s="48">
        <v>20</v>
      </c>
      <c r="B27" s="173"/>
      <c r="C27" s="173"/>
      <c r="D27" s="176" t="s">
        <v>664</v>
      </c>
      <c r="E27" s="175" t="s">
        <v>435</v>
      </c>
      <c r="F27" s="161">
        <v>31938</v>
      </c>
      <c r="G27" s="162"/>
      <c r="H27" s="163" t="s">
        <v>658</v>
      </c>
      <c r="I27" s="164"/>
      <c r="J27" s="164"/>
      <c r="K27" s="165">
        <f t="shared" si="4"/>
        <v>31938</v>
      </c>
      <c r="L27" s="166"/>
      <c r="M27" s="166"/>
      <c r="N27" s="167">
        <f t="shared" si="7"/>
        <v>31938</v>
      </c>
      <c r="O27" s="168"/>
      <c r="P27" s="169">
        <f t="shared" si="5"/>
        <v>1</v>
      </c>
      <c r="Q27" s="170">
        <f t="shared" si="6"/>
        <v>1</v>
      </c>
      <c r="R27" s="52">
        <v>31938</v>
      </c>
      <c r="S27" s="52"/>
      <c r="U27" s="327">
        <v>31938</v>
      </c>
      <c r="V27" s="327"/>
      <c r="W27" s="327">
        <v>1</v>
      </c>
      <c r="X27" s="327">
        <v>1</v>
      </c>
    </row>
    <row r="28" spans="1:24" s="35" customFormat="1" ht="79.5" customHeight="1">
      <c r="A28" s="48">
        <v>21</v>
      </c>
      <c r="B28" s="173"/>
      <c r="C28" s="173"/>
      <c r="D28" s="176" t="s">
        <v>665</v>
      </c>
      <c r="E28" s="175" t="s">
        <v>37</v>
      </c>
      <c r="F28" s="161">
        <v>5606</v>
      </c>
      <c r="G28" s="162"/>
      <c r="H28" s="163" t="s">
        <v>658</v>
      </c>
      <c r="I28" s="164"/>
      <c r="J28" s="164"/>
      <c r="K28" s="165">
        <f t="shared" si="4"/>
        <v>5606</v>
      </c>
      <c r="L28" s="166"/>
      <c r="M28" s="166"/>
      <c r="N28" s="167">
        <f t="shared" si="7"/>
        <v>5606</v>
      </c>
      <c r="O28" s="168"/>
      <c r="P28" s="169">
        <f t="shared" si="5"/>
        <v>1</v>
      </c>
      <c r="Q28" s="170">
        <f t="shared" si="6"/>
        <v>1</v>
      </c>
      <c r="R28" s="52">
        <v>5606</v>
      </c>
      <c r="S28" s="52"/>
      <c r="U28" s="327">
        <v>5606</v>
      </c>
      <c r="V28" s="327"/>
      <c r="W28" s="327">
        <v>1</v>
      </c>
      <c r="X28" s="327">
        <v>1</v>
      </c>
    </row>
    <row r="29" spans="1:24" s="35" customFormat="1" ht="69" customHeight="1">
      <c r="A29" s="48">
        <v>22</v>
      </c>
      <c r="B29" s="173"/>
      <c r="C29" s="173"/>
      <c r="D29" s="176" t="s">
        <v>666</v>
      </c>
      <c r="E29" s="175" t="s">
        <v>667</v>
      </c>
      <c r="F29" s="161">
        <v>24350</v>
      </c>
      <c r="G29" s="162"/>
      <c r="H29" s="163" t="s">
        <v>637</v>
      </c>
      <c r="I29" s="164"/>
      <c r="J29" s="164"/>
      <c r="K29" s="165">
        <f t="shared" si="4"/>
        <v>24350</v>
      </c>
      <c r="L29" s="166"/>
      <c r="M29" s="166"/>
      <c r="N29" s="167">
        <f t="shared" si="7"/>
        <v>18981</v>
      </c>
      <c r="O29" s="168">
        <v>5369</v>
      </c>
      <c r="P29" s="169">
        <f t="shared" si="5"/>
        <v>0.77949999999999997</v>
      </c>
      <c r="Q29" s="170">
        <f t="shared" si="6"/>
        <v>0.77949999999999997</v>
      </c>
      <c r="R29" s="52">
        <v>24350</v>
      </c>
      <c r="S29" s="52"/>
      <c r="U29" s="327">
        <v>18981</v>
      </c>
      <c r="V29" s="327">
        <v>5369</v>
      </c>
      <c r="W29" s="327">
        <v>0.77949999999999997</v>
      </c>
      <c r="X29" s="327">
        <v>0.77949999999999997</v>
      </c>
    </row>
    <row r="30" spans="1:24" s="35" customFormat="1" ht="90.75" customHeight="1">
      <c r="A30" s="48">
        <v>23</v>
      </c>
      <c r="B30" s="173"/>
      <c r="C30" s="173"/>
      <c r="D30" s="176" t="s">
        <v>452</v>
      </c>
      <c r="E30" s="175" t="s">
        <v>453</v>
      </c>
      <c r="F30" s="161">
        <v>2621</v>
      </c>
      <c r="G30" s="162"/>
      <c r="H30" s="198" t="s">
        <v>658</v>
      </c>
      <c r="I30" s="164"/>
      <c r="J30" s="164"/>
      <c r="K30" s="165">
        <f t="shared" si="4"/>
        <v>2621</v>
      </c>
      <c r="L30" s="166"/>
      <c r="M30" s="166"/>
      <c r="N30" s="167">
        <f t="shared" si="7"/>
        <v>2621</v>
      </c>
      <c r="O30" s="168"/>
      <c r="P30" s="169">
        <f t="shared" si="5"/>
        <v>1</v>
      </c>
      <c r="Q30" s="170">
        <f t="shared" si="6"/>
        <v>1</v>
      </c>
      <c r="R30" s="52">
        <v>2621</v>
      </c>
      <c r="S30" s="52"/>
      <c r="U30" s="327">
        <v>2621</v>
      </c>
      <c r="V30" s="327"/>
      <c r="W30" s="327">
        <v>1</v>
      </c>
      <c r="X30" s="327">
        <v>1</v>
      </c>
    </row>
    <row r="31" spans="1:24" s="35" customFormat="1" ht="53.25" customHeight="1">
      <c r="A31" s="48">
        <v>24</v>
      </c>
      <c r="B31" s="173"/>
      <c r="C31" s="173"/>
      <c r="D31" s="176" t="s">
        <v>460</v>
      </c>
      <c r="E31" s="175" t="s">
        <v>668</v>
      </c>
      <c r="F31" s="161">
        <v>8000</v>
      </c>
      <c r="G31" s="162"/>
      <c r="H31" s="198" t="s">
        <v>637</v>
      </c>
      <c r="I31" s="164"/>
      <c r="J31" s="164"/>
      <c r="K31" s="165">
        <f t="shared" si="4"/>
        <v>8000</v>
      </c>
      <c r="L31" s="166"/>
      <c r="M31" s="166"/>
      <c r="N31" s="167">
        <f t="shared" si="7"/>
        <v>5000</v>
      </c>
      <c r="O31" s="168">
        <v>3000</v>
      </c>
      <c r="P31" s="169">
        <f t="shared" si="5"/>
        <v>0.625</v>
      </c>
      <c r="Q31" s="170">
        <f t="shared" si="6"/>
        <v>0.625</v>
      </c>
      <c r="R31" s="52">
        <v>8000</v>
      </c>
      <c r="S31" s="52"/>
      <c r="U31" s="327">
        <v>5000</v>
      </c>
      <c r="V31" s="327">
        <v>3000</v>
      </c>
      <c r="W31" s="327">
        <v>0.625</v>
      </c>
      <c r="X31" s="327">
        <v>0.625</v>
      </c>
    </row>
    <row r="32" spans="1:24" s="35" customFormat="1" ht="37.5" customHeight="1">
      <c r="A32" s="48">
        <v>25</v>
      </c>
      <c r="B32" s="173"/>
      <c r="C32" s="173"/>
      <c r="D32" s="176" t="s">
        <v>466</v>
      </c>
      <c r="E32" s="175" t="s">
        <v>669</v>
      </c>
      <c r="F32" s="161">
        <v>6250</v>
      </c>
      <c r="G32" s="162"/>
      <c r="H32" s="198" t="s">
        <v>637</v>
      </c>
      <c r="I32" s="164"/>
      <c r="J32" s="164"/>
      <c r="K32" s="165">
        <f t="shared" si="4"/>
        <v>6250</v>
      </c>
      <c r="L32" s="166"/>
      <c r="M32" s="166"/>
      <c r="N32" s="167">
        <f t="shared" si="7"/>
        <v>6250</v>
      </c>
      <c r="O32" s="168"/>
      <c r="P32" s="169">
        <f t="shared" si="5"/>
        <v>1</v>
      </c>
      <c r="Q32" s="170">
        <f t="shared" si="6"/>
        <v>1</v>
      </c>
      <c r="R32" s="52">
        <v>6250</v>
      </c>
      <c r="S32" s="52"/>
      <c r="U32" s="327">
        <v>6250</v>
      </c>
      <c r="V32" s="327"/>
      <c r="W32" s="327">
        <v>1</v>
      </c>
      <c r="X32" s="327">
        <v>1</v>
      </c>
    </row>
    <row r="33" spans="1:16349" s="35" customFormat="1" ht="75" customHeight="1">
      <c r="A33" s="48">
        <v>26</v>
      </c>
      <c r="B33" s="173" t="s">
        <v>670</v>
      </c>
      <c r="C33" s="173" t="s">
        <v>650</v>
      </c>
      <c r="D33" s="176" t="s">
        <v>671</v>
      </c>
      <c r="E33" s="175" t="s">
        <v>472</v>
      </c>
      <c r="F33" s="161">
        <v>67625</v>
      </c>
      <c r="G33" s="162"/>
      <c r="H33" s="163" t="s">
        <v>658</v>
      </c>
      <c r="I33" s="164"/>
      <c r="J33" s="164"/>
      <c r="K33" s="165">
        <f t="shared" si="4"/>
        <v>67625</v>
      </c>
      <c r="L33" s="166"/>
      <c r="M33" s="166"/>
      <c r="N33" s="167">
        <f t="shared" si="7"/>
        <v>67625</v>
      </c>
      <c r="O33" s="168"/>
      <c r="P33" s="169">
        <f t="shared" si="5"/>
        <v>1</v>
      </c>
      <c r="Q33" s="170">
        <f t="shared" si="6"/>
        <v>1</v>
      </c>
      <c r="R33" s="52">
        <v>67625</v>
      </c>
      <c r="S33" s="52"/>
      <c r="U33" s="327">
        <v>67625</v>
      </c>
      <c r="V33" s="327"/>
      <c r="W33" s="327">
        <v>1</v>
      </c>
      <c r="X33" s="327">
        <v>1</v>
      </c>
    </row>
    <row r="34" spans="1:16349" s="35" customFormat="1" ht="51" customHeight="1" thickBot="1">
      <c r="A34" s="48">
        <v>27</v>
      </c>
      <c r="B34" s="173" t="s">
        <v>672</v>
      </c>
      <c r="C34" s="173" t="s">
        <v>673</v>
      </c>
      <c r="D34" s="199" t="s">
        <v>674</v>
      </c>
      <c r="E34" s="175" t="s">
        <v>675</v>
      </c>
      <c r="F34" s="76">
        <f>62301+18468</f>
        <v>80769</v>
      </c>
      <c r="G34" s="162"/>
      <c r="H34" s="163" t="s">
        <v>637</v>
      </c>
      <c r="I34" s="163" t="s">
        <v>647</v>
      </c>
      <c r="J34" s="177" t="s">
        <v>648</v>
      </c>
      <c r="K34" s="165">
        <f t="shared" si="4"/>
        <v>80769</v>
      </c>
      <c r="L34" s="166"/>
      <c r="M34" s="166"/>
      <c r="N34" s="167">
        <f t="shared" si="7"/>
        <v>73319</v>
      </c>
      <c r="O34" s="200">
        <v>7450</v>
      </c>
      <c r="P34" s="181">
        <f t="shared" si="5"/>
        <v>0.90780000000000005</v>
      </c>
      <c r="Q34" s="182">
        <f t="shared" si="6"/>
        <v>0.90780000000000005</v>
      </c>
      <c r="R34" s="52">
        <v>80769</v>
      </c>
      <c r="S34" s="52"/>
      <c r="U34" s="327">
        <v>73319</v>
      </c>
      <c r="V34" s="327">
        <v>7450</v>
      </c>
      <c r="W34" s="327">
        <v>0.90780000000000005</v>
      </c>
      <c r="X34" s="327">
        <v>0.90780000000000005</v>
      </c>
    </row>
    <row r="35" spans="1:16349" s="8" customFormat="1" ht="9.9499999999999993" customHeight="1" thickBot="1">
      <c r="A35" s="183"/>
      <c r="B35" s="184"/>
      <c r="C35" s="184"/>
      <c r="D35" s="185"/>
      <c r="E35" s="185"/>
      <c r="F35" s="186"/>
      <c r="G35" s="187"/>
      <c r="H35" s="201"/>
      <c r="I35" s="189"/>
      <c r="J35" s="189"/>
      <c r="K35" s="189"/>
      <c r="L35" s="190"/>
      <c r="M35" s="13"/>
      <c r="N35" s="191"/>
      <c r="O35" s="191"/>
      <c r="P35" s="192"/>
      <c r="Q35" s="192"/>
      <c r="R35" s="12"/>
      <c r="S35" s="12"/>
      <c r="T35" s="12"/>
      <c r="U35" s="325"/>
      <c r="V35" s="325"/>
      <c r="W35" s="325"/>
      <c r="X35" s="325"/>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c r="ERP35" s="12"/>
      <c r="ERQ35" s="12"/>
      <c r="ERR35" s="12"/>
      <c r="ERS35" s="12"/>
      <c r="ERT35" s="12"/>
      <c r="ERU35" s="12"/>
      <c r="ERV35" s="12"/>
      <c r="ERW35" s="12"/>
      <c r="ERX35" s="12"/>
      <c r="ERY35" s="12"/>
      <c r="ERZ35" s="12"/>
      <c r="ESA35" s="12"/>
      <c r="ESB35" s="12"/>
      <c r="ESC35" s="12"/>
      <c r="ESD35" s="12"/>
      <c r="ESE35" s="12"/>
      <c r="ESF35" s="12"/>
      <c r="ESG35" s="12"/>
      <c r="ESH35" s="12"/>
      <c r="ESI35" s="12"/>
      <c r="ESJ35" s="12"/>
      <c r="ESK35" s="12"/>
      <c r="ESL35" s="12"/>
      <c r="ESM35" s="12"/>
      <c r="ESN35" s="12"/>
      <c r="ESO35" s="12"/>
      <c r="ESP35" s="12"/>
      <c r="ESQ35" s="12"/>
      <c r="ESR35" s="12"/>
      <c r="ESS35" s="12"/>
      <c r="EST35" s="12"/>
      <c r="ESU35" s="12"/>
      <c r="ESV35" s="12"/>
      <c r="ESW35" s="12"/>
      <c r="ESX35" s="12"/>
      <c r="ESY35" s="12"/>
      <c r="ESZ35" s="12"/>
      <c r="ETA35" s="12"/>
      <c r="ETB35" s="12"/>
      <c r="ETC35" s="12"/>
      <c r="ETD35" s="12"/>
      <c r="ETE35" s="12"/>
      <c r="ETF35" s="12"/>
      <c r="ETG35" s="12"/>
      <c r="ETH35" s="12"/>
      <c r="ETI35" s="12"/>
      <c r="ETJ35" s="12"/>
      <c r="ETK35" s="12"/>
      <c r="ETL35" s="12"/>
      <c r="ETM35" s="12"/>
      <c r="ETN35" s="12"/>
      <c r="ETO35" s="12"/>
      <c r="ETP35" s="12"/>
      <c r="ETQ35" s="12"/>
      <c r="ETR35" s="12"/>
      <c r="ETS35" s="12"/>
      <c r="ETT35" s="12"/>
      <c r="ETU35" s="12"/>
      <c r="ETV35" s="12"/>
      <c r="ETW35" s="12"/>
      <c r="ETX35" s="12"/>
      <c r="ETY35" s="12"/>
      <c r="ETZ35" s="12"/>
      <c r="EUA35" s="12"/>
      <c r="EUB35" s="12"/>
      <c r="EUC35" s="12"/>
      <c r="EUD35" s="12"/>
      <c r="EUE35" s="12"/>
      <c r="EUF35" s="12"/>
      <c r="EUG35" s="12"/>
      <c r="EUH35" s="12"/>
      <c r="EUI35" s="12"/>
      <c r="EUJ35" s="12"/>
      <c r="EUK35" s="12"/>
      <c r="EUL35" s="12"/>
      <c r="EUM35" s="12"/>
      <c r="EUN35" s="12"/>
      <c r="EUO35" s="12"/>
      <c r="EUP35" s="12"/>
      <c r="EUQ35" s="12"/>
      <c r="EUR35" s="12"/>
      <c r="EUS35" s="12"/>
      <c r="EUT35" s="12"/>
      <c r="EUU35" s="12"/>
      <c r="EUV35" s="12"/>
      <c r="EUW35" s="12"/>
      <c r="EUX35" s="12"/>
      <c r="EUY35" s="12"/>
      <c r="EUZ35" s="12"/>
      <c r="EVA35" s="12"/>
      <c r="EVB35" s="12"/>
      <c r="EVC35" s="12"/>
      <c r="EVD35" s="12"/>
      <c r="EVE35" s="12"/>
      <c r="EVF35" s="12"/>
      <c r="EVG35" s="12"/>
      <c r="EVH35" s="12"/>
      <c r="EVI35" s="12"/>
      <c r="EVJ35" s="12"/>
      <c r="EVK35" s="12"/>
      <c r="EVL35" s="12"/>
      <c r="EVM35" s="12"/>
      <c r="EVN35" s="12"/>
      <c r="EVO35" s="12"/>
      <c r="EVP35" s="12"/>
      <c r="EVQ35" s="12"/>
      <c r="EVR35" s="12"/>
      <c r="EVS35" s="12"/>
      <c r="EVT35" s="12"/>
      <c r="EVU35" s="12"/>
      <c r="EVV35" s="12"/>
      <c r="EVW35" s="12"/>
      <c r="EVX35" s="12"/>
      <c r="EVY35" s="12"/>
      <c r="EVZ35" s="12"/>
      <c r="EWA35" s="12"/>
      <c r="EWB35" s="12"/>
      <c r="EWC35" s="12"/>
      <c r="EWD35" s="12"/>
      <c r="EWE35" s="12"/>
      <c r="EWF35" s="12"/>
      <c r="EWG35" s="12"/>
      <c r="EWH35" s="12"/>
      <c r="EWI35" s="12"/>
      <c r="EWJ35" s="12"/>
      <c r="EWK35" s="12"/>
      <c r="EWL35" s="12"/>
      <c r="EWM35" s="12"/>
      <c r="EWN35" s="12"/>
      <c r="EWO35" s="12"/>
      <c r="EWP35" s="12"/>
      <c r="EWQ35" s="12"/>
      <c r="EWR35" s="12"/>
      <c r="EWS35" s="12"/>
      <c r="EWT35" s="12"/>
      <c r="EWU35" s="12"/>
      <c r="EWV35" s="12"/>
      <c r="EWW35" s="12"/>
      <c r="EWX35" s="12"/>
      <c r="EWY35" s="12"/>
      <c r="EWZ35" s="12"/>
      <c r="EXA35" s="12"/>
      <c r="EXB35" s="12"/>
      <c r="EXC35" s="12"/>
      <c r="EXD35" s="12"/>
      <c r="EXE35" s="12"/>
      <c r="EXF35" s="12"/>
      <c r="EXG35" s="12"/>
      <c r="EXH35" s="12"/>
      <c r="EXI35" s="12"/>
      <c r="EXJ35" s="12"/>
      <c r="EXK35" s="12"/>
      <c r="EXL35" s="12"/>
      <c r="EXM35" s="12"/>
      <c r="EXN35" s="12"/>
      <c r="EXO35" s="12"/>
      <c r="EXP35" s="12"/>
      <c r="EXQ35" s="12"/>
      <c r="EXR35" s="12"/>
      <c r="EXS35" s="12"/>
      <c r="EXT35" s="12"/>
      <c r="EXU35" s="12"/>
      <c r="EXV35" s="12"/>
      <c r="EXW35" s="12"/>
      <c r="EXX35" s="12"/>
      <c r="EXY35" s="12"/>
      <c r="EXZ35" s="12"/>
      <c r="EYA35" s="12"/>
      <c r="EYB35" s="12"/>
      <c r="EYC35" s="12"/>
      <c r="EYD35" s="12"/>
      <c r="EYE35" s="12"/>
      <c r="EYF35" s="12"/>
      <c r="EYG35" s="12"/>
      <c r="EYH35" s="12"/>
      <c r="EYI35" s="12"/>
      <c r="EYJ35" s="12"/>
      <c r="EYK35" s="12"/>
      <c r="EYL35" s="12"/>
      <c r="EYM35" s="12"/>
      <c r="EYN35" s="12"/>
      <c r="EYO35" s="12"/>
      <c r="EYP35" s="12"/>
      <c r="EYQ35" s="12"/>
      <c r="EYR35" s="12"/>
      <c r="EYS35" s="12"/>
      <c r="EYT35" s="12"/>
      <c r="EYU35" s="12"/>
      <c r="EYV35" s="12"/>
      <c r="EYW35" s="12"/>
      <c r="EYX35" s="12"/>
      <c r="EYY35" s="12"/>
      <c r="EYZ35" s="12"/>
      <c r="EZA35" s="12"/>
      <c r="EZB35" s="12"/>
      <c r="EZC35" s="12"/>
      <c r="EZD35" s="12"/>
      <c r="EZE35" s="12"/>
      <c r="EZF35" s="12"/>
      <c r="EZG35" s="12"/>
      <c r="EZH35" s="12"/>
      <c r="EZI35" s="12"/>
      <c r="EZJ35" s="12"/>
      <c r="EZK35" s="12"/>
      <c r="EZL35" s="12"/>
      <c r="EZM35" s="12"/>
      <c r="EZN35" s="12"/>
      <c r="EZO35" s="12"/>
      <c r="EZP35" s="12"/>
      <c r="EZQ35" s="12"/>
      <c r="EZR35" s="12"/>
      <c r="EZS35" s="12"/>
      <c r="EZT35" s="12"/>
      <c r="EZU35" s="12"/>
      <c r="EZV35" s="12"/>
      <c r="EZW35" s="12"/>
      <c r="EZX35" s="12"/>
      <c r="EZY35" s="12"/>
      <c r="EZZ35" s="12"/>
      <c r="FAA35" s="12"/>
      <c r="FAB35" s="12"/>
      <c r="FAC35" s="12"/>
      <c r="FAD35" s="12"/>
      <c r="FAE35" s="12"/>
      <c r="FAF35" s="12"/>
      <c r="FAG35" s="12"/>
      <c r="FAH35" s="12"/>
      <c r="FAI35" s="12"/>
      <c r="FAJ35" s="12"/>
      <c r="FAK35" s="12"/>
      <c r="FAL35" s="12"/>
      <c r="FAM35" s="12"/>
      <c r="FAN35" s="12"/>
      <c r="FAO35" s="12"/>
      <c r="FAP35" s="12"/>
      <c r="FAQ35" s="12"/>
      <c r="FAR35" s="12"/>
      <c r="FAS35" s="12"/>
      <c r="FAT35" s="12"/>
      <c r="FAU35" s="12"/>
      <c r="FAV35" s="12"/>
      <c r="FAW35" s="12"/>
      <c r="FAX35" s="12"/>
      <c r="FAY35" s="12"/>
      <c r="FAZ35" s="12"/>
      <c r="FBA35" s="12"/>
      <c r="FBB35" s="12"/>
      <c r="FBC35" s="12"/>
      <c r="FBD35" s="12"/>
      <c r="FBE35" s="12"/>
      <c r="FBF35" s="12"/>
      <c r="FBG35" s="12"/>
      <c r="FBH35" s="12"/>
      <c r="FBI35" s="12"/>
      <c r="FBJ35" s="12"/>
      <c r="FBK35" s="12"/>
      <c r="FBL35" s="12"/>
      <c r="FBM35" s="12"/>
      <c r="FBN35" s="12"/>
      <c r="FBO35" s="12"/>
      <c r="FBP35" s="12"/>
      <c r="FBQ35" s="12"/>
      <c r="FBR35" s="12"/>
      <c r="FBS35" s="12"/>
      <c r="FBT35" s="12"/>
      <c r="FBU35" s="12"/>
      <c r="FBV35" s="12"/>
      <c r="FBW35" s="12"/>
      <c r="FBX35" s="12"/>
      <c r="FBY35" s="12"/>
      <c r="FBZ35" s="12"/>
      <c r="FCA35" s="12"/>
      <c r="FCB35" s="12"/>
      <c r="FCC35" s="12"/>
      <c r="FCD35" s="12"/>
      <c r="FCE35" s="12"/>
      <c r="FCF35" s="12"/>
      <c r="FCG35" s="12"/>
      <c r="FCH35" s="12"/>
      <c r="FCI35" s="12"/>
      <c r="FCJ35" s="12"/>
      <c r="FCK35" s="12"/>
      <c r="FCL35" s="12"/>
      <c r="FCM35" s="12"/>
      <c r="FCN35" s="12"/>
      <c r="FCO35" s="12"/>
      <c r="FCP35" s="12"/>
      <c r="FCQ35" s="12"/>
      <c r="FCR35" s="12"/>
      <c r="FCS35" s="12"/>
      <c r="FCT35" s="12"/>
      <c r="FCU35" s="12"/>
      <c r="FCV35" s="12"/>
      <c r="FCW35" s="12"/>
      <c r="FCX35" s="12"/>
      <c r="FCY35" s="12"/>
      <c r="FCZ35" s="12"/>
      <c r="FDA35" s="12"/>
      <c r="FDB35" s="12"/>
      <c r="FDC35" s="12"/>
      <c r="FDD35" s="12"/>
      <c r="FDE35" s="12"/>
      <c r="FDF35" s="12"/>
      <c r="FDG35" s="12"/>
      <c r="FDH35" s="12"/>
      <c r="FDI35" s="12"/>
      <c r="FDJ35" s="12"/>
      <c r="FDK35" s="12"/>
      <c r="FDL35" s="12"/>
      <c r="FDM35" s="12"/>
      <c r="FDN35" s="12"/>
      <c r="FDO35" s="12"/>
      <c r="FDP35" s="12"/>
      <c r="FDQ35" s="12"/>
      <c r="FDR35" s="12"/>
      <c r="FDS35" s="12"/>
      <c r="FDT35" s="12"/>
      <c r="FDU35" s="12"/>
      <c r="FDV35" s="12"/>
      <c r="FDW35" s="12"/>
      <c r="FDX35" s="12"/>
      <c r="FDY35" s="12"/>
      <c r="FDZ35" s="12"/>
      <c r="FEA35" s="12"/>
      <c r="FEB35" s="12"/>
      <c r="FEC35" s="12"/>
      <c r="FED35" s="12"/>
      <c r="FEE35" s="12"/>
      <c r="FEF35" s="12"/>
      <c r="FEG35" s="12"/>
      <c r="FEH35" s="12"/>
      <c r="FEI35" s="12"/>
      <c r="FEJ35" s="12"/>
      <c r="FEK35" s="12"/>
      <c r="FEL35" s="12"/>
      <c r="FEM35" s="12"/>
      <c r="FEN35" s="12"/>
      <c r="FEO35" s="12"/>
      <c r="FEP35" s="12"/>
      <c r="FEQ35" s="12"/>
      <c r="FER35" s="12"/>
      <c r="FES35" s="12"/>
      <c r="FET35" s="12"/>
      <c r="FEU35" s="12"/>
      <c r="FEV35" s="12"/>
      <c r="FEW35" s="12"/>
      <c r="FEX35" s="12"/>
      <c r="FEY35" s="12"/>
      <c r="FEZ35" s="12"/>
      <c r="FFA35" s="12"/>
      <c r="FFB35" s="12"/>
      <c r="FFC35" s="12"/>
      <c r="FFD35" s="12"/>
      <c r="FFE35" s="12"/>
      <c r="FFF35" s="12"/>
      <c r="FFG35" s="12"/>
      <c r="FFH35" s="12"/>
      <c r="FFI35" s="12"/>
      <c r="FFJ35" s="12"/>
      <c r="FFK35" s="12"/>
      <c r="FFL35" s="12"/>
      <c r="FFM35" s="12"/>
      <c r="FFN35" s="12"/>
      <c r="FFO35" s="12"/>
      <c r="FFP35" s="12"/>
      <c r="FFQ35" s="12"/>
      <c r="FFR35" s="12"/>
      <c r="FFS35" s="12"/>
      <c r="FFT35" s="12"/>
      <c r="FFU35" s="12"/>
      <c r="FFV35" s="12"/>
      <c r="FFW35" s="12"/>
      <c r="FFX35" s="12"/>
      <c r="FFY35" s="12"/>
      <c r="FFZ35" s="12"/>
      <c r="FGA35" s="12"/>
      <c r="FGB35" s="12"/>
      <c r="FGC35" s="12"/>
      <c r="FGD35" s="12"/>
      <c r="FGE35" s="12"/>
      <c r="FGF35" s="12"/>
      <c r="FGG35" s="12"/>
      <c r="FGH35" s="12"/>
      <c r="FGI35" s="12"/>
      <c r="FGJ35" s="12"/>
      <c r="FGK35" s="12"/>
      <c r="FGL35" s="12"/>
      <c r="FGM35" s="12"/>
      <c r="FGN35" s="12"/>
      <c r="FGO35" s="12"/>
      <c r="FGP35" s="12"/>
      <c r="FGQ35" s="12"/>
      <c r="FGR35" s="12"/>
      <c r="FGS35" s="12"/>
      <c r="FGT35" s="12"/>
      <c r="FGU35" s="12"/>
      <c r="FGV35" s="12"/>
      <c r="FGW35" s="12"/>
      <c r="FGX35" s="12"/>
      <c r="FGY35" s="12"/>
      <c r="FGZ35" s="12"/>
      <c r="FHA35" s="12"/>
      <c r="FHB35" s="12"/>
      <c r="FHC35" s="12"/>
      <c r="FHD35" s="12"/>
      <c r="FHE35" s="12"/>
      <c r="FHF35" s="12"/>
      <c r="FHG35" s="12"/>
      <c r="FHH35" s="12"/>
      <c r="FHI35" s="12"/>
      <c r="FHJ35" s="12"/>
      <c r="FHK35" s="12"/>
      <c r="FHL35" s="12"/>
      <c r="FHM35" s="12"/>
      <c r="FHN35" s="12"/>
      <c r="FHO35" s="12"/>
      <c r="FHP35" s="12"/>
      <c r="FHQ35" s="12"/>
      <c r="FHR35" s="12"/>
      <c r="FHS35" s="12"/>
      <c r="FHT35" s="12"/>
      <c r="FHU35" s="12"/>
      <c r="FHV35" s="12"/>
      <c r="FHW35" s="12"/>
      <c r="FHX35" s="12"/>
      <c r="FHY35" s="12"/>
      <c r="FHZ35" s="12"/>
      <c r="FIA35" s="12"/>
      <c r="FIB35" s="12"/>
      <c r="FIC35" s="12"/>
      <c r="FID35" s="12"/>
      <c r="FIE35" s="12"/>
      <c r="FIF35" s="12"/>
      <c r="FIG35" s="12"/>
      <c r="FIH35" s="12"/>
      <c r="FII35" s="12"/>
      <c r="FIJ35" s="12"/>
      <c r="FIK35" s="12"/>
      <c r="FIL35" s="12"/>
      <c r="FIM35" s="12"/>
      <c r="FIN35" s="12"/>
      <c r="FIO35" s="12"/>
      <c r="FIP35" s="12"/>
      <c r="FIQ35" s="12"/>
      <c r="FIR35" s="12"/>
      <c r="FIS35" s="12"/>
      <c r="FIT35" s="12"/>
      <c r="FIU35" s="12"/>
      <c r="FIV35" s="12"/>
      <c r="FIW35" s="12"/>
      <c r="FIX35" s="12"/>
      <c r="FIY35" s="12"/>
      <c r="FIZ35" s="12"/>
      <c r="FJA35" s="12"/>
      <c r="FJB35" s="12"/>
      <c r="FJC35" s="12"/>
      <c r="FJD35" s="12"/>
      <c r="FJE35" s="12"/>
      <c r="FJF35" s="12"/>
      <c r="FJG35" s="12"/>
      <c r="FJH35" s="12"/>
      <c r="FJI35" s="12"/>
      <c r="FJJ35" s="12"/>
      <c r="FJK35" s="12"/>
      <c r="FJL35" s="12"/>
      <c r="FJM35" s="12"/>
      <c r="FJN35" s="12"/>
      <c r="FJO35" s="12"/>
      <c r="FJP35" s="12"/>
      <c r="FJQ35" s="12"/>
      <c r="FJR35" s="12"/>
      <c r="FJS35" s="12"/>
      <c r="FJT35" s="12"/>
      <c r="FJU35" s="12"/>
      <c r="FJV35" s="12"/>
      <c r="FJW35" s="12"/>
      <c r="FJX35" s="12"/>
      <c r="FJY35" s="12"/>
      <c r="FJZ35" s="12"/>
      <c r="FKA35" s="12"/>
      <c r="FKB35" s="12"/>
      <c r="FKC35" s="12"/>
      <c r="FKD35" s="12"/>
      <c r="FKE35" s="12"/>
      <c r="FKF35" s="12"/>
      <c r="FKG35" s="12"/>
      <c r="FKH35" s="12"/>
      <c r="FKI35" s="12"/>
      <c r="FKJ35" s="12"/>
      <c r="FKK35" s="12"/>
      <c r="FKL35" s="12"/>
      <c r="FKM35" s="12"/>
      <c r="FKN35" s="12"/>
      <c r="FKO35" s="12"/>
      <c r="FKP35" s="12"/>
      <c r="FKQ35" s="12"/>
      <c r="FKR35" s="12"/>
      <c r="FKS35" s="12"/>
      <c r="FKT35" s="12"/>
      <c r="FKU35" s="12"/>
      <c r="FKV35" s="12"/>
      <c r="FKW35" s="12"/>
      <c r="FKX35" s="12"/>
      <c r="FKY35" s="12"/>
      <c r="FKZ35" s="12"/>
      <c r="FLA35" s="12"/>
      <c r="FLB35" s="12"/>
      <c r="FLC35" s="12"/>
      <c r="FLD35" s="12"/>
      <c r="FLE35" s="12"/>
      <c r="FLF35" s="12"/>
      <c r="FLG35" s="12"/>
      <c r="FLH35" s="12"/>
      <c r="FLI35" s="12"/>
      <c r="FLJ35" s="12"/>
      <c r="FLK35" s="12"/>
      <c r="FLL35" s="12"/>
      <c r="FLM35" s="12"/>
      <c r="FLN35" s="12"/>
      <c r="FLO35" s="12"/>
      <c r="FLP35" s="12"/>
      <c r="FLQ35" s="12"/>
      <c r="FLR35" s="12"/>
      <c r="FLS35" s="12"/>
      <c r="FLT35" s="12"/>
      <c r="FLU35" s="12"/>
      <c r="FLV35" s="12"/>
      <c r="FLW35" s="12"/>
      <c r="FLX35" s="12"/>
      <c r="FLY35" s="12"/>
      <c r="FLZ35" s="12"/>
      <c r="FMA35" s="12"/>
      <c r="FMB35" s="12"/>
      <c r="FMC35" s="12"/>
      <c r="FMD35" s="12"/>
      <c r="FME35" s="12"/>
      <c r="FMF35" s="12"/>
      <c r="FMG35" s="12"/>
      <c r="FMH35" s="12"/>
      <c r="FMI35" s="12"/>
      <c r="FMJ35" s="12"/>
      <c r="FMK35" s="12"/>
      <c r="FML35" s="12"/>
      <c r="FMM35" s="12"/>
      <c r="FMN35" s="12"/>
      <c r="FMO35" s="12"/>
      <c r="FMP35" s="12"/>
      <c r="FMQ35" s="12"/>
      <c r="FMR35" s="12"/>
      <c r="FMS35" s="12"/>
      <c r="FMT35" s="12"/>
      <c r="FMU35" s="12"/>
      <c r="FMV35" s="12"/>
      <c r="FMW35" s="12"/>
      <c r="FMX35" s="12"/>
      <c r="FMY35" s="12"/>
      <c r="FMZ35" s="12"/>
      <c r="FNA35" s="12"/>
      <c r="FNB35" s="12"/>
      <c r="FNC35" s="12"/>
      <c r="FND35" s="12"/>
      <c r="FNE35" s="12"/>
      <c r="FNF35" s="12"/>
      <c r="FNG35" s="12"/>
      <c r="FNH35" s="12"/>
      <c r="FNI35" s="12"/>
      <c r="FNJ35" s="12"/>
      <c r="FNK35" s="12"/>
      <c r="FNL35" s="12"/>
      <c r="FNM35" s="12"/>
      <c r="FNN35" s="12"/>
      <c r="FNO35" s="12"/>
      <c r="FNP35" s="12"/>
      <c r="FNQ35" s="12"/>
      <c r="FNR35" s="12"/>
      <c r="FNS35" s="12"/>
      <c r="FNT35" s="12"/>
      <c r="FNU35" s="12"/>
      <c r="FNV35" s="12"/>
      <c r="FNW35" s="12"/>
      <c r="FNX35" s="12"/>
      <c r="FNY35" s="12"/>
      <c r="FNZ35" s="12"/>
      <c r="FOA35" s="12"/>
      <c r="FOB35" s="12"/>
      <c r="FOC35" s="12"/>
      <c r="FOD35" s="12"/>
      <c r="FOE35" s="12"/>
      <c r="FOF35" s="12"/>
      <c r="FOG35" s="12"/>
      <c r="FOH35" s="12"/>
      <c r="FOI35" s="12"/>
      <c r="FOJ35" s="12"/>
      <c r="FOK35" s="12"/>
      <c r="FOL35" s="12"/>
      <c r="FOM35" s="12"/>
      <c r="FON35" s="12"/>
      <c r="FOO35" s="12"/>
      <c r="FOP35" s="12"/>
      <c r="FOQ35" s="12"/>
      <c r="FOR35" s="12"/>
      <c r="FOS35" s="12"/>
      <c r="FOT35" s="12"/>
      <c r="FOU35" s="12"/>
      <c r="FOV35" s="12"/>
      <c r="FOW35" s="12"/>
      <c r="FOX35" s="12"/>
      <c r="FOY35" s="12"/>
      <c r="FOZ35" s="12"/>
      <c r="FPA35" s="12"/>
      <c r="FPB35" s="12"/>
      <c r="FPC35" s="12"/>
      <c r="FPD35" s="12"/>
      <c r="FPE35" s="12"/>
      <c r="FPF35" s="12"/>
      <c r="FPG35" s="12"/>
      <c r="FPH35" s="12"/>
      <c r="FPI35" s="12"/>
      <c r="FPJ35" s="12"/>
      <c r="FPK35" s="12"/>
      <c r="FPL35" s="12"/>
      <c r="FPM35" s="12"/>
      <c r="FPN35" s="12"/>
      <c r="FPO35" s="12"/>
      <c r="FPP35" s="12"/>
      <c r="FPQ35" s="12"/>
      <c r="FPR35" s="12"/>
      <c r="FPS35" s="12"/>
      <c r="FPT35" s="12"/>
      <c r="FPU35" s="12"/>
      <c r="FPV35" s="12"/>
      <c r="FPW35" s="12"/>
      <c r="FPX35" s="12"/>
      <c r="FPY35" s="12"/>
      <c r="FPZ35" s="12"/>
      <c r="FQA35" s="12"/>
      <c r="FQB35" s="12"/>
      <c r="FQC35" s="12"/>
      <c r="FQD35" s="12"/>
      <c r="FQE35" s="12"/>
      <c r="FQF35" s="12"/>
      <c r="FQG35" s="12"/>
      <c r="FQH35" s="12"/>
      <c r="FQI35" s="12"/>
      <c r="FQJ35" s="12"/>
      <c r="FQK35" s="12"/>
      <c r="FQL35" s="12"/>
      <c r="FQM35" s="12"/>
      <c r="FQN35" s="12"/>
      <c r="FQO35" s="12"/>
      <c r="FQP35" s="12"/>
      <c r="FQQ35" s="12"/>
      <c r="FQR35" s="12"/>
      <c r="FQS35" s="12"/>
      <c r="FQT35" s="12"/>
      <c r="FQU35" s="12"/>
      <c r="FQV35" s="12"/>
      <c r="FQW35" s="12"/>
      <c r="FQX35" s="12"/>
      <c r="FQY35" s="12"/>
      <c r="FQZ35" s="12"/>
      <c r="FRA35" s="12"/>
      <c r="FRB35" s="12"/>
      <c r="FRC35" s="12"/>
      <c r="FRD35" s="12"/>
      <c r="FRE35" s="12"/>
      <c r="FRF35" s="12"/>
      <c r="FRG35" s="12"/>
      <c r="FRH35" s="12"/>
      <c r="FRI35" s="12"/>
      <c r="FRJ35" s="12"/>
      <c r="FRK35" s="12"/>
      <c r="FRL35" s="12"/>
      <c r="FRM35" s="12"/>
      <c r="FRN35" s="12"/>
      <c r="FRO35" s="12"/>
      <c r="FRP35" s="12"/>
      <c r="FRQ35" s="12"/>
      <c r="FRR35" s="12"/>
      <c r="FRS35" s="12"/>
      <c r="FRT35" s="12"/>
      <c r="FRU35" s="12"/>
      <c r="FRV35" s="12"/>
      <c r="FRW35" s="12"/>
      <c r="FRX35" s="12"/>
      <c r="FRY35" s="12"/>
      <c r="FRZ35" s="12"/>
      <c r="FSA35" s="12"/>
      <c r="FSB35" s="12"/>
      <c r="FSC35" s="12"/>
      <c r="FSD35" s="12"/>
      <c r="FSE35" s="12"/>
      <c r="FSF35" s="12"/>
      <c r="FSG35" s="12"/>
      <c r="FSH35" s="12"/>
      <c r="FSI35" s="12"/>
      <c r="FSJ35" s="12"/>
      <c r="FSK35" s="12"/>
      <c r="FSL35" s="12"/>
      <c r="FSM35" s="12"/>
      <c r="FSN35" s="12"/>
      <c r="FSO35" s="12"/>
      <c r="FSP35" s="12"/>
      <c r="FSQ35" s="12"/>
      <c r="FSR35" s="12"/>
      <c r="FSS35" s="12"/>
      <c r="FST35" s="12"/>
      <c r="FSU35" s="12"/>
      <c r="FSV35" s="12"/>
      <c r="FSW35" s="12"/>
      <c r="FSX35" s="12"/>
      <c r="FSY35" s="12"/>
      <c r="FSZ35" s="12"/>
      <c r="FTA35" s="12"/>
      <c r="FTB35" s="12"/>
      <c r="FTC35" s="12"/>
      <c r="FTD35" s="12"/>
      <c r="FTE35" s="12"/>
      <c r="FTF35" s="12"/>
      <c r="FTG35" s="12"/>
      <c r="FTH35" s="12"/>
      <c r="FTI35" s="12"/>
      <c r="FTJ35" s="12"/>
      <c r="FTK35" s="12"/>
      <c r="FTL35" s="12"/>
      <c r="FTM35" s="12"/>
      <c r="FTN35" s="12"/>
      <c r="FTO35" s="12"/>
      <c r="FTP35" s="12"/>
      <c r="FTQ35" s="12"/>
      <c r="FTR35" s="12"/>
      <c r="FTS35" s="12"/>
      <c r="FTT35" s="12"/>
      <c r="FTU35" s="12"/>
      <c r="FTV35" s="12"/>
      <c r="FTW35" s="12"/>
      <c r="FTX35" s="12"/>
      <c r="FTY35" s="12"/>
      <c r="FTZ35" s="12"/>
      <c r="FUA35" s="12"/>
      <c r="FUB35" s="12"/>
      <c r="FUC35" s="12"/>
      <c r="FUD35" s="12"/>
      <c r="FUE35" s="12"/>
      <c r="FUF35" s="12"/>
      <c r="FUG35" s="12"/>
      <c r="FUH35" s="12"/>
      <c r="FUI35" s="12"/>
      <c r="FUJ35" s="12"/>
      <c r="FUK35" s="12"/>
      <c r="FUL35" s="12"/>
      <c r="FUM35" s="12"/>
      <c r="FUN35" s="12"/>
      <c r="FUO35" s="12"/>
      <c r="FUP35" s="12"/>
      <c r="FUQ35" s="12"/>
      <c r="FUR35" s="12"/>
      <c r="FUS35" s="12"/>
      <c r="FUT35" s="12"/>
      <c r="FUU35" s="12"/>
      <c r="FUV35" s="12"/>
      <c r="FUW35" s="12"/>
      <c r="FUX35" s="12"/>
      <c r="FUY35" s="12"/>
      <c r="FUZ35" s="12"/>
      <c r="FVA35" s="12"/>
      <c r="FVB35" s="12"/>
      <c r="FVC35" s="12"/>
      <c r="FVD35" s="12"/>
      <c r="FVE35" s="12"/>
      <c r="FVF35" s="12"/>
      <c r="FVG35" s="12"/>
      <c r="FVH35" s="12"/>
      <c r="FVI35" s="12"/>
      <c r="FVJ35" s="12"/>
      <c r="FVK35" s="12"/>
      <c r="FVL35" s="12"/>
      <c r="FVM35" s="12"/>
      <c r="FVN35" s="12"/>
      <c r="FVO35" s="12"/>
      <c r="FVP35" s="12"/>
      <c r="FVQ35" s="12"/>
      <c r="FVR35" s="12"/>
      <c r="FVS35" s="12"/>
      <c r="FVT35" s="12"/>
      <c r="FVU35" s="12"/>
      <c r="FVV35" s="12"/>
      <c r="FVW35" s="12"/>
      <c r="FVX35" s="12"/>
      <c r="FVY35" s="12"/>
      <c r="FVZ35" s="12"/>
      <c r="FWA35" s="12"/>
      <c r="FWB35" s="12"/>
      <c r="FWC35" s="12"/>
      <c r="FWD35" s="12"/>
      <c r="FWE35" s="12"/>
      <c r="FWF35" s="12"/>
      <c r="FWG35" s="12"/>
      <c r="FWH35" s="12"/>
      <c r="FWI35" s="12"/>
      <c r="FWJ35" s="12"/>
      <c r="FWK35" s="12"/>
      <c r="FWL35" s="12"/>
      <c r="FWM35" s="12"/>
      <c r="FWN35" s="12"/>
      <c r="FWO35" s="12"/>
      <c r="FWP35" s="12"/>
      <c r="FWQ35" s="12"/>
      <c r="FWR35" s="12"/>
      <c r="FWS35" s="12"/>
      <c r="FWT35" s="12"/>
      <c r="FWU35" s="12"/>
      <c r="FWV35" s="12"/>
      <c r="FWW35" s="12"/>
      <c r="FWX35" s="12"/>
      <c r="FWY35" s="12"/>
      <c r="FWZ35" s="12"/>
      <c r="FXA35" s="12"/>
      <c r="FXB35" s="12"/>
      <c r="FXC35" s="12"/>
      <c r="FXD35" s="12"/>
      <c r="FXE35" s="12"/>
      <c r="FXF35" s="12"/>
      <c r="FXG35" s="12"/>
      <c r="FXH35" s="12"/>
      <c r="FXI35" s="12"/>
      <c r="FXJ35" s="12"/>
      <c r="FXK35" s="12"/>
      <c r="FXL35" s="12"/>
      <c r="FXM35" s="12"/>
      <c r="FXN35" s="12"/>
      <c r="FXO35" s="12"/>
      <c r="FXP35" s="12"/>
      <c r="FXQ35" s="12"/>
      <c r="FXR35" s="12"/>
      <c r="FXS35" s="12"/>
      <c r="FXT35" s="12"/>
      <c r="FXU35" s="12"/>
      <c r="FXV35" s="12"/>
      <c r="FXW35" s="12"/>
      <c r="FXX35" s="12"/>
      <c r="FXY35" s="12"/>
      <c r="FXZ35" s="12"/>
      <c r="FYA35" s="12"/>
      <c r="FYB35" s="12"/>
      <c r="FYC35" s="12"/>
      <c r="FYD35" s="12"/>
      <c r="FYE35" s="12"/>
      <c r="FYF35" s="12"/>
      <c r="FYG35" s="12"/>
      <c r="FYH35" s="12"/>
      <c r="FYI35" s="12"/>
      <c r="FYJ35" s="12"/>
      <c r="FYK35" s="12"/>
      <c r="FYL35" s="12"/>
      <c r="FYM35" s="12"/>
      <c r="FYN35" s="12"/>
      <c r="FYO35" s="12"/>
      <c r="FYP35" s="12"/>
      <c r="FYQ35" s="12"/>
      <c r="FYR35" s="12"/>
      <c r="FYS35" s="12"/>
      <c r="FYT35" s="12"/>
      <c r="FYU35" s="12"/>
      <c r="FYV35" s="12"/>
      <c r="FYW35" s="12"/>
      <c r="FYX35" s="12"/>
      <c r="FYY35" s="12"/>
      <c r="FYZ35" s="12"/>
      <c r="FZA35" s="12"/>
      <c r="FZB35" s="12"/>
      <c r="FZC35" s="12"/>
      <c r="FZD35" s="12"/>
      <c r="FZE35" s="12"/>
      <c r="FZF35" s="12"/>
      <c r="FZG35" s="12"/>
      <c r="FZH35" s="12"/>
      <c r="FZI35" s="12"/>
      <c r="FZJ35" s="12"/>
      <c r="FZK35" s="12"/>
      <c r="FZL35" s="12"/>
      <c r="FZM35" s="12"/>
      <c r="FZN35" s="12"/>
      <c r="FZO35" s="12"/>
      <c r="FZP35" s="12"/>
      <c r="FZQ35" s="12"/>
      <c r="FZR35" s="12"/>
      <c r="FZS35" s="12"/>
      <c r="FZT35" s="12"/>
      <c r="FZU35" s="12"/>
      <c r="FZV35" s="12"/>
      <c r="FZW35" s="12"/>
      <c r="FZX35" s="12"/>
      <c r="FZY35" s="12"/>
      <c r="FZZ35" s="12"/>
      <c r="GAA35" s="12"/>
      <c r="GAB35" s="12"/>
      <c r="GAC35" s="12"/>
      <c r="GAD35" s="12"/>
      <c r="GAE35" s="12"/>
      <c r="GAF35" s="12"/>
      <c r="GAG35" s="12"/>
      <c r="GAH35" s="12"/>
      <c r="GAI35" s="12"/>
      <c r="GAJ35" s="12"/>
      <c r="GAK35" s="12"/>
      <c r="GAL35" s="12"/>
      <c r="GAM35" s="12"/>
      <c r="GAN35" s="12"/>
      <c r="GAO35" s="12"/>
      <c r="GAP35" s="12"/>
      <c r="GAQ35" s="12"/>
      <c r="GAR35" s="12"/>
      <c r="GAS35" s="12"/>
      <c r="GAT35" s="12"/>
      <c r="GAU35" s="12"/>
      <c r="GAV35" s="12"/>
      <c r="GAW35" s="12"/>
      <c r="GAX35" s="12"/>
      <c r="GAY35" s="12"/>
      <c r="GAZ35" s="12"/>
      <c r="GBA35" s="12"/>
      <c r="GBB35" s="12"/>
      <c r="GBC35" s="12"/>
      <c r="GBD35" s="12"/>
      <c r="GBE35" s="12"/>
      <c r="GBF35" s="12"/>
      <c r="GBG35" s="12"/>
      <c r="GBH35" s="12"/>
      <c r="GBI35" s="12"/>
      <c r="GBJ35" s="12"/>
      <c r="GBK35" s="12"/>
      <c r="GBL35" s="12"/>
      <c r="GBM35" s="12"/>
      <c r="GBN35" s="12"/>
      <c r="GBO35" s="12"/>
      <c r="GBP35" s="12"/>
      <c r="GBQ35" s="12"/>
      <c r="GBR35" s="12"/>
      <c r="GBS35" s="12"/>
      <c r="GBT35" s="12"/>
      <c r="GBU35" s="12"/>
      <c r="GBV35" s="12"/>
      <c r="GBW35" s="12"/>
      <c r="GBX35" s="12"/>
      <c r="GBY35" s="12"/>
      <c r="GBZ35" s="12"/>
      <c r="GCA35" s="12"/>
      <c r="GCB35" s="12"/>
      <c r="GCC35" s="12"/>
      <c r="GCD35" s="12"/>
      <c r="GCE35" s="12"/>
      <c r="GCF35" s="12"/>
      <c r="GCG35" s="12"/>
      <c r="GCH35" s="12"/>
      <c r="GCI35" s="12"/>
      <c r="GCJ35" s="12"/>
      <c r="GCK35" s="12"/>
      <c r="GCL35" s="12"/>
      <c r="GCM35" s="12"/>
      <c r="GCN35" s="12"/>
      <c r="GCO35" s="12"/>
      <c r="GCP35" s="12"/>
      <c r="GCQ35" s="12"/>
      <c r="GCR35" s="12"/>
      <c r="GCS35" s="12"/>
      <c r="GCT35" s="12"/>
      <c r="GCU35" s="12"/>
      <c r="GCV35" s="12"/>
      <c r="GCW35" s="12"/>
      <c r="GCX35" s="12"/>
      <c r="GCY35" s="12"/>
      <c r="GCZ35" s="12"/>
      <c r="GDA35" s="12"/>
      <c r="GDB35" s="12"/>
      <c r="GDC35" s="12"/>
      <c r="GDD35" s="12"/>
      <c r="GDE35" s="12"/>
      <c r="GDF35" s="12"/>
      <c r="GDG35" s="12"/>
      <c r="GDH35" s="12"/>
      <c r="GDI35" s="12"/>
      <c r="GDJ35" s="12"/>
      <c r="GDK35" s="12"/>
      <c r="GDL35" s="12"/>
      <c r="GDM35" s="12"/>
      <c r="GDN35" s="12"/>
      <c r="GDO35" s="12"/>
      <c r="GDP35" s="12"/>
      <c r="GDQ35" s="12"/>
      <c r="GDR35" s="12"/>
      <c r="GDS35" s="12"/>
      <c r="GDT35" s="12"/>
      <c r="GDU35" s="12"/>
      <c r="GDV35" s="12"/>
      <c r="GDW35" s="12"/>
      <c r="GDX35" s="12"/>
      <c r="GDY35" s="12"/>
      <c r="GDZ35" s="12"/>
      <c r="GEA35" s="12"/>
      <c r="GEB35" s="12"/>
      <c r="GEC35" s="12"/>
      <c r="GED35" s="12"/>
      <c r="GEE35" s="12"/>
      <c r="GEF35" s="12"/>
      <c r="GEG35" s="12"/>
      <c r="GEH35" s="12"/>
      <c r="GEI35" s="12"/>
      <c r="GEJ35" s="12"/>
      <c r="GEK35" s="12"/>
      <c r="GEL35" s="12"/>
      <c r="GEM35" s="12"/>
      <c r="GEN35" s="12"/>
      <c r="GEO35" s="12"/>
      <c r="GEP35" s="12"/>
      <c r="GEQ35" s="12"/>
      <c r="GER35" s="12"/>
      <c r="GES35" s="12"/>
      <c r="GET35" s="12"/>
      <c r="GEU35" s="12"/>
      <c r="GEV35" s="12"/>
      <c r="GEW35" s="12"/>
      <c r="GEX35" s="12"/>
      <c r="GEY35" s="12"/>
      <c r="GEZ35" s="12"/>
      <c r="GFA35" s="12"/>
      <c r="GFB35" s="12"/>
      <c r="GFC35" s="12"/>
      <c r="GFD35" s="12"/>
      <c r="GFE35" s="12"/>
      <c r="GFF35" s="12"/>
      <c r="GFG35" s="12"/>
      <c r="GFH35" s="12"/>
      <c r="GFI35" s="12"/>
      <c r="GFJ35" s="12"/>
      <c r="GFK35" s="12"/>
      <c r="GFL35" s="12"/>
      <c r="GFM35" s="12"/>
      <c r="GFN35" s="12"/>
      <c r="GFO35" s="12"/>
      <c r="GFP35" s="12"/>
      <c r="GFQ35" s="12"/>
      <c r="GFR35" s="12"/>
      <c r="GFS35" s="12"/>
      <c r="GFT35" s="12"/>
      <c r="GFU35" s="12"/>
      <c r="GFV35" s="12"/>
      <c r="GFW35" s="12"/>
      <c r="GFX35" s="12"/>
      <c r="GFY35" s="12"/>
      <c r="GFZ35" s="12"/>
      <c r="GGA35" s="12"/>
      <c r="GGB35" s="12"/>
      <c r="GGC35" s="12"/>
      <c r="GGD35" s="12"/>
      <c r="GGE35" s="12"/>
      <c r="GGF35" s="12"/>
      <c r="GGG35" s="12"/>
      <c r="GGH35" s="12"/>
      <c r="GGI35" s="12"/>
      <c r="GGJ35" s="12"/>
      <c r="GGK35" s="12"/>
      <c r="GGL35" s="12"/>
      <c r="GGM35" s="12"/>
      <c r="GGN35" s="12"/>
      <c r="GGO35" s="12"/>
      <c r="GGP35" s="12"/>
      <c r="GGQ35" s="12"/>
      <c r="GGR35" s="12"/>
      <c r="GGS35" s="12"/>
      <c r="GGT35" s="12"/>
      <c r="GGU35" s="12"/>
      <c r="GGV35" s="12"/>
      <c r="GGW35" s="12"/>
      <c r="GGX35" s="12"/>
      <c r="GGY35" s="12"/>
      <c r="GGZ35" s="12"/>
      <c r="GHA35" s="12"/>
      <c r="GHB35" s="12"/>
      <c r="GHC35" s="12"/>
      <c r="GHD35" s="12"/>
      <c r="GHE35" s="12"/>
      <c r="GHF35" s="12"/>
      <c r="GHG35" s="12"/>
      <c r="GHH35" s="12"/>
      <c r="GHI35" s="12"/>
      <c r="GHJ35" s="12"/>
      <c r="GHK35" s="12"/>
      <c r="GHL35" s="12"/>
      <c r="GHM35" s="12"/>
      <c r="GHN35" s="12"/>
      <c r="GHO35" s="12"/>
      <c r="GHP35" s="12"/>
      <c r="GHQ35" s="12"/>
      <c r="GHR35" s="12"/>
      <c r="GHS35" s="12"/>
      <c r="GHT35" s="12"/>
      <c r="GHU35" s="12"/>
      <c r="GHV35" s="12"/>
      <c r="GHW35" s="12"/>
      <c r="GHX35" s="12"/>
      <c r="GHY35" s="12"/>
      <c r="GHZ35" s="12"/>
      <c r="GIA35" s="12"/>
      <c r="GIB35" s="12"/>
      <c r="GIC35" s="12"/>
      <c r="GID35" s="12"/>
      <c r="GIE35" s="12"/>
      <c r="GIF35" s="12"/>
      <c r="GIG35" s="12"/>
      <c r="GIH35" s="12"/>
      <c r="GII35" s="12"/>
      <c r="GIJ35" s="12"/>
      <c r="GIK35" s="12"/>
      <c r="GIL35" s="12"/>
      <c r="GIM35" s="12"/>
      <c r="GIN35" s="12"/>
      <c r="GIO35" s="12"/>
      <c r="GIP35" s="12"/>
      <c r="GIQ35" s="12"/>
      <c r="GIR35" s="12"/>
      <c r="GIS35" s="12"/>
      <c r="GIT35" s="12"/>
      <c r="GIU35" s="12"/>
      <c r="GIV35" s="12"/>
      <c r="GIW35" s="12"/>
      <c r="GIX35" s="12"/>
      <c r="GIY35" s="12"/>
      <c r="GIZ35" s="12"/>
      <c r="GJA35" s="12"/>
      <c r="GJB35" s="12"/>
      <c r="GJC35" s="12"/>
      <c r="GJD35" s="12"/>
      <c r="GJE35" s="12"/>
      <c r="GJF35" s="12"/>
      <c r="GJG35" s="12"/>
      <c r="GJH35" s="12"/>
      <c r="GJI35" s="12"/>
      <c r="GJJ35" s="12"/>
      <c r="GJK35" s="12"/>
      <c r="GJL35" s="12"/>
      <c r="GJM35" s="12"/>
      <c r="GJN35" s="12"/>
      <c r="GJO35" s="12"/>
      <c r="GJP35" s="12"/>
      <c r="GJQ35" s="12"/>
      <c r="GJR35" s="12"/>
      <c r="GJS35" s="12"/>
      <c r="GJT35" s="12"/>
      <c r="GJU35" s="12"/>
      <c r="GJV35" s="12"/>
      <c r="GJW35" s="12"/>
      <c r="GJX35" s="12"/>
      <c r="GJY35" s="12"/>
      <c r="GJZ35" s="12"/>
      <c r="GKA35" s="12"/>
      <c r="GKB35" s="12"/>
      <c r="GKC35" s="12"/>
      <c r="GKD35" s="12"/>
      <c r="GKE35" s="12"/>
      <c r="GKF35" s="12"/>
      <c r="GKG35" s="12"/>
      <c r="GKH35" s="12"/>
      <c r="GKI35" s="12"/>
      <c r="GKJ35" s="12"/>
      <c r="GKK35" s="12"/>
      <c r="GKL35" s="12"/>
      <c r="GKM35" s="12"/>
      <c r="GKN35" s="12"/>
      <c r="GKO35" s="12"/>
      <c r="GKP35" s="12"/>
      <c r="GKQ35" s="12"/>
      <c r="GKR35" s="12"/>
      <c r="GKS35" s="12"/>
      <c r="GKT35" s="12"/>
      <c r="GKU35" s="12"/>
      <c r="GKV35" s="12"/>
      <c r="GKW35" s="12"/>
      <c r="GKX35" s="12"/>
      <c r="GKY35" s="12"/>
      <c r="GKZ35" s="12"/>
      <c r="GLA35" s="12"/>
      <c r="GLB35" s="12"/>
      <c r="GLC35" s="12"/>
      <c r="GLD35" s="12"/>
      <c r="GLE35" s="12"/>
      <c r="GLF35" s="12"/>
      <c r="GLG35" s="12"/>
      <c r="GLH35" s="12"/>
      <c r="GLI35" s="12"/>
      <c r="GLJ35" s="12"/>
      <c r="GLK35" s="12"/>
      <c r="GLL35" s="12"/>
      <c r="GLM35" s="12"/>
      <c r="GLN35" s="12"/>
      <c r="GLO35" s="12"/>
      <c r="GLP35" s="12"/>
      <c r="GLQ35" s="12"/>
      <c r="GLR35" s="12"/>
      <c r="GLS35" s="12"/>
      <c r="GLT35" s="12"/>
      <c r="GLU35" s="12"/>
      <c r="GLV35" s="12"/>
      <c r="GLW35" s="12"/>
      <c r="GLX35" s="12"/>
      <c r="GLY35" s="12"/>
      <c r="GLZ35" s="12"/>
      <c r="GMA35" s="12"/>
      <c r="GMB35" s="12"/>
      <c r="GMC35" s="12"/>
      <c r="GMD35" s="12"/>
      <c r="GME35" s="12"/>
      <c r="GMF35" s="12"/>
      <c r="GMG35" s="12"/>
      <c r="GMH35" s="12"/>
      <c r="GMI35" s="12"/>
      <c r="GMJ35" s="12"/>
      <c r="GMK35" s="12"/>
      <c r="GML35" s="12"/>
      <c r="GMM35" s="12"/>
      <c r="GMN35" s="12"/>
      <c r="GMO35" s="12"/>
      <c r="GMP35" s="12"/>
      <c r="GMQ35" s="12"/>
      <c r="GMR35" s="12"/>
      <c r="GMS35" s="12"/>
      <c r="GMT35" s="12"/>
      <c r="GMU35" s="12"/>
      <c r="GMV35" s="12"/>
      <c r="GMW35" s="12"/>
      <c r="GMX35" s="12"/>
      <c r="GMY35" s="12"/>
      <c r="GMZ35" s="12"/>
      <c r="GNA35" s="12"/>
      <c r="GNB35" s="12"/>
      <c r="GNC35" s="12"/>
      <c r="GND35" s="12"/>
      <c r="GNE35" s="12"/>
      <c r="GNF35" s="12"/>
      <c r="GNG35" s="12"/>
      <c r="GNH35" s="12"/>
      <c r="GNI35" s="12"/>
      <c r="GNJ35" s="12"/>
      <c r="GNK35" s="12"/>
      <c r="GNL35" s="12"/>
      <c r="GNM35" s="12"/>
      <c r="GNN35" s="12"/>
      <c r="GNO35" s="12"/>
      <c r="GNP35" s="12"/>
      <c r="GNQ35" s="12"/>
      <c r="GNR35" s="12"/>
      <c r="GNS35" s="12"/>
      <c r="GNT35" s="12"/>
      <c r="GNU35" s="12"/>
      <c r="GNV35" s="12"/>
      <c r="GNW35" s="12"/>
      <c r="GNX35" s="12"/>
      <c r="GNY35" s="12"/>
      <c r="GNZ35" s="12"/>
      <c r="GOA35" s="12"/>
      <c r="GOB35" s="12"/>
      <c r="GOC35" s="12"/>
      <c r="GOD35" s="12"/>
      <c r="GOE35" s="12"/>
      <c r="GOF35" s="12"/>
      <c r="GOG35" s="12"/>
      <c r="GOH35" s="12"/>
      <c r="GOI35" s="12"/>
      <c r="GOJ35" s="12"/>
      <c r="GOK35" s="12"/>
      <c r="GOL35" s="12"/>
      <c r="GOM35" s="12"/>
      <c r="GON35" s="12"/>
      <c r="GOO35" s="12"/>
      <c r="GOP35" s="12"/>
      <c r="GOQ35" s="12"/>
      <c r="GOR35" s="12"/>
      <c r="GOS35" s="12"/>
      <c r="GOT35" s="12"/>
      <c r="GOU35" s="12"/>
      <c r="GOV35" s="12"/>
      <c r="GOW35" s="12"/>
      <c r="GOX35" s="12"/>
      <c r="GOY35" s="12"/>
      <c r="GOZ35" s="12"/>
      <c r="GPA35" s="12"/>
      <c r="GPB35" s="12"/>
      <c r="GPC35" s="12"/>
      <c r="GPD35" s="12"/>
      <c r="GPE35" s="12"/>
      <c r="GPF35" s="12"/>
      <c r="GPG35" s="12"/>
      <c r="GPH35" s="12"/>
      <c r="GPI35" s="12"/>
      <c r="GPJ35" s="12"/>
      <c r="GPK35" s="12"/>
      <c r="GPL35" s="12"/>
      <c r="GPM35" s="12"/>
      <c r="GPN35" s="12"/>
      <c r="GPO35" s="12"/>
      <c r="GPP35" s="12"/>
      <c r="GPQ35" s="12"/>
      <c r="GPR35" s="12"/>
      <c r="GPS35" s="12"/>
      <c r="GPT35" s="12"/>
      <c r="GPU35" s="12"/>
      <c r="GPV35" s="12"/>
      <c r="GPW35" s="12"/>
      <c r="GPX35" s="12"/>
      <c r="GPY35" s="12"/>
      <c r="GPZ35" s="12"/>
      <c r="GQA35" s="12"/>
      <c r="GQB35" s="12"/>
      <c r="GQC35" s="12"/>
      <c r="GQD35" s="12"/>
      <c r="GQE35" s="12"/>
      <c r="GQF35" s="12"/>
      <c r="GQG35" s="12"/>
      <c r="GQH35" s="12"/>
      <c r="GQI35" s="12"/>
      <c r="GQJ35" s="12"/>
      <c r="GQK35" s="12"/>
      <c r="GQL35" s="12"/>
      <c r="GQM35" s="12"/>
      <c r="GQN35" s="12"/>
      <c r="GQO35" s="12"/>
      <c r="GQP35" s="12"/>
      <c r="GQQ35" s="12"/>
      <c r="GQR35" s="12"/>
      <c r="GQS35" s="12"/>
      <c r="GQT35" s="12"/>
      <c r="GQU35" s="12"/>
      <c r="GQV35" s="12"/>
      <c r="GQW35" s="12"/>
      <c r="GQX35" s="12"/>
      <c r="GQY35" s="12"/>
      <c r="GQZ35" s="12"/>
      <c r="GRA35" s="12"/>
      <c r="GRB35" s="12"/>
      <c r="GRC35" s="12"/>
      <c r="GRD35" s="12"/>
      <c r="GRE35" s="12"/>
      <c r="GRF35" s="12"/>
      <c r="GRG35" s="12"/>
      <c r="GRH35" s="12"/>
      <c r="GRI35" s="12"/>
      <c r="GRJ35" s="12"/>
      <c r="GRK35" s="12"/>
      <c r="GRL35" s="12"/>
      <c r="GRM35" s="12"/>
      <c r="GRN35" s="12"/>
      <c r="GRO35" s="12"/>
      <c r="GRP35" s="12"/>
      <c r="GRQ35" s="12"/>
      <c r="GRR35" s="12"/>
      <c r="GRS35" s="12"/>
      <c r="GRT35" s="12"/>
      <c r="GRU35" s="12"/>
      <c r="GRV35" s="12"/>
      <c r="GRW35" s="12"/>
      <c r="GRX35" s="12"/>
      <c r="GRY35" s="12"/>
      <c r="GRZ35" s="12"/>
      <c r="GSA35" s="12"/>
      <c r="GSB35" s="12"/>
      <c r="GSC35" s="12"/>
      <c r="GSD35" s="12"/>
      <c r="GSE35" s="12"/>
      <c r="GSF35" s="12"/>
      <c r="GSG35" s="12"/>
      <c r="GSH35" s="12"/>
      <c r="GSI35" s="12"/>
      <c r="GSJ35" s="12"/>
      <c r="GSK35" s="12"/>
      <c r="GSL35" s="12"/>
      <c r="GSM35" s="12"/>
      <c r="GSN35" s="12"/>
      <c r="GSO35" s="12"/>
      <c r="GSP35" s="12"/>
      <c r="GSQ35" s="12"/>
      <c r="GSR35" s="12"/>
      <c r="GSS35" s="12"/>
      <c r="GST35" s="12"/>
      <c r="GSU35" s="12"/>
      <c r="GSV35" s="12"/>
      <c r="GSW35" s="12"/>
      <c r="GSX35" s="12"/>
      <c r="GSY35" s="12"/>
      <c r="GSZ35" s="12"/>
      <c r="GTA35" s="12"/>
      <c r="GTB35" s="12"/>
      <c r="GTC35" s="12"/>
      <c r="GTD35" s="12"/>
      <c r="GTE35" s="12"/>
      <c r="GTF35" s="12"/>
      <c r="GTG35" s="12"/>
      <c r="GTH35" s="12"/>
      <c r="GTI35" s="12"/>
      <c r="GTJ35" s="12"/>
      <c r="GTK35" s="12"/>
      <c r="GTL35" s="12"/>
      <c r="GTM35" s="12"/>
      <c r="GTN35" s="12"/>
      <c r="GTO35" s="12"/>
      <c r="GTP35" s="12"/>
      <c r="GTQ35" s="12"/>
      <c r="GTR35" s="12"/>
      <c r="GTS35" s="12"/>
      <c r="GTT35" s="12"/>
      <c r="GTU35" s="12"/>
      <c r="GTV35" s="12"/>
      <c r="GTW35" s="12"/>
      <c r="GTX35" s="12"/>
      <c r="GTY35" s="12"/>
      <c r="GTZ35" s="12"/>
      <c r="GUA35" s="12"/>
      <c r="GUB35" s="12"/>
      <c r="GUC35" s="12"/>
      <c r="GUD35" s="12"/>
      <c r="GUE35" s="12"/>
      <c r="GUF35" s="12"/>
      <c r="GUG35" s="12"/>
      <c r="GUH35" s="12"/>
      <c r="GUI35" s="12"/>
      <c r="GUJ35" s="12"/>
      <c r="GUK35" s="12"/>
      <c r="GUL35" s="12"/>
      <c r="GUM35" s="12"/>
      <c r="GUN35" s="12"/>
      <c r="GUO35" s="12"/>
      <c r="GUP35" s="12"/>
      <c r="GUQ35" s="12"/>
      <c r="GUR35" s="12"/>
      <c r="GUS35" s="12"/>
      <c r="GUT35" s="12"/>
      <c r="GUU35" s="12"/>
      <c r="GUV35" s="12"/>
      <c r="GUW35" s="12"/>
      <c r="GUX35" s="12"/>
      <c r="GUY35" s="12"/>
      <c r="GUZ35" s="12"/>
      <c r="GVA35" s="12"/>
      <c r="GVB35" s="12"/>
      <c r="GVC35" s="12"/>
      <c r="GVD35" s="12"/>
      <c r="GVE35" s="12"/>
      <c r="GVF35" s="12"/>
      <c r="GVG35" s="12"/>
      <c r="GVH35" s="12"/>
      <c r="GVI35" s="12"/>
      <c r="GVJ35" s="12"/>
      <c r="GVK35" s="12"/>
      <c r="GVL35" s="12"/>
      <c r="GVM35" s="12"/>
      <c r="GVN35" s="12"/>
      <c r="GVO35" s="12"/>
      <c r="GVP35" s="12"/>
      <c r="GVQ35" s="12"/>
      <c r="GVR35" s="12"/>
      <c r="GVS35" s="12"/>
      <c r="GVT35" s="12"/>
      <c r="GVU35" s="12"/>
      <c r="GVV35" s="12"/>
      <c r="GVW35" s="12"/>
      <c r="GVX35" s="12"/>
      <c r="GVY35" s="12"/>
      <c r="GVZ35" s="12"/>
      <c r="GWA35" s="12"/>
      <c r="GWB35" s="12"/>
      <c r="GWC35" s="12"/>
      <c r="GWD35" s="12"/>
      <c r="GWE35" s="12"/>
      <c r="GWF35" s="12"/>
      <c r="GWG35" s="12"/>
      <c r="GWH35" s="12"/>
      <c r="GWI35" s="12"/>
      <c r="GWJ35" s="12"/>
      <c r="GWK35" s="12"/>
      <c r="GWL35" s="12"/>
      <c r="GWM35" s="12"/>
      <c r="GWN35" s="12"/>
      <c r="GWO35" s="12"/>
      <c r="GWP35" s="12"/>
      <c r="GWQ35" s="12"/>
      <c r="GWR35" s="12"/>
      <c r="GWS35" s="12"/>
      <c r="GWT35" s="12"/>
      <c r="GWU35" s="12"/>
      <c r="GWV35" s="12"/>
      <c r="GWW35" s="12"/>
      <c r="GWX35" s="12"/>
      <c r="GWY35" s="12"/>
      <c r="GWZ35" s="12"/>
      <c r="GXA35" s="12"/>
      <c r="GXB35" s="12"/>
      <c r="GXC35" s="12"/>
      <c r="GXD35" s="12"/>
      <c r="GXE35" s="12"/>
      <c r="GXF35" s="12"/>
      <c r="GXG35" s="12"/>
      <c r="GXH35" s="12"/>
      <c r="GXI35" s="12"/>
      <c r="GXJ35" s="12"/>
      <c r="GXK35" s="12"/>
      <c r="GXL35" s="12"/>
      <c r="GXM35" s="12"/>
      <c r="GXN35" s="12"/>
      <c r="GXO35" s="12"/>
      <c r="GXP35" s="12"/>
      <c r="GXQ35" s="12"/>
      <c r="GXR35" s="12"/>
      <c r="GXS35" s="12"/>
      <c r="GXT35" s="12"/>
      <c r="GXU35" s="12"/>
      <c r="GXV35" s="12"/>
      <c r="GXW35" s="12"/>
      <c r="GXX35" s="12"/>
      <c r="GXY35" s="12"/>
      <c r="GXZ35" s="12"/>
      <c r="GYA35" s="12"/>
      <c r="GYB35" s="12"/>
      <c r="GYC35" s="12"/>
      <c r="GYD35" s="12"/>
      <c r="GYE35" s="12"/>
      <c r="GYF35" s="12"/>
      <c r="GYG35" s="12"/>
      <c r="GYH35" s="12"/>
      <c r="GYI35" s="12"/>
      <c r="GYJ35" s="12"/>
      <c r="GYK35" s="12"/>
      <c r="GYL35" s="12"/>
      <c r="GYM35" s="12"/>
      <c r="GYN35" s="12"/>
      <c r="GYO35" s="12"/>
      <c r="GYP35" s="12"/>
      <c r="GYQ35" s="12"/>
      <c r="GYR35" s="12"/>
      <c r="GYS35" s="12"/>
      <c r="GYT35" s="12"/>
      <c r="GYU35" s="12"/>
      <c r="GYV35" s="12"/>
      <c r="GYW35" s="12"/>
      <c r="GYX35" s="12"/>
      <c r="GYY35" s="12"/>
      <c r="GYZ35" s="12"/>
      <c r="GZA35" s="12"/>
      <c r="GZB35" s="12"/>
      <c r="GZC35" s="12"/>
      <c r="GZD35" s="12"/>
      <c r="GZE35" s="12"/>
      <c r="GZF35" s="12"/>
      <c r="GZG35" s="12"/>
      <c r="GZH35" s="12"/>
      <c r="GZI35" s="12"/>
      <c r="GZJ35" s="12"/>
      <c r="GZK35" s="12"/>
      <c r="GZL35" s="12"/>
      <c r="GZM35" s="12"/>
      <c r="GZN35" s="12"/>
      <c r="GZO35" s="12"/>
      <c r="GZP35" s="12"/>
      <c r="GZQ35" s="12"/>
      <c r="GZR35" s="12"/>
      <c r="GZS35" s="12"/>
      <c r="GZT35" s="12"/>
      <c r="GZU35" s="12"/>
      <c r="GZV35" s="12"/>
      <c r="GZW35" s="12"/>
      <c r="GZX35" s="12"/>
      <c r="GZY35" s="12"/>
      <c r="GZZ35" s="12"/>
      <c r="HAA35" s="12"/>
      <c r="HAB35" s="12"/>
      <c r="HAC35" s="12"/>
      <c r="HAD35" s="12"/>
      <c r="HAE35" s="12"/>
      <c r="HAF35" s="12"/>
      <c r="HAG35" s="12"/>
      <c r="HAH35" s="12"/>
      <c r="HAI35" s="12"/>
      <c r="HAJ35" s="12"/>
      <c r="HAK35" s="12"/>
      <c r="HAL35" s="12"/>
      <c r="HAM35" s="12"/>
      <c r="HAN35" s="12"/>
      <c r="HAO35" s="12"/>
      <c r="HAP35" s="12"/>
      <c r="HAQ35" s="12"/>
      <c r="HAR35" s="12"/>
      <c r="HAS35" s="12"/>
      <c r="HAT35" s="12"/>
      <c r="HAU35" s="12"/>
      <c r="HAV35" s="12"/>
      <c r="HAW35" s="12"/>
      <c r="HAX35" s="12"/>
      <c r="HAY35" s="12"/>
      <c r="HAZ35" s="12"/>
      <c r="HBA35" s="12"/>
      <c r="HBB35" s="12"/>
      <c r="HBC35" s="12"/>
      <c r="HBD35" s="12"/>
      <c r="HBE35" s="12"/>
      <c r="HBF35" s="12"/>
      <c r="HBG35" s="12"/>
      <c r="HBH35" s="12"/>
      <c r="HBI35" s="12"/>
      <c r="HBJ35" s="12"/>
      <c r="HBK35" s="12"/>
      <c r="HBL35" s="12"/>
      <c r="HBM35" s="12"/>
      <c r="HBN35" s="12"/>
      <c r="HBO35" s="12"/>
      <c r="HBP35" s="12"/>
      <c r="HBQ35" s="12"/>
      <c r="HBR35" s="12"/>
      <c r="HBS35" s="12"/>
      <c r="HBT35" s="12"/>
      <c r="HBU35" s="12"/>
      <c r="HBV35" s="12"/>
      <c r="HBW35" s="12"/>
      <c r="HBX35" s="12"/>
      <c r="HBY35" s="12"/>
      <c r="HBZ35" s="12"/>
      <c r="HCA35" s="12"/>
      <c r="HCB35" s="12"/>
      <c r="HCC35" s="12"/>
      <c r="HCD35" s="12"/>
      <c r="HCE35" s="12"/>
      <c r="HCF35" s="12"/>
      <c r="HCG35" s="12"/>
      <c r="HCH35" s="12"/>
      <c r="HCI35" s="12"/>
      <c r="HCJ35" s="12"/>
      <c r="HCK35" s="12"/>
      <c r="HCL35" s="12"/>
      <c r="HCM35" s="12"/>
      <c r="HCN35" s="12"/>
      <c r="HCO35" s="12"/>
      <c r="HCP35" s="12"/>
      <c r="HCQ35" s="12"/>
      <c r="HCR35" s="12"/>
      <c r="HCS35" s="12"/>
      <c r="HCT35" s="12"/>
      <c r="HCU35" s="12"/>
      <c r="HCV35" s="12"/>
      <c r="HCW35" s="12"/>
      <c r="HCX35" s="12"/>
      <c r="HCY35" s="12"/>
      <c r="HCZ35" s="12"/>
      <c r="HDA35" s="12"/>
      <c r="HDB35" s="12"/>
      <c r="HDC35" s="12"/>
      <c r="HDD35" s="12"/>
      <c r="HDE35" s="12"/>
      <c r="HDF35" s="12"/>
      <c r="HDG35" s="12"/>
      <c r="HDH35" s="12"/>
      <c r="HDI35" s="12"/>
      <c r="HDJ35" s="12"/>
      <c r="HDK35" s="12"/>
      <c r="HDL35" s="12"/>
      <c r="HDM35" s="12"/>
      <c r="HDN35" s="12"/>
      <c r="HDO35" s="12"/>
      <c r="HDP35" s="12"/>
      <c r="HDQ35" s="12"/>
      <c r="HDR35" s="12"/>
      <c r="HDS35" s="12"/>
      <c r="HDT35" s="12"/>
      <c r="HDU35" s="12"/>
      <c r="HDV35" s="12"/>
      <c r="HDW35" s="12"/>
      <c r="HDX35" s="12"/>
      <c r="HDY35" s="12"/>
      <c r="HDZ35" s="12"/>
      <c r="HEA35" s="12"/>
      <c r="HEB35" s="12"/>
      <c r="HEC35" s="12"/>
      <c r="HED35" s="12"/>
      <c r="HEE35" s="12"/>
      <c r="HEF35" s="12"/>
      <c r="HEG35" s="12"/>
      <c r="HEH35" s="12"/>
      <c r="HEI35" s="12"/>
      <c r="HEJ35" s="12"/>
      <c r="HEK35" s="12"/>
      <c r="HEL35" s="12"/>
      <c r="HEM35" s="12"/>
      <c r="HEN35" s="12"/>
      <c r="HEO35" s="12"/>
      <c r="HEP35" s="12"/>
      <c r="HEQ35" s="12"/>
      <c r="HER35" s="12"/>
      <c r="HES35" s="12"/>
      <c r="HET35" s="12"/>
      <c r="HEU35" s="12"/>
      <c r="HEV35" s="12"/>
      <c r="HEW35" s="12"/>
      <c r="HEX35" s="12"/>
      <c r="HEY35" s="12"/>
      <c r="HEZ35" s="12"/>
      <c r="HFA35" s="12"/>
      <c r="HFB35" s="12"/>
      <c r="HFC35" s="12"/>
      <c r="HFD35" s="12"/>
      <c r="HFE35" s="12"/>
      <c r="HFF35" s="12"/>
      <c r="HFG35" s="12"/>
      <c r="HFH35" s="12"/>
      <c r="HFI35" s="12"/>
      <c r="HFJ35" s="12"/>
      <c r="HFK35" s="12"/>
      <c r="HFL35" s="12"/>
      <c r="HFM35" s="12"/>
      <c r="HFN35" s="12"/>
      <c r="HFO35" s="12"/>
      <c r="HFP35" s="12"/>
      <c r="HFQ35" s="12"/>
      <c r="HFR35" s="12"/>
      <c r="HFS35" s="12"/>
      <c r="HFT35" s="12"/>
      <c r="HFU35" s="12"/>
      <c r="HFV35" s="12"/>
      <c r="HFW35" s="12"/>
      <c r="HFX35" s="12"/>
      <c r="HFY35" s="12"/>
      <c r="HFZ35" s="12"/>
      <c r="HGA35" s="12"/>
      <c r="HGB35" s="12"/>
      <c r="HGC35" s="12"/>
      <c r="HGD35" s="12"/>
      <c r="HGE35" s="12"/>
      <c r="HGF35" s="12"/>
      <c r="HGG35" s="12"/>
      <c r="HGH35" s="12"/>
      <c r="HGI35" s="12"/>
      <c r="HGJ35" s="12"/>
      <c r="HGK35" s="12"/>
      <c r="HGL35" s="12"/>
      <c r="HGM35" s="12"/>
      <c r="HGN35" s="12"/>
      <c r="HGO35" s="12"/>
      <c r="HGP35" s="12"/>
      <c r="HGQ35" s="12"/>
      <c r="HGR35" s="12"/>
      <c r="HGS35" s="12"/>
      <c r="HGT35" s="12"/>
      <c r="HGU35" s="12"/>
      <c r="HGV35" s="12"/>
      <c r="HGW35" s="12"/>
      <c r="HGX35" s="12"/>
      <c r="HGY35" s="12"/>
      <c r="HGZ35" s="12"/>
      <c r="HHA35" s="12"/>
      <c r="HHB35" s="12"/>
      <c r="HHC35" s="12"/>
      <c r="HHD35" s="12"/>
      <c r="HHE35" s="12"/>
      <c r="HHF35" s="12"/>
      <c r="HHG35" s="12"/>
      <c r="HHH35" s="12"/>
      <c r="HHI35" s="12"/>
      <c r="HHJ35" s="12"/>
      <c r="HHK35" s="12"/>
      <c r="HHL35" s="12"/>
      <c r="HHM35" s="12"/>
      <c r="HHN35" s="12"/>
      <c r="HHO35" s="12"/>
      <c r="HHP35" s="12"/>
      <c r="HHQ35" s="12"/>
      <c r="HHR35" s="12"/>
      <c r="HHS35" s="12"/>
      <c r="HHT35" s="12"/>
      <c r="HHU35" s="12"/>
      <c r="HHV35" s="12"/>
      <c r="HHW35" s="12"/>
      <c r="HHX35" s="12"/>
      <c r="HHY35" s="12"/>
      <c r="HHZ35" s="12"/>
      <c r="HIA35" s="12"/>
      <c r="HIB35" s="12"/>
      <c r="HIC35" s="12"/>
      <c r="HID35" s="12"/>
      <c r="HIE35" s="12"/>
      <c r="HIF35" s="12"/>
      <c r="HIG35" s="12"/>
      <c r="HIH35" s="12"/>
      <c r="HII35" s="12"/>
      <c r="HIJ35" s="12"/>
      <c r="HIK35" s="12"/>
      <c r="HIL35" s="12"/>
      <c r="HIM35" s="12"/>
      <c r="HIN35" s="12"/>
      <c r="HIO35" s="12"/>
      <c r="HIP35" s="12"/>
      <c r="HIQ35" s="12"/>
      <c r="HIR35" s="12"/>
      <c r="HIS35" s="12"/>
      <c r="HIT35" s="12"/>
      <c r="HIU35" s="12"/>
      <c r="HIV35" s="12"/>
      <c r="HIW35" s="12"/>
      <c r="HIX35" s="12"/>
      <c r="HIY35" s="12"/>
      <c r="HIZ35" s="12"/>
      <c r="HJA35" s="12"/>
      <c r="HJB35" s="12"/>
      <c r="HJC35" s="12"/>
      <c r="HJD35" s="12"/>
      <c r="HJE35" s="12"/>
      <c r="HJF35" s="12"/>
      <c r="HJG35" s="12"/>
      <c r="HJH35" s="12"/>
      <c r="HJI35" s="12"/>
      <c r="HJJ35" s="12"/>
      <c r="HJK35" s="12"/>
      <c r="HJL35" s="12"/>
      <c r="HJM35" s="12"/>
      <c r="HJN35" s="12"/>
      <c r="HJO35" s="12"/>
      <c r="HJP35" s="12"/>
      <c r="HJQ35" s="12"/>
      <c r="HJR35" s="12"/>
      <c r="HJS35" s="12"/>
      <c r="HJT35" s="12"/>
      <c r="HJU35" s="12"/>
      <c r="HJV35" s="12"/>
      <c r="HJW35" s="12"/>
      <c r="HJX35" s="12"/>
      <c r="HJY35" s="12"/>
      <c r="HJZ35" s="12"/>
      <c r="HKA35" s="12"/>
      <c r="HKB35" s="12"/>
      <c r="HKC35" s="12"/>
      <c r="HKD35" s="12"/>
      <c r="HKE35" s="12"/>
      <c r="HKF35" s="12"/>
      <c r="HKG35" s="12"/>
      <c r="HKH35" s="12"/>
      <c r="HKI35" s="12"/>
      <c r="HKJ35" s="12"/>
      <c r="HKK35" s="12"/>
      <c r="HKL35" s="12"/>
      <c r="HKM35" s="12"/>
      <c r="HKN35" s="12"/>
      <c r="HKO35" s="12"/>
      <c r="HKP35" s="12"/>
      <c r="HKQ35" s="12"/>
      <c r="HKR35" s="12"/>
      <c r="HKS35" s="12"/>
      <c r="HKT35" s="12"/>
      <c r="HKU35" s="12"/>
      <c r="HKV35" s="12"/>
      <c r="HKW35" s="12"/>
      <c r="HKX35" s="12"/>
      <c r="HKY35" s="12"/>
      <c r="HKZ35" s="12"/>
      <c r="HLA35" s="12"/>
      <c r="HLB35" s="12"/>
      <c r="HLC35" s="12"/>
      <c r="HLD35" s="12"/>
      <c r="HLE35" s="12"/>
      <c r="HLF35" s="12"/>
      <c r="HLG35" s="12"/>
      <c r="HLH35" s="12"/>
      <c r="HLI35" s="12"/>
      <c r="HLJ35" s="12"/>
      <c r="HLK35" s="12"/>
      <c r="HLL35" s="12"/>
      <c r="HLM35" s="12"/>
      <c r="HLN35" s="12"/>
      <c r="HLO35" s="12"/>
      <c r="HLP35" s="12"/>
      <c r="HLQ35" s="12"/>
      <c r="HLR35" s="12"/>
      <c r="HLS35" s="12"/>
      <c r="HLT35" s="12"/>
      <c r="HLU35" s="12"/>
      <c r="HLV35" s="12"/>
      <c r="HLW35" s="12"/>
      <c r="HLX35" s="12"/>
      <c r="HLY35" s="12"/>
      <c r="HLZ35" s="12"/>
      <c r="HMA35" s="12"/>
      <c r="HMB35" s="12"/>
      <c r="HMC35" s="12"/>
      <c r="HMD35" s="12"/>
      <c r="HME35" s="12"/>
      <c r="HMF35" s="12"/>
      <c r="HMG35" s="12"/>
      <c r="HMH35" s="12"/>
      <c r="HMI35" s="12"/>
      <c r="HMJ35" s="12"/>
      <c r="HMK35" s="12"/>
      <c r="HML35" s="12"/>
      <c r="HMM35" s="12"/>
      <c r="HMN35" s="12"/>
      <c r="HMO35" s="12"/>
      <c r="HMP35" s="12"/>
      <c r="HMQ35" s="12"/>
      <c r="HMR35" s="12"/>
      <c r="HMS35" s="12"/>
      <c r="HMT35" s="12"/>
      <c r="HMU35" s="12"/>
      <c r="HMV35" s="12"/>
      <c r="HMW35" s="12"/>
      <c r="HMX35" s="12"/>
      <c r="HMY35" s="12"/>
      <c r="HMZ35" s="12"/>
      <c r="HNA35" s="12"/>
      <c r="HNB35" s="12"/>
      <c r="HNC35" s="12"/>
      <c r="HND35" s="12"/>
      <c r="HNE35" s="12"/>
      <c r="HNF35" s="12"/>
      <c r="HNG35" s="12"/>
      <c r="HNH35" s="12"/>
      <c r="HNI35" s="12"/>
      <c r="HNJ35" s="12"/>
      <c r="HNK35" s="12"/>
      <c r="HNL35" s="12"/>
      <c r="HNM35" s="12"/>
      <c r="HNN35" s="12"/>
      <c r="HNO35" s="12"/>
      <c r="HNP35" s="12"/>
      <c r="HNQ35" s="12"/>
      <c r="HNR35" s="12"/>
      <c r="HNS35" s="12"/>
      <c r="HNT35" s="12"/>
      <c r="HNU35" s="12"/>
      <c r="HNV35" s="12"/>
      <c r="HNW35" s="12"/>
      <c r="HNX35" s="12"/>
      <c r="HNY35" s="12"/>
      <c r="HNZ35" s="12"/>
      <c r="HOA35" s="12"/>
      <c r="HOB35" s="12"/>
      <c r="HOC35" s="12"/>
      <c r="HOD35" s="12"/>
      <c r="HOE35" s="12"/>
      <c r="HOF35" s="12"/>
      <c r="HOG35" s="12"/>
      <c r="HOH35" s="12"/>
      <c r="HOI35" s="12"/>
      <c r="HOJ35" s="12"/>
      <c r="HOK35" s="12"/>
      <c r="HOL35" s="12"/>
      <c r="HOM35" s="12"/>
      <c r="HON35" s="12"/>
      <c r="HOO35" s="12"/>
      <c r="HOP35" s="12"/>
      <c r="HOQ35" s="12"/>
      <c r="HOR35" s="12"/>
      <c r="HOS35" s="12"/>
      <c r="HOT35" s="12"/>
      <c r="HOU35" s="12"/>
      <c r="HOV35" s="12"/>
      <c r="HOW35" s="12"/>
      <c r="HOX35" s="12"/>
      <c r="HOY35" s="12"/>
      <c r="HOZ35" s="12"/>
      <c r="HPA35" s="12"/>
      <c r="HPB35" s="12"/>
      <c r="HPC35" s="12"/>
      <c r="HPD35" s="12"/>
      <c r="HPE35" s="12"/>
      <c r="HPF35" s="12"/>
      <c r="HPG35" s="12"/>
      <c r="HPH35" s="12"/>
      <c r="HPI35" s="12"/>
      <c r="HPJ35" s="12"/>
      <c r="HPK35" s="12"/>
      <c r="HPL35" s="12"/>
      <c r="HPM35" s="12"/>
      <c r="HPN35" s="12"/>
      <c r="HPO35" s="12"/>
      <c r="HPP35" s="12"/>
      <c r="HPQ35" s="12"/>
      <c r="HPR35" s="12"/>
      <c r="HPS35" s="12"/>
      <c r="HPT35" s="12"/>
      <c r="HPU35" s="12"/>
      <c r="HPV35" s="12"/>
      <c r="HPW35" s="12"/>
      <c r="HPX35" s="12"/>
      <c r="HPY35" s="12"/>
      <c r="HPZ35" s="12"/>
      <c r="HQA35" s="12"/>
      <c r="HQB35" s="12"/>
      <c r="HQC35" s="12"/>
      <c r="HQD35" s="12"/>
      <c r="HQE35" s="12"/>
      <c r="HQF35" s="12"/>
      <c r="HQG35" s="12"/>
      <c r="HQH35" s="12"/>
      <c r="HQI35" s="12"/>
      <c r="HQJ35" s="12"/>
      <c r="HQK35" s="12"/>
      <c r="HQL35" s="12"/>
      <c r="HQM35" s="12"/>
      <c r="HQN35" s="12"/>
      <c r="HQO35" s="12"/>
      <c r="HQP35" s="12"/>
      <c r="HQQ35" s="12"/>
      <c r="HQR35" s="12"/>
      <c r="HQS35" s="12"/>
      <c r="HQT35" s="12"/>
      <c r="HQU35" s="12"/>
      <c r="HQV35" s="12"/>
      <c r="HQW35" s="12"/>
      <c r="HQX35" s="12"/>
      <c r="HQY35" s="12"/>
      <c r="HQZ35" s="12"/>
      <c r="HRA35" s="12"/>
      <c r="HRB35" s="12"/>
      <c r="HRC35" s="12"/>
      <c r="HRD35" s="12"/>
      <c r="HRE35" s="12"/>
      <c r="HRF35" s="12"/>
      <c r="HRG35" s="12"/>
      <c r="HRH35" s="12"/>
      <c r="HRI35" s="12"/>
      <c r="HRJ35" s="12"/>
      <c r="HRK35" s="12"/>
      <c r="HRL35" s="12"/>
      <c r="HRM35" s="12"/>
      <c r="HRN35" s="12"/>
      <c r="HRO35" s="12"/>
      <c r="HRP35" s="12"/>
      <c r="HRQ35" s="12"/>
      <c r="HRR35" s="12"/>
      <c r="HRS35" s="12"/>
      <c r="HRT35" s="12"/>
      <c r="HRU35" s="12"/>
      <c r="HRV35" s="12"/>
      <c r="HRW35" s="12"/>
      <c r="HRX35" s="12"/>
      <c r="HRY35" s="12"/>
      <c r="HRZ35" s="12"/>
      <c r="HSA35" s="12"/>
      <c r="HSB35" s="12"/>
      <c r="HSC35" s="12"/>
      <c r="HSD35" s="12"/>
      <c r="HSE35" s="12"/>
      <c r="HSF35" s="12"/>
      <c r="HSG35" s="12"/>
      <c r="HSH35" s="12"/>
      <c r="HSI35" s="12"/>
      <c r="HSJ35" s="12"/>
      <c r="HSK35" s="12"/>
      <c r="HSL35" s="12"/>
      <c r="HSM35" s="12"/>
      <c r="HSN35" s="12"/>
      <c r="HSO35" s="12"/>
      <c r="HSP35" s="12"/>
      <c r="HSQ35" s="12"/>
      <c r="HSR35" s="12"/>
      <c r="HSS35" s="12"/>
      <c r="HST35" s="12"/>
      <c r="HSU35" s="12"/>
      <c r="HSV35" s="12"/>
      <c r="HSW35" s="12"/>
      <c r="HSX35" s="12"/>
      <c r="HSY35" s="12"/>
      <c r="HSZ35" s="12"/>
      <c r="HTA35" s="12"/>
      <c r="HTB35" s="12"/>
      <c r="HTC35" s="12"/>
      <c r="HTD35" s="12"/>
      <c r="HTE35" s="12"/>
      <c r="HTF35" s="12"/>
      <c r="HTG35" s="12"/>
      <c r="HTH35" s="12"/>
      <c r="HTI35" s="12"/>
      <c r="HTJ35" s="12"/>
      <c r="HTK35" s="12"/>
      <c r="HTL35" s="12"/>
      <c r="HTM35" s="12"/>
      <c r="HTN35" s="12"/>
      <c r="HTO35" s="12"/>
      <c r="HTP35" s="12"/>
      <c r="HTQ35" s="12"/>
      <c r="HTR35" s="12"/>
      <c r="HTS35" s="12"/>
      <c r="HTT35" s="12"/>
      <c r="HTU35" s="12"/>
      <c r="HTV35" s="12"/>
      <c r="HTW35" s="12"/>
      <c r="HTX35" s="12"/>
      <c r="HTY35" s="12"/>
      <c r="HTZ35" s="12"/>
      <c r="HUA35" s="12"/>
      <c r="HUB35" s="12"/>
      <c r="HUC35" s="12"/>
      <c r="HUD35" s="12"/>
      <c r="HUE35" s="12"/>
      <c r="HUF35" s="12"/>
      <c r="HUG35" s="12"/>
      <c r="HUH35" s="12"/>
      <c r="HUI35" s="12"/>
      <c r="HUJ35" s="12"/>
      <c r="HUK35" s="12"/>
      <c r="HUL35" s="12"/>
      <c r="HUM35" s="12"/>
      <c r="HUN35" s="12"/>
      <c r="HUO35" s="12"/>
      <c r="HUP35" s="12"/>
      <c r="HUQ35" s="12"/>
      <c r="HUR35" s="12"/>
      <c r="HUS35" s="12"/>
      <c r="HUT35" s="12"/>
      <c r="HUU35" s="12"/>
      <c r="HUV35" s="12"/>
      <c r="HUW35" s="12"/>
      <c r="HUX35" s="12"/>
      <c r="HUY35" s="12"/>
      <c r="HUZ35" s="12"/>
      <c r="HVA35" s="12"/>
      <c r="HVB35" s="12"/>
      <c r="HVC35" s="12"/>
      <c r="HVD35" s="12"/>
      <c r="HVE35" s="12"/>
      <c r="HVF35" s="12"/>
      <c r="HVG35" s="12"/>
      <c r="HVH35" s="12"/>
      <c r="HVI35" s="12"/>
      <c r="HVJ35" s="12"/>
      <c r="HVK35" s="12"/>
      <c r="HVL35" s="12"/>
      <c r="HVM35" s="12"/>
      <c r="HVN35" s="12"/>
      <c r="HVO35" s="12"/>
      <c r="HVP35" s="12"/>
      <c r="HVQ35" s="12"/>
      <c r="HVR35" s="12"/>
      <c r="HVS35" s="12"/>
      <c r="HVT35" s="12"/>
      <c r="HVU35" s="12"/>
      <c r="HVV35" s="12"/>
      <c r="HVW35" s="12"/>
      <c r="HVX35" s="12"/>
      <c r="HVY35" s="12"/>
      <c r="HVZ35" s="12"/>
      <c r="HWA35" s="12"/>
      <c r="HWB35" s="12"/>
      <c r="HWC35" s="12"/>
      <c r="HWD35" s="12"/>
      <c r="HWE35" s="12"/>
      <c r="HWF35" s="12"/>
      <c r="HWG35" s="12"/>
      <c r="HWH35" s="12"/>
      <c r="HWI35" s="12"/>
      <c r="HWJ35" s="12"/>
      <c r="HWK35" s="12"/>
      <c r="HWL35" s="12"/>
      <c r="HWM35" s="12"/>
      <c r="HWN35" s="12"/>
      <c r="HWO35" s="12"/>
      <c r="HWP35" s="12"/>
      <c r="HWQ35" s="12"/>
      <c r="HWR35" s="12"/>
      <c r="HWS35" s="12"/>
      <c r="HWT35" s="12"/>
      <c r="HWU35" s="12"/>
      <c r="HWV35" s="12"/>
      <c r="HWW35" s="12"/>
      <c r="HWX35" s="12"/>
      <c r="HWY35" s="12"/>
      <c r="HWZ35" s="12"/>
      <c r="HXA35" s="12"/>
      <c r="HXB35" s="12"/>
      <c r="HXC35" s="12"/>
      <c r="HXD35" s="12"/>
      <c r="HXE35" s="12"/>
      <c r="HXF35" s="12"/>
      <c r="HXG35" s="12"/>
      <c r="HXH35" s="12"/>
      <c r="HXI35" s="12"/>
      <c r="HXJ35" s="12"/>
      <c r="HXK35" s="12"/>
      <c r="HXL35" s="12"/>
      <c r="HXM35" s="12"/>
      <c r="HXN35" s="12"/>
      <c r="HXO35" s="12"/>
      <c r="HXP35" s="12"/>
      <c r="HXQ35" s="12"/>
      <c r="HXR35" s="12"/>
      <c r="HXS35" s="12"/>
      <c r="HXT35" s="12"/>
      <c r="HXU35" s="12"/>
      <c r="HXV35" s="12"/>
      <c r="HXW35" s="12"/>
      <c r="HXX35" s="12"/>
      <c r="HXY35" s="12"/>
      <c r="HXZ35" s="12"/>
      <c r="HYA35" s="12"/>
      <c r="HYB35" s="12"/>
      <c r="HYC35" s="12"/>
      <c r="HYD35" s="12"/>
      <c r="HYE35" s="12"/>
      <c r="HYF35" s="12"/>
      <c r="HYG35" s="12"/>
      <c r="HYH35" s="12"/>
      <c r="HYI35" s="12"/>
      <c r="HYJ35" s="12"/>
      <c r="HYK35" s="12"/>
      <c r="HYL35" s="12"/>
      <c r="HYM35" s="12"/>
      <c r="HYN35" s="12"/>
      <c r="HYO35" s="12"/>
      <c r="HYP35" s="12"/>
      <c r="HYQ35" s="12"/>
      <c r="HYR35" s="12"/>
      <c r="HYS35" s="12"/>
      <c r="HYT35" s="12"/>
      <c r="HYU35" s="12"/>
      <c r="HYV35" s="12"/>
      <c r="HYW35" s="12"/>
      <c r="HYX35" s="12"/>
      <c r="HYY35" s="12"/>
      <c r="HYZ35" s="12"/>
      <c r="HZA35" s="12"/>
      <c r="HZB35" s="12"/>
      <c r="HZC35" s="12"/>
      <c r="HZD35" s="12"/>
      <c r="HZE35" s="12"/>
      <c r="HZF35" s="12"/>
      <c r="HZG35" s="12"/>
      <c r="HZH35" s="12"/>
      <c r="HZI35" s="12"/>
      <c r="HZJ35" s="12"/>
      <c r="HZK35" s="12"/>
      <c r="HZL35" s="12"/>
      <c r="HZM35" s="12"/>
      <c r="HZN35" s="12"/>
      <c r="HZO35" s="12"/>
      <c r="HZP35" s="12"/>
      <c r="HZQ35" s="12"/>
      <c r="HZR35" s="12"/>
      <c r="HZS35" s="12"/>
      <c r="HZT35" s="12"/>
      <c r="HZU35" s="12"/>
      <c r="HZV35" s="12"/>
      <c r="HZW35" s="12"/>
      <c r="HZX35" s="12"/>
      <c r="HZY35" s="12"/>
      <c r="HZZ35" s="12"/>
      <c r="IAA35" s="12"/>
      <c r="IAB35" s="12"/>
      <c r="IAC35" s="12"/>
      <c r="IAD35" s="12"/>
      <c r="IAE35" s="12"/>
      <c r="IAF35" s="12"/>
      <c r="IAG35" s="12"/>
      <c r="IAH35" s="12"/>
      <c r="IAI35" s="12"/>
      <c r="IAJ35" s="12"/>
      <c r="IAK35" s="12"/>
      <c r="IAL35" s="12"/>
      <c r="IAM35" s="12"/>
      <c r="IAN35" s="12"/>
      <c r="IAO35" s="12"/>
      <c r="IAP35" s="12"/>
      <c r="IAQ35" s="12"/>
      <c r="IAR35" s="12"/>
      <c r="IAS35" s="12"/>
      <c r="IAT35" s="12"/>
      <c r="IAU35" s="12"/>
      <c r="IAV35" s="12"/>
      <c r="IAW35" s="12"/>
      <c r="IAX35" s="12"/>
      <c r="IAY35" s="12"/>
      <c r="IAZ35" s="12"/>
      <c r="IBA35" s="12"/>
      <c r="IBB35" s="12"/>
      <c r="IBC35" s="12"/>
      <c r="IBD35" s="12"/>
      <c r="IBE35" s="12"/>
      <c r="IBF35" s="12"/>
      <c r="IBG35" s="12"/>
      <c r="IBH35" s="12"/>
      <c r="IBI35" s="12"/>
      <c r="IBJ35" s="12"/>
      <c r="IBK35" s="12"/>
      <c r="IBL35" s="12"/>
      <c r="IBM35" s="12"/>
      <c r="IBN35" s="12"/>
      <c r="IBO35" s="12"/>
      <c r="IBP35" s="12"/>
      <c r="IBQ35" s="12"/>
      <c r="IBR35" s="12"/>
      <c r="IBS35" s="12"/>
      <c r="IBT35" s="12"/>
      <c r="IBU35" s="12"/>
      <c r="IBV35" s="12"/>
      <c r="IBW35" s="12"/>
      <c r="IBX35" s="12"/>
      <c r="IBY35" s="12"/>
      <c r="IBZ35" s="12"/>
      <c r="ICA35" s="12"/>
      <c r="ICB35" s="12"/>
      <c r="ICC35" s="12"/>
      <c r="ICD35" s="12"/>
      <c r="ICE35" s="12"/>
      <c r="ICF35" s="12"/>
      <c r="ICG35" s="12"/>
      <c r="ICH35" s="12"/>
      <c r="ICI35" s="12"/>
      <c r="ICJ35" s="12"/>
      <c r="ICK35" s="12"/>
      <c r="ICL35" s="12"/>
      <c r="ICM35" s="12"/>
      <c r="ICN35" s="12"/>
      <c r="ICO35" s="12"/>
      <c r="ICP35" s="12"/>
      <c r="ICQ35" s="12"/>
      <c r="ICR35" s="12"/>
      <c r="ICS35" s="12"/>
      <c r="ICT35" s="12"/>
      <c r="ICU35" s="12"/>
      <c r="ICV35" s="12"/>
      <c r="ICW35" s="12"/>
      <c r="ICX35" s="12"/>
      <c r="ICY35" s="12"/>
      <c r="ICZ35" s="12"/>
      <c r="IDA35" s="12"/>
      <c r="IDB35" s="12"/>
      <c r="IDC35" s="12"/>
      <c r="IDD35" s="12"/>
      <c r="IDE35" s="12"/>
      <c r="IDF35" s="12"/>
      <c r="IDG35" s="12"/>
      <c r="IDH35" s="12"/>
      <c r="IDI35" s="12"/>
      <c r="IDJ35" s="12"/>
      <c r="IDK35" s="12"/>
      <c r="IDL35" s="12"/>
      <c r="IDM35" s="12"/>
      <c r="IDN35" s="12"/>
      <c r="IDO35" s="12"/>
      <c r="IDP35" s="12"/>
      <c r="IDQ35" s="12"/>
      <c r="IDR35" s="12"/>
      <c r="IDS35" s="12"/>
      <c r="IDT35" s="12"/>
      <c r="IDU35" s="12"/>
      <c r="IDV35" s="12"/>
      <c r="IDW35" s="12"/>
      <c r="IDX35" s="12"/>
      <c r="IDY35" s="12"/>
      <c r="IDZ35" s="12"/>
      <c r="IEA35" s="12"/>
      <c r="IEB35" s="12"/>
      <c r="IEC35" s="12"/>
      <c r="IED35" s="12"/>
      <c r="IEE35" s="12"/>
      <c r="IEF35" s="12"/>
      <c r="IEG35" s="12"/>
      <c r="IEH35" s="12"/>
      <c r="IEI35" s="12"/>
      <c r="IEJ35" s="12"/>
      <c r="IEK35" s="12"/>
      <c r="IEL35" s="12"/>
      <c r="IEM35" s="12"/>
      <c r="IEN35" s="12"/>
      <c r="IEO35" s="12"/>
      <c r="IEP35" s="12"/>
      <c r="IEQ35" s="12"/>
      <c r="IER35" s="12"/>
      <c r="IES35" s="12"/>
      <c r="IET35" s="12"/>
      <c r="IEU35" s="12"/>
      <c r="IEV35" s="12"/>
      <c r="IEW35" s="12"/>
      <c r="IEX35" s="12"/>
      <c r="IEY35" s="12"/>
      <c r="IEZ35" s="12"/>
      <c r="IFA35" s="12"/>
      <c r="IFB35" s="12"/>
      <c r="IFC35" s="12"/>
      <c r="IFD35" s="12"/>
      <c r="IFE35" s="12"/>
      <c r="IFF35" s="12"/>
      <c r="IFG35" s="12"/>
      <c r="IFH35" s="12"/>
      <c r="IFI35" s="12"/>
      <c r="IFJ35" s="12"/>
      <c r="IFK35" s="12"/>
      <c r="IFL35" s="12"/>
      <c r="IFM35" s="12"/>
      <c r="IFN35" s="12"/>
      <c r="IFO35" s="12"/>
      <c r="IFP35" s="12"/>
      <c r="IFQ35" s="12"/>
      <c r="IFR35" s="12"/>
      <c r="IFS35" s="12"/>
      <c r="IFT35" s="12"/>
      <c r="IFU35" s="12"/>
      <c r="IFV35" s="12"/>
      <c r="IFW35" s="12"/>
      <c r="IFX35" s="12"/>
      <c r="IFY35" s="12"/>
      <c r="IFZ35" s="12"/>
      <c r="IGA35" s="12"/>
      <c r="IGB35" s="12"/>
      <c r="IGC35" s="12"/>
      <c r="IGD35" s="12"/>
      <c r="IGE35" s="12"/>
      <c r="IGF35" s="12"/>
      <c r="IGG35" s="12"/>
      <c r="IGH35" s="12"/>
      <c r="IGI35" s="12"/>
      <c r="IGJ35" s="12"/>
      <c r="IGK35" s="12"/>
      <c r="IGL35" s="12"/>
      <c r="IGM35" s="12"/>
      <c r="IGN35" s="12"/>
      <c r="IGO35" s="12"/>
      <c r="IGP35" s="12"/>
      <c r="IGQ35" s="12"/>
      <c r="IGR35" s="12"/>
      <c r="IGS35" s="12"/>
      <c r="IGT35" s="12"/>
      <c r="IGU35" s="12"/>
      <c r="IGV35" s="12"/>
      <c r="IGW35" s="12"/>
      <c r="IGX35" s="12"/>
      <c r="IGY35" s="12"/>
      <c r="IGZ35" s="12"/>
      <c r="IHA35" s="12"/>
      <c r="IHB35" s="12"/>
      <c r="IHC35" s="12"/>
      <c r="IHD35" s="12"/>
      <c r="IHE35" s="12"/>
      <c r="IHF35" s="12"/>
      <c r="IHG35" s="12"/>
      <c r="IHH35" s="12"/>
      <c r="IHI35" s="12"/>
      <c r="IHJ35" s="12"/>
      <c r="IHK35" s="12"/>
      <c r="IHL35" s="12"/>
      <c r="IHM35" s="12"/>
      <c r="IHN35" s="12"/>
      <c r="IHO35" s="12"/>
      <c r="IHP35" s="12"/>
      <c r="IHQ35" s="12"/>
      <c r="IHR35" s="12"/>
      <c r="IHS35" s="12"/>
      <c r="IHT35" s="12"/>
      <c r="IHU35" s="12"/>
      <c r="IHV35" s="12"/>
      <c r="IHW35" s="12"/>
      <c r="IHX35" s="12"/>
      <c r="IHY35" s="12"/>
      <c r="IHZ35" s="12"/>
      <c r="IIA35" s="12"/>
      <c r="IIB35" s="12"/>
      <c r="IIC35" s="12"/>
      <c r="IID35" s="12"/>
      <c r="IIE35" s="12"/>
      <c r="IIF35" s="12"/>
      <c r="IIG35" s="12"/>
      <c r="IIH35" s="12"/>
      <c r="III35" s="12"/>
      <c r="IIJ35" s="12"/>
      <c r="IIK35" s="12"/>
      <c r="IIL35" s="12"/>
      <c r="IIM35" s="12"/>
      <c r="IIN35" s="12"/>
      <c r="IIO35" s="12"/>
      <c r="IIP35" s="12"/>
      <c r="IIQ35" s="12"/>
      <c r="IIR35" s="12"/>
      <c r="IIS35" s="12"/>
      <c r="IIT35" s="12"/>
      <c r="IIU35" s="12"/>
      <c r="IIV35" s="12"/>
      <c r="IIW35" s="12"/>
      <c r="IIX35" s="12"/>
      <c r="IIY35" s="12"/>
      <c r="IIZ35" s="12"/>
      <c r="IJA35" s="12"/>
      <c r="IJB35" s="12"/>
      <c r="IJC35" s="12"/>
      <c r="IJD35" s="12"/>
      <c r="IJE35" s="12"/>
      <c r="IJF35" s="12"/>
      <c r="IJG35" s="12"/>
      <c r="IJH35" s="12"/>
      <c r="IJI35" s="12"/>
      <c r="IJJ35" s="12"/>
      <c r="IJK35" s="12"/>
      <c r="IJL35" s="12"/>
      <c r="IJM35" s="12"/>
      <c r="IJN35" s="12"/>
      <c r="IJO35" s="12"/>
      <c r="IJP35" s="12"/>
      <c r="IJQ35" s="12"/>
      <c r="IJR35" s="12"/>
      <c r="IJS35" s="12"/>
      <c r="IJT35" s="12"/>
      <c r="IJU35" s="12"/>
      <c r="IJV35" s="12"/>
      <c r="IJW35" s="12"/>
      <c r="IJX35" s="12"/>
      <c r="IJY35" s="12"/>
      <c r="IJZ35" s="12"/>
      <c r="IKA35" s="12"/>
      <c r="IKB35" s="12"/>
      <c r="IKC35" s="12"/>
      <c r="IKD35" s="12"/>
      <c r="IKE35" s="12"/>
      <c r="IKF35" s="12"/>
      <c r="IKG35" s="12"/>
      <c r="IKH35" s="12"/>
      <c r="IKI35" s="12"/>
      <c r="IKJ35" s="12"/>
      <c r="IKK35" s="12"/>
      <c r="IKL35" s="12"/>
      <c r="IKM35" s="12"/>
      <c r="IKN35" s="12"/>
      <c r="IKO35" s="12"/>
      <c r="IKP35" s="12"/>
      <c r="IKQ35" s="12"/>
      <c r="IKR35" s="12"/>
      <c r="IKS35" s="12"/>
      <c r="IKT35" s="12"/>
      <c r="IKU35" s="12"/>
      <c r="IKV35" s="12"/>
      <c r="IKW35" s="12"/>
      <c r="IKX35" s="12"/>
      <c r="IKY35" s="12"/>
      <c r="IKZ35" s="12"/>
      <c r="ILA35" s="12"/>
      <c r="ILB35" s="12"/>
      <c r="ILC35" s="12"/>
      <c r="ILD35" s="12"/>
      <c r="ILE35" s="12"/>
      <c r="ILF35" s="12"/>
      <c r="ILG35" s="12"/>
      <c r="ILH35" s="12"/>
      <c r="ILI35" s="12"/>
      <c r="ILJ35" s="12"/>
      <c r="ILK35" s="12"/>
      <c r="ILL35" s="12"/>
      <c r="ILM35" s="12"/>
      <c r="ILN35" s="12"/>
      <c r="ILO35" s="12"/>
      <c r="ILP35" s="12"/>
      <c r="ILQ35" s="12"/>
      <c r="ILR35" s="12"/>
      <c r="ILS35" s="12"/>
      <c r="ILT35" s="12"/>
      <c r="ILU35" s="12"/>
      <c r="ILV35" s="12"/>
      <c r="ILW35" s="12"/>
      <c r="ILX35" s="12"/>
      <c r="ILY35" s="12"/>
      <c r="ILZ35" s="12"/>
      <c r="IMA35" s="12"/>
      <c r="IMB35" s="12"/>
      <c r="IMC35" s="12"/>
      <c r="IMD35" s="12"/>
      <c r="IME35" s="12"/>
      <c r="IMF35" s="12"/>
      <c r="IMG35" s="12"/>
      <c r="IMH35" s="12"/>
      <c r="IMI35" s="12"/>
      <c r="IMJ35" s="12"/>
      <c r="IMK35" s="12"/>
      <c r="IML35" s="12"/>
      <c r="IMM35" s="12"/>
      <c r="IMN35" s="12"/>
      <c r="IMO35" s="12"/>
      <c r="IMP35" s="12"/>
      <c r="IMQ35" s="12"/>
      <c r="IMR35" s="12"/>
      <c r="IMS35" s="12"/>
      <c r="IMT35" s="12"/>
      <c r="IMU35" s="12"/>
      <c r="IMV35" s="12"/>
      <c r="IMW35" s="12"/>
      <c r="IMX35" s="12"/>
      <c r="IMY35" s="12"/>
      <c r="IMZ35" s="12"/>
      <c r="INA35" s="12"/>
      <c r="INB35" s="12"/>
      <c r="INC35" s="12"/>
      <c r="IND35" s="12"/>
      <c r="INE35" s="12"/>
      <c r="INF35" s="12"/>
      <c r="ING35" s="12"/>
      <c r="INH35" s="12"/>
      <c r="INI35" s="12"/>
      <c r="INJ35" s="12"/>
      <c r="INK35" s="12"/>
      <c r="INL35" s="12"/>
      <c r="INM35" s="12"/>
      <c r="INN35" s="12"/>
      <c r="INO35" s="12"/>
      <c r="INP35" s="12"/>
      <c r="INQ35" s="12"/>
      <c r="INR35" s="12"/>
      <c r="INS35" s="12"/>
      <c r="INT35" s="12"/>
      <c r="INU35" s="12"/>
      <c r="INV35" s="12"/>
      <c r="INW35" s="12"/>
      <c r="INX35" s="12"/>
      <c r="INY35" s="12"/>
      <c r="INZ35" s="12"/>
      <c r="IOA35" s="12"/>
      <c r="IOB35" s="12"/>
      <c r="IOC35" s="12"/>
      <c r="IOD35" s="12"/>
      <c r="IOE35" s="12"/>
      <c r="IOF35" s="12"/>
      <c r="IOG35" s="12"/>
      <c r="IOH35" s="12"/>
      <c r="IOI35" s="12"/>
      <c r="IOJ35" s="12"/>
      <c r="IOK35" s="12"/>
      <c r="IOL35" s="12"/>
      <c r="IOM35" s="12"/>
      <c r="ION35" s="12"/>
      <c r="IOO35" s="12"/>
      <c r="IOP35" s="12"/>
      <c r="IOQ35" s="12"/>
      <c r="IOR35" s="12"/>
      <c r="IOS35" s="12"/>
      <c r="IOT35" s="12"/>
      <c r="IOU35" s="12"/>
      <c r="IOV35" s="12"/>
      <c r="IOW35" s="12"/>
      <c r="IOX35" s="12"/>
      <c r="IOY35" s="12"/>
      <c r="IOZ35" s="12"/>
      <c r="IPA35" s="12"/>
      <c r="IPB35" s="12"/>
      <c r="IPC35" s="12"/>
      <c r="IPD35" s="12"/>
      <c r="IPE35" s="12"/>
      <c r="IPF35" s="12"/>
      <c r="IPG35" s="12"/>
      <c r="IPH35" s="12"/>
      <c r="IPI35" s="12"/>
      <c r="IPJ35" s="12"/>
      <c r="IPK35" s="12"/>
      <c r="IPL35" s="12"/>
      <c r="IPM35" s="12"/>
      <c r="IPN35" s="12"/>
      <c r="IPO35" s="12"/>
      <c r="IPP35" s="12"/>
      <c r="IPQ35" s="12"/>
      <c r="IPR35" s="12"/>
      <c r="IPS35" s="12"/>
      <c r="IPT35" s="12"/>
      <c r="IPU35" s="12"/>
      <c r="IPV35" s="12"/>
      <c r="IPW35" s="12"/>
      <c r="IPX35" s="12"/>
      <c r="IPY35" s="12"/>
      <c r="IPZ35" s="12"/>
      <c r="IQA35" s="12"/>
      <c r="IQB35" s="12"/>
      <c r="IQC35" s="12"/>
      <c r="IQD35" s="12"/>
      <c r="IQE35" s="12"/>
      <c r="IQF35" s="12"/>
      <c r="IQG35" s="12"/>
      <c r="IQH35" s="12"/>
      <c r="IQI35" s="12"/>
      <c r="IQJ35" s="12"/>
      <c r="IQK35" s="12"/>
      <c r="IQL35" s="12"/>
      <c r="IQM35" s="12"/>
      <c r="IQN35" s="12"/>
      <c r="IQO35" s="12"/>
      <c r="IQP35" s="12"/>
      <c r="IQQ35" s="12"/>
      <c r="IQR35" s="12"/>
      <c r="IQS35" s="12"/>
      <c r="IQT35" s="12"/>
      <c r="IQU35" s="12"/>
      <c r="IQV35" s="12"/>
      <c r="IQW35" s="12"/>
      <c r="IQX35" s="12"/>
      <c r="IQY35" s="12"/>
      <c r="IQZ35" s="12"/>
      <c r="IRA35" s="12"/>
      <c r="IRB35" s="12"/>
      <c r="IRC35" s="12"/>
      <c r="IRD35" s="12"/>
      <c r="IRE35" s="12"/>
      <c r="IRF35" s="12"/>
      <c r="IRG35" s="12"/>
      <c r="IRH35" s="12"/>
      <c r="IRI35" s="12"/>
      <c r="IRJ35" s="12"/>
      <c r="IRK35" s="12"/>
      <c r="IRL35" s="12"/>
      <c r="IRM35" s="12"/>
      <c r="IRN35" s="12"/>
      <c r="IRO35" s="12"/>
      <c r="IRP35" s="12"/>
      <c r="IRQ35" s="12"/>
      <c r="IRR35" s="12"/>
      <c r="IRS35" s="12"/>
      <c r="IRT35" s="12"/>
      <c r="IRU35" s="12"/>
      <c r="IRV35" s="12"/>
      <c r="IRW35" s="12"/>
      <c r="IRX35" s="12"/>
      <c r="IRY35" s="12"/>
      <c r="IRZ35" s="12"/>
      <c r="ISA35" s="12"/>
      <c r="ISB35" s="12"/>
      <c r="ISC35" s="12"/>
      <c r="ISD35" s="12"/>
      <c r="ISE35" s="12"/>
      <c r="ISF35" s="12"/>
      <c r="ISG35" s="12"/>
      <c r="ISH35" s="12"/>
      <c r="ISI35" s="12"/>
      <c r="ISJ35" s="12"/>
      <c r="ISK35" s="12"/>
      <c r="ISL35" s="12"/>
      <c r="ISM35" s="12"/>
      <c r="ISN35" s="12"/>
      <c r="ISO35" s="12"/>
      <c r="ISP35" s="12"/>
      <c r="ISQ35" s="12"/>
      <c r="ISR35" s="12"/>
      <c r="ISS35" s="12"/>
      <c r="IST35" s="12"/>
      <c r="ISU35" s="12"/>
      <c r="ISV35" s="12"/>
      <c r="ISW35" s="12"/>
      <c r="ISX35" s="12"/>
      <c r="ISY35" s="12"/>
      <c r="ISZ35" s="12"/>
      <c r="ITA35" s="12"/>
      <c r="ITB35" s="12"/>
      <c r="ITC35" s="12"/>
      <c r="ITD35" s="12"/>
      <c r="ITE35" s="12"/>
      <c r="ITF35" s="12"/>
      <c r="ITG35" s="12"/>
      <c r="ITH35" s="12"/>
      <c r="ITI35" s="12"/>
      <c r="ITJ35" s="12"/>
      <c r="ITK35" s="12"/>
      <c r="ITL35" s="12"/>
      <c r="ITM35" s="12"/>
      <c r="ITN35" s="12"/>
      <c r="ITO35" s="12"/>
      <c r="ITP35" s="12"/>
      <c r="ITQ35" s="12"/>
      <c r="ITR35" s="12"/>
      <c r="ITS35" s="12"/>
      <c r="ITT35" s="12"/>
      <c r="ITU35" s="12"/>
      <c r="ITV35" s="12"/>
      <c r="ITW35" s="12"/>
      <c r="ITX35" s="12"/>
      <c r="ITY35" s="12"/>
      <c r="ITZ35" s="12"/>
      <c r="IUA35" s="12"/>
      <c r="IUB35" s="12"/>
      <c r="IUC35" s="12"/>
      <c r="IUD35" s="12"/>
      <c r="IUE35" s="12"/>
      <c r="IUF35" s="12"/>
      <c r="IUG35" s="12"/>
      <c r="IUH35" s="12"/>
      <c r="IUI35" s="12"/>
      <c r="IUJ35" s="12"/>
      <c r="IUK35" s="12"/>
      <c r="IUL35" s="12"/>
      <c r="IUM35" s="12"/>
      <c r="IUN35" s="12"/>
      <c r="IUO35" s="12"/>
      <c r="IUP35" s="12"/>
      <c r="IUQ35" s="12"/>
      <c r="IUR35" s="12"/>
      <c r="IUS35" s="12"/>
      <c r="IUT35" s="12"/>
      <c r="IUU35" s="12"/>
      <c r="IUV35" s="12"/>
      <c r="IUW35" s="12"/>
      <c r="IUX35" s="12"/>
      <c r="IUY35" s="12"/>
      <c r="IUZ35" s="12"/>
      <c r="IVA35" s="12"/>
      <c r="IVB35" s="12"/>
      <c r="IVC35" s="12"/>
      <c r="IVD35" s="12"/>
      <c r="IVE35" s="12"/>
      <c r="IVF35" s="12"/>
      <c r="IVG35" s="12"/>
      <c r="IVH35" s="12"/>
      <c r="IVI35" s="12"/>
      <c r="IVJ35" s="12"/>
      <c r="IVK35" s="12"/>
      <c r="IVL35" s="12"/>
      <c r="IVM35" s="12"/>
      <c r="IVN35" s="12"/>
      <c r="IVO35" s="12"/>
      <c r="IVP35" s="12"/>
      <c r="IVQ35" s="12"/>
      <c r="IVR35" s="12"/>
      <c r="IVS35" s="12"/>
      <c r="IVT35" s="12"/>
      <c r="IVU35" s="12"/>
      <c r="IVV35" s="12"/>
      <c r="IVW35" s="12"/>
      <c r="IVX35" s="12"/>
      <c r="IVY35" s="12"/>
      <c r="IVZ35" s="12"/>
      <c r="IWA35" s="12"/>
      <c r="IWB35" s="12"/>
      <c r="IWC35" s="12"/>
      <c r="IWD35" s="12"/>
      <c r="IWE35" s="12"/>
      <c r="IWF35" s="12"/>
      <c r="IWG35" s="12"/>
      <c r="IWH35" s="12"/>
      <c r="IWI35" s="12"/>
      <c r="IWJ35" s="12"/>
      <c r="IWK35" s="12"/>
      <c r="IWL35" s="12"/>
      <c r="IWM35" s="12"/>
      <c r="IWN35" s="12"/>
      <c r="IWO35" s="12"/>
      <c r="IWP35" s="12"/>
      <c r="IWQ35" s="12"/>
      <c r="IWR35" s="12"/>
      <c r="IWS35" s="12"/>
      <c r="IWT35" s="12"/>
      <c r="IWU35" s="12"/>
      <c r="IWV35" s="12"/>
      <c r="IWW35" s="12"/>
      <c r="IWX35" s="12"/>
      <c r="IWY35" s="12"/>
      <c r="IWZ35" s="12"/>
      <c r="IXA35" s="12"/>
      <c r="IXB35" s="12"/>
      <c r="IXC35" s="12"/>
      <c r="IXD35" s="12"/>
      <c r="IXE35" s="12"/>
      <c r="IXF35" s="12"/>
      <c r="IXG35" s="12"/>
      <c r="IXH35" s="12"/>
      <c r="IXI35" s="12"/>
      <c r="IXJ35" s="12"/>
      <c r="IXK35" s="12"/>
      <c r="IXL35" s="12"/>
      <c r="IXM35" s="12"/>
      <c r="IXN35" s="12"/>
      <c r="IXO35" s="12"/>
      <c r="IXP35" s="12"/>
      <c r="IXQ35" s="12"/>
      <c r="IXR35" s="12"/>
      <c r="IXS35" s="12"/>
      <c r="IXT35" s="12"/>
      <c r="IXU35" s="12"/>
      <c r="IXV35" s="12"/>
      <c r="IXW35" s="12"/>
      <c r="IXX35" s="12"/>
      <c r="IXY35" s="12"/>
      <c r="IXZ35" s="12"/>
      <c r="IYA35" s="12"/>
      <c r="IYB35" s="12"/>
      <c r="IYC35" s="12"/>
      <c r="IYD35" s="12"/>
      <c r="IYE35" s="12"/>
      <c r="IYF35" s="12"/>
      <c r="IYG35" s="12"/>
      <c r="IYH35" s="12"/>
      <c r="IYI35" s="12"/>
      <c r="IYJ35" s="12"/>
      <c r="IYK35" s="12"/>
      <c r="IYL35" s="12"/>
      <c r="IYM35" s="12"/>
      <c r="IYN35" s="12"/>
      <c r="IYO35" s="12"/>
      <c r="IYP35" s="12"/>
      <c r="IYQ35" s="12"/>
      <c r="IYR35" s="12"/>
      <c r="IYS35" s="12"/>
      <c r="IYT35" s="12"/>
      <c r="IYU35" s="12"/>
      <c r="IYV35" s="12"/>
      <c r="IYW35" s="12"/>
      <c r="IYX35" s="12"/>
      <c r="IYY35" s="12"/>
      <c r="IYZ35" s="12"/>
      <c r="IZA35" s="12"/>
      <c r="IZB35" s="12"/>
      <c r="IZC35" s="12"/>
      <c r="IZD35" s="12"/>
      <c r="IZE35" s="12"/>
      <c r="IZF35" s="12"/>
      <c r="IZG35" s="12"/>
      <c r="IZH35" s="12"/>
      <c r="IZI35" s="12"/>
      <c r="IZJ35" s="12"/>
      <c r="IZK35" s="12"/>
      <c r="IZL35" s="12"/>
      <c r="IZM35" s="12"/>
      <c r="IZN35" s="12"/>
      <c r="IZO35" s="12"/>
      <c r="IZP35" s="12"/>
      <c r="IZQ35" s="12"/>
      <c r="IZR35" s="12"/>
      <c r="IZS35" s="12"/>
      <c r="IZT35" s="12"/>
      <c r="IZU35" s="12"/>
      <c r="IZV35" s="12"/>
      <c r="IZW35" s="12"/>
      <c r="IZX35" s="12"/>
      <c r="IZY35" s="12"/>
      <c r="IZZ35" s="12"/>
      <c r="JAA35" s="12"/>
      <c r="JAB35" s="12"/>
      <c r="JAC35" s="12"/>
      <c r="JAD35" s="12"/>
      <c r="JAE35" s="12"/>
      <c r="JAF35" s="12"/>
      <c r="JAG35" s="12"/>
      <c r="JAH35" s="12"/>
      <c r="JAI35" s="12"/>
      <c r="JAJ35" s="12"/>
      <c r="JAK35" s="12"/>
      <c r="JAL35" s="12"/>
      <c r="JAM35" s="12"/>
      <c r="JAN35" s="12"/>
      <c r="JAO35" s="12"/>
      <c r="JAP35" s="12"/>
      <c r="JAQ35" s="12"/>
      <c r="JAR35" s="12"/>
      <c r="JAS35" s="12"/>
      <c r="JAT35" s="12"/>
      <c r="JAU35" s="12"/>
      <c r="JAV35" s="12"/>
      <c r="JAW35" s="12"/>
      <c r="JAX35" s="12"/>
      <c r="JAY35" s="12"/>
      <c r="JAZ35" s="12"/>
      <c r="JBA35" s="12"/>
      <c r="JBB35" s="12"/>
      <c r="JBC35" s="12"/>
      <c r="JBD35" s="12"/>
      <c r="JBE35" s="12"/>
      <c r="JBF35" s="12"/>
      <c r="JBG35" s="12"/>
      <c r="JBH35" s="12"/>
      <c r="JBI35" s="12"/>
      <c r="JBJ35" s="12"/>
      <c r="JBK35" s="12"/>
      <c r="JBL35" s="12"/>
      <c r="JBM35" s="12"/>
      <c r="JBN35" s="12"/>
      <c r="JBO35" s="12"/>
      <c r="JBP35" s="12"/>
      <c r="JBQ35" s="12"/>
      <c r="JBR35" s="12"/>
      <c r="JBS35" s="12"/>
      <c r="JBT35" s="12"/>
      <c r="JBU35" s="12"/>
      <c r="JBV35" s="12"/>
      <c r="JBW35" s="12"/>
      <c r="JBX35" s="12"/>
      <c r="JBY35" s="12"/>
      <c r="JBZ35" s="12"/>
      <c r="JCA35" s="12"/>
      <c r="JCB35" s="12"/>
      <c r="JCC35" s="12"/>
      <c r="JCD35" s="12"/>
      <c r="JCE35" s="12"/>
      <c r="JCF35" s="12"/>
      <c r="JCG35" s="12"/>
      <c r="JCH35" s="12"/>
      <c r="JCI35" s="12"/>
      <c r="JCJ35" s="12"/>
      <c r="JCK35" s="12"/>
      <c r="JCL35" s="12"/>
      <c r="JCM35" s="12"/>
      <c r="JCN35" s="12"/>
      <c r="JCO35" s="12"/>
      <c r="JCP35" s="12"/>
      <c r="JCQ35" s="12"/>
      <c r="JCR35" s="12"/>
      <c r="JCS35" s="12"/>
      <c r="JCT35" s="12"/>
      <c r="JCU35" s="12"/>
      <c r="JCV35" s="12"/>
      <c r="JCW35" s="12"/>
      <c r="JCX35" s="12"/>
      <c r="JCY35" s="12"/>
      <c r="JCZ35" s="12"/>
      <c r="JDA35" s="12"/>
      <c r="JDB35" s="12"/>
      <c r="JDC35" s="12"/>
      <c r="JDD35" s="12"/>
      <c r="JDE35" s="12"/>
      <c r="JDF35" s="12"/>
      <c r="JDG35" s="12"/>
      <c r="JDH35" s="12"/>
      <c r="JDI35" s="12"/>
      <c r="JDJ35" s="12"/>
      <c r="JDK35" s="12"/>
      <c r="JDL35" s="12"/>
      <c r="JDM35" s="12"/>
      <c r="JDN35" s="12"/>
      <c r="JDO35" s="12"/>
      <c r="JDP35" s="12"/>
      <c r="JDQ35" s="12"/>
      <c r="JDR35" s="12"/>
      <c r="JDS35" s="12"/>
      <c r="JDT35" s="12"/>
      <c r="JDU35" s="12"/>
      <c r="JDV35" s="12"/>
      <c r="JDW35" s="12"/>
      <c r="JDX35" s="12"/>
      <c r="JDY35" s="12"/>
      <c r="JDZ35" s="12"/>
      <c r="JEA35" s="12"/>
      <c r="JEB35" s="12"/>
      <c r="JEC35" s="12"/>
      <c r="JED35" s="12"/>
      <c r="JEE35" s="12"/>
      <c r="JEF35" s="12"/>
      <c r="JEG35" s="12"/>
      <c r="JEH35" s="12"/>
      <c r="JEI35" s="12"/>
      <c r="JEJ35" s="12"/>
      <c r="JEK35" s="12"/>
      <c r="JEL35" s="12"/>
      <c r="JEM35" s="12"/>
      <c r="JEN35" s="12"/>
      <c r="JEO35" s="12"/>
      <c r="JEP35" s="12"/>
      <c r="JEQ35" s="12"/>
      <c r="JER35" s="12"/>
      <c r="JES35" s="12"/>
      <c r="JET35" s="12"/>
      <c r="JEU35" s="12"/>
      <c r="JEV35" s="12"/>
      <c r="JEW35" s="12"/>
      <c r="JEX35" s="12"/>
      <c r="JEY35" s="12"/>
      <c r="JEZ35" s="12"/>
      <c r="JFA35" s="12"/>
      <c r="JFB35" s="12"/>
      <c r="JFC35" s="12"/>
      <c r="JFD35" s="12"/>
      <c r="JFE35" s="12"/>
      <c r="JFF35" s="12"/>
      <c r="JFG35" s="12"/>
      <c r="JFH35" s="12"/>
      <c r="JFI35" s="12"/>
      <c r="JFJ35" s="12"/>
      <c r="JFK35" s="12"/>
      <c r="JFL35" s="12"/>
      <c r="JFM35" s="12"/>
      <c r="JFN35" s="12"/>
      <c r="JFO35" s="12"/>
      <c r="JFP35" s="12"/>
      <c r="JFQ35" s="12"/>
      <c r="JFR35" s="12"/>
      <c r="JFS35" s="12"/>
      <c r="JFT35" s="12"/>
      <c r="JFU35" s="12"/>
      <c r="JFV35" s="12"/>
      <c r="JFW35" s="12"/>
      <c r="JFX35" s="12"/>
      <c r="JFY35" s="12"/>
      <c r="JFZ35" s="12"/>
      <c r="JGA35" s="12"/>
      <c r="JGB35" s="12"/>
      <c r="JGC35" s="12"/>
      <c r="JGD35" s="12"/>
      <c r="JGE35" s="12"/>
      <c r="JGF35" s="12"/>
      <c r="JGG35" s="12"/>
      <c r="JGH35" s="12"/>
      <c r="JGI35" s="12"/>
      <c r="JGJ35" s="12"/>
      <c r="JGK35" s="12"/>
      <c r="JGL35" s="12"/>
      <c r="JGM35" s="12"/>
      <c r="JGN35" s="12"/>
      <c r="JGO35" s="12"/>
      <c r="JGP35" s="12"/>
      <c r="JGQ35" s="12"/>
      <c r="JGR35" s="12"/>
      <c r="JGS35" s="12"/>
      <c r="JGT35" s="12"/>
      <c r="JGU35" s="12"/>
      <c r="JGV35" s="12"/>
      <c r="JGW35" s="12"/>
      <c r="JGX35" s="12"/>
      <c r="JGY35" s="12"/>
      <c r="JGZ35" s="12"/>
      <c r="JHA35" s="12"/>
      <c r="JHB35" s="12"/>
      <c r="JHC35" s="12"/>
      <c r="JHD35" s="12"/>
      <c r="JHE35" s="12"/>
      <c r="JHF35" s="12"/>
      <c r="JHG35" s="12"/>
      <c r="JHH35" s="12"/>
      <c r="JHI35" s="12"/>
      <c r="JHJ35" s="12"/>
      <c r="JHK35" s="12"/>
      <c r="JHL35" s="12"/>
      <c r="JHM35" s="12"/>
      <c r="JHN35" s="12"/>
      <c r="JHO35" s="12"/>
      <c r="JHP35" s="12"/>
      <c r="JHQ35" s="12"/>
      <c r="JHR35" s="12"/>
      <c r="JHS35" s="12"/>
      <c r="JHT35" s="12"/>
      <c r="JHU35" s="12"/>
      <c r="JHV35" s="12"/>
      <c r="JHW35" s="12"/>
      <c r="JHX35" s="12"/>
      <c r="JHY35" s="12"/>
      <c r="JHZ35" s="12"/>
      <c r="JIA35" s="12"/>
      <c r="JIB35" s="12"/>
      <c r="JIC35" s="12"/>
      <c r="JID35" s="12"/>
      <c r="JIE35" s="12"/>
      <c r="JIF35" s="12"/>
      <c r="JIG35" s="12"/>
      <c r="JIH35" s="12"/>
      <c r="JII35" s="12"/>
      <c r="JIJ35" s="12"/>
      <c r="JIK35" s="12"/>
      <c r="JIL35" s="12"/>
      <c r="JIM35" s="12"/>
      <c r="JIN35" s="12"/>
      <c r="JIO35" s="12"/>
      <c r="JIP35" s="12"/>
      <c r="JIQ35" s="12"/>
      <c r="JIR35" s="12"/>
      <c r="JIS35" s="12"/>
      <c r="JIT35" s="12"/>
      <c r="JIU35" s="12"/>
      <c r="JIV35" s="12"/>
      <c r="JIW35" s="12"/>
      <c r="JIX35" s="12"/>
      <c r="JIY35" s="12"/>
      <c r="JIZ35" s="12"/>
      <c r="JJA35" s="12"/>
      <c r="JJB35" s="12"/>
      <c r="JJC35" s="12"/>
      <c r="JJD35" s="12"/>
      <c r="JJE35" s="12"/>
      <c r="JJF35" s="12"/>
      <c r="JJG35" s="12"/>
      <c r="JJH35" s="12"/>
      <c r="JJI35" s="12"/>
      <c r="JJJ35" s="12"/>
      <c r="JJK35" s="12"/>
      <c r="JJL35" s="12"/>
      <c r="JJM35" s="12"/>
      <c r="JJN35" s="12"/>
      <c r="JJO35" s="12"/>
      <c r="JJP35" s="12"/>
      <c r="JJQ35" s="12"/>
      <c r="JJR35" s="12"/>
      <c r="JJS35" s="12"/>
      <c r="JJT35" s="12"/>
      <c r="JJU35" s="12"/>
      <c r="JJV35" s="12"/>
      <c r="JJW35" s="12"/>
      <c r="JJX35" s="12"/>
      <c r="JJY35" s="12"/>
      <c r="JJZ35" s="12"/>
      <c r="JKA35" s="12"/>
      <c r="JKB35" s="12"/>
      <c r="JKC35" s="12"/>
      <c r="JKD35" s="12"/>
      <c r="JKE35" s="12"/>
      <c r="JKF35" s="12"/>
      <c r="JKG35" s="12"/>
      <c r="JKH35" s="12"/>
      <c r="JKI35" s="12"/>
      <c r="JKJ35" s="12"/>
      <c r="JKK35" s="12"/>
      <c r="JKL35" s="12"/>
      <c r="JKM35" s="12"/>
      <c r="JKN35" s="12"/>
      <c r="JKO35" s="12"/>
      <c r="JKP35" s="12"/>
      <c r="JKQ35" s="12"/>
      <c r="JKR35" s="12"/>
      <c r="JKS35" s="12"/>
      <c r="JKT35" s="12"/>
      <c r="JKU35" s="12"/>
      <c r="JKV35" s="12"/>
      <c r="JKW35" s="12"/>
      <c r="JKX35" s="12"/>
      <c r="JKY35" s="12"/>
      <c r="JKZ35" s="12"/>
      <c r="JLA35" s="12"/>
      <c r="JLB35" s="12"/>
      <c r="JLC35" s="12"/>
      <c r="JLD35" s="12"/>
      <c r="JLE35" s="12"/>
      <c r="JLF35" s="12"/>
      <c r="JLG35" s="12"/>
      <c r="JLH35" s="12"/>
      <c r="JLI35" s="12"/>
      <c r="JLJ35" s="12"/>
      <c r="JLK35" s="12"/>
      <c r="JLL35" s="12"/>
      <c r="JLM35" s="12"/>
      <c r="JLN35" s="12"/>
      <c r="JLO35" s="12"/>
      <c r="JLP35" s="12"/>
      <c r="JLQ35" s="12"/>
      <c r="JLR35" s="12"/>
      <c r="JLS35" s="12"/>
      <c r="JLT35" s="12"/>
      <c r="JLU35" s="12"/>
      <c r="JLV35" s="12"/>
      <c r="JLW35" s="12"/>
      <c r="JLX35" s="12"/>
      <c r="JLY35" s="12"/>
      <c r="JLZ35" s="12"/>
      <c r="JMA35" s="12"/>
      <c r="JMB35" s="12"/>
      <c r="JMC35" s="12"/>
      <c r="JMD35" s="12"/>
      <c r="JME35" s="12"/>
      <c r="JMF35" s="12"/>
      <c r="JMG35" s="12"/>
      <c r="JMH35" s="12"/>
      <c r="JMI35" s="12"/>
      <c r="JMJ35" s="12"/>
      <c r="JMK35" s="12"/>
      <c r="JML35" s="12"/>
      <c r="JMM35" s="12"/>
      <c r="JMN35" s="12"/>
      <c r="JMO35" s="12"/>
      <c r="JMP35" s="12"/>
      <c r="JMQ35" s="12"/>
      <c r="JMR35" s="12"/>
      <c r="JMS35" s="12"/>
      <c r="JMT35" s="12"/>
      <c r="JMU35" s="12"/>
      <c r="JMV35" s="12"/>
      <c r="JMW35" s="12"/>
      <c r="JMX35" s="12"/>
      <c r="JMY35" s="12"/>
      <c r="JMZ35" s="12"/>
      <c r="JNA35" s="12"/>
      <c r="JNB35" s="12"/>
      <c r="JNC35" s="12"/>
      <c r="JND35" s="12"/>
      <c r="JNE35" s="12"/>
      <c r="JNF35" s="12"/>
      <c r="JNG35" s="12"/>
      <c r="JNH35" s="12"/>
      <c r="JNI35" s="12"/>
      <c r="JNJ35" s="12"/>
      <c r="JNK35" s="12"/>
      <c r="JNL35" s="12"/>
      <c r="JNM35" s="12"/>
      <c r="JNN35" s="12"/>
      <c r="JNO35" s="12"/>
      <c r="JNP35" s="12"/>
      <c r="JNQ35" s="12"/>
      <c r="JNR35" s="12"/>
      <c r="JNS35" s="12"/>
      <c r="JNT35" s="12"/>
      <c r="JNU35" s="12"/>
      <c r="JNV35" s="12"/>
      <c r="JNW35" s="12"/>
      <c r="JNX35" s="12"/>
      <c r="JNY35" s="12"/>
      <c r="JNZ35" s="12"/>
      <c r="JOA35" s="12"/>
      <c r="JOB35" s="12"/>
      <c r="JOC35" s="12"/>
      <c r="JOD35" s="12"/>
      <c r="JOE35" s="12"/>
      <c r="JOF35" s="12"/>
      <c r="JOG35" s="12"/>
      <c r="JOH35" s="12"/>
      <c r="JOI35" s="12"/>
      <c r="JOJ35" s="12"/>
      <c r="JOK35" s="12"/>
      <c r="JOL35" s="12"/>
      <c r="JOM35" s="12"/>
      <c r="JON35" s="12"/>
      <c r="JOO35" s="12"/>
      <c r="JOP35" s="12"/>
      <c r="JOQ35" s="12"/>
      <c r="JOR35" s="12"/>
      <c r="JOS35" s="12"/>
      <c r="JOT35" s="12"/>
      <c r="JOU35" s="12"/>
      <c r="JOV35" s="12"/>
      <c r="JOW35" s="12"/>
      <c r="JOX35" s="12"/>
      <c r="JOY35" s="12"/>
      <c r="JOZ35" s="12"/>
      <c r="JPA35" s="12"/>
      <c r="JPB35" s="12"/>
      <c r="JPC35" s="12"/>
      <c r="JPD35" s="12"/>
      <c r="JPE35" s="12"/>
      <c r="JPF35" s="12"/>
      <c r="JPG35" s="12"/>
      <c r="JPH35" s="12"/>
      <c r="JPI35" s="12"/>
      <c r="JPJ35" s="12"/>
      <c r="JPK35" s="12"/>
      <c r="JPL35" s="12"/>
      <c r="JPM35" s="12"/>
      <c r="JPN35" s="12"/>
      <c r="JPO35" s="12"/>
      <c r="JPP35" s="12"/>
      <c r="JPQ35" s="12"/>
      <c r="JPR35" s="12"/>
      <c r="JPS35" s="12"/>
      <c r="JPT35" s="12"/>
      <c r="JPU35" s="12"/>
      <c r="JPV35" s="12"/>
      <c r="JPW35" s="12"/>
      <c r="JPX35" s="12"/>
      <c r="JPY35" s="12"/>
      <c r="JPZ35" s="12"/>
      <c r="JQA35" s="12"/>
      <c r="JQB35" s="12"/>
      <c r="JQC35" s="12"/>
      <c r="JQD35" s="12"/>
      <c r="JQE35" s="12"/>
      <c r="JQF35" s="12"/>
      <c r="JQG35" s="12"/>
      <c r="JQH35" s="12"/>
      <c r="JQI35" s="12"/>
      <c r="JQJ35" s="12"/>
      <c r="JQK35" s="12"/>
      <c r="JQL35" s="12"/>
      <c r="JQM35" s="12"/>
      <c r="JQN35" s="12"/>
      <c r="JQO35" s="12"/>
      <c r="JQP35" s="12"/>
      <c r="JQQ35" s="12"/>
      <c r="JQR35" s="12"/>
      <c r="JQS35" s="12"/>
      <c r="JQT35" s="12"/>
      <c r="JQU35" s="12"/>
      <c r="JQV35" s="12"/>
      <c r="JQW35" s="12"/>
      <c r="JQX35" s="12"/>
      <c r="JQY35" s="12"/>
      <c r="JQZ35" s="12"/>
      <c r="JRA35" s="12"/>
      <c r="JRB35" s="12"/>
      <c r="JRC35" s="12"/>
      <c r="JRD35" s="12"/>
      <c r="JRE35" s="12"/>
      <c r="JRF35" s="12"/>
      <c r="JRG35" s="12"/>
      <c r="JRH35" s="12"/>
      <c r="JRI35" s="12"/>
      <c r="JRJ35" s="12"/>
      <c r="JRK35" s="12"/>
      <c r="JRL35" s="12"/>
      <c r="JRM35" s="12"/>
      <c r="JRN35" s="12"/>
      <c r="JRO35" s="12"/>
      <c r="JRP35" s="12"/>
      <c r="JRQ35" s="12"/>
      <c r="JRR35" s="12"/>
      <c r="JRS35" s="12"/>
      <c r="JRT35" s="12"/>
      <c r="JRU35" s="12"/>
      <c r="JRV35" s="12"/>
      <c r="JRW35" s="12"/>
      <c r="JRX35" s="12"/>
      <c r="JRY35" s="12"/>
      <c r="JRZ35" s="12"/>
      <c r="JSA35" s="12"/>
      <c r="JSB35" s="12"/>
      <c r="JSC35" s="12"/>
      <c r="JSD35" s="12"/>
      <c r="JSE35" s="12"/>
      <c r="JSF35" s="12"/>
      <c r="JSG35" s="12"/>
      <c r="JSH35" s="12"/>
      <c r="JSI35" s="12"/>
      <c r="JSJ35" s="12"/>
      <c r="JSK35" s="12"/>
      <c r="JSL35" s="12"/>
      <c r="JSM35" s="12"/>
      <c r="JSN35" s="12"/>
      <c r="JSO35" s="12"/>
      <c r="JSP35" s="12"/>
      <c r="JSQ35" s="12"/>
      <c r="JSR35" s="12"/>
      <c r="JSS35" s="12"/>
      <c r="JST35" s="12"/>
      <c r="JSU35" s="12"/>
      <c r="JSV35" s="12"/>
      <c r="JSW35" s="12"/>
      <c r="JSX35" s="12"/>
      <c r="JSY35" s="12"/>
      <c r="JSZ35" s="12"/>
      <c r="JTA35" s="12"/>
      <c r="JTB35" s="12"/>
      <c r="JTC35" s="12"/>
      <c r="JTD35" s="12"/>
      <c r="JTE35" s="12"/>
      <c r="JTF35" s="12"/>
      <c r="JTG35" s="12"/>
      <c r="JTH35" s="12"/>
      <c r="JTI35" s="12"/>
      <c r="JTJ35" s="12"/>
      <c r="JTK35" s="12"/>
      <c r="JTL35" s="12"/>
      <c r="JTM35" s="12"/>
      <c r="JTN35" s="12"/>
      <c r="JTO35" s="12"/>
      <c r="JTP35" s="12"/>
      <c r="JTQ35" s="12"/>
      <c r="JTR35" s="12"/>
      <c r="JTS35" s="12"/>
      <c r="JTT35" s="12"/>
      <c r="JTU35" s="12"/>
      <c r="JTV35" s="12"/>
      <c r="JTW35" s="12"/>
      <c r="JTX35" s="12"/>
      <c r="JTY35" s="12"/>
      <c r="JTZ35" s="12"/>
      <c r="JUA35" s="12"/>
      <c r="JUB35" s="12"/>
      <c r="JUC35" s="12"/>
      <c r="JUD35" s="12"/>
      <c r="JUE35" s="12"/>
      <c r="JUF35" s="12"/>
      <c r="JUG35" s="12"/>
      <c r="JUH35" s="12"/>
      <c r="JUI35" s="12"/>
      <c r="JUJ35" s="12"/>
      <c r="JUK35" s="12"/>
      <c r="JUL35" s="12"/>
      <c r="JUM35" s="12"/>
      <c r="JUN35" s="12"/>
      <c r="JUO35" s="12"/>
      <c r="JUP35" s="12"/>
      <c r="JUQ35" s="12"/>
      <c r="JUR35" s="12"/>
      <c r="JUS35" s="12"/>
      <c r="JUT35" s="12"/>
      <c r="JUU35" s="12"/>
      <c r="JUV35" s="12"/>
      <c r="JUW35" s="12"/>
      <c r="JUX35" s="12"/>
      <c r="JUY35" s="12"/>
      <c r="JUZ35" s="12"/>
      <c r="JVA35" s="12"/>
      <c r="JVB35" s="12"/>
      <c r="JVC35" s="12"/>
      <c r="JVD35" s="12"/>
      <c r="JVE35" s="12"/>
      <c r="JVF35" s="12"/>
      <c r="JVG35" s="12"/>
      <c r="JVH35" s="12"/>
      <c r="JVI35" s="12"/>
      <c r="JVJ35" s="12"/>
      <c r="JVK35" s="12"/>
      <c r="JVL35" s="12"/>
      <c r="JVM35" s="12"/>
      <c r="JVN35" s="12"/>
      <c r="JVO35" s="12"/>
      <c r="JVP35" s="12"/>
      <c r="JVQ35" s="12"/>
      <c r="JVR35" s="12"/>
      <c r="JVS35" s="12"/>
      <c r="JVT35" s="12"/>
      <c r="JVU35" s="12"/>
      <c r="JVV35" s="12"/>
      <c r="JVW35" s="12"/>
      <c r="JVX35" s="12"/>
      <c r="JVY35" s="12"/>
      <c r="JVZ35" s="12"/>
      <c r="JWA35" s="12"/>
      <c r="JWB35" s="12"/>
      <c r="JWC35" s="12"/>
      <c r="JWD35" s="12"/>
      <c r="JWE35" s="12"/>
      <c r="JWF35" s="12"/>
      <c r="JWG35" s="12"/>
      <c r="JWH35" s="12"/>
      <c r="JWI35" s="12"/>
      <c r="JWJ35" s="12"/>
      <c r="JWK35" s="12"/>
      <c r="JWL35" s="12"/>
      <c r="JWM35" s="12"/>
      <c r="JWN35" s="12"/>
      <c r="JWO35" s="12"/>
      <c r="JWP35" s="12"/>
      <c r="JWQ35" s="12"/>
      <c r="JWR35" s="12"/>
      <c r="JWS35" s="12"/>
      <c r="JWT35" s="12"/>
      <c r="JWU35" s="12"/>
      <c r="JWV35" s="12"/>
      <c r="JWW35" s="12"/>
      <c r="JWX35" s="12"/>
      <c r="JWY35" s="12"/>
      <c r="JWZ35" s="12"/>
      <c r="JXA35" s="12"/>
      <c r="JXB35" s="12"/>
      <c r="JXC35" s="12"/>
      <c r="JXD35" s="12"/>
      <c r="JXE35" s="12"/>
      <c r="JXF35" s="12"/>
      <c r="JXG35" s="12"/>
      <c r="JXH35" s="12"/>
      <c r="JXI35" s="12"/>
      <c r="JXJ35" s="12"/>
      <c r="JXK35" s="12"/>
      <c r="JXL35" s="12"/>
      <c r="JXM35" s="12"/>
      <c r="JXN35" s="12"/>
      <c r="JXO35" s="12"/>
      <c r="JXP35" s="12"/>
      <c r="JXQ35" s="12"/>
      <c r="JXR35" s="12"/>
      <c r="JXS35" s="12"/>
      <c r="JXT35" s="12"/>
      <c r="JXU35" s="12"/>
      <c r="JXV35" s="12"/>
      <c r="JXW35" s="12"/>
      <c r="JXX35" s="12"/>
      <c r="JXY35" s="12"/>
      <c r="JXZ35" s="12"/>
      <c r="JYA35" s="12"/>
      <c r="JYB35" s="12"/>
      <c r="JYC35" s="12"/>
      <c r="JYD35" s="12"/>
      <c r="JYE35" s="12"/>
      <c r="JYF35" s="12"/>
      <c r="JYG35" s="12"/>
      <c r="JYH35" s="12"/>
      <c r="JYI35" s="12"/>
      <c r="JYJ35" s="12"/>
      <c r="JYK35" s="12"/>
      <c r="JYL35" s="12"/>
      <c r="JYM35" s="12"/>
      <c r="JYN35" s="12"/>
      <c r="JYO35" s="12"/>
      <c r="JYP35" s="12"/>
      <c r="JYQ35" s="12"/>
      <c r="JYR35" s="12"/>
      <c r="JYS35" s="12"/>
      <c r="JYT35" s="12"/>
      <c r="JYU35" s="12"/>
      <c r="JYV35" s="12"/>
      <c r="JYW35" s="12"/>
      <c r="JYX35" s="12"/>
      <c r="JYY35" s="12"/>
      <c r="JYZ35" s="12"/>
      <c r="JZA35" s="12"/>
      <c r="JZB35" s="12"/>
      <c r="JZC35" s="12"/>
      <c r="JZD35" s="12"/>
      <c r="JZE35" s="12"/>
      <c r="JZF35" s="12"/>
      <c r="JZG35" s="12"/>
      <c r="JZH35" s="12"/>
      <c r="JZI35" s="12"/>
      <c r="JZJ35" s="12"/>
      <c r="JZK35" s="12"/>
      <c r="JZL35" s="12"/>
      <c r="JZM35" s="12"/>
      <c r="JZN35" s="12"/>
      <c r="JZO35" s="12"/>
      <c r="JZP35" s="12"/>
      <c r="JZQ35" s="12"/>
      <c r="JZR35" s="12"/>
      <c r="JZS35" s="12"/>
      <c r="JZT35" s="12"/>
      <c r="JZU35" s="12"/>
      <c r="JZV35" s="12"/>
      <c r="JZW35" s="12"/>
      <c r="JZX35" s="12"/>
      <c r="JZY35" s="12"/>
      <c r="JZZ35" s="12"/>
      <c r="KAA35" s="12"/>
      <c r="KAB35" s="12"/>
      <c r="KAC35" s="12"/>
      <c r="KAD35" s="12"/>
      <c r="KAE35" s="12"/>
      <c r="KAF35" s="12"/>
      <c r="KAG35" s="12"/>
      <c r="KAH35" s="12"/>
      <c r="KAI35" s="12"/>
      <c r="KAJ35" s="12"/>
      <c r="KAK35" s="12"/>
      <c r="KAL35" s="12"/>
      <c r="KAM35" s="12"/>
      <c r="KAN35" s="12"/>
      <c r="KAO35" s="12"/>
      <c r="KAP35" s="12"/>
      <c r="KAQ35" s="12"/>
      <c r="KAR35" s="12"/>
      <c r="KAS35" s="12"/>
      <c r="KAT35" s="12"/>
      <c r="KAU35" s="12"/>
      <c r="KAV35" s="12"/>
      <c r="KAW35" s="12"/>
      <c r="KAX35" s="12"/>
      <c r="KAY35" s="12"/>
      <c r="KAZ35" s="12"/>
      <c r="KBA35" s="12"/>
      <c r="KBB35" s="12"/>
      <c r="KBC35" s="12"/>
      <c r="KBD35" s="12"/>
      <c r="KBE35" s="12"/>
      <c r="KBF35" s="12"/>
      <c r="KBG35" s="12"/>
      <c r="KBH35" s="12"/>
      <c r="KBI35" s="12"/>
      <c r="KBJ35" s="12"/>
      <c r="KBK35" s="12"/>
      <c r="KBL35" s="12"/>
      <c r="KBM35" s="12"/>
      <c r="KBN35" s="12"/>
      <c r="KBO35" s="12"/>
      <c r="KBP35" s="12"/>
      <c r="KBQ35" s="12"/>
      <c r="KBR35" s="12"/>
      <c r="KBS35" s="12"/>
      <c r="KBT35" s="12"/>
      <c r="KBU35" s="12"/>
      <c r="KBV35" s="12"/>
      <c r="KBW35" s="12"/>
      <c r="KBX35" s="12"/>
      <c r="KBY35" s="12"/>
      <c r="KBZ35" s="12"/>
      <c r="KCA35" s="12"/>
      <c r="KCB35" s="12"/>
      <c r="KCC35" s="12"/>
      <c r="KCD35" s="12"/>
      <c r="KCE35" s="12"/>
      <c r="KCF35" s="12"/>
      <c r="KCG35" s="12"/>
      <c r="KCH35" s="12"/>
      <c r="KCI35" s="12"/>
      <c r="KCJ35" s="12"/>
      <c r="KCK35" s="12"/>
      <c r="KCL35" s="12"/>
      <c r="KCM35" s="12"/>
      <c r="KCN35" s="12"/>
      <c r="KCO35" s="12"/>
      <c r="KCP35" s="12"/>
      <c r="KCQ35" s="12"/>
      <c r="KCR35" s="12"/>
      <c r="KCS35" s="12"/>
      <c r="KCT35" s="12"/>
      <c r="KCU35" s="12"/>
      <c r="KCV35" s="12"/>
      <c r="KCW35" s="12"/>
      <c r="KCX35" s="12"/>
      <c r="KCY35" s="12"/>
      <c r="KCZ35" s="12"/>
      <c r="KDA35" s="12"/>
      <c r="KDB35" s="12"/>
      <c r="KDC35" s="12"/>
      <c r="KDD35" s="12"/>
      <c r="KDE35" s="12"/>
      <c r="KDF35" s="12"/>
      <c r="KDG35" s="12"/>
      <c r="KDH35" s="12"/>
      <c r="KDI35" s="12"/>
      <c r="KDJ35" s="12"/>
      <c r="KDK35" s="12"/>
      <c r="KDL35" s="12"/>
      <c r="KDM35" s="12"/>
      <c r="KDN35" s="12"/>
      <c r="KDO35" s="12"/>
      <c r="KDP35" s="12"/>
      <c r="KDQ35" s="12"/>
      <c r="KDR35" s="12"/>
      <c r="KDS35" s="12"/>
      <c r="KDT35" s="12"/>
      <c r="KDU35" s="12"/>
      <c r="KDV35" s="12"/>
      <c r="KDW35" s="12"/>
      <c r="KDX35" s="12"/>
      <c r="KDY35" s="12"/>
      <c r="KDZ35" s="12"/>
      <c r="KEA35" s="12"/>
      <c r="KEB35" s="12"/>
      <c r="KEC35" s="12"/>
      <c r="KED35" s="12"/>
      <c r="KEE35" s="12"/>
      <c r="KEF35" s="12"/>
      <c r="KEG35" s="12"/>
      <c r="KEH35" s="12"/>
      <c r="KEI35" s="12"/>
      <c r="KEJ35" s="12"/>
      <c r="KEK35" s="12"/>
      <c r="KEL35" s="12"/>
      <c r="KEM35" s="12"/>
      <c r="KEN35" s="12"/>
      <c r="KEO35" s="12"/>
      <c r="KEP35" s="12"/>
      <c r="KEQ35" s="12"/>
      <c r="KER35" s="12"/>
      <c r="KES35" s="12"/>
      <c r="KET35" s="12"/>
      <c r="KEU35" s="12"/>
      <c r="KEV35" s="12"/>
      <c r="KEW35" s="12"/>
      <c r="KEX35" s="12"/>
      <c r="KEY35" s="12"/>
      <c r="KEZ35" s="12"/>
      <c r="KFA35" s="12"/>
      <c r="KFB35" s="12"/>
      <c r="KFC35" s="12"/>
      <c r="KFD35" s="12"/>
      <c r="KFE35" s="12"/>
      <c r="KFF35" s="12"/>
      <c r="KFG35" s="12"/>
      <c r="KFH35" s="12"/>
      <c r="KFI35" s="12"/>
      <c r="KFJ35" s="12"/>
      <c r="KFK35" s="12"/>
      <c r="KFL35" s="12"/>
      <c r="KFM35" s="12"/>
      <c r="KFN35" s="12"/>
      <c r="KFO35" s="12"/>
      <c r="KFP35" s="12"/>
      <c r="KFQ35" s="12"/>
      <c r="KFR35" s="12"/>
      <c r="KFS35" s="12"/>
      <c r="KFT35" s="12"/>
      <c r="KFU35" s="12"/>
      <c r="KFV35" s="12"/>
      <c r="KFW35" s="12"/>
      <c r="KFX35" s="12"/>
      <c r="KFY35" s="12"/>
      <c r="KFZ35" s="12"/>
      <c r="KGA35" s="12"/>
      <c r="KGB35" s="12"/>
      <c r="KGC35" s="12"/>
      <c r="KGD35" s="12"/>
      <c r="KGE35" s="12"/>
      <c r="KGF35" s="12"/>
      <c r="KGG35" s="12"/>
      <c r="KGH35" s="12"/>
      <c r="KGI35" s="12"/>
      <c r="KGJ35" s="12"/>
      <c r="KGK35" s="12"/>
      <c r="KGL35" s="12"/>
      <c r="KGM35" s="12"/>
      <c r="KGN35" s="12"/>
      <c r="KGO35" s="12"/>
      <c r="KGP35" s="12"/>
      <c r="KGQ35" s="12"/>
      <c r="KGR35" s="12"/>
      <c r="KGS35" s="12"/>
      <c r="KGT35" s="12"/>
      <c r="KGU35" s="12"/>
      <c r="KGV35" s="12"/>
      <c r="KGW35" s="12"/>
      <c r="KGX35" s="12"/>
      <c r="KGY35" s="12"/>
      <c r="KGZ35" s="12"/>
      <c r="KHA35" s="12"/>
      <c r="KHB35" s="12"/>
      <c r="KHC35" s="12"/>
      <c r="KHD35" s="12"/>
      <c r="KHE35" s="12"/>
      <c r="KHF35" s="12"/>
      <c r="KHG35" s="12"/>
      <c r="KHH35" s="12"/>
      <c r="KHI35" s="12"/>
      <c r="KHJ35" s="12"/>
      <c r="KHK35" s="12"/>
      <c r="KHL35" s="12"/>
      <c r="KHM35" s="12"/>
      <c r="KHN35" s="12"/>
      <c r="KHO35" s="12"/>
      <c r="KHP35" s="12"/>
      <c r="KHQ35" s="12"/>
      <c r="KHR35" s="12"/>
      <c r="KHS35" s="12"/>
      <c r="KHT35" s="12"/>
      <c r="KHU35" s="12"/>
      <c r="KHV35" s="12"/>
      <c r="KHW35" s="12"/>
      <c r="KHX35" s="12"/>
      <c r="KHY35" s="12"/>
      <c r="KHZ35" s="12"/>
      <c r="KIA35" s="12"/>
      <c r="KIB35" s="12"/>
      <c r="KIC35" s="12"/>
      <c r="KID35" s="12"/>
      <c r="KIE35" s="12"/>
      <c r="KIF35" s="12"/>
      <c r="KIG35" s="12"/>
      <c r="KIH35" s="12"/>
      <c r="KII35" s="12"/>
      <c r="KIJ35" s="12"/>
      <c r="KIK35" s="12"/>
      <c r="KIL35" s="12"/>
      <c r="KIM35" s="12"/>
      <c r="KIN35" s="12"/>
      <c r="KIO35" s="12"/>
      <c r="KIP35" s="12"/>
      <c r="KIQ35" s="12"/>
      <c r="KIR35" s="12"/>
      <c r="KIS35" s="12"/>
      <c r="KIT35" s="12"/>
      <c r="KIU35" s="12"/>
      <c r="KIV35" s="12"/>
      <c r="KIW35" s="12"/>
      <c r="KIX35" s="12"/>
      <c r="KIY35" s="12"/>
      <c r="KIZ35" s="12"/>
      <c r="KJA35" s="12"/>
      <c r="KJB35" s="12"/>
      <c r="KJC35" s="12"/>
      <c r="KJD35" s="12"/>
      <c r="KJE35" s="12"/>
      <c r="KJF35" s="12"/>
      <c r="KJG35" s="12"/>
      <c r="KJH35" s="12"/>
      <c r="KJI35" s="12"/>
      <c r="KJJ35" s="12"/>
      <c r="KJK35" s="12"/>
      <c r="KJL35" s="12"/>
      <c r="KJM35" s="12"/>
      <c r="KJN35" s="12"/>
      <c r="KJO35" s="12"/>
      <c r="KJP35" s="12"/>
      <c r="KJQ35" s="12"/>
      <c r="KJR35" s="12"/>
      <c r="KJS35" s="12"/>
      <c r="KJT35" s="12"/>
      <c r="KJU35" s="12"/>
      <c r="KJV35" s="12"/>
      <c r="KJW35" s="12"/>
      <c r="KJX35" s="12"/>
      <c r="KJY35" s="12"/>
      <c r="KJZ35" s="12"/>
      <c r="KKA35" s="12"/>
      <c r="KKB35" s="12"/>
      <c r="KKC35" s="12"/>
      <c r="KKD35" s="12"/>
      <c r="KKE35" s="12"/>
      <c r="KKF35" s="12"/>
      <c r="KKG35" s="12"/>
      <c r="KKH35" s="12"/>
      <c r="KKI35" s="12"/>
      <c r="KKJ35" s="12"/>
      <c r="KKK35" s="12"/>
      <c r="KKL35" s="12"/>
      <c r="KKM35" s="12"/>
      <c r="KKN35" s="12"/>
      <c r="KKO35" s="12"/>
      <c r="KKP35" s="12"/>
      <c r="KKQ35" s="12"/>
      <c r="KKR35" s="12"/>
      <c r="KKS35" s="12"/>
      <c r="KKT35" s="12"/>
      <c r="KKU35" s="12"/>
      <c r="KKV35" s="12"/>
      <c r="KKW35" s="12"/>
      <c r="KKX35" s="12"/>
      <c r="KKY35" s="12"/>
      <c r="KKZ35" s="12"/>
      <c r="KLA35" s="12"/>
      <c r="KLB35" s="12"/>
      <c r="KLC35" s="12"/>
      <c r="KLD35" s="12"/>
      <c r="KLE35" s="12"/>
      <c r="KLF35" s="12"/>
      <c r="KLG35" s="12"/>
      <c r="KLH35" s="12"/>
      <c r="KLI35" s="12"/>
      <c r="KLJ35" s="12"/>
      <c r="KLK35" s="12"/>
      <c r="KLL35" s="12"/>
      <c r="KLM35" s="12"/>
      <c r="KLN35" s="12"/>
      <c r="KLO35" s="12"/>
      <c r="KLP35" s="12"/>
      <c r="KLQ35" s="12"/>
      <c r="KLR35" s="12"/>
      <c r="KLS35" s="12"/>
      <c r="KLT35" s="12"/>
      <c r="KLU35" s="12"/>
      <c r="KLV35" s="12"/>
      <c r="KLW35" s="12"/>
      <c r="KLX35" s="12"/>
      <c r="KLY35" s="12"/>
      <c r="KLZ35" s="12"/>
      <c r="KMA35" s="12"/>
      <c r="KMB35" s="12"/>
      <c r="KMC35" s="12"/>
      <c r="KMD35" s="12"/>
      <c r="KME35" s="12"/>
      <c r="KMF35" s="12"/>
      <c r="KMG35" s="12"/>
      <c r="KMH35" s="12"/>
      <c r="KMI35" s="12"/>
      <c r="KMJ35" s="12"/>
      <c r="KMK35" s="12"/>
      <c r="KML35" s="12"/>
      <c r="KMM35" s="12"/>
      <c r="KMN35" s="12"/>
      <c r="KMO35" s="12"/>
      <c r="KMP35" s="12"/>
      <c r="KMQ35" s="12"/>
      <c r="KMR35" s="12"/>
      <c r="KMS35" s="12"/>
      <c r="KMT35" s="12"/>
      <c r="KMU35" s="12"/>
      <c r="KMV35" s="12"/>
      <c r="KMW35" s="12"/>
      <c r="KMX35" s="12"/>
      <c r="KMY35" s="12"/>
      <c r="KMZ35" s="12"/>
      <c r="KNA35" s="12"/>
      <c r="KNB35" s="12"/>
      <c r="KNC35" s="12"/>
      <c r="KND35" s="12"/>
      <c r="KNE35" s="12"/>
      <c r="KNF35" s="12"/>
      <c r="KNG35" s="12"/>
      <c r="KNH35" s="12"/>
      <c r="KNI35" s="12"/>
      <c r="KNJ35" s="12"/>
      <c r="KNK35" s="12"/>
      <c r="KNL35" s="12"/>
      <c r="KNM35" s="12"/>
      <c r="KNN35" s="12"/>
      <c r="KNO35" s="12"/>
      <c r="KNP35" s="12"/>
      <c r="KNQ35" s="12"/>
      <c r="KNR35" s="12"/>
      <c r="KNS35" s="12"/>
      <c r="KNT35" s="12"/>
      <c r="KNU35" s="12"/>
      <c r="KNV35" s="12"/>
      <c r="KNW35" s="12"/>
      <c r="KNX35" s="12"/>
      <c r="KNY35" s="12"/>
      <c r="KNZ35" s="12"/>
      <c r="KOA35" s="12"/>
      <c r="KOB35" s="12"/>
      <c r="KOC35" s="12"/>
      <c r="KOD35" s="12"/>
      <c r="KOE35" s="12"/>
      <c r="KOF35" s="12"/>
      <c r="KOG35" s="12"/>
      <c r="KOH35" s="12"/>
      <c r="KOI35" s="12"/>
      <c r="KOJ35" s="12"/>
      <c r="KOK35" s="12"/>
      <c r="KOL35" s="12"/>
      <c r="KOM35" s="12"/>
      <c r="KON35" s="12"/>
      <c r="KOO35" s="12"/>
      <c r="KOP35" s="12"/>
      <c r="KOQ35" s="12"/>
      <c r="KOR35" s="12"/>
      <c r="KOS35" s="12"/>
      <c r="KOT35" s="12"/>
      <c r="KOU35" s="12"/>
      <c r="KOV35" s="12"/>
      <c r="KOW35" s="12"/>
      <c r="KOX35" s="12"/>
      <c r="KOY35" s="12"/>
      <c r="KOZ35" s="12"/>
      <c r="KPA35" s="12"/>
      <c r="KPB35" s="12"/>
      <c r="KPC35" s="12"/>
      <c r="KPD35" s="12"/>
      <c r="KPE35" s="12"/>
      <c r="KPF35" s="12"/>
      <c r="KPG35" s="12"/>
      <c r="KPH35" s="12"/>
      <c r="KPI35" s="12"/>
      <c r="KPJ35" s="12"/>
      <c r="KPK35" s="12"/>
      <c r="KPL35" s="12"/>
      <c r="KPM35" s="12"/>
      <c r="KPN35" s="12"/>
      <c r="KPO35" s="12"/>
      <c r="KPP35" s="12"/>
      <c r="KPQ35" s="12"/>
      <c r="KPR35" s="12"/>
      <c r="KPS35" s="12"/>
      <c r="KPT35" s="12"/>
      <c r="KPU35" s="12"/>
      <c r="KPV35" s="12"/>
      <c r="KPW35" s="12"/>
      <c r="KPX35" s="12"/>
      <c r="KPY35" s="12"/>
      <c r="KPZ35" s="12"/>
      <c r="KQA35" s="12"/>
      <c r="KQB35" s="12"/>
      <c r="KQC35" s="12"/>
      <c r="KQD35" s="12"/>
      <c r="KQE35" s="12"/>
      <c r="KQF35" s="12"/>
      <c r="KQG35" s="12"/>
      <c r="KQH35" s="12"/>
      <c r="KQI35" s="12"/>
      <c r="KQJ35" s="12"/>
      <c r="KQK35" s="12"/>
      <c r="KQL35" s="12"/>
      <c r="KQM35" s="12"/>
      <c r="KQN35" s="12"/>
      <c r="KQO35" s="12"/>
      <c r="KQP35" s="12"/>
      <c r="KQQ35" s="12"/>
      <c r="KQR35" s="12"/>
      <c r="KQS35" s="12"/>
      <c r="KQT35" s="12"/>
      <c r="KQU35" s="12"/>
      <c r="KQV35" s="12"/>
      <c r="KQW35" s="12"/>
      <c r="KQX35" s="12"/>
      <c r="KQY35" s="12"/>
      <c r="KQZ35" s="12"/>
      <c r="KRA35" s="12"/>
      <c r="KRB35" s="12"/>
      <c r="KRC35" s="12"/>
      <c r="KRD35" s="12"/>
      <c r="KRE35" s="12"/>
      <c r="KRF35" s="12"/>
      <c r="KRG35" s="12"/>
      <c r="KRH35" s="12"/>
      <c r="KRI35" s="12"/>
      <c r="KRJ35" s="12"/>
      <c r="KRK35" s="12"/>
      <c r="KRL35" s="12"/>
      <c r="KRM35" s="12"/>
      <c r="KRN35" s="12"/>
      <c r="KRO35" s="12"/>
      <c r="KRP35" s="12"/>
      <c r="KRQ35" s="12"/>
      <c r="KRR35" s="12"/>
      <c r="KRS35" s="12"/>
      <c r="KRT35" s="12"/>
      <c r="KRU35" s="12"/>
      <c r="KRV35" s="12"/>
      <c r="KRW35" s="12"/>
      <c r="KRX35" s="12"/>
      <c r="KRY35" s="12"/>
      <c r="KRZ35" s="12"/>
      <c r="KSA35" s="12"/>
      <c r="KSB35" s="12"/>
      <c r="KSC35" s="12"/>
      <c r="KSD35" s="12"/>
      <c r="KSE35" s="12"/>
      <c r="KSF35" s="12"/>
      <c r="KSG35" s="12"/>
      <c r="KSH35" s="12"/>
      <c r="KSI35" s="12"/>
      <c r="KSJ35" s="12"/>
      <c r="KSK35" s="12"/>
      <c r="KSL35" s="12"/>
      <c r="KSM35" s="12"/>
      <c r="KSN35" s="12"/>
      <c r="KSO35" s="12"/>
      <c r="KSP35" s="12"/>
      <c r="KSQ35" s="12"/>
      <c r="KSR35" s="12"/>
      <c r="KSS35" s="12"/>
      <c r="KST35" s="12"/>
      <c r="KSU35" s="12"/>
      <c r="KSV35" s="12"/>
      <c r="KSW35" s="12"/>
      <c r="KSX35" s="12"/>
      <c r="KSY35" s="12"/>
      <c r="KSZ35" s="12"/>
      <c r="KTA35" s="12"/>
      <c r="KTB35" s="12"/>
      <c r="KTC35" s="12"/>
      <c r="KTD35" s="12"/>
      <c r="KTE35" s="12"/>
      <c r="KTF35" s="12"/>
      <c r="KTG35" s="12"/>
      <c r="KTH35" s="12"/>
      <c r="KTI35" s="12"/>
      <c r="KTJ35" s="12"/>
      <c r="KTK35" s="12"/>
      <c r="KTL35" s="12"/>
      <c r="KTM35" s="12"/>
      <c r="KTN35" s="12"/>
      <c r="KTO35" s="12"/>
      <c r="KTP35" s="12"/>
      <c r="KTQ35" s="12"/>
      <c r="KTR35" s="12"/>
      <c r="KTS35" s="12"/>
      <c r="KTT35" s="12"/>
      <c r="KTU35" s="12"/>
      <c r="KTV35" s="12"/>
      <c r="KTW35" s="12"/>
      <c r="KTX35" s="12"/>
      <c r="KTY35" s="12"/>
      <c r="KTZ35" s="12"/>
      <c r="KUA35" s="12"/>
      <c r="KUB35" s="12"/>
      <c r="KUC35" s="12"/>
      <c r="KUD35" s="12"/>
      <c r="KUE35" s="12"/>
      <c r="KUF35" s="12"/>
      <c r="KUG35" s="12"/>
      <c r="KUH35" s="12"/>
      <c r="KUI35" s="12"/>
      <c r="KUJ35" s="12"/>
      <c r="KUK35" s="12"/>
      <c r="KUL35" s="12"/>
      <c r="KUM35" s="12"/>
      <c r="KUN35" s="12"/>
      <c r="KUO35" s="12"/>
      <c r="KUP35" s="12"/>
      <c r="KUQ35" s="12"/>
      <c r="KUR35" s="12"/>
      <c r="KUS35" s="12"/>
      <c r="KUT35" s="12"/>
      <c r="KUU35" s="12"/>
      <c r="KUV35" s="12"/>
      <c r="KUW35" s="12"/>
      <c r="KUX35" s="12"/>
      <c r="KUY35" s="12"/>
      <c r="KUZ35" s="12"/>
      <c r="KVA35" s="12"/>
      <c r="KVB35" s="12"/>
      <c r="KVC35" s="12"/>
      <c r="KVD35" s="12"/>
      <c r="KVE35" s="12"/>
      <c r="KVF35" s="12"/>
      <c r="KVG35" s="12"/>
      <c r="KVH35" s="12"/>
      <c r="KVI35" s="12"/>
      <c r="KVJ35" s="12"/>
      <c r="KVK35" s="12"/>
      <c r="KVL35" s="12"/>
      <c r="KVM35" s="12"/>
      <c r="KVN35" s="12"/>
      <c r="KVO35" s="12"/>
      <c r="KVP35" s="12"/>
      <c r="KVQ35" s="12"/>
      <c r="KVR35" s="12"/>
      <c r="KVS35" s="12"/>
      <c r="KVT35" s="12"/>
      <c r="KVU35" s="12"/>
      <c r="KVV35" s="12"/>
      <c r="KVW35" s="12"/>
      <c r="KVX35" s="12"/>
      <c r="KVY35" s="12"/>
      <c r="KVZ35" s="12"/>
      <c r="KWA35" s="12"/>
      <c r="KWB35" s="12"/>
      <c r="KWC35" s="12"/>
      <c r="KWD35" s="12"/>
      <c r="KWE35" s="12"/>
      <c r="KWF35" s="12"/>
      <c r="KWG35" s="12"/>
      <c r="KWH35" s="12"/>
      <c r="KWI35" s="12"/>
      <c r="KWJ35" s="12"/>
      <c r="KWK35" s="12"/>
      <c r="KWL35" s="12"/>
      <c r="KWM35" s="12"/>
      <c r="KWN35" s="12"/>
      <c r="KWO35" s="12"/>
      <c r="KWP35" s="12"/>
      <c r="KWQ35" s="12"/>
      <c r="KWR35" s="12"/>
      <c r="KWS35" s="12"/>
      <c r="KWT35" s="12"/>
      <c r="KWU35" s="12"/>
      <c r="KWV35" s="12"/>
      <c r="KWW35" s="12"/>
      <c r="KWX35" s="12"/>
      <c r="KWY35" s="12"/>
      <c r="KWZ35" s="12"/>
      <c r="KXA35" s="12"/>
      <c r="KXB35" s="12"/>
      <c r="KXC35" s="12"/>
      <c r="KXD35" s="12"/>
      <c r="KXE35" s="12"/>
      <c r="KXF35" s="12"/>
      <c r="KXG35" s="12"/>
      <c r="KXH35" s="12"/>
      <c r="KXI35" s="12"/>
      <c r="KXJ35" s="12"/>
      <c r="KXK35" s="12"/>
      <c r="KXL35" s="12"/>
      <c r="KXM35" s="12"/>
      <c r="KXN35" s="12"/>
      <c r="KXO35" s="12"/>
      <c r="KXP35" s="12"/>
      <c r="KXQ35" s="12"/>
      <c r="KXR35" s="12"/>
      <c r="KXS35" s="12"/>
      <c r="KXT35" s="12"/>
      <c r="KXU35" s="12"/>
      <c r="KXV35" s="12"/>
      <c r="KXW35" s="12"/>
      <c r="KXX35" s="12"/>
      <c r="KXY35" s="12"/>
      <c r="KXZ35" s="12"/>
      <c r="KYA35" s="12"/>
      <c r="KYB35" s="12"/>
      <c r="KYC35" s="12"/>
      <c r="KYD35" s="12"/>
      <c r="KYE35" s="12"/>
      <c r="KYF35" s="12"/>
      <c r="KYG35" s="12"/>
      <c r="KYH35" s="12"/>
      <c r="KYI35" s="12"/>
      <c r="KYJ35" s="12"/>
      <c r="KYK35" s="12"/>
      <c r="KYL35" s="12"/>
      <c r="KYM35" s="12"/>
      <c r="KYN35" s="12"/>
      <c r="KYO35" s="12"/>
      <c r="KYP35" s="12"/>
      <c r="KYQ35" s="12"/>
      <c r="KYR35" s="12"/>
      <c r="KYS35" s="12"/>
      <c r="KYT35" s="12"/>
      <c r="KYU35" s="12"/>
      <c r="KYV35" s="12"/>
      <c r="KYW35" s="12"/>
      <c r="KYX35" s="12"/>
      <c r="KYY35" s="12"/>
      <c r="KYZ35" s="12"/>
      <c r="KZA35" s="12"/>
      <c r="KZB35" s="12"/>
      <c r="KZC35" s="12"/>
      <c r="KZD35" s="12"/>
      <c r="KZE35" s="12"/>
      <c r="KZF35" s="12"/>
      <c r="KZG35" s="12"/>
      <c r="KZH35" s="12"/>
      <c r="KZI35" s="12"/>
      <c r="KZJ35" s="12"/>
      <c r="KZK35" s="12"/>
      <c r="KZL35" s="12"/>
      <c r="KZM35" s="12"/>
      <c r="KZN35" s="12"/>
      <c r="KZO35" s="12"/>
      <c r="KZP35" s="12"/>
      <c r="KZQ35" s="12"/>
      <c r="KZR35" s="12"/>
      <c r="KZS35" s="12"/>
      <c r="KZT35" s="12"/>
      <c r="KZU35" s="12"/>
      <c r="KZV35" s="12"/>
      <c r="KZW35" s="12"/>
      <c r="KZX35" s="12"/>
      <c r="KZY35" s="12"/>
      <c r="KZZ35" s="12"/>
      <c r="LAA35" s="12"/>
      <c r="LAB35" s="12"/>
      <c r="LAC35" s="12"/>
      <c r="LAD35" s="12"/>
      <c r="LAE35" s="12"/>
      <c r="LAF35" s="12"/>
      <c r="LAG35" s="12"/>
      <c r="LAH35" s="12"/>
      <c r="LAI35" s="12"/>
      <c r="LAJ35" s="12"/>
      <c r="LAK35" s="12"/>
      <c r="LAL35" s="12"/>
      <c r="LAM35" s="12"/>
      <c r="LAN35" s="12"/>
      <c r="LAO35" s="12"/>
      <c r="LAP35" s="12"/>
      <c r="LAQ35" s="12"/>
      <c r="LAR35" s="12"/>
      <c r="LAS35" s="12"/>
      <c r="LAT35" s="12"/>
      <c r="LAU35" s="12"/>
      <c r="LAV35" s="12"/>
      <c r="LAW35" s="12"/>
      <c r="LAX35" s="12"/>
      <c r="LAY35" s="12"/>
      <c r="LAZ35" s="12"/>
      <c r="LBA35" s="12"/>
      <c r="LBB35" s="12"/>
      <c r="LBC35" s="12"/>
      <c r="LBD35" s="12"/>
      <c r="LBE35" s="12"/>
      <c r="LBF35" s="12"/>
      <c r="LBG35" s="12"/>
      <c r="LBH35" s="12"/>
      <c r="LBI35" s="12"/>
      <c r="LBJ35" s="12"/>
      <c r="LBK35" s="12"/>
      <c r="LBL35" s="12"/>
      <c r="LBM35" s="12"/>
      <c r="LBN35" s="12"/>
      <c r="LBO35" s="12"/>
      <c r="LBP35" s="12"/>
      <c r="LBQ35" s="12"/>
      <c r="LBR35" s="12"/>
      <c r="LBS35" s="12"/>
      <c r="LBT35" s="12"/>
      <c r="LBU35" s="12"/>
      <c r="LBV35" s="12"/>
      <c r="LBW35" s="12"/>
      <c r="LBX35" s="12"/>
      <c r="LBY35" s="12"/>
      <c r="LBZ35" s="12"/>
      <c r="LCA35" s="12"/>
      <c r="LCB35" s="12"/>
      <c r="LCC35" s="12"/>
      <c r="LCD35" s="12"/>
      <c r="LCE35" s="12"/>
      <c r="LCF35" s="12"/>
      <c r="LCG35" s="12"/>
      <c r="LCH35" s="12"/>
      <c r="LCI35" s="12"/>
      <c r="LCJ35" s="12"/>
      <c r="LCK35" s="12"/>
      <c r="LCL35" s="12"/>
      <c r="LCM35" s="12"/>
      <c r="LCN35" s="12"/>
      <c r="LCO35" s="12"/>
      <c r="LCP35" s="12"/>
      <c r="LCQ35" s="12"/>
      <c r="LCR35" s="12"/>
      <c r="LCS35" s="12"/>
      <c r="LCT35" s="12"/>
      <c r="LCU35" s="12"/>
      <c r="LCV35" s="12"/>
      <c r="LCW35" s="12"/>
      <c r="LCX35" s="12"/>
      <c r="LCY35" s="12"/>
      <c r="LCZ35" s="12"/>
      <c r="LDA35" s="12"/>
      <c r="LDB35" s="12"/>
      <c r="LDC35" s="12"/>
      <c r="LDD35" s="12"/>
      <c r="LDE35" s="12"/>
      <c r="LDF35" s="12"/>
      <c r="LDG35" s="12"/>
      <c r="LDH35" s="12"/>
      <c r="LDI35" s="12"/>
      <c r="LDJ35" s="12"/>
      <c r="LDK35" s="12"/>
      <c r="LDL35" s="12"/>
      <c r="LDM35" s="12"/>
      <c r="LDN35" s="12"/>
      <c r="LDO35" s="12"/>
      <c r="LDP35" s="12"/>
      <c r="LDQ35" s="12"/>
      <c r="LDR35" s="12"/>
      <c r="LDS35" s="12"/>
      <c r="LDT35" s="12"/>
      <c r="LDU35" s="12"/>
      <c r="LDV35" s="12"/>
      <c r="LDW35" s="12"/>
      <c r="LDX35" s="12"/>
      <c r="LDY35" s="12"/>
      <c r="LDZ35" s="12"/>
      <c r="LEA35" s="12"/>
      <c r="LEB35" s="12"/>
      <c r="LEC35" s="12"/>
      <c r="LED35" s="12"/>
      <c r="LEE35" s="12"/>
      <c r="LEF35" s="12"/>
      <c r="LEG35" s="12"/>
      <c r="LEH35" s="12"/>
      <c r="LEI35" s="12"/>
      <c r="LEJ35" s="12"/>
      <c r="LEK35" s="12"/>
      <c r="LEL35" s="12"/>
      <c r="LEM35" s="12"/>
      <c r="LEN35" s="12"/>
      <c r="LEO35" s="12"/>
      <c r="LEP35" s="12"/>
      <c r="LEQ35" s="12"/>
      <c r="LER35" s="12"/>
      <c r="LES35" s="12"/>
      <c r="LET35" s="12"/>
      <c r="LEU35" s="12"/>
      <c r="LEV35" s="12"/>
      <c r="LEW35" s="12"/>
      <c r="LEX35" s="12"/>
      <c r="LEY35" s="12"/>
      <c r="LEZ35" s="12"/>
      <c r="LFA35" s="12"/>
      <c r="LFB35" s="12"/>
      <c r="LFC35" s="12"/>
      <c r="LFD35" s="12"/>
      <c r="LFE35" s="12"/>
      <c r="LFF35" s="12"/>
      <c r="LFG35" s="12"/>
      <c r="LFH35" s="12"/>
      <c r="LFI35" s="12"/>
      <c r="LFJ35" s="12"/>
      <c r="LFK35" s="12"/>
      <c r="LFL35" s="12"/>
      <c r="LFM35" s="12"/>
      <c r="LFN35" s="12"/>
      <c r="LFO35" s="12"/>
      <c r="LFP35" s="12"/>
      <c r="LFQ35" s="12"/>
      <c r="LFR35" s="12"/>
      <c r="LFS35" s="12"/>
      <c r="LFT35" s="12"/>
      <c r="LFU35" s="12"/>
      <c r="LFV35" s="12"/>
      <c r="LFW35" s="12"/>
      <c r="LFX35" s="12"/>
      <c r="LFY35" s="12"/>
      <c r="LFZ35" s="12"/>
      <c r="LGA35" s="12"/>
      <c r="LGB35" s="12"/>
      <c r="LGC35" s="12"/>
      <c r="LGD35" s="12"/>
      <c r="LGE35" s="12"/>
      <c r="LGF35" s="12"/>
      <c r="LGG35" s="12"/>
      <c r="LGH35" s="12"/>
      <c r="LGI35" s="12"/>
      <c r="LGJ35" s="12"/>
      <c r="LGK35" s="12"/>
      <c r="LGL35" s="12"/>
      <c r="LGM35" s="12"/>
      <c r="LGN35" s="12"/>
      <c r="LGO35" s="12"/>
      <c r="LGP35" s="12"/>
      <c r="LGQ35" s="12"/>
      <c r="LGR35" s="12"/>
      <c r="LGS35" s="12"/>
      <c r="LGT35" s="12"/>
      <c r="LGU35" s="12"/>
      <c r="LGV35" s="12"/>
      <c r="LGW35" s="12"/>
      <c r="LGX35" s="12"/>
      <c r="LGY35" s="12"/>
      <c r="LGZ35" s="12"/>
      <c r="LHA35" s="12"/>
      <c r="LHB35" s="12"/>
      <c r="LHC35" s="12"/>
      <c r="LHD35" s="12"/>
      <c r="LHE35" s="12"/>
      <c r="LHF35" s="12"/>
      <c r="LHG35" s="12"/>
      <c r="LHH35" s="12"/>
      <c r="LHI35" s="12"/>
      <c r="LHJ35" s="12"/>
      <c r="LHK35" s="12"/>
      <c r="LHL35" s="12"/>
      <c r="LHM35" s="12"/>
      <c r="LHN35" s="12"/>
      <c r="LHO35" s="12"/>
      <c r="LHP35" s="12"/>
      <c r="LHQ35" s="12"/>
      <c r="LHR35" s="12"/>
      <c r="LHS35" s="12"/>
      <c r="LHT35" s="12"/>
      <c r="LHU35" s="12"/>
      <c r="LHV35" s="12"/>
      <c r="LHW35" s="12"/>
      <c r="LHX35" s="12"/>
      <c r="LHY35" s="12"/>
      <c r="LHZ35" s="12"/>
      <c r="LIA35" s="12"/>
      <c r="LIB35" s="12"/>
      <c r="LIC35" s="12"/>
      <c r="LID35" s="12"/>
      <c r="LIE35" s="12"/>
      <c r="LIF35" s="12"/>
      <c r="LIG35" s="12"/>
      <c r="LIH35" s="12"/>
      <c r="LII35" s="12"/>
      <c r="LIJ35" s="12"/>
      <c r="LIK35" s="12"/>
      <c r="LIL35" s="12"/>
      <c r="LIM35" s="12"/>
      <c r="LIN35" s="12"/>
      <c r="LIO35" s="12"/>
      <c r="LIP35" s="12"/>
      <c r="LIQ35" s="12"/>
      <c r="LIR35" s="12"/>
      <c r="LIS35" s="12"/>
      <c r="LIT35" s="12"/>
      <c r="LIU35" s="12"/>
      <c r="LIV35" s="12"/>
      <c r="LIW35" s="12"/>
      <c r="LIX35" s="12"/>
      <c r="LIY35" s="12"/>
      <c r="LIZ35" s="12"/>
      <c r="LJA35" s="12"/>
      <c r="LJB35" s="12"/>
      <c r="LJC35" s="12"/>
      <c r="LJD35" s="12"/>
      <c r="LJE35" s="12"/>
      <c r="LJF35" s="12"/>
      <c r="LJG35" s="12"/>
      <c r="LJH35" s="12"/>
      <c r="LJI35" s="12"/>
      <c r="LJJ35" s="12"/>
      <c r="LJK35" s="12"/>
      <c r="LJL35" s="12"/>
      <c r="LJM35" s="12"/>
      <c r="LJN35" s="12"/>
      <c r="LJO35" s="12"/>
      <c r="LJP35" s="12"/>
      <c r="LJQ35" s="12"/>
      <c r="LJR35" s="12"/>
      <c r="LJS35" s="12"/>
      <c r="LJT35" s="12"/>
      <c r="LJU35" s="12"/>
      <c r="LJV35" s="12"/>
      <c r="LJW35" s="12"/>
      <c r="LJX35" s="12"/>
      <c r="LJY35" s="12"/>
      <c r="LJZ35" s="12"/>
      <c r="LKA35" s="12"/>
      <c r="LKB35" s="12"/>
      <c r="LKC35" s="12"/>
      <c r="LKD35" s="12"/>
      <c r="LKE35" s="12"/>
      <c r="LKF35" s="12"/>
      <c r="LKG35" s="12"/>
      <c r="LKH35" s="12"/>
      <c r="LKI35" s="12"/>
      <c r="LKJ35" s="12"/>
      <c r="LKK35" s="12"/>
      <c r="LKL35" s="12"/>
      <c r="LKM35" s="12"/>
      <c r="LKN35" s="12"/>
      <c r="LKO35" s="12"/>
      <c r="LKP35" s="12"/>
      <c r="LKQ35" s="12"/>
      <c r="LKR35" s="12"/>
      <c r="LKS35" s="12"/>
      <c r="LKT35" s="12"/>
      <c r="LKU35" s="12"/>
      <c r="LKV35" s="12"/>
      <c r="LKW35" s="12"/>
      <c r="LKX35" s="12"/>
      <c r="LKY35" s="12"/>
      <c r="LKZ35" s="12"/>
      <c r="LLA35" s="12"/>
      <c r="LLB35" s="12"/>
      <c r="LLC35" s="12"/>
      <c r="LLD35" s="12"/>
      <c r="LLE35" s="12"/>
      <c r="LLF35" s="12"/>
      <c r="LLG35" s="12"/>
      <c r="LLH35" s="12"/>
      <c r="LLI35" s="12"/>
      <c r="LLJ35" s="12"/>
      <c r="LLK35" s="12"/>
      <c r="LLL35" s="12"/>
      <c r="LLM35" s="12"/>
      <c r="LLN35" s="12"/>
      <c r="LLO35" s="12"/>
      <c r="LLP35" s="12"/>
      <c r="LLQ35" s="12"/>
      <c r="LLR35" s="12"/>
      <c r="LLS35" s="12"/>
      <c r="LLT35" s="12"/>
      <c r="LLU35" s="12"/>
      <c r="LLV35" s="12"/>
      <c r="LLW35" s="12"/>
      <c r="LLX35" s="12"/>
      <c r="LLY35" s="12"/>
      <c r="LLZ35" s="12"/>
      <c r="LMA35" s="12"/>
      <c r="LMB35" s="12"/>
      <c r="LMC35" s="12"/>
      <c r="LMD35" s="12"/>
      <c r="LME35" s="12"/>
      <c r="LMF35" s="12"/>
      <c r="LMG35" s="12"/>
      <c r="LMH35" s="12"/>
      <c r="LMI35" s="12"/>
      <c r="LMJ35" s="12"/>
      <c r="LMK35" s="12"/>
      <c r="LML35" s="12"/>
      <c r="LMM35" s="12"/>
      <c r="LMN35" s="12"/>
      <c r="LMO35" s="12"/>
      <c r="LMP35" s="12"/>
      <c r="LMQ35" s="12"/>
      <c r="LMR35" s="12"/>
      <c r="LMS35" s="12"/>
      <c r="LMT35" s="12"/>
      <c r="LMU35" s="12"/>
      <c r="LMV35" s="12"/>
      <c r="LMW35" s="12"/>
      <c r="LMX35" s="12"/>
      <c r="LMY35" s="12"/>
      <c r="LMZ35" s="12"/>
      <c r="LNA35" s="12"/>
      <c r="LNB35" s="12"/>
      <c r="LNC35" s="12"/>
      <c r="LND35" s="12"/>
      <c r="LNE35" s="12"/>
      <c r="LNF35" s="12"/>
      <c r="LNG35" s="12"/>
      <c r="LNH35" s="12"/>
      <c r="LNI35" s="12"/>
      <c r="LNJ35" s="12"/>
      <c r="LNK35" s="12"/>
      <c r="LNL35" s="12"/>
      <c r="LNM35" s="12"/>
      <c r="LNN35" s="12"/>
      <c r="LNO35" s="12"/>
      <c r="LNP35" s="12"/>
      <c r="LNQ35" s="12"/>
      <c r="LNR35" s="12"/>
      <c r="LNS35" s="12"/>
      <c r="LNT35" s="12"/>
      <c r="LNU35" s="12"/>
      <c r="LNV35" s="12"/>
      <c r="LNW35" s="12"/>
      <c r="LNX35" s="12"/>
      <c r="LNY35" s="12"/>
      <c r="LNZ35" s="12"/>
      <c r="LOA35" s="12"/>
      <c r="LOB35" s="12"/>
      <c r="LOC35" s="12"/>
      <c r="LOD35" s="12"/>
      <c r="LOE35" s="12"/>
      <c r="LOF35" s="12"/>
      <c r="LOG35" s="12"/>
      <c r="LOH35" s="12"/>
      <c r="LOI35" s="12"/>
      <c r="LOJ35" s="12"/>
      <c r="LOK35" s="12"/>
      <c r="LOL35" s="12"/>
      <c r="LOM35" s="12"/>
      <c r="LON35" s="12"/>
      <c r="LOO35" s="12"/>
      <c r="LOP35" s="12"/>
      <c r="LOQ35" s="12"/>
      <c r="LOR35" s="12"/>
      <c r="LOS35" s="12"/>
      <c r="LOT35" s="12"/>
      <c r="LOU35" s="12"/>
      <c r="LOV35" s="12"/>
      <c r="LOW35" s="12"/>
      <c r="LOX35" s="12"/>
      <c r="LOY35" s="12"/>
      <c r="LOZ35" s="12"/>
      <c r="LPA35" s="12"/>
      <c r="LPB35" s="12"/>
      <c r="LPC35" s="12"/>
      <c r="LPD35" s="12"/>
      <c r="LPE35" s="12"/>
      <c r="LPF35" s="12"/>
      <c r="LPG35" s="12"/>
      <c r="LPH35" s="12"/>
      <c r="LPI35" s="12"/>
      <c r="LPJ35" s="12"/>
      <c r="LPK35" s="12"/>
      <c r="LPL35" s="12"/>
      <c r="LPM35" s="12"/>
      <c r="LPN35" s="12"/>
      <c r="LPO35" s="12"/>
      <c r="LPP35" s="12"/>
      <c r="LPQ35" s="12"/>
      <c r="LPR35" s="12"/>
      <c r="LPS35" s="12"/>
      <c r="LPT35" s="12"/>
      <c r="LPU35" s="12"/>
      <c r="LPV35" s="12"/>
      <c r="LPW35" s="12"/>
      <c r="LPX35" s="12"/>
      <c r="LPY35" s="12"/>
      <c r="LPZ35" s="12"/>
      <c r="LQA35" s="12"/>
      <c r="LQB35" s="12"/>
      <c r="LQC35" s="12"/>
      <c r="LQD35" s="12"/>
      <c r="LQE35" s="12"/>
      <c r="LQF35" s="12"/>
      <c r="LQG35" s="12"/>
      <c r="LQH35" s="12"/>
      <c r="LQI35" s="12"/>
      <c r="LQJ35" s="12"/>
      <c r="LQK35" s="12"/>
      <c r="LQL35" s="12"/>
      <c r="LQM35" s="12"/>
      <c r="LQN35" s="12"/>
      <c r="LQO35" s="12"/>
      <c r="LQP35" s="12"/>
      <c r="LQQ35" s="12"/>
      <c r="LQR35" s="12"/>
      <c r="LQS35" s="12"/>
      <c r="LQT35" s="12"/>
      <c r="LQU35" s="12"/>
      <c r="LQV35" s="12"/>
      <c r="LQW35" s="12"/>
      <c r="LQX35" s="12"/>
      <c r="LQY35" s="12"/>
      <c r="LQZ35" s="12"/>
      <c r="LRA35" s="12"/>
      <c r="LRB35" s="12"/>
      <c r="LRC35" s="12"/>
      <c r="LRD35" s="12"/>
      <c r="LRE35" s="12"/>
      <c r="LRF35" s="12"/>
      <c r="LRG35" s="12"/>
      <c r="LRH35" s="12"/>
      <c r="LRI35" s="12"/>
      <c r="LRJ35" s="12"/>
      <c r="LRK35" s="12"/>
      <c r="LRL35" s="12"/>
      <c r="LRM35" s="12"/>
      <c r="LRN35" s="12"/>
      <c r="LRO35" s="12"/>
      <c r="LRP35" s="12"/>
      <c r="LRQ35" s="12"/>
      <c r="LRR35" s="12"/>
      <c r="LRS35" s="12"/>
      <c r="LRT35" s="12"/>
      <c r="LRU35" s="12"/>
      <c r="LRV35" s="12"/>
      <c r="LRW35" s="12"/>
      <c r="LRX35" s="12"/>
      <c r="LRY35" s="12"/>
      <c r="LRZ35" s="12"/>
      <c r="LSA35" s="12"/>
      <c r="LSB35" s="12"/>
      <c r="LSC35" s="12"/>
      <c r="LSD35" s="12"/>
      <c r="LSE35" s="12"/>
      <c r="LSF35" s="12"/>
      <c r="LSG35" s="12"/>
      <c r="LSH35" s="12"/>
      <c r="LSI35" s="12"/>
      <c r="LSJ35" s="12"/>
      <c r="LSK35" s="12"/>
      <c r="LSL35" s="12"/>
      <c r="LSM35" s="12"/>
      <c r="LSN35" s="12"/>
      <c r="LSO35" s="12"/>
      <c r="LSP35" s="12"/>
      <c r="LSQ35" s="12"/>
      <c r="LSR35" s="12"/>
      <c r="LSS35" s="12"/>
      <c r="LST35" s="12"/>
      <c r="LSU35" s="12"/>
      <c r="LSV35" s="12"/>
      <c r="LSW35" s="12"/>
      <c r="LSX35" s="12"/>
      <c r="LSY35" s="12"/>
      <c r="LSZ35" s="12"/>
      <c r="LTA35" s="12"/>
      <c r="LTB35" s="12"/>
      <c r="LTC35" s="12"/>
      <c r="LTD35" s="12"/>
      <c r="LTE35" s="12"/>
      <c r="LTF35" s="12"/>
      <c r="LTG35" s="12"/>
      <c r="LTH35" s="12"/>
      <c r="LTI35" s="12"/>
      <c r="LTJ35" s="12"/>
      <c r="LTK35" s="12"/>
      <c r="LTL35" s="12"/>
      <c r="LTM35" s="12"/>
      <c r="LTN35" s="12"/>
      <c r="LTO35" s="12"/>
      <c r="LTP35" s="12"/>
      <c r="LTQ35" s="12"/>
      <c r="LTR35" s="12"/>
      <c r="LTS35" s="12"/>
      <c r="LTT35" s="12"/>
      <c r="LTU35" s="12"/>
      <c r="LTV35" s="12"/>
      <c r="LTW35" s="12"/>
      <c r="LTX35" s="12"/>
      <c r="LTY35" s="12"/>
      <c r="LTZ35" s="12"/>
      <c r="LUA35" s="12"/>
      <c r="LUB35" s="12"/>
      <c r="LUC35" s="12"/>
      <c r="LUD35" s="12"/>
      <c r="LUE35" s="12"/>
      <c r="LUF35" s="12"/>
      <c r="LUG35" s="12"/>
      <c r="LUH35" s="12"/>
      <c r="LUI35" s="12"/>
      <c r="LUJ35" s="12"/>
      <c r="LUK35" s="12"/>
      <c r="LUL35" s="12"/>
      <c r="LUM35" s="12"/>
      <c r="LUN35" s="12"/>
      <c r="LUO35" s="12"/>
      <c r="LUP35" s="12"/>
      <c r="LUQ35" s="12"/>
      <c r="LUR35" s="12"/>
      <c r="LUS35" s="12"/>
      <c r="LUT35" s="12"/>
      <c r="LUU35" s="12"/>
      <c r="LUV35" s="12"/>
      <c r="LUW35" s="12"/>
      <c r="LUX35" s="12"/>
      <c r="LUY35" s="12"/>
      <c r="LUZ35" s="12"/>
      <c r="LVA35" s="12"/>
      <c r="LVB35" s="12"/>
      <c r="LVC35" s="12"/>
      <c r="LVD35" s="12"/>
      <c r="LVE35" s="12"/>
      <c r="LVF35" s="12"/>
      <c r="LVG35" s="12"/>
      <c r="LVH35" s="12"/>
      <c r="LVI35" s="12"/>
      <c r="LVJ35" s="12"/>
      <c r="LVK35" s="12"/>
      <c r="LVL35" s="12"/>
      <c r="LVM35" s="12"/>
      <c r="LVN35" s="12"/>
      <c r="LVO35" s="12"/>
      <c r="LVP35" s="12"/>
      <c r="LVQ35" s="12"/>
      <c r="LVR35" s="12"/>
      <c r="LVS35" s="12"/>
      <c r="LVT35" s="12"/>
      <c r="LVU35" s="12"/>
      <c r="LVV35" s="12"/>
      <c r="LVW35" s="12"/>
      <c r="LVX35" s="12"/>
      <c r="LVY35" s="12"/>
      <c r="LVZ35" s="12"/>
      <c r="LWA35" s="12"/>
      <c r="LWB35" s="12"/>
      <c r="LWC35" s="12"/>
      <c r="LWD35" s="12"/>
      <c r="LWE35" s="12"/>
      <c r="LWF35" s="12"/>
      <c r="LWG35" s="12"/>
      <c r="LWH35" s="12"/>
      <c r="LWI35" s="12"/>
      <c r="LWJ35" s="12"/>
      <c r="LWK35" s="12"/>
      <c r="LWL35" s="12"/>
      <c r="LWM35" s="12"/>
      <c r="LWN35" s="12"/>
      <c r="LWO35" s="12"/>
      <c r="LWP35" s="12"/>
      <c r="LWQ35" s="12"/>
      <c r="LWR35" s="12"/>
      <c r="LWS35" s="12"/>
      <c r="LWT35" s="12"/>
      <c r="LWU35" s="12"/>
      <c r="LWV35" s="12"/>
      <c r="LWW35" s="12"/>
      <c r="LWX35" s="12"/>
      <c r="LWY35" s="12"/>
      <c r="LWZ35" s="12"/>
      <c r="LXA35" s="12"/>
      <c r="LXB35" s="12"/>
      <c r="LXC35" s="12"/>
      <c r="LXD35" s="12"/>
      <c r="LXE35" s="12"/>
      <c r="LXF35" s="12"/>
      <c r="LXG35" s="12"/>
      <c r="LXH35" s="12"/>
      <c r="LXI35" s="12"/>
      <c r="LXJ35" s="12"/>
      <c r="LXK35" s="12"/>
      <c r="LXL35" s="12"/>
      <c r="LXM35" s="12"/>
      <c r="LXN35" s="12"/>
      <c r="LXO35" s="12"/>
      <c r="LXP35" s="12"/>
      <c r="LXQ35" s="12"/>
      <c r="LXR35" s="12"/>
      <c r="LXS35" s="12"/>
      <c r="LXT35" s="12"/>
      <c r="LXU35" s="12"/>
      <c r="LXV35" s="12"/>
      <c r="LXW35" s="12"/>
      <c r="LXX35" s="12"/>
      <c r="LXY35" s="12"/>
      <c r="LXZ35" s="12"/>
      <c r="LYA35" s="12"/>
      <c r="LYB35" s="12"/>
      <c r="LYC35" s="12"/>
      <c r="LYD35" s="12"/>
      <c r="LYE35" s="12"/>
      <c r="LYF35" s="12"/>
      <c r="LYG35" s="12"/>
      <c r="LYH35" s="12"/>
      <c r="LYI35" s="12"/>
      <c r="LYJ35" s="12"/>
      <c r="LYK35" s="12"/>
      <c r="LYL35" s="12"/>
      <c r="LYM35" s="12"/>
      <c r="LYN35" s="12"/>
      <c r="LYO35" s="12"/>
      <c r="LYP35" s="12"/>
      <c r="LYQ35" s="12"/>
      <c r="LYR35" s="12"/>
      <c r="LYS35" s="12"/>
      <c r="LYT35" s="12"/>
      <c r="LYU35" s="12"/>
      <c r="LYV35" s="12"/>
      <c r="LYW35" s="12"/>
      <c r="LYX35" s="12"/>
      <c r="LYY35" s="12"/>
      <c r="LYZ35" s="12"/>
      <c r="LZA35" s="12"/>
      <c r="LZB35" s="12"/>
      <c r="LZC35" s="12"/>
      <c r="LZD35" s="12"/>
      <c r="LZE35" s="12"/>
      <c r="LZF35" s="12"/>
      <c r="LZG35" s="12"/>
      <c r="LZH35" s="12"/>
      <c r="LZI35" s="12"/>
      <c r="LZJ35" s="12"/>
      <c r="LZK35" s="12"/>
      <c r="LZL35" s="12"/>
      <c r="LZM35" s="12"/>
      <c r="LZN35" s="12"/>
      <c r="LZO35" s="12"/>
      <c r="LZP35" s="12"/>
      <c r="LZQ35" s="12"/>
      <c r="LZR35" s="12"/>
      <c r="LZS35" s="12"/>
      <c r="LZT35" s="12"/>
      <c r="LZU35" s="12"/>
      <c r="LZV35" s="12"/>
      <c r="LZW35" s="12"/>
      <c r="LZX35" s="12"/>
      <c r="LZY35" s="12"/>
      <c r="LZZ35" s="12"/>
      <c r="MAA35" s="12"/>
      <c r="MAB35" s="12"/>
      <c r="MAC35" s="12"/>
      <c r="MAD35" s="12"/>
      <c r="MAE35" s="12"/>
      <c r="MAF35" s="12"/>
      <c r="MAG35" s="12"/>
      <c r="MAH35" s="12"/>
      <c r="MAI35" s="12"/>
      <c r="MAJ35" s="12"/>
      <c r="MAK35" s="12"/>
      <c r="MAL35" s="12"/>
      <c r="MAM35" s="12"/>
      <c r="MAN35" s="12"/>
      <c r="MAO35" s="12"/>
      <c r="MAP35" s="12"/>
      <c r="MAQ35" s="12"/>
      <c r="MAR35" s="12"/>
      <c r="MAS35" s="12"/>
      <c r="MAT35" s="12"/>
      <c r="MAU35" s="12"/>
      <c r="MAV35" s="12"/>
      <c r="MAW35" s="12"/>
      <c r="MAX35" s="12"/>
      <c r="MAY35" s="12"/>
      <c r="MAZ35" s="12"/>
      <c r="MBA35" s="12"/>
      <c r="MBB35" s="12"/>
      <c r="MBC35" s="12"/>
      <c r="MBD35" s="12"/>
      <c r="MBE35" s="12"/>
      <c r="MBF35" s="12"/>
      <c r="MBG35" s="12"/>
      <c r="MBH35" s="12"/>
      <c r="MBI35" s="12"/>
      <c r="MBJ35" s="12"/>
      <c r="MBK35" s="12"/>
      <c r="MBL35" s="12"/>
      <c r="MBM35" s="12"/>
      <c r="MBN35" s="12"/>
      <c r="MBO35" s="12"/>
      <c r="MBP35" s="12"/>
      <c r="MBQ35" s="12"/>
      <c r="MBR35" s="12"/>
      <c r="MBS35" s="12"/>
      <c r="MBT35" s="12"/>
      <c r="MBU35" s="12"/>
      <c r="MBV35" s="12"/>
      <c r="MBW35" s="12"/>
      <c r="MBX35" s="12"/>
      <c r="MBY35" s="12"/>
      <c r="MBZ35" s="12"/>
      <c r="MCA35" s="12"/>
      <c r="MCB35" s="12"/>
      <c r="MCC35" s="12"/>
      <c r="MCD35" s="12"/>
      <c r="MCE35" s="12"/>
      <c r="MCF35" s="12"/>
      <c r="MCG35" s="12"/>
      <c r="MCH35" s="12"/>
      <c r="MCI35" s="12"/>
      <c r="MCJ35" s="12"/>
      <c r="MCK35" s="12"/>
      <c r="MCL35" s="12"/>
      <c r="MCM35" s="12"/>
      <c r="MCN35" s="12"/>
      <c r="MCO35" s="12"/>
      <c r="MCP35" s="12"/>
      <c r="MCQ35" s="12"/>
      <c r="MCR35" s="12"/>
      <c r="MCS35" s="12"/>
      <c r="MCT35" s="12"/>
      <c r="MCU35" s="12"/>
      <c r="MCV35" s="12"/>
      <c r="MCW35" s="12"/>
      <c r="MCX35" s="12"/>
      <c r="MCY35" s="12"/>
      <c r="MCZ35" s="12"/>
      <c r="MDA35" s="12"/>
      <c r="MDB35" s="12"/>
      <c r="MDC35" s="12"/>
      <c r="MDD35" s="12"/>
      <c r="MDE35" s="12"/>
      <c r="MDF35" s="12"/>
      <c r="MDG35" s="12"/>
      <c r="MDH35" s="12"/>
      <c r="MDI35" s="12"/>
      <c r="MDJ35" s="12"/>
      <c r="MDK35" s="12"/>
      <c r="MDL35" s="12"/>
      <c r="MDM35" s="12"/>
      <c r="MDN35" s="12"/>
      <c r="MDO35" s="12"/>
      <c r="MDP35" s="12"/>
      <c r="MDQ35" s="12"/>
      <c r="MDR35" s="12"/>
      <c r="MDS35" s="12"/>
      <c r="MDT35" s="12"/>
      <c r="MDU35" s="12"/>
      <c r="MDV35" s="12"/>
      <c r="MDW35" s="12"/>
      <c r="MDX35" s="12"/>
      <c r="MDY35" s="12"/>
      <c r="MDZ35" s="12"/>
      <c r="MEA35" s="12"/>
      <c r="MEB35" s="12"/>
      <c r="MEC35" s="12"/>
      <c r="MED35" s="12"/>
      <c r="MEE35" s="12"/>
      <c r="MEF35" s="12"/>
      <c r="MEG35" s="12"/>
      <c r="MEH35" s="12"/>
      <c r="MEI35" s="12"/>
      <c r="MEJ35" s="12"/>
      <c r="MEK35" s="12"/>
      <c r="MEL35" s="12"/>
      <c r="MEM35" s="12"/>
      <c r="MEN35" s="12"/>
      <c r="MEO35" s="12"/>
      <c r="MEP35" s="12"/>
      <c r="MEQ35" s="12"/>
      <c r="MER35" s="12"/>
      <c r="MES35" s="12"/>
      <c r="MET35" s="12"/>
      <c r="MEU35" s="12"/>
      <c r="MEV35" s="12"/>
      <c r="MEW35" s="12"/>
      <c r="MEX35" s="12"/>
      <c r="MEY35" s="12"/>
      <c r="MEZ35" s="12"/>
      <c r="MFA35" s="12"/>
      <c r="MFB35" s="12"/>
      <c r="MFC35" s="12"/>
      <c r="MFD35" s="12"/>
      <c r="MFE35" s="12"/>
      <c r="MFF35" s="12"/>
      <c r="MFG35" s="12"/>
      <c r="MFH35" s="12"/>
      <c r="MFI35" s="12"/>
      <c r="MFJ35" s="12"/>
      <c r="MFK35" s="12"/>
      <c r="MFL35" s="12"/>
      <c r="MFM35" s="12"/>
      <c r="MFN35" s="12"/>
      <c r="MFO35" s="12"/>
      <c r="MFP35" s="12"/>
      <c r="MFQ35" s="12"/>
      <c r="MFR35" s="12"/>
      <c r="MFS35" s="12"/>
      <c r="MFT35" s="12"/>
      <c r="MFU35" s="12"/>
      <c r="MFV35" s="12"/>
      <c r="MFW35" s="12"/>
      <c r="MFX35" s="12"/>
      <c r="MFY35" s="12"/>
      <c r="MFZ35" s="12"/>
      <c r="MGA35" s="12"/>
      <c r="MGB35" s="12"/>
      <c r="MGC35" s="12"/>
      <c r="MGD35" s="12"/>
      <c r="MGE35" s="12"/>
      <c r="MGF35" s="12"/>
      <c r="MGG35" s="12"/>
      <c r="MGH35" s="12"/>
      <c r="MGI35" s="12"/>
      <c r="MGJ35" s="12"/>
      <c r="MGK35" s="12"/>
      <c r="MGL35" s="12"/>
      <c r="MGM35" s="12"/>
      <c r="MGN35" s="12"/>
      <c r="MGO35" s="12"/>
      <c r="MGP35" s="12"/>
      <c r="MGQ35" s="12"/>
      <c r="MGR35" s="12"/>
      <c r="MGS35" s="12"/>
      <c r="MGT35" s="12"/>
      <c r="MGU35" s="12"/>
      <c r="MGV35" s="12"/>
      <c r="MGW35" s="12"/>
      <c r="MGX35" s="12"/>
      <c r="MGY35" s="12"/>
      <c r="MGZ35" s="12"/>
      <c r="MHA35" s="12"/>
      <c r="MHB35" s="12"/>
      <c r="MHC35" s="12"/>
      <c r="MHD35" s="12"/>
      <c r="MHE35" s="12"/>
      <c r="MHF35" s="12"/>
      <c r="MHG35" s="12"/>
      <c r="MHH35" s="12"/>
      <c r="MHI35" s="12"/>
      <c r="MHJ35" s="12"/>
      <c r="MHK35" s="12"/>
      <c r="MHL35" s="12"/>
      <c r="MHM35" s="12"/>
      <c r="MHN35" s="12"/>
      <c r="MHO35" s="12"/>
      <c r="MHP35" s="12"/>
      <c r="MHQ35" s="12"/>
      <c r="MHR35" s="12"/>
      <c r="MHS35" s="12"/>
      <c r="MHT35" s="12"/>
      <c r="MHU35" s="12"/>
      <c r="MHV35" s="12"/>
      <c r="MHW35" s="12"/>
      <c r="MHX35" s="12"/>
      <c r="MHY35" s="12"/>
      <c r="MHZ35" s="12"/>
      <c r="MIA35" s="12"/>
      <c r="MIB35" s="12"/>
      <c r="MIC35" s="12"/>
      <c r="MID35" s="12"/>
      <c r="MIE35" s="12"/>
      <c r="MIF35" s="12"/>
      <c r="MIG35" s="12"/>
      <c r="MIH35" s="12"/>
      <c r="MII35" s="12"/>
      <c r="MIJ35" s="12"/>
      <c r="MIK35" s="12"/>
      <c r="MIL35" s="12"/>
      <c r="MIM35" s="12"/>
      <c r="MIN35" s="12"/>
      <c r="MIO35" s="12"/>
      <c r="MIP35" s="12"/>
      <c r="MIQ35" s="12"/>
      <c r="MIR35" s="12"/>
      <c r="MIS35" s="12"/>
      <c r="MIT35" s="12"/>
      <c r="MIU35" s="12"/>
      <c r="MIV35" s="12"/>
      <c r="MIW35" s="12"/>
      <c r="MIX35" s="12"/>
      <c r="MIY35" s="12"/>
      <c r="MIZ35" s="12"/>
      <c r="MJA35" s="12"/>
      <c r="MJB35" s="12"/>
      <c r="MJC35" s="12"/>
      <c r="MJD35" s="12"/>
      <c r="MJE35" s="12"/>
      <c r="MJF35" s="12"/>
      <c r="MJG35" s="12"/>
      <c r="MJH35" s="12"/>
      <c r="MJI35" s="12"/>
      <c r="MJJ35" s="12"/>
      <c r="MJK35" s="12"/>
      <c r="MJL35" s="12"/>
      <c r="MJM35" s="12"/>
      <c r="MJN35" s="12"/>
      <c r="MJO35" s="12"/>
      <c r="MJP35" s="12"/>
      <c r="MJQ35" s="12"/>
      <c r="MJR35" s="12"/>
      <c r="MJS35" s="12"/>
      <c r="MJT35" s="12"/>
      <c r="MJU35" s="12"/>
      <c r="MJV35" s="12"/>
      <c r="MJW35" s="12"/>
      <c r="MJX35" s="12"/>
      <c r="MJY35" s="12"/>
      <c r="MJZ35" s="12"/>
      <c r="MKA35" s="12"/>
      <c r="MKB35" s="12"/>
      <c r="MKC35" s="12"/>
      <c r="MKD35" s="12"/>
      <c r="MKE35" s="12"/>
      <c r="MKF35" s="12"/>
      <c r="MKG35" s="12"/>
      <c r="MKH35" s="12"/>
      <c r="MKI35" s="12"/>
      <c r="MKJ35" s="12"/>
      <c r="MKK35" s="12"/>
      <c r="MKL35" s="12"/>
      <c r="MKM35" s="12"/>
      <c r="MKN35" s="12"/>
      <c r="MKO35" s="12"/>
      <c r="MKP35" s="12"/>
      <c r="MKQ35" s="12"/>
      <c r="MKR35" s="12"/>
      <c r="MKS35" s="12"/>
      <c r="MKT35" s="12"/>
      <c r="MKU35" s="12"/>
      <c r="MKV35" s="12"/>
      <c r="MKW35" s="12"/>
      <c r="MKX35" s="12"/>
      <c r="MKY35" s="12"/>
      <c r="MKZ35" s="12"/>
      <c r="MLA35" s="12"/>
      <c r="MLB35" s="12"/>
      <c r="MLC35" s="12"/>
      <c r="MLD35" s="12"/>
      <c r="MLE35" s="12"/>
      <c r="MLF35" s="12"/>
      <c r="MLG35" s="12"/>
      <c r="MLH35" s="12"/>
      <c r="MLI35" s="12"/>
      <c r="MLJ35" s="12"/>
      <c r="MLK35" s="12"/>
      <c r="MLL35" s="12"/>
      <c r="MLM35" s="12"/>
      <c r="MLN35" s="12"/>
      <c r="MLO35" s="12"/>
      <c r="MLP35" s="12"/>
      <c r="MLQ35" s="12"/>
      <c r="MLR35" s="12"/>
      <c r="MLS35" s="12"/>
      <c r="MLT35" s="12"/>
      <c r="MLU35" s="12"/>
      <c r="MLV35" s="12"/>
      <c r="MLW35" s="12"/>
      <c r="MLX35" s="12"/>
      <c r="MLY35" s="12"/>
      <c r="MLZ35" s="12"/>
      <c r="MMA35" s="12"/>
      <c r="MMB35" s="12"/>
      <c r="MMC35" s="12"/>
      <c r="MMD35" s="12"/>
      <c r="MME35" s="12"/>
      <c r="MMF35" s="12"/>
      <c r="MMG35" s="12"/>
      <c r="MMH35" s="12"/>
      <c r="MMI35" s="12"/>
      <c r="MMJ35" s="12"/>
      <c r="MMK35" s="12"/>
      <c r="MML35" s="12"/>
      <c r="MMM35" s="12"/>
      <c r="MMN35" s="12"/>
      <c r="MMO35" s="12"/>
      <c r="MMP35" s="12"/>
      <c r="MMQ35" s="12"/>
      <c r="MMR35" s="12"/>
      <c r="MMS35" s="12"/>
      <c r="MMT35" s="12"/>
      <c r="MMU35" s="12"/>
      <c r="MMV35" s="12"/>
      <c r="MMW35" s="12"/>
      <c r="MMX35" s="12"/>
      <c r="MMY35" s="12"/>
      <c r="MMZ35" s="12"/>
      <c r="MNA35" s="12"/>
      <c r="MNB35" s="12"/>
      <c r="MNC35" s="12"/>
      <c r="MND35" s="12"/>
      <c r="MNE35" s="12"/>
      <c r="MNF35" s="12"/>
      <c r="MNG35" s="12"/>
      <c r="MNH35" s="12"/>
      <c r="MNI35" s="12"/>
      <c r="MNJ35" s="12"/>
      <c r="MNK35" s="12"/>
      <c r="MNL35" s="12"/>
      <c r="MNM35" s="12"/>
      <c r="MNN35" s="12"/>
      <c r="MNO35" s="12"/>
      <c r="MNP35" s="12"/>
      <c r="MNQ35" s="12"/>
      <c r="MNR35" s="12"/>
      <c r="MNS35" s="12"/>
      <c r="MNT35" s="12"/>
      <c r="MNU35" s="12"/>
      <c r="MNV35" s="12"/>
      <c r="MNW35" s="12"/>
      <c r="MNX35" s="12"/>
      <c r="MNY35" s="12"/>
      <c r="MNZ35" s="12"/>
      <c r="MOA35" s="12"/>
      <c r="MOB35" s="12"/>
      <c r="MOC35" s="12"/>
      <c r="MOD35" s="12"/>
      <c r="MOE35" s="12"/>
      <c r="MOF35" s="12"/>
      <c r="MOG35" s="12"/>
      <c r="MOH35" s="12"/>
      <c r="MOI35" s="12"/>
      <c r="MOJ35" s="12"/>
      <c r="MOK35" s="12"/>
      <c r="MOL35" s="12"/>
      <c r="MOM35" s="12"/>
      <c r="MON35" s="12"/>
      <c r="MOO35" s="12"/>
      <c r="MOP35" s="12"/>
      <c r="MOQ35" s="12"/>
      <c r="MOR35" s="12"/>
      <c r="MOS35" s="12"/>
      <c r="MOT35" s="12"/>
      <c r="MOU35" s="12"/>
      <c r="MOV35" s="12"/>
      <c r="MOW35" s="12"/>
      <c r="MOX35" s="12"/>
      <c r="MOY35" s="12"/>
      <c r="MOZ35" s="12"/>
      <c r="MPA35" s="12"/>
      <c r="MPB35" s="12"/>
      <c r="MPC35" s="12"/>
      <c r="MPD35" s="12"/>
      <c r="MPE35" s="12"/>
      <c r="MPF35" s="12"/>
      <c r="MPG35" s="12"/>
      <c r="MPH35" s="12"/>
      <c r="MPI35" s="12"/>
      <c r="MPJ35" s="12"/>
      <c r="MPK35" s="12"/>
      <c r="MPL35" s="12"/>
      <c r="MPM35" s="12"/>
      <c r="MPN35" s="12"/>
      <c r="MPO35" s="12"/>
      <c r="MPP35" s="12"/>
      <c r="MPQ35" s="12"/>
      <c r="MPR35" s="12"/>
      <c r="MPS35" s="12"/>
      <c r="MPT35" s="12"/>
      <c r="MPU35" s="12"/>
      <c r="MPV35" s="12"/>
      <c r="MPW35" s="12"/>
      <c r="MPX35" s="12"/>
      <c r="MPY35" s="12"/>
      <c r="MPZ35" s="12"/>
      <c r="MQA35" s="12"/>
      <c r="MQB35" s="12"/>
      <c r="MQC35" s="12"/>
      <c r="MQD35" s="12"/>
      <c r="MQE35" s="12"/>
      <c r="MQF35" s="12"/>
      <c r="MQG35" s="12"/>
      <c r="MQH35" s="12"/>
      <c r="MQI35" s="12"/>
      <c r="MQJ35" s="12"/>
      <c r="MQK35" s="12"/>
      <c r="MQL35" s="12"/>
      <c r="MQM35" s="12"/>
      <c r="MQN35" s="12"/>
      <c r="MQO35" s="12"/>
      <c r="MQP35" s="12"/>
      <c r="MQQ35" s="12"/>
      <c r="MQR35" s="12"/>
      <c r="MQS35" s="12"/>
      <c r="MQT35" s="12"/>
      <c r="MQU35" s="12"/>
      <c r="MQV35" s="12"/>
      <c r="MQW35" s="12"/>
      <c r="MQX35" s="12"/>
      <c r="MQY35" s="12"/>
      <c r="MQZ35" s="12"/>
      <c r="MRA35" s="12"/>
      <c r="MRB35" s="12"/>
      <c r="MRC35" s="12"/>
      <c r="MRD35" s="12"/>
      <c r="MRE35" s="12"/>
      <c r="MRF35" s="12"/>
      <c r="MRG35" s="12"/>
      <c r="MRH35" s="12"/>
      <c r="MRI35" s="12"/>
      <c r="MRJ35" s="12"/>
      <c r="MRK35" s="12"/>
      <c r="MRL35" s="12"/>
      <c r="MRM35" s="12"/>
      <c r="MRN35" s="12"/>
      <c r="MRO35" s="12"/>
      <c r="MRP35" s="12"/>
      <c r="MRQ35" s="12"/>
      <c r="MRR35" s="12"/>
      <c r="MRS35" s="12"/>
      <c r="MRT35" s="12"/>
      <c r="MRU35" s="12"/>
      <c r="MRV35" s="12"/>
      <c r="MRW35" s="12"/>
      <c r="MRX35" s="12"/>
      <c r="MRY35" s="12"/>
      <c r="MRZ35" s="12"/>
      <c r="MSA35" s="12"/>
      <c r="MSB35" s="12"/>
      <c r="MSC35" s="12"/>
      <c r="MSD35" s="12"/>
      <c r="MSE35" s="12"/>
      <c r="MSF35" s="12"/>
      <c r="MSG35" s="12"/>
      <c r="MSH35" s="12"/>
      <c r="MSI35" s="12"/>
      <c r="MSJ35" s="12"/>
      <c r="MSK35" s="12"/>
      <c r="MSL35" s="12"/>
      <c r="MSM35" s="12"/>
      <c r="MSN35" s="12"/>
      <c r="MSO35" s="12"/>
      <c r="MSP35" s="12"/>
      <c r="MSQ35" s="12"/>
      <c r="MSR35" s="12"/>
      <c r="MSS35" s="12"/>
      <c r="MST35" s="12"/>
      <c r="MSU35" s="12"/>
      <c r="MSV35" s="12"/>
      <c r="MSW35" s="12"/>
      <c r="MSX35" s="12"/>
      <c r="MSY35" s="12"/>
      <c r="MSZ35" s="12"/>
      <c r="MTA35" s="12"/>
      <c r="MTB35" s="12"/>
      <c r="MTC35" s="12"/>
      <c r="MTD35" s="12"/>
      <c r="MTE35" s="12"/>
      <c r="MTF35" s="12"/>
      <c r="MTG35" s="12"/>
      <c r="MTH35" s="12"/>
      <c r="MTI35" s="12"/>
      <c r="MTJ35" s="12"/>
      <c r="MTK35" s="12"/>
      <c r="MTL35" s="12"/>
      <c r="MTM35" s="12"/>
      <c r="MTN35" s="12"/>
      <c r="MTO35" s="12"/>
      <c r="MTP35" s="12"/>
      <c r="MTQ35" s="12"/>
      <c r="MTR35" s="12"/>
      <c r="MTS35" s="12"/>
      <c r="MTT35" s="12"/>
      <c r="MTU35" s="12"/>
      <c r="MTV35" s="12"/>
      <c r="MTW35" s="12"/>
      <c r="MTX35" s="12"/>
      <c r="MTY35" s="12"/>
      <c r="MTZ35" s="12"/>
      <c r="MUA35" s="12"/>
      <c r="MUB35" s="12"/>
      <c r="MUC35" s="12"/>
      <c r="MUD35" s="12"/>
      <c r="MUE35" s="12"/>
      <c r="MUF35" s="12"/>
      <c r="MUG35" s="12"/>
      <c r="MUH35" s="12"/>
      <c r="MUI35" s="12"/>
      <c r="MUJ35" s="12"/>
      <c r="MUK35" s="12"/>
      <c r="MUL35" s="12"/>
      <c r="MUM35" s="12"/>
      <c r="MUN35" s="12"/>
      <c r="MUO35" s="12"/>
      <c r="MUP35" s="12"/>
      <c r="MUQ35" s="12"/>
      <c r="MUR35" s="12"/>
      <c r="MUS35" s="12"/>
      <c r="MUT35" s="12"/>
      <c r="MUU35" s="12"/>
      <c r="MUV35" s="12"/>
      <c r="MUW35" s="12"/>
      <c r="MUX35" s="12"/>
      <c r="MUY35" s="12"/>
      <c r="MUZ35" s="12"/>
      <c r="MVA35" s="12"/>
      <c r="MVB35" s="12"/>
      <c r="MVC35" s="12"/>
      <c r="MVD35" s="12"/>
      <c r="MVE35" s="12"/>
      <c r="MVF35" s="12"/>
      <c r="MVG35" s="12"/>
      <c r="MVH35" s="12"/>
      <c r="MVI35" s="12"/>
      <c r="MVJ35" s="12"/>
      <c r="MVK35" s="12"/>
      <c r="MVL35" s="12"/>
      <c r="MVM35" s="12"/>
      <c r="MVN35" s="12"/>
      <c r="MVO35" s="12"/>
      <c r="MVP35" s="12"/>
      <c r="MVQ35" s="12"/>
      <c r="MVR35" s="12"/>
      <c r="MVS35" s="12"/>
      <c r="MVT35" s="12"/>
      <c r="MVU35" s="12"/>
      <c r="MVV35" s="12"/>
      <c r="MVW35" s="12"/>
      <c r="MVX35" s="12"/>
      <c r="MVY35" s="12"/>
      <c r="MVZ35" s="12"/>
      <c r="MWA35" s="12"/>
      <c r="MWB35" s="12"/>
      <c r="MWC35" s="12"/>
      <c r="MWD35" s="12"/>
      <c r="MWE35" s="12"/>
      <c r="MWF35" s="12"/>
      <c r="MWG35" s="12"/>
      <c r="MWH35" s="12"/>
      <c r="MWI35" s="12"/>
      <c r="MWJ35" s="12"/>
      <c r="MWK35" s="12"/>
      <c r="MWL35" s="12"/>
      <c r="MWM35" s="12"/>
      <c r="MWN35" s="12"/>
      <c r="MWO35" s="12"/>
      <c r="MWP35" s="12"/>
      <c r="MWQ35" s="12"/>
      <c r="MWR35" s="12"/>
      <c r="MWS35" s="12"/>
      <c r="MWT35" s="12"/>
      <c r="MWU35" s="12"/>
      <c r="MWV35" s="12"/>
      <c r="MWW35" s="12"/>
      <c r="MWX35" s="12"/>
      <c r="MWY35" s="12"/>
      <c r="MWZ35" s="12"/>
      <c r="MXA35" s="12"/>
      <c r="MXB35" s="12"/>
      <c r="MXC35" s="12"/>
      <c r="MXD35" s="12"/>
      <c r="MXE35" s="12"/>
      <c r="MXF35" s="12"/>
      <c r="MXG35" s="12"/>
      <c r="MXH35" s="12"/>
      <c r="MXI35" s="12"/>
      <c r="MXJ35" s="12"/>
      <c r="MXK35" s="12"/>
      <c r="MXL35" s="12"/>
      <c r="MXM35" s="12"/>
      <c r="MXN35" s="12"/>
      <c r="MXO35" s="12"/>
      <c r="MXP35" s="12"/>
      <c r="MXQ35" s="12"/>
      <c r="MXR35" s="12"/>
      <c r="MXS35" s="12"/>
      <c r="MXT35" s="12"/>
      <c r="MXU35" s="12"/>
      <c r="MXV35" s="12"/>
      <c r="MXW35" s="12"/>
      <c r="MXX35" s="12"/>
      <c r="MXY35" s="12"/>
      <c r="MXZ35" s="12"/>
      <c r="MYA35" s="12"/>
      <c r="MYB35" s="12"/>
      <c r="MYC35" s="12"/>
      <c r="MYD35" s="12"/>
      <c r="MYE35" s="12"/>
      <c r="MYF35" s="12"/>
      <c r="MYG35" s="12"/>
      <c r="MYH35" s="12"/>
      <c r="MYI35" s="12"/>
      <c r="MYJ35" s="12"/>
      <c r="MYK35" s="12"/>
      <c r="MYL35" s="12"/>
      <c r="MYM35" s="12"/>
      <c r="MYN35" s="12"/>
      <c r="MYO35" s="12"/>
      <c r="MYP35" s="12"/>
      <c r="MYQ35" s="12"/>
      <c r="MYR35" s="12"/>
      <c r="MYS35" s="12"/>
      <c r="MYT35" s="12"/>
      <c r="MYU35" s="12"/>
      <c r="MYV35" s="12"/>
      <c r="MYW35" s="12"/>
      <c r="MYX35" s="12"/>
      <c r="MYY35" s="12"/>
      <c r="MYZ35" s="12"/>
      <c r="MZA35" s="12"/>
      <c r="MZB35" s="12"/>
      <c r="MZC35" s="12"/>
      <c r="MZD35" s="12"/>
      <c r="MZE35" s="12"/>
      <c r="MZF35" s="12"/>
      <c r="MZG35" s="12"/>
      <c r="MZH35" s="12"/>
      <c r="MZI35" s="12"/>
      <c r="MZJ35" s="12"/>
      <c r="MZK35" s="12"/>
      <c r="MZL35" s="12"/>
      <c r="MZM35" s="12"/>
      <c r="MZN35" s="12"/>
      <c r="MZO35" s="12"/>
      <c r="MZP35" s="12"/>
      <c r="MZQ35" s="12"/>
      <c r="MZR35" s="12"/>
      <c r="MZS35" s="12"/>
      <c r="MZT35" s="12"/>
      <c r="MZU35" s="12"/>
      <c r="MZV35" s="12"/>
      <c r="MZW35" s="12"/>
      <c r="MZX35" s="12"/>
      <c r="MZY35" s="12"/>
      <c r="MZZ35" s="12"/>
      <c r="NAA35" s="12"/>
      <c r="NAB35" s="12"/>
      <c r="NAC35" s="12"/>
      <c r="NAD35" s="12"/>
      <c r="NAE35" s="12"/>
      <c r="NAF35" s="12"/>
      <c r="NAG35" s="12"/>
      <c r="NAH35" s="12"/>
      <c r="NAI35" s="12"/>
      <c r="NAJ35" s="12"/>
      <c r="NAK35" s="12"/>
      <c r="NAL35" s="12"/>
      <c r="NAM35" s="12"/>
      <c r="NAN35" s="12"/>
      <c r="NAO35" s="12"/>
      <c r="NAP35" s="12"/>
      <c r="NAQ35" s="12"/>
      <c r="NAR35" s="12"/>
      <c r="NAS35" s="12"/>
      <c r="NAT35" s="12"/>
      <c r="NAU35" s="12"/>
      <c r="NAV35" s="12"/>
      <c r="NAW35" s="12"/>
      <c r="NAX35" s="12"/>
      <c r="NAY35" s="12"/>
      <c r="NAZ35" s="12"/>
      <c r="NBA35" s="12"/>
      <c r="NBB35" s="12"/>
      <c r="NBC35" s="12"/>
      <c r="NBD35" s="12"/>
      <c r="NBE35" s="12"/>
      <c r="NBF35" s="12"/>
      <c r="NBG35" s="12"/>
      <c r="NBH35" s="12"/>
      <c r="NBI35" s="12"/>
      <c r="NBJ35" s="12"/>
      <c r="NBK35" s="12"/>
      <c r="NBL35" s="12"/>
      <c r="NBM35" s="12"/>
      <c r="NBN35" s="12"/>
      <c r="NBO35" s="12"/>
      <c r="NBP35" s="12"/>
      <c r="NBQ35" s="12"/>
      <c r="NBR35" s="12"/>
      <c r="NBS35" s="12"/>
      <c r="NBT35" s="12"/>
      <c r="NBU35" s="12"/>
      <c r="NBV35" s="12"/>
      <c r="NBW35" s="12"/>
      <c r="NBX35" s="12"/>
      <c r="NBY35" s="12"/>
      <c r="NBZ35" s="12"/>
      <c r="NCA35" s="12"/>
      <c r="NCB35" s="12"/>
      <c r="NCC35" s="12"/>
      <c r="NCD35" s="12"/>
      <c r="NCE35" s="12"/>
      <c r="NCF35" s="12"/>
      <c r="NCG35" s="12"/>
      <c r="NCH35" s="12"/>
      <c r="NCI35" s="12"/>
      <c r="NCJ35" s="12"/>
      <c r="NCK35" s="12"/>
      <c r="NCL35" s="12"/>
      <c r="NCM35" s="12"/>
      <c r="NCN35" s="12"/>
      <c r="NCO35" s="12"/>
      <c r="NCP35" s="12"/>
      <c r="NCQ35" s="12"/>
      <c r="NCR35" s="12"/>
      <c r="NCS35" s="12"/>
      <c r="NCT35" s="12"/>
      <c r="NCU35" s="12"/>
      <c r="NCV35" s="12"/>
      <c r="NCW35" s="12"/>
      <c r="NCX35" s="12"/>
      <c r="NCY35" s="12"/>
      <c r="NCZ35" s="12"/>
      <c r="NDA35" s="12"/>
      <c r="NDB35" s="12"/>
      <c r="NDC35" s="12"/>
      <c r="NDD35" s="12"/>
      <c r="NDE35" s="12"/>
      <c r="NDF35" s="12"/>
      <c r="NDG35" s="12"/>
      <c r="NDH35" s="12"/>
      <c r="NDI35" s="12"/>
      <c r="NDJ35" s="12"/>
      <c r="NDK35" s="12"/>
      <c r="NDL35" s="12"/>
      <c r="NDM35" s="12"/>
      <c r="NDN35" s="12"/>
      <c r="NDO35" s="12"/>
      <c r="NDP35" s="12"/>
      <c r="NDQ35" s="12"/>
      <c r="NDR35" s="12"/>
      <c r="NDS35" s="12"/>
      <c r="NDT35" s="12"/>
      <c r="NDU35" s="12"/>
      <c r="NDV35" s="12"/>
      <c r="NDW35" s="12"/>
      <c r="NDX35" s="12"/>
      <c r="NDY35" s="12"/>
      <c r="NDZ35" s="12"/>
      <c r="NEA35" s="12"/>
      <c r="NEB35" s="12"/>
      <c r="NEC35" s="12"/>
      <c r="NED35" s="12"/>
      <c r="NEE35" s="12"/>
      <c r="NEF35" s="12"/>
      <c r="NEG35" s="12"/>
      <c r="NEH35" s="12"/>
      <c r="NEI35" s="12"/>
      <c r="NEJ35" s="12"/>
      <c r="NEK35" s="12"/>
      <c r="NEL35" s="12"/>
      <c r="NEM35" s="12"/>
      <c r="NEN35" s="12"/>
      <c r="NEO35" s="12"/>
      <c r="NEP35" s="12"/>
      <c r="NEQ35" s="12"/>
      <c r="NER35" s="12"/>
      <c r="NES35" s="12"/>
      <c r="NET35" s="12"/>
      <c r="NEU35" s="12"/>
      <c r="NEV35" s="12"/>
      <c r="NEW35" s="12"/>
      <c r="NEX35" s="12"/>
      <c r="NEY35" s="12"/>
      <c r="NEZ35" s="12"/>
      <c r="NFA35" s="12"/>
      <c r="NFB35" s="12"/>
      <c r="NFC35" s="12"/>
      <c r="NFD35" s="12"/>
      <c r="NFE35" s="12"/>
      <c r="NFF35" s="12"/>
      <c r="NFG35" s="12"/>
      <c r="NFH35" s="12"/>
      <c r="NFI35" s="12"/>
      <c r="NFJ35" s="12"/>
      <c r="NFK35" s="12"/>
      <c r="NFL35" s="12"/>
      <c r="NFM35" s="12"/>
      <c r="NFN35" s="12"/>
      <c r="NFO35" s="12"/>
      <c r="NFP35" s="12"/>
      <c r="NFQ35" s="12"/>
      <c r="NFR35" s="12"/>
      <c r="NFS35" s="12"/>
      <c r="NFT35" s="12"/>
      <c r="NFU35" s="12"/>
      <c r="NFV35" s="12"/>
      <c r="NFW35" s="12"/>
      <c r="NFX35" s="12"/>
      <c r="NFY35" s="12"/>
      <c r="NFZ35" s="12"/>
      <c r="NGA35" s="12"/>
      <c r="NGB35" s="12"/>
      <c r="NGC35" s="12"/>
      <c r="NGD35" s="12"/>
      <c r="NGE35" s="12"/>
      <c r="NGF35" s="12"/>
      <c r="NGG35" s="12"/>
      <c r="NGH35" s="12"/>
      <c r="NGI35" s="12"/>
      <c r="NGJ35" s="12"/>
      <c r="NGK35" s="12"/>
      <c r="NGL35" s="12"/>
      <c r="NGM35" s="12"/>
      <c r="NGN35" s="12"/>
      <c r="NGO35" s="12"/>
      <c r="NGP35" s="12"/>
      <c r="NGQ35" s="12"/>
      <c r="NGR35" s="12"/>
      <c r="NGS35" s="12"/>
      <c r="NGT35" s="12"/>
      <c r="NGU35" s="12"/>
      <c r="NGV35" s="12"/>
      <c r="NGW35" s="12"/>
      <c r="NGX35" s="12"/>
      <c r="NGY35" s="12"/>
      <c r="NGZ35" s="12"/>
      <c r="NHA35" s="12"/>
      <c r="NHB35" s="12"/>
      <c r="NHC35" s="12"/>
      <c r="NHD35" s="12"/>
      <c r="NHE35" s="12"/>
      <c r="NHF35" s="12"/>
      <c r="NHG35" s="12"/>
      <c r="NHH35" s="12"/>
      <c r="NHI35" s="12"/>
      <c r="NHJ35" s="12"/>
      <c r="NHK35" s="12"/>
      <c r="NHL35" s="12"/>
      <c r="NHM35" s="12"/>
      <c r="NHN35" s="12"/>
      <c r="NHO35" s="12"/>
      <c r="NHP35" s="12"/>
      <c r="NHQ35" s="12"/>
      <c r="NHR35" s="12"/>
      <c r="NHS35" s="12"/>
      <c r="NHT35" s="12"/>
      <c r="NHU35" s="12"/>
      <c r="NHV35" s="12"/>
      <c r="NHW35" s="12"/>
      <c r="NHX35" s="12"/>
      <c r="NHY35" s="12"/>
      <c r="NHZ35" s="12"/>
      <c r="NIA35" s="12"/>
      <c r="NIB35" s="12"/>
      <c r="NIC35" s="12"/>
      <c r="NID35" s="12"/>
      <c r="NIE35" s="12"/>
      <c r="NIF35" s="12"/>
      <c r="NIG35" s="12"/>
      <c r="NIH35" s="12"/>
      <c r="NII35" s="12"/>
      <c r="NIJ35" s="12"/>
      <c r="NIK35" s="12"/>
      <c r="NIL35" s="12"/>
      <c r="NIM35" s="12"/>
      <c r="NIN35" s="12"/>
      <c r="NIO35" s="12"/>
      <c r="NIP35" s="12"/>
      <c r="NIQ35" s="12"/>
      <c r="NIR35" s="12"/>
      <c r="NIS35" s="12"/>
      <c r="NIT35" s="12"/>
      <c r="NIU35" s="12"/>
      <c r="NIV35" s="12"/>
      <c r="NIW35" s="12"/>
      <c r="NIX35" s="12"/>
      <c r="NIY35" s="12"/>
      <c r="NIZ35" s="12"/>
      <c r="NJA35" s="12"/>
      <c r="NJB35" s="12"/>
      <c r="NJC35" s="12"/>
      <c r="NJD35" s="12"/>
      <c r="NJE35" s="12"/>
      <c r="NJF35" s="12"/>
      <c r="NJG35" s="12"/>
      <c r="NJH35" s="12"/>
      <c r="NJI35" s="12"/>
      <c r="NJJ35" s="12"/>
      <c r="NJK35" s="12"/>
      <c r="NJL35" s="12"/>
      <c r="NJM35" s="12"/>
      <c r="NJN35" s="12"/>
      <c r="NJO35" s="12"/>
      <c r="NJP35" s="12"/>
      <c r="NJQ35" s="12"/>
      <c r="NJR35" s="12"/>
      <c r="NJS35" s="12"/>
      <c r="NJT35" s="12"/>
      <c r="NJU35" s="12"/>
      <c r="NJV35" s="12"/>
      <c r="NJW35" s="12"/>
      <c r="NJX35" s="12"/>
      <c r="NJY35" s="12"/>
      <c r="NJZ35" s="12"/>
      <c r="NKA35" s="12"/>
      <c r="NKB35" s="12"/>
      <c r="NKC35" s="12"/>
      <c r="NKD35" s="12"/>
      <c r="NKE35" s="12"/>
      <c r="NKF35" s="12"/>
      <c r="NKG35" s="12"/>
      <c r="NKH35" s="12"/>
      <c r="NKI35" s="12"/>
      <c r="NKJ35" s="12"/>
      <c r="NKK35" s="12"/>
      <c r="NKL35" s="12"/>
      <c r="NKM35" s="12"/>
      <c r="NKN35" s="12"/>
      <c r="NKO35" s="12"/>
      <c r="NKP35" s="12"/>
      <c r="NKQ35" s="12"/>
      <c r="NKR35" s="12"/>
      <c r="NKS35" s="12"/>
      <c r="NKT35" s="12"/>
      <c r="NKU35" s="12"/>
      <c r="NKV35" s="12"/>
      <c r="NKW35" s="12"/>
      <c r="NKX35" s="12"/>
      <c r="NKY35" s="12"/>
      <c r="NKZ35" s="12"/>
      <c r="NLA35" s="12"/>
      <c r="NLB35" s="12"/>
      <c r="NLC35" s="12"/>
      <c r="NLD35" s="12"/>
      <c r="NLE35" s="12"/>
      <c r="NLF35" s="12"/>
      <c r="NLG35" s="12"/>
      <c r="NLH35" s="12"/>
      <c r="NLI35" s="12"/>
      <c r="NLJ35" s="12"/>
      <c r="NLK35" s="12"/>
      <c r="NLL35" s="12"/>
      <c r="NLM35" s="12"/>
      <c r="NLN35" s="12"/>
      <c r="NLO35" s="12"/>
      <c r="NLP35" s="12"/>
      <c r="NLQ35" s="12"/>
      <c r="NLR35" s="12"/>
      <c r="NLS35" s="12"/>
      <c r="NLT35" s="12"/>
      <c r="NLU35" s="12"/>
      <c r="NLV35" s="12"/>
      <c r="NLW35" s="12"/>
      <c r="NLX35" s="12"/>
      <c r="NLY35" s="12"/>
      <c r="NLZ35" s="12"/>
      <c r="NMA35" s="12"/>
      <c r="NMB35" s="12"/>
      <c r="NMC35" s="12"/>
      <c r="NMD35" s="12"/>
      <c r="NME35" s="12"/>
      <c r="NMF35" s="12"/>
      <c r="NMG35" s="12"/>
      <c r="NMH35" s="12"/>
      <c r="NMI35" s="12"/>
      <c r="NMJ35" s="12"/>
      <c r="NMK35" s="12"/>
      <c r="NML35" s="12"/>
      <c r="NMM35" s="12"/>
      <c r="NMN35" s="12"/>
      <c r="NMO35" s="12"/>
      <c r="NMP35" s="12"/>
      <c r="NMQ35" s="12"/>
      <c r="NMR35" s="12"/>
      <c r="NMS35" s="12"/>
      <c r="NMT35" s="12"/>
      <c r="NMU35" s="12"/>
      <c r="NMV35" s="12"/>
      <c r="NMW35" s="12"/>
      <c r="NMX35" s="12"/>
      <c r="NMY35" s="12"/>
      <c r="NMZ35" s="12"/>
      <c r="NNA35" s="12"/>
      <c r="NNB35" s="12"/>
      <c r="NNC35" s="12"/>
      <c r="NND35" s="12"/>
      <c r="NNE35" s="12"/>
      <c r="NNF35" s="12"/>
      <c r="NNG35" s="12"/>
      <c r="NNH35" s="12"/>
      <c r="NNI35" s="12"/>
      <c r="NNJ35" s="12"/>
      <c r="NNK35" s="12"/>
      <c r="NNL35" s="12"/>
      <c r="NNM35" s="12"/>
      <c r="NNN35" s="12"/>
      <c r="NNO35" s="12"/>
      <c r="NNP35" s="12"/>
      <c r="NNQ35" s="12"/>
      <c r="NNR35" s="12"/>
      <c r="NNS35" s="12"/>
      <c r="NNT35" s="12"/>
      <c r="NNU35" s="12"/>
      <c r="NNV35" s="12"/>
      <c r="NNW35" s="12"/>
      <c r="NNX35" s="12"/>
      <c r="NNY35" s="12"/>
      <c r="NNZ35" s="12"/>
      <c r="NOA35" s="12"/>
      <c r="NOB35" s="12"/>
      <c r="NOC35" s="12"/>
      <c r="NOD35" s="12"/>
      <c r="NOE35" s="12"/>
      <c r="NOF35" s="12"/>
      <c r="NOG35" s="12"/>
      <c r="NOH35" s="12"/>
      <c r="NOI35" s="12"/>
      <c r="NOJ35" s="12"/>
      <c r="NOK35" s="12"/>
      <c r="NOL35" s="12"/>
      <c r="NOM35" s="12"/>
      <c r="NON35" s="12"/>
      <c r="NOO35" s="12"/>
      <c r="NOP35" s="12"/>
      <c r="NOQ35" s="12"/>
      <c r="NOR35" s="12"/>
      <c r="NOS35" s="12"/>
      <c r="NOT35" s="12"/>
      <c r="NOU35" s="12"/>
      <c r="NOV35" s="12"/>
      <c r="NOW35" s="12"/>
      <c r="NOX35" s="12"/>
      <c r="NOY35" s="12"/>
      <c r="NOZ35" s="12"/>
      <c r="NPA35" s="12"/>
      <c r="NPB35" s="12"/>
      <c r="NPC35" s="12"/>
      <c r="NPD35" s="12"/>
      <c r="NPE35" s="12"/>
      <c r="NPF35" s="12"/>
      <c r="NPG35" s="12"/>
      <c r="NPH35" s="12"/>
      <c r="NPI35" s="12"/>
      <c r="NPJ35" s="12"/>
      <c r="NPK35" s="12"/>
      <c r="NPL35" s="12"/>
      <c r="NPM35" s="12"/>
      <c r="NPN35" s="12"/>
      <c r="NPO35" s="12"/>
      <c r="NPP35" s="12"/>
      <c r="NPQ35" s="12"/>
      <c r="NPR35" s="12"/>
      <c r="NPS35" s="12"/>
      <c r="NPT35" s="12"/>
      <c r="NPU35" s="12"/>
      <c r="NPV35" s="12"/>
      <c r="NPW35" s="12"/>
      <c r="NPX35" s="12"/>
      <c r="NPY35" s="12"/>
      <c r="NPZ35" s="12"/>
      <c r="NQA35" s="12"/>
      <c r="NQB35" s="12"/>
      <c r="NQC35" s="12"/>
      <c r="NQD35" s="12"/>
      <c r="NQE35" s="12"/>
      <c r="NQF35" s="12"/>
      <c r="NQG35" s="12"/>
      <c r="NQH35" s="12"/>
      <c r="NQI35" s="12"/>
      <c r="NQJ35" s="12"/>
      <c r="NQK35" s="12"/>
      <c r="NQL35" s="12"/>
      <c r="NQM35" s="12"/>
      <c r="NQN35" s="12"/>
      <c r="NQO35" s="12"/>
      <c r="NQP35" s="12"/>
      <c r="NQQ35" s="12"/>
      <c r="NQR35" s="12"/>
      <c r="NQS35" s="12"/>
      <c r="NQT35" s="12"/>
      <c r="NQU35" s="12"/>
      <c r="NQV35" s="12"/>
      <c r="NQW35" s="12"/>
      <c r="NQX35" s="12"/>
      <c r="NQY35" s="12"/>
      <c r="NQZ35" s="12"/>
      <c r="NRA35" s="12"/>
      <c r="NRB35" s="12"/>
      <c r="NRC35" s="12"/>
      <c r="NRD35" s="12"/>
      <c r="NRE35" s="12"/>
      <c r="NRF35" s="12"/>
      <c r="NRG35" s="12"/>
      <c r="NRH35" s="12"/>
      <c r="NRI35" s="12"/>
      <c r="NRJ35" s="12"/>
      <c r="NRK35" s="12"/>
      <c r="NRL35" s="12"/>
      <c r="NRM35" s="12"/>
      <c r="NRN35" s="12"/>
      <c r="NRO35" s="12"/>
      <c r="NRP35" s="12"/>
      <c r="NRQ35" s="12"/>
      <c r="NRR35" s="12"/>
      <c r="NRS35" s="12"/>
      <c r="NRT35" s="12"/>
      <c r="NRU35" s="12"/>
      <c r="NRV35" s="12"/>
      <c r="NRW35" s="12"/>
      <c r="NRX35" s="12"/>
      <c r="NRY35" s="12"/>
      <c r="NRZ35" s="12"/>
      <c r="NSA35" s="12"/>
      <c r="NSB35" s="12"/>
      <c r="NSC35" s="12"/>
      <c r="NSD35" s="12"/>
      <c r="NSE35" s="12"/>
      <c r="NSF35" s="12"/>
      <c r="NSG35" s="12"/>
      <c r="NSH35" s="12"/>
      <c r="NSI35" s="12"/>
      <c r="NSJ35" s="12"/>
      <c r="NSK35" s="12"/>
      <c r="NSL35" s="12"/>
      <c r="NSM35" s="12"/>
      <c r="NSN35" s="12"/>
      <c r="NSO35" s="12"/>
      <c r="NSP35" s="12"/>
      <c r="NSQ35" s="12"/>
      <c r="NSR35" s="12"/>
      <c r="NSS35" s="12"/>
      <c r="NST35" s="12"/>
      <c r="NSU35" s="12"/>
      <c r="NSV35" s="12"/>
      <c r="NSW35" s="12"/>
      <c r="NSX35" s="12"/>
      <c r="NSY35" s="12"/>
      <c r="NSZ35" s="12"/>
      <c r="NTA35" s="12"/>
      <c r="NTB35" s="12"/>
      <c r="NTC35" s="12"/>
      <c r="NTD35" s="12"/>
      <c r="NTE35" s="12"/>
      <c r="NTF35" s="12"/>
      <c r="NTG35" s="12"/>
      <c r="NTH35" s="12"/>
      <c r="NTI35" s="12"/>
      <c r="NTJ35" s="12"/>
      <c r="NTK35" s="12"/>
      <c r="NTL35" s="12"/>
      <c r="NTM35" s="12"/>
      <c r="NTN35" s="12"/>
      <c r="NTO35" s="12"/>
      <c r="NTP35" s="12"/>
      <c r="NTQ35" s="12"/>
      <c r="NTR35" s="12"/>
      <c r="NTS35" s="12"/>
      <c r="NTT35" s="12"/>
      <c r="NTU35" s="12"/>
      <c r="NTV35" s="12"/>
      <c r="NTW35" s="12"/>
      <c r="NTX35" s="12"/>
      <c r="NTY35" s="12"/>
      <c r="NTZ35" s="12"/>
      <c r="NUA35" s="12"/>
      <c r="NUB35" s="12"/>
      <c r="NUC35" s="12"/>
      <c r="NUD35" s="12"/>
      <c r="NUE35" s="12"/>
      <c r="NUF35" s="12"/>
      <c r="NUG35" s="12"/>
      <c r="NUH35" s="12"/>
      <c r="NUI35" s="12"/>
      <c r="NUJ35" s="12"/>
      <c r="NUK35" s="12"/>
      <c r="NUL35" s="12"/>
      <c r="NUM35" s="12"/>
      <c r="NUN35" s="12"/>
      <c r="NUO35" s="12"/>
      <c r="NUP35" s="12"/>
      <c r="NUQ35" s="12"/>
      <c r="NUR35" s="12"/>
      <c r="NUS35" s="12"/>
      <c r="NUT35" s="12"/>
      <c r="NUU35" s="12"/>
      <c r="NUV35" s="12"/>
      <c r="NUW35" s="12"/>
      <c r="NUX35" s="12"/>
      <c r="NUY35" s="12"/>
      <c r="NUZ35" s="12"/>
      <c r="NVA35" s="12"/>
      <c r="NVB35" s="12"/>
      <c r="NVC35" s="12"/>
      <c r="NVD35" s="12"/>
      <c r="NVE35" s="12"/>
      <c r="NVF35" s="12"/>
      <c r="NVG35" s="12"/>
      <c r="NVH35" s="12"/>
      <c r="NVI35" s="12"/>
      <c r="NVJ35" s="12"/>
      <c r="NVK35" s="12"/>
      <c r="NVL35" s="12"/>
      <c r="NVM35" s="12"/>
      <c r="NVN35" s="12"/>
      <c r="NVO35" s="12"/>
      <c r="NVP35" s="12"/>
      <c r="NVQ35" s="12"/>
      <c r="NVR35" s="12"/>
      <c r="NVS35" s="12"/>
      <c r="NVT35" s="12"/>
      <c r="NVU35" s="12"/>
      <c r="NVV35" s="12"/>
      <c r="NVW35" s="12"/>
      <c r="NVX35" s="12"/>
      <c r="NVY35" s="12"/>
      <c r="NVZ35" s="12"/>
      <c r="NWA35" s="12"/>
      <c r="NWB35" s="12"/>
      <c r="NWC35" s="12"/>
      <c r="NWD35" s="12"/>
      <c r="NWE35" s="12"/>
      <c r="NWF35" s="12"/>
      <c r="NWG35" s="12"/>
      <c r="NWH35" s="12"/>
      <c r="NWI35" s="12"/>
      <c r="NWJ35" s="12"/>
      <c r="NWK35" s="12"/>
      <c r="NWL35" s="12"/>
      <c r="NWM35" s="12"/>
      <c r="NWN35" s="12"/>
      <c r="NWO35" s="12"/>
      <c r="NWP35" s="12"/>
      <c r="NWQ35" s="12"/>
      <c r="NWR35" s="12"/>
      <c r="NWS35" s="12"/>
      <c r="NWT35" s="12"/>
      <c r="NWU35" s="12"/>
      <c r="NWV35" s="12"/>
      <c r="NWW35" s="12"/>
      <c r="NWX35" s="12"/>
      <c r="NWY35" s="12"/>
      <c r="NWZ35" s="12"/>
      <c r="NXA35" s="12"/>
      <c r="NXB35" s="12"/>
      <c r="NXC35" s="12"/>
      <c r="NXD35" s="12"/>
      <c r="NXE35" s="12"/>
      <c r="NXF35" s="12"/>
      <c r="NXG35" s="12"/>
      <c r="NXH35" s="12"/>
      <c r="NXI35" s="12"/>
      <c r="NXJ35" s="12"/>
      <c r="NXK35" s="12"/>
      <c r="NXL35" s="12"/>
      <c r="NXM35" s="12"/>
      <c r="NXN35" s="12"/>
      <c r="NXO35" s="12"/>
      <c r="NXP35" s="12"/>
      <c r="NXQ35" s="12"/>
      <c r="NXR35" s="12"/>
      <c r="NXS35" s="12"/>
      <c r="NXT35" s="12"/>
      <c r="NXU35" s="12"/>
      <c r="NXV35" s="12"/>
      <c r="NXW35" s="12"/>
      <c r="NXX35" s="12"/>
      <c r="NXY35" s="12"/>
      <c r="NXZ35" s="12"/>
      <c r="NYA35" s="12"/>
      <c r="NYB35" s="12"/>
      <c r="NYC35" s="12"/>
      <c r="NYD35" s="12"/>
      <c r="NYE35" s="12"/>
      <c r="NYF35" s="12"/>
      <c r="NYG35" s="12"/>
      <c r="NYH35" s="12"/>
      <c r="NYI35" s="12"/>
      <c r="NYJ35" s="12"/>
      <c r="NYK35" s="12"/>
      <c r="NYL35" s="12"/>
      <c r="NYM35" s="12"/>
      <c r="NYN35" s="12"/>
      <c r="NYO35" s="12"/>
      <c r="NYP35" s="12"/>
      <c r="NYQ35" s="12"/>
      <c r="NYR35" s="12"/>
      <c r="NYS35" s="12"/>
      <c r="NYT35" s="12"/>
      <c r="NYU35" s="12"/>
      <c r="NYV35" s="12"/>
      <c r="NYW35" s="12"/>
      <c r="NYX35" s="12"/>
      <c r="NYY35" s="12"/>
      <c r="NYZ35" s="12"/>
      <c r="NZA35" s="12"/>
      <c r="NZB35" s="12"/>
      <c r="NZC35" s="12"/>
      <c r="NZD35" s="12"/>
      <c r="NZE35" s="12"/>
      <c r="NZF35" s="12"/>
      <c r="NZG35" s="12"/>
      <c r="NZH35" s="12"/>
      <c r="NZI35" s="12"/>
      <c r="NZJ35" s="12"/>
      <c r="NZK35" s="12"/>
      <c r="NZL35" s="12"/>
      <c r="NZM35" s="12"/>
      <c r="NZN35" s="12"/>
      <c r="NZO35" s="12"/>
      <c r="NZP35" s="12"/>
      <c r="NZQ35" s="12"/>
      <c r="NZR35" s="12"/>
      <c r="NZS35" s="12"/>
      <c r="NZT35" s="12"/>
      <c r="NZU35" s="12"/>
      <c r="NZV35" s="12"/>
      <c r="NZW35" s="12"/>
      <c r="NZX35" s="12"/>
      <c r="NZY35" s="12"/>
      <c r="NZZ35" s="12"/>
      <c r="OAA35" s="12"/>
      <c r="OAB35" s="12"/>
      <c r="OAC35" s="12"/>
      <c r="OAD35" s="12"/>
      <c r="OAE35" s="12"/>
      <c r="OAF35" s="12"/>
      <c r="OAG35" s="12"/>
      <c r="OAH35" s="12"/>
      <c r="OAI35" s="12"/>
      <c r="OAJ35" s="12"/>
      <c r="OAK35" s="12"/>
      <c r="OAL35" s="12"/>
      <c r="OAM35" s="12"/>
      <c r="OAN35" s="12"/>
      <c r="OAO35" s="12"/>
      <c r="OAP35" s="12"/>
      <c r="OAQ35" s="12"/>
      <c r="OAR35" s="12"/>
      <c r="OAS35" s="12"/>
      <c r="OAT35" s="12"/>
      <c r="OAU35" s="12"/>
      <c r="OAV35" s="12"/>
      <c r="OAW35" s="12"/>
      <c r="OAX35" s="12"/>
      <c r="OAY35" s="12"/>
      <c r="OAZ35" s="12"/>
      <c r="OBA35" s="12"/>
      <c r="OBB35" s="12"/>
      <c r="OBC35" s="12"/>
      <c r="OBD35" s="12"/>
      <c r="OBE35" s="12"/>
      <c r="OBF35" s="12"/>
      <c r="OBG35" s="12"/>
      <c r="OBH35" s="12"/>
      <c r="OBI35" s="12"/>
      <c r="OBJ35" s="12"/>
      <c r="OBK35" s="12"/>
      <c r="OBL35" s="12"/>
      <c r="OBM35" s="12"/>
      <c r="OBN35" s="12"/>
      <c r="OBO35" s="12"/>
      <c r="OBP35" s="12"/>
      <c r="OBQ35" s="12"/>
      <c r="OBR35" s="12"/>
      <c r="OBS35" s="12"/>
      <c r="OBT35" s="12"/>
      <c r="OBU35" s="12"/>
      <c r="OBV35" s="12"/>
      <c r="OBW35" s="12"/>
      <c r="OBX35" s="12"/>
      <c r="OBY35" s="12"/>
      <c r="OBZ35" s="12"/>
      <c r="OCA35" s="12"/>
      <c r="OCB35" s="12"/>
      <c r="OCC35" s="12"/>
      <c r="OCD35" s="12"/>
      <c r="OCE35" s="12"/>
      <c r="OCF35" s="12"/>
      <c r="OCG35" s="12"/>
      <c r="OCH35" s="12"/>
      <c r="OCI35" s="12"/>
      <c r="OCJ35" s="12"/>
      <c r="OCK35" s="12"/>
      <c r="OCL35" s="12"/>
      <c r="OCM35" s="12"/>
      <c r="OCN35" s="12"/>
      <c r="OCO35" s="12"/>
      <c r="OCP35" s="12"/>
      <c r="OCQ35" s="12"/>
      <c r="OCR35" s="12"/>
      <c r="OCS35" s="12"/>
      <c r="OCT35" s="12"/>
      <c r="OCU35" s="12"/>
      <c r="OCV35" s="12"/>
      <c r="OCW35" s="12"/>
      <c r="OCX35" s="12"/>
      <c r="OCY35" s="12"/>
      <c r="OCZ35" s="12"/>
      <c r="ODA35" s="12"/>
      <c r="ODB35" s="12"/>
      <c r="ODC35" s="12"/>
      <c r="ODD35" s="12"/>
      <c r="ODE35" s="12"/>
      <c r="ODF35" s="12"/>
      <c r="ODG35" s="12"/>
      <c r="ODH35" s="12"/>
      <c r="ODI35" s="12"/>
      <c r="ODJ35" s="12"/>
      <c r="ODK35" s="12"/>
      <c r="ODL35" s="12"/>
      <c r="ODM35" s="12"/>
      <c r="ODN35" s="12"/>
      <c r="ODO35" s="12"/>
      <c r="ODP35" s="12"/>
      <c r="ODQ35" s="12"/>
      <c r="ODR35" s="12"/>
      <c r="ODS35" s="12"/>
      <c r="ODT35" s="12"/>
      <c r="ODU35" s="12"/>
      <c r="ODV35" s="12"/>
      <c r="ODW35" s="12"/>
      <c r="ODX35" s="12"/>
      <c r="ODY35" s="12"/>
      <c r="ODZ35" s="12"/>
      <c r="OEA35" s="12"/>
      <c r="OEB35" s="12"/>
      <c r="OEC35" s="12"/>
      <c r="OED35" s="12"/>
      <c r="OEE35" s="12"/>
      <c r="OEF35" s="12"/>
      <c r="OEG35" s="12"/>
      <c r="OEH35" s="12"/>
      <c r="OEI35" s="12"/>
      <c r="OEJ35" s="12"/>
      <c r="OEK35" s="12"/>
      <c r="OEL35" s="12"/>
      <c r="OEM35" s="12"/>
      <c r="OEN35" s="12"/>
      <c r="OEO35" s="12"/>
      <c r="OEP35" s="12"/>
      <c r="OEQ35" s="12"/>
      <c r="OER35" s="12"/>
      <c r="OES35" s="12"/>
      <c r="OET35" s="12"/>
      <c r="OEU35" s="12"/>
      <c r="OEV35" s="12"/>
      <c r="OEW35" s="12"/>
      <c r="OEX35" s="12"/>
      <c r="OEY35" s="12"/>
      <c r="OEZ35" s="12"/>
      <c r="OFA35" s="12"/>
      <c r="OFB35" s="12"/>
      <c r="OFC35" s="12"/>
      <c r="OFD35" s="12"/>
      <c r="OFE35" s="12"/>
      <c r="OFF35" s="12"/>
      <c r="OFG35" s="12"/>
      <c r="OFH35" s="12"/>
      <c r="OFI35" s="12"/>
      <c r="OFJ35" s="12"/>
      <c r="OFK35" s="12"/>
      <c r="OFL35" s="12"/>
      <c r="OFM35" s="12"/>
      <c r="OFN35" s="12"/>
      <c r="OFO35" s="12"/>
      <c r="OFP35" s="12"/>
      <c r="OFQ35" s="12"/>
      <c r="OFR35" s="12"/>
      <c r="OFS35" s="12"/>
      <c r="OFT35" s="12"/>
      <c r="OFU35" s="12"/>
      <c r="OFV35" s="12"/>
      <c r="OFW35" s="12"/>
      <c r="OFX35" s="12"/>
      <c r="OFY35" s="12"/>
      <c r="OFZ35" s="12"/>
      <c r="OGA35" s="12"/>
      <c r="OGB35" s="12"/>
      <c r="OGC35" s="12"/>
      <c r="OGD35" s="12"/>
      <c r="OGE35" s="12"/>
      <c r="OGF35" s="12"/>
      <c r="OGG35" s="12"/>
      <c r="OGH35" s="12"/>
      <c r="OGI35" s="12"/>
      <c r="OGJ35" s="12"/>
      <c r="OGK35" s="12"/>
      <c r="OGL35" s="12"/>
      <c r="OGM35" s="12"/>
      <c r="OGN35" s="12"/>
      <c r="OGO35" s="12"/>
      <c r="OGP35" s="12"/>
      <c r="OGQ35" s="12"/>
      <c r="OGR35" s="12"/>
      <c r="OGS35" s="12"/>
      <c r="OGT35" s="12"/>
      <c r="OGU35" s="12"/>
      <c r="OGV35" s="12"/>
      <c r="OGW35" s="12"/>
      <c r="OGX35" s="12"/>
      <c r="OGY35" s="12"/>
      <c r="OGZ35" s="12"/>
      <c r="OHA35" s="12"/>
      <c r="OHB35" s="12"/>
      <c r="OHC35" s="12"/>
      <c r="OHD35" s="12"/>
      <c r="OHE35" s="12"/>
      <c r="OHF35" s="12"/>
      <c r="OHG35" s="12"/>
      <c r="OHH35" s="12"/>
      <c r="OHI35" s="12"/>
      <c r="OHJ35" s="12"/>
      <c r="OHK35" s="12"/>
      <c r="OHL35" s="12"/>
      <c r="OHM35" s="12"/>
      <c r="OHN35" s="12"/>
      <c r="OHO35" s="12"/>
      <c r="OHP35" s="12"/>
      <c r="OHQ35" s="12"/>
      <c r="OHR35" s="12"/>
      <c r="OHS35" s="12"/>
      <c r="OHT35" s="12"/>
      <c r="OHU35" s="12"/>
      <c r="OHV35" s="12"/>
      <c r="OHW35" s="12"/>
      <c r="OHX35" s="12"/>
      <c r="OHY35" s="12"/>
      <c r="OHZ35" s="12"/>
      <c r="OIA35" s="12"/>
      <c r="OIB35" s="12"/>
      <c r="OIC35" s="12"/>
      <c r="OID35" s="12"/>
      <c r="OIE35" s="12"/>
      <c r="OIF35" s="12"/>
      <c r="OIG35" s="12"/>
      <c r="OIH35" s="12"/>
      <c r="OII35" s="12"/>
      <c r="OIJ35" s="12"/>
      <c r="OIK35" s="12"/>
      <c r="OIL35" s="12"/>
      <c r="OIM35" s="12"/>
      <c r="OIN35" s="12"/>
      <c r="OIO35" s="12"/>
      <c r="OIP35" s="12"/>
      <c r="OIQ35" s="12"/>
      <c r="OIR35" s="12"/>
      <c r="OIS35" s="12"/>
      <c r="OIT35" s="12"/>
      <c r="OIU35" s="12"/>
      <c r="OIV35" s="12"/>
      <c r="OIW35" s="12"/>
      <c r="OIX35" s="12"/>
      <c r="OIY35" s="12"/>
      <c r="OIZ35" s="12"/>
      <c r="OJA35" s="12"/>
      <c r="OJB35" s="12"/>
      <c r="OJC35" s="12"/>
      <c r="OJD35" s="12"/>
      <c r="OJE35" s="12"/>
      <c r="OJF35" s="12"/>
      <c r="OJG35" s="12"/>
      <c r="OJH35" s="12"/>
      <c r="OJI35" s="12"/>
      <c r="OJJ35" s="12"/>
      <c r="OJK35" s="12"/>
      <c r="OJL35" s="12"/>
      <c r="OJM35" s="12"/>
      <c r="OJN35" s="12"/>
      <c r="OJO35" s="12"/>
      <c r="OJP35" s="12"/>
      <c r="OJQ35" s="12"/>
      <c r="OJR35" s="12"/>
      <c r="OJS35" s="12"/>
      <c r="OJT35" s="12"/>
      <c r="OJU35" s="12"/>
      <c r="OJV35" s="12"/>
      <c r="OJW35" s="12"/>
      <c r="OJX35" s="12"/>
      <c r="OJY35" s="12"/>
      <c r="OJZ35" s="12"/>
      <c r="OKA35" s="12"/>
      <c r="OKB35" s="12"/>
      <c r="OKC35" s="12"/>
      <c r="OKD35" s="12"/>
      <c r="OKE35" s="12"/>
      <c r="OKF35" s="12"/>
      <c r="OKG35" s="12"/>
      <c r="OKH35" s="12"/>
      <c r="OKI35" s="12"/>
      <c r="OKJ35" s="12"/>
      <c r="OKK35" s="12"/>
      <c r="OKL35" s="12"/>
      <c r="OKM35" s="12"/>
      <c r="OKN35" s="12"/>
      <c r="OKO35" s="12"/>
      <c r="OKP35" s="12"/>
      <c r="OKQ35" s="12"/>
      <c r="OKR35" s="12"/>
      <c r="OKS35" s="12"/>
      <c r="OKT35" s="12"/>
      <c r="OKU35" s="12"/>
      <c r="OKV35" s="12"/>
      <c r="OKW35" s="12"/>
      <c r="OKX35" s="12"/>
      <c r="OKY35" s="12"/>
      <c r="OKZ35" s="12"/>
      <c r="OLA35" s="12"/>
      <c r="OLB35" s="12"/>
      <c r="OLC35" s="12"/>
      <c r="OLD35" s="12"/>
      <c r="OLE35" s="12"/>
      <c r="OLF35" s="12"/>
      <c r="OLG35" s="12"/>
      <c r="OLH35" s="12"/>
      <c r="OLI35" s="12"/>
      <c r="OLJ35" s="12"/>
      <c r="OLK35" s="12"/>
      <c r="OLL35" s="12"/>
      <c r="OLM35" s="12"/>
      <c r="OLN35" s="12"/>
      <c r="OLO35" s="12"/>
      <c r="OLP35" s="12"/>
      <c r="OLQ35" s="12"/>
      <c r="OLR35" s="12"/>
      <c r="OLS35" s="12"/>
      <c r="OLT35" s="12"/>
      <c r="OLU35" s="12"/>
      <c r="OLV35" s="12"/>
      <c r="OLW35" s="12"/>
      <c r="OLX35" s="12"/>
      <c r="OLY35" s="12"/>
      <c r="OLZ35" s="12"/>
      <c r="OMA35" s="12"/>
      <c r="OMB35" s="12"/>
      <c r="OMC35" s="12"/>
      <c r="OMD35" s="12"/>
      <c r="OME35" s="12"/>
      <c r="OMF35" s="12"/>
      <c r="OMG35" s="12"/>
      <c r="OMH35" s="12"/>
      <c r="OMI35" s="12"/>
      <c r="OMJ35" s="12"/>
      <c r="OMK35" s="12"/>
      <c r="OML35" s="12"/>
      <c r="OMM35" s="12"/>
      <c r="OMN35" s="12"/>
      <c r="OMO35" s="12"/>
      <c r="OMP35" s="12"/>
      <c r="OMQ35" s="12"/>
      <c r="OMR35" s="12"/>
      <c r="OMS35" s="12"/>
      <c r="OMT35" s="12"/>
      <c r="OMU35" s="12"/>
      <c r="OMV35" s="12"/>
      <c r="OMW35" s="12"/>
      <c r="OMX35" s="12"/>
      <c r="OMY35" s="12"/>
      <c r="OMZ35" s="12"/>
      <c r="ONA35" s="12"/>
      <c r="ONB35" s="12"/>
      <c r="ONC35" s="12"/>
      <c r="OND35" s="12"/>
      <c r="ONE35" s="12"/>
      <c r="ONF35" s="12"/>
      <c r="ONG35" s="12"/>
      <c r="ONH35" s="12"/>
      <c r="ONI35" s="12"/>
      <c r="ONJ35" s="12"/>
      <c r="ONK35" s="12"/>
      <c r="ONL35" s="12"/>
      <c r="ONM35" s="12"/>
      <c r="ONN35" s="12"/>
      <c r="ONO35" s="12"/>
      <c r="ONP35" s="12"/>
      <c r="ONQ35" s="12"/>
      <c r="ONR35" s="12"/>
      <c r="ONS35" s="12"/>
      <c r="ONT35" s="12"/>
      <c r="ONU35" s="12"/>
      <c r="ONV35" s="12"/>
      <c r="ONW35" s="12"/>
      <c r="ONX35" s="12"/>
      <c r="ONY35" s="12"/>
      <c r="ONZ35" s="12"/>
      <c r="OOA35" s="12"/>
      <c r="OOB35" s="12"/>
      <c r="OOC35" s="12"/>
      <c r="OOD35" s="12"/>
      <c r="OOE35" s="12"/>
      <c r="OOF35" s="12"/>
      <c r="OOG35" s="12"/>
      <c r="OOH35" s="12"/>
      <c r="OOI35" s="12"/>
      <c r="OOJ35" s="12"/>
      <c r="OOK35" s="12"/>
      <c r="OOL35" s="12"/>
      <c r="OOM35" s="12"/>
      <c r="OON35" s="12"/>
      <c r="OOO35" s="12"/>
      <c r="OOP35" s="12"/>
      <c r="OOQ35" s="12"/>
      <c r="OOR35" s="12"/>
      <c r="OOS35" s="12"/>
      <c r="OOT35" s="12"/>
      <c r="OOU35" s="12"/>
      <c r="OOV35" s="12"/>
      <c r="OOW35" s="12"/>
      <c r="OOX35" s="12"/>
      <c r="OOY35" s="12"/>
      <c r="OOZ35" s="12"/>
      <c r="OPA35" s="12"/>
      <c r="OPB35" s="12"/>
      <c r="OPC35" s="12"/>
      <c r="OPD35" s="12"/>
      <c r="OPE35" s="12"/>
      <c r="OPF35" s="12"/>
      <c r="OPG35" s="12"/>
      <c r="OPH35" s="12"/>
      <c r="OPI35" s="12"/>
      <c r="OPJ35" s="12"/>
      <c r="OPK35" s="12"/>
      <c r="OPL35" s="12"/>
      <c r="OPM35" s="12"/>
      <c r="OPN35" s="12"/>
      <c r="OPO35" s="12"/>
      <c r="OPP35" s="12"/>
      <c r="OPQ35" s="12"/>
      <c r="OPR35" s="12"/>
      <c r="OPS35" s="12"/>
      <c r="OPT35" s="12"/>
      <c r="OPU35" s="12"/>
      <c r="OPV35" s="12"/>
      <c r="OPW35" s="12"/>
      <c r="OPX35" s="12"/>
      <c r="OPY35" s="12"/>
      <c r="OPZ35" s="12"/>
      <c r="OQA35" s="12"/>
      <c r="OQB35" s="12"/>
      <c r="OQC35" s="12"/>
      <c r="OQD35" s="12"/>
      <c r="OQE35" s="12"/>
      <c r="OQF35" s="12"/>
      <c r="OQG35" s="12"/>
      <c r="OQH35" s="12"/>
      <c r="OQI35" s="12"/>
      <c r="OQJ35" s="12"/>
      <c r="OQK35" s="12"/>
      <c r="OQL35" s="12"/>
      <c r="OQM35" s="12"/>
      <c r="OQN35" s="12"/>
      <c r="OQO35" s="12"/>
      <c r="OQP35" s="12"/>
      <c r="OQQ35" s="12"/>
      <c r="OQR35" s="12"/>
      <c r="OQS35" s="12"/>
      <c r="OQT35" s="12"/>
      <c r="OQU35" s="12"/>
      <c r="OQV35" s="12"/>
      <c r="OQW35" s="12"/>
      <c r="OQX35" s="12"/>
      <c r="OQY35" s="12"/>
      <c r="OQZ35" s="12"/>
      <c r="ORA35" s="12"/>
      <c r="ORB35" s="12"/>
      <c r="ORC35" s="12"/>
      <c r="ORD35" s="12"/>
      <c r="ORE35" s="12"/>
      <c r="ORF35" s="12"/>
      <c r="ORG35" s="12"/>
      <c r="ORH35" s="12"/>
      <c r="ORI35" s="12"/>
      <c r="ORJ35" s="12"/>
      <c r="ORK35" s="12"/>
      <c r="ORL35" s="12"/>
      <c r="ORM35" s="12"/>
      <c r="ORN35" s="12"/>
      <c r="ORO35" s="12"/>
      <c r="ORP35" s="12"/>
      <c r="ORQ35" s="12"/>
      <c r="ORR35" s="12"/>
      <c r="ORS35" s="12"/>
      <c r="ORT35" s="12"/>
      <c r="ORU35" s="12"/>
      <c r="ORV35" s="12"/>
      <c r="ORW35" s="12"/>
      <c r="ORX35" s="12"/>
      <c r="ORY35" s="12"/>
      <c r="ORZ35" s="12"/>
      <c r="OSA35" s="12"/>
      <c r="OSB35" s="12"/>
      <c r="OSC35" s="12"/>
      <c r="OSD35" s="12"/>
      <c r="OSE35" s="12"/>
      <c r="OSF35" s="12"/>
      <c r="OSG35" s="12"/>
      <c r="OSH35" s="12"/>
      <c r="OSI35" s="12"/>
      <c r="OSJ35" s="12"/>
      <c r="OSK35" s="12"/>
      <c r="OSL35" s="12"/>
      <c r="OSM35" s="12"/>
      <c r="OSN35" s="12"/>
      <c r="OSO35" s="12"/>
      <c r="OSP35" s="12"/>
      <c r="OSQ35" s="12"/>
      <c r="OSR35" s="12"/>
      <c r="OSS35" s="12"/>
      <c r="OST35" s="12"/>
      <c r="OSU35" s="12"/>
      <c r="OSV35" s="12"/>
      <c r="OSW35" s="12"/>
      <c r="OSX35" s="12"/>
      <c r="OSY35" s="12"/>
      <c r="OSZ35" s="12"/>
      <c r="OTA35" s="12"/>
      <c r="OTB35" s="12"/>
      <c r="OTC35" s="12"/>
      <c r="OTD35" s="12"/>
      <c r="OTE35" s="12"/>
      <c r="OTF35" s="12"/>
      <c r="OTG35" s="12"/>
      <c r="OTH35" s="12"/>
      <c r="OTI35" s="12"/>
      <c r="OTJ35" s="12"/>
      <c r="OTK35" s="12"/>
      <c r="OTL35" s="12"/>
      <c r="OTM35" s="12"/>
      <c r="OTN35" s="12"/>
      <c r="OTO35" s="12"/>
      <c r="OTP35" s="12"/>
      <c r="OTQ35" s="12"/>
      <c r="OTR35" s="12"/>
      <c r="OTS35" s="12"/>
      <c r="OTT35" s="12"/>
      <c r="OTU35" s="12"/>
      <c r="OTV35" s="12"/>
      <c r="OTW35" s="12"/>
      <c r="OTX35" s="12"/>
      <c r="OTY35" s="12"/>
      <c r="OTZ35" s="12"/>
      <c r="OUA35" s="12"/>
      <c r="OUB35" s="12"/>
      <c r="OUC35" s="12"/>
      <c r="OUD35" s="12"/>
      <c r="OUE35" s="12"/>
      <c r="OUF35" s="12"/>
      <c r="OUG35" s="12"/>
      <c r="OUH35" s="12"/>
      <c r="OUI35" s="12"/>
      <c r="OUJ35" s="12"/>
      <c r="OUK35" s="12"/>
      <c r="OUL35" s="12"/>
      <c r="OUM35" s="12"/>
      <c r="OUN35" s="12"/>
      <c r="OUO35" s="12"/>
      <c r="OUP35" s="12"/>
      <c r="OUQ35" s="12"/>
      <c r="OUR35" s="12"/>
      <c r="OUS35" s="12"/>
      <c r="OUT35" s="12"/>
      <c r="OUU35" s="12"/>
      <c r="OUV35" s="12"/>
      <c r="OUW35" s="12"/>
      <c r="OUX35" s="12"/>
      <c r="OUY35" s="12"/>
      <c r="OUZ35" s="12"/>
      <c r="OVA35" s="12"/>
      <c r="OVB35" s="12"/>
      <c r="OVC35" s="12"/>
      <c r="OVD35" s="12"/>
      <c r="OVE35" s="12"/>
      <c r="OVF35" s="12"/>
      <c r="OVG35" s="12"/>
      <c r="OVH35" s="12"/>
      <c r="OVI35" s="12"/>
      <c r="OVJ35" s="12"/>
      <c r="OVK35" s="12"/>
      <c r="OVL35" s="12"/>
      <c r="OVM35" s="12"/>
      <c r="OVN35" s="12"/>
      <c r="OVO35" s="12"/>
      <c r="OVP35" s="12"/>
      <c r="OVQ35" s="12"/>
      <c r="OVR35" s="12"/>
      <c r="OVS35" s="12"/>
      <c r="OVT35" s="12"/>
      <c r="OVU35" s="12"/>
      <c r="OVV35" s="12"/>
      <c r="OVW35" s="12"/>
      <c r="OVX35" s="12"/>
      <c r="OVY35" s="12"/>
      <c r="OVZ35" s="12"/>
      <c r="OWA35" s="12"/>
      <c r="OWB35" s="12"/>
      <c r="OWC35" s="12"/>
      <c r="OWD35" s="12"/>
      <c r="OWE35" s="12"/>
      <c r="OWF35" s="12"/>
      <c r="OWG35" s="12"/>
      <c r="OWH35" s="12"/>
      <c r="OWI35" s="12"/>
      <c r="OWJ35" s="12"/>
      <c r="OWK35" s="12"/>
      <c r="OWL35" s="12"/>
      <c r="OWM35" s="12"/>
      <c r="OWN35" s="12"/>
      <c r="OWO35" s="12"/>
      <c r="OWP35" s="12"/>
      <c r="OWQ35" s="12"/>
      <c r="OWR35" s="12"/>
      <c r="OWS35" s="12"/>
      <c r="OWT35" s="12"/>
      <c r="OWU35" s="12"/>
      <c r="OWV35" s="12"/>
      <c r="OWW35" s="12"/>
      <c r="OWX35" s="12"/>
      <c r="OWY35" s="12"/>
      <c r="OWZ35" s="12"/>
      <c r="OXA35" s="12"/>
      <c r="OXB35" s="12"/>
      <c r="OXC35" s="12"/>
      <c r="OXD35" s="12"/>
      <c r="OXE35" s="12"/>
      <c r="OXF35" s="12"/>
      <c r="OXG35" s="12"/>
      <c r="OXH35" s="12"/>
      <c r="OXI35" s="12"/>
      <c r="OXJ35" s="12"/>
      <c r="OXK35" s="12"/>
      <c r="OXL35" s="12"/>
      <c r="OXM35" s="12"/>
      <c r="OXN35" s="12"/>
      <c r="OXO35" s="12"/>
      <c r="OXP35" s="12"/>
      <c r="OXQ35" s="12"/>
      <c r="OXR35" s="12"/>
      <c r="OXS35" s="12"/>
      <c r="OXT35" s="12"/>
      <c r="OXU35" s="12"/>
      <c r="OXV35" s="12"/>
      <c r="OXW35" s="12"/>
      <c r="OXX35" s="12"/>
      <c r="OXY35" s="12"/>
      <c r="OXZ35" s="12"/>
      <c r="OYA35" s="12"/>
      <c r="OYB35" s="12"/>
      <c r="OYC35" s="12"/>
      <c r="OYD35" s="12"/>
      <c r="OYE35" s="12"/>
      <c r="OYF35" s="12"/>
      <c r="OYG35" s="12"/>
      <c r="OYH35" s="12"/>
      <c r="OYI35" s="12"/>
      <c r="OYJ35" s="12"/>
      <c r="OYK35" s="12"/>
      <c r="OYL35" s="12"/>
      <c r="OYM35" s="12"/>
      <c r="OYN35" s="12"/>
      <c r="OYO35" s="12"/>
      <c r="OYP35" s="12"/>
      <c r="OYQ35" s="12"/>
      <c r="OYR35" s="12"/>
      <c r="OYS35" s="12"/>
      <c r="OYT35" s="12"/>
      <c r="OYU35" s="12"/>
      <c r="OYV35" s="12"/>
      <c r="OYW35" s="12"/>
      <c r="OYX35" s="12"/>
      <c r="OYY35" s="12"/>
      <c r="OYZ35" s="12"/>
      <c r="OZA35" s="12"/>
      <c r="OZB35" s="12"/>
      <c r="OZC35" s="12"/>
      <c r="OZD35" s="12"/>
      <c r="OZE35" s="12"/>
      <c r="OZF35" s="12"/>
      <c r="OZG35" s="12"/>
      <c r="OZH35" s="12"/>
      <c r="OZI35" s="12"/>
      <c r="OZJ35" s="12"/>
      <c r="OZK35" s="12"/>
      <c r="OZL35" s="12"/>
      <c r="OZM35" s="12"/>
      <c r="OZN35" s="12"/>
      <c r="OZO35" s="12"/>
      <c r="OZP35" s="12"/>
      <c r="OZQ35" s="12"/>
      <c r="OZR35" s="12"/>
      <c r="OZS35" s="12"/>
      <c r="OZT35" s="12"/>
      <c r="OZU35" s="12"/>
      <c r="OZV35" s="12"/>
      <c r="OZW35" s="12"/>
      <c r="OZX35" s="12"/>
      <c r="OZY35" s="12"/>
      <c r="OZZ35" s="12"/>
      <c r="PAA35" s="12"/>
      <c r="PAB35" s="12"/>
      <c r="PAC35" s="12"/>
      <c r="PAD35" s="12"/>
      <c r="PAE35" s="12"/>
      <c r="PAF35" s="12"/>
      <c r="PAG35" s="12"/>
      <c r="PAH35" s="12"/>
      <c r="PAI35" s="12"/>
      <c r="PAJ35" s="12"/>
      <c r="PAK35" s="12"/>
      <c r="PAL35" s="12"/>
      <c r="PAM35" s="12"/>
      <c r="PAN35" s="12"/>
      <c r="PAO35" s="12"/>
      <c r="PAP35" s="12"/>
      <c r="PAQ35" s="12"/>
      <c r="PAR35" s="12"/>
      <c r="PAS35" s="12"/>
      <c r="PAT35" s="12"/>
      <c r="PAU35" s="12"/>
      <c r="PAV35" s="12"/>
      <c r="PAW35" s="12"/>
      <c r="PAX35" s="12"/>
      <c r="PAY35" s="12"/>
      <c r="PAZ35" s="12"/>
      <c r="PBA35" s="12"/>
      <c r="PBB35" s="12"/>
      <c r="PBC35" s="12"/>
      <c r="PBD35" s="12"/>
      <c r="PBE35" s="12"/>
      <c r="PBF35" s="12"/>
      <c r="PBG35" s="12"/>
      <c r="PBH35" s="12"/>
      <c r="PBI35" s="12"/>
      <c r="PBJ35" s="12"/>
      <c r="PBK35" s="12"/>
      <c r="PBL35" s="12"/>
      <c r="PBM35" s="12"/>
      <c r="PBN35" s="12"/>
      <c r="PBO35" s="12"/>
      <c r="PBP35" s="12"/>
      <c r="PBQ35" s="12"/>
      <c r="PBR35" s="12"/>
      <c r="PBS35" s="12"/>
      <c r="PBT35" s="12"/>
      <c r="PBU35" s="12"/>
      <c r="PBV35" s="12"/>
      <c r="PBW35" s="12"/>
      <c r="PBX35" s="12"/>
      <c r="PBY35" s="12"/>
      <c r="PBZ35" s="12"/>
      <c r="PCA35" s="12"/>
      <c r="PCB35" s="12"/>
      <c r="PCC35" s="12"/>
      <c r="PCD35" s="12"/>
      <c r="PCE35" s="12"/>
      <c r="PCF35" s="12"/>
      <c r="PCG35" s="12"/>
      <c r="PCH35" s="12"/>
      <c r="PCI35" s="12"/>
      <c r="PCJ35" s="12"/>
      <c r="PCK35" s="12"/>
      <c r="PCL35" s="12"/>
      <c r="PCM35" s="12"/>
      <c r="PCN35" s="12"/>
      <c r="PCO35" s="12"/>
      <c r="PCP35" s="12"/>
      <c r="PCQ35" s="12"/>
      <c r="PCR35" s="12"/>
      <c r="PCS35" s="12"/>
      <c r="PCT35" s="12"/>
      <c r="PCU35" s="12"/>
      <c r="PCV35" s="12"/>
      <c r="PCW35" s="12"/>
      <c r="PCX35" s="12"/>
      <c r="PCY35" s="12"/>
      <c r="PCZ35" s="12"/>
      <c r="PDA35" s="12"/>
      <c r="PDB35" s="12"/>
      <c r="PDC35" s="12"/>
      <c r="PDD35" s="12"/>
      <c r="PDE35" s="12"/>
      <c r="PDF35" s="12"/>
      <c r="PDG35" s="12"/>
      <c r="PDH35" s="12"/>
      <c r="PDI35" s="12"/>
      <c r="PDJ35" s="12"/>
      <c r="PDK35" s="12"/>
      <c r="PDL35" s="12"/>
      <c r="PDM35" s="12"/>
      <c r="PDN35" s="12"/>
      <c r="PDO35" s="12"/>
      <c r="PDP35" s="12"/>
      <c r="PDQ35" s="12"/>
      <c r="PDR35" s="12"/>
      <c r="PDS35" s="12"/>
      <c r="PDT35" s="12"/>
      <c r="PDU35" s="12"/>
      <c r="PDV35" s="12"/>
      <c r="PDW35" s="12"/>
      <c r="PDX35" s="12"/>
      <c r="PDY35" s="12"/>
      <c r="PDZ35" s="12"/>
      <c r="PEA35" s="12"/>
      <c r="PEB35" s="12"/>
      <c r="PEC35" s="12"/>
      <c r="PED35" s="12"/>
      <c r="PEE35" s="12"/>
      <c r="PEF35" s="12"/>
      <c r="PEG35" s="12"/>
      <c r="PEH35" s="12"/>
      <c r="PEI35" s="12"/>
      <c r="PEJ35" s="12"/>
      <c r="PEK35" s="12"/>
      <c r="PEL35" s="12"/>
      <c r="PEM35" s="12"/>
      <c r="PEN35" s="12"/>
      <c r="PEO35" s="12"/>
      <c r="PEP35" s="12"/>
      <c r="PEQ35" s="12"/>
      <c r="PER35" s="12"/>
      <c r="PES35" s="12"/>
      <c r="PET35" s="12"/>
      <c r="PEU35" s="12"/>
      <c r="PEV35" s="12"/>
      <c r="PEW35" s="12"/>
      <c r="PEX35" s="12"/>
      <c r="PEY35" s="12"/>
      <c r="PEZ35" s="12"/>
      <c r="PFA35" s="12"/>
      <c r="PFB35" s="12"/>
      <c r="PFC35" s="12"/>
      <c r="PFD35" s="12"/>
      <c r="PFE35" s="12"/>
      <c r="PFF35" s="12"/>
      <c r="PFG35" s="12"/>
      <c r="PFH35" s="12"/>
      <c r="PFI35" s="12"/>
      <c r="PFJ35" s="12"/>
      <c r="PFK35" s="12"/>
      <c r="PFL35" s="12"/>
      <c r="PFM35" s="12"/>
      <c r="PFN35" s="12"/>
      <c r="PFO35" s="12"/>
      <c r="PFP35" s="12"/>
      <c r="PFQ35" s="12"/>
      <c r="PFR35" s="12"/>
      <c r="PFS35" s="12"/>
      <c r="PFT35" s="12"/>
      <c r="PFU35" s="12"/>
      <c r="PFV35" s="12"/>
      <c r="PFW35" s="12"/>
      <c r="PFX35" s="12"/>
      <c r="PFY35" s="12"/>
      <c r="PFZ35" s="12"/>
      <c r="PGA35" s="12"/>
      <c r="PGB35" s="12"/>
      <c r="PGC35" s="12"/>
      <c r="PGD35" s="12"/>
      <c r="PGE35" s="12"/>
      <c r="PGF35" s="12"/>
      <c r="PGG35" s="12"/>
      <c r="PGH35" s="12"/>
      <c r="PGI35" s="12"/>
      <c r="PGJ35" s="12"/>
      <c r="PGK35" s="12"/>
      <c r="PGL35" s="12"/>
      <c r="PGM35" s="12"/>
      <c r="PGN35" s="12"/>
      <c r="PGO35" s="12"/>
      <c r="PGP35" s="12"/>
      <c r="PGQ35" s="12"/>
      <c r="PGR35" s="12"/>
      <c r="PGS35" s="12"/>
      <c r="PGT35" s="12"/>
      <c r="PGU35" s="12"/>
      <c r="PGV35" s="12"/>
      <c r="PGW35" s="12"/>
      <c r="PGX35" s="12"/>
      <c r="PGY35" s="12"/>
      <c r="PGZ35" s="12"/>
      <c r="PHA35" s="12"/>
      <c r="PHB35" s="12"/>
      <c r="PHC35" s="12"/>
      <c r="PHD35" s="12"/>
      <c r="PHE35" s="12"/>
      <c r="PHF35" s="12"/>
      <c r="PHG35" s="12"/>
      <c r="PHH35" s="12"/>
      <c r="PHI35" s="12"/>
      <c r="PHJ35" s="12"/>
      <c r="PHK35" s="12"/>
      <c r="PHL35" s="12"/>
      <c r="PHM35" s="12"/>
      <c r="PHN35" s="12"/>
      <c r="PHO35" s="12"/>
      <c r="PHP35" s="12"/>
      <c r="PHQ35" s="12"/>
      <c r="PHR35" s="12"/>
      <c r="PHS35" s="12"/>
      <c r="PHT35" s="12"/>
      <c r="PHU35" s="12"/>
      <c r="PHV35" s="12"/>
      <c r="PHW35" s="12"/>
      <c r="PHX35" s="12"/>
      <c r="PHY35" s="12"/>
      <c r="PHZ35" s="12"/>
      <c r="PIA35" s="12"/>
      <c r="PIB35" s="12"/>
      <c r="PIC35" s="12"/>
      <c r="PID35" s="12"/>
      <c r="PIE35" s="12"/>
      <c r="PIF35" s="12"/>
      <c r="PIG35" s="12"/>
      <c r="PIH35" s="12"/>
      <c r="PII35" s="12"/>
      <c r="PIJ35" s="12"/>
      <c r="PIK35" s="12"/>
      <c r="PIL35" s="12"/>
      <c r="PIM35" s="12"/>
      <c r="PIN35" s="12"/>
      <c r="PIO35" s="12"/>
      <c r="PIP35" s="12"/>
      <c r="PIQ35" s="12"/>
      <c r="PIR35" s="12"/>
      <c r="PIS35" s="12"/>
      <c r="PIT35" s="12"/>
      <c r="PIU35" s="12"/>
      <c r="PIV35" s="12"/>
      <c r="PIW35" s="12"/>
      <c r="PIX35" s="12"/>
      <c r="PIY35" s="12"/>
      <c r="PIZ35" s="12"/>
      <c r="PJA35" s="12"/>
      <c r="PJB35" s="12"/>
      <c r="PJC35" s="12"/>
      <c r="PJD35" s="12"/>
      <c r="PJE35" s="12"/>
      <c r="PJF35" s="12"/>
      <c r="PJG35" s="12"/>
      <c r="PJH35" s="12"/>
      <c r="PJI35" s="12"/>
      <c r="PJJ35" s="12"/>
      <c r="PJK35" s="12"/>
      <c r="PJL35" s="12"/>
      <c r="PJM35" s="12"/>
      <c r="PJN35" s="12"/>
      <c r="PJO35" s="12"/>
      <c r="PJP35" s="12"/>
      <c r="PJQ35" s="12"/>
      <c r="PJR35" s="12"/>
      <c r="PJS35" s="12"/>
      <c r="PJT35" s="12"/>
      <c r="PJU35" s="12"/>
      <c r="PJV35" s="12"/>
      <c r="PJW35" s="12"/>
      <c r="PJX35" s="12"/>
      <c r="PJY35" s="12"/>
      <c r="PJZ35" s="12"/>
      <c r="PKA35" s="12"/>
      <c r="PKB35" s="12"/>
      <c r="PKC35" s="12"/>
      <c r="PKD35" s="12"/>
      <c r="PKE35" s="12"/>
      <c r="PKF35" s="12"/>
      <c r="PKG35" s="12"/>
      <c r="PKH35" s="12"/>
      <c r="PKI35" s="12"/>
      <c r="PKJ35" s="12"/>
      <c r="PKK35" s="12"/>
      <c r="PKL35" s="12"/>
      <c r="PKM35" s="12"/>
      <c r="PKN35" s="12"/>
      <c r="PKO35" s="12"/>
      <c r="PKP35" s="12"/>
      <c r="PKQ35" s="12"/>
      <c r="PKR35" s="12"/>
      <c r="PKS35" s="12"/>
      <c r="PKT35" s="12"/>
      <c r="PKU35" s="12"/>
      <c r="PKV35" s="12"/>
      <c r="PKW35" s="12"/>
      <c r="PKX35" s="12"/>
      <c r="PKY35" s="12"/>
      <c r="PKZ35" s="12"/>
      <c r="PLA35" s="12"/>
      <c r="PLB35" s="12"/>
      <c r="PLC35" s="12"/>
      <c r="PLD35" s="12"/>
      <c r="PLE35" s="12"/>
      <c r="PLF35" s="12"/>
      <c r="PLG35" s="12"/>
      <c r="PLH35" s="12"/>
      <c r="PLI35" s="12"/>
      <c r="PLJ35" s="12"/>
      <c r="PLK35" s="12"/>
      <c r="PLL35" s="12"/>
      <c r="PLM35" s="12"/>
      <c r="PLN35" s="12"/>
      <c r="PLO35" s="12"/>
      <c r="PLP35" s="12"/>
      <c r="PLQ35" s="12"/>
      <c r="PLR35" s="12"/>
      <c r="PLS35" s="12"/>
      <c r="PLT35" s="12"/>
      <c r="PLU35" s="12"/>
      <c r="PLV35" s="12"/>
      <c r="PLW35" s="12"/>
      <c r="PLX35" s="12"/>
      <c r="PLY35" s="12"/>
      <c r="PLZ35" s="12"/>
      <c r="PMA35" s="12"/>
      <c r="PMB35" s="12"/>
      <c r="PMC35" s="12"/>
      <c r="PMD35" s="12"/>
      <c r="PME35" s="12"/>
      <c r="PMF35" s="12"/>
      <c r="PMG35" s="12"/>
      <c r="PMH35" s="12"/>
      <c r="PMI35" s="12"/>
      <c r="PMJ35" s="12"/>
      <c r="PMK35" s="12"/>
      <c r="PML35" s="12"/>
      <c r="PMM35" s="12"/>
      <c r="PMN35" s="12"/>
      <c r="PMO35" s="12"/>
      <c r="PMP35" s="12"/>
      <c r="PMQ35" s="12"/>
      <c r="PMR35" s="12"/>
      <c r="PMS35" s="12"/>
      <c r="PMT35" s="12"/>
      <c r="PMU35" s="12"/>
      <c r="PMV35" s="12"/>
      <c r="PMW35" s="12"/>
      <c r="PMX35" s="12"/>
      <c r="PMY35" s="12"/>
      <c r="PMZ35" s="12"/>
      <c r="PNA35" s="12"/>
      <c r="PNB35" s="12"/>
      <c r="PNC35" s="12"/>
      <c r="PND35" s="12"/>
      <c r="PNE35" s="12"/>
      <c r="PNF35" s="12"/>
      <c r="PNG35" s="12"/>
      <c r="PNH35" s="12"/>
      <c r="PNI35" s="12"/>
      <c r="PNJ35" s="12"/>
      <c r="PNK35" s="12"/>
      <c r="PNL35" s="12"/>
      <c r="PNM35" s="12"/>
      <c r="PNN35" s="12"/>
      <c r="PNO35" s="12"/>
      <c r="PNP35" s="12"/>
      <c r="PNQ35" s="12"/>
      <c r="PNR35" s="12"/>
      <c r="PNS35" s="12"/>
      <c r="PNT35" s="12"/>
      <c r="PNU35" s="12"/>
      <c r="PNV35" s="12"/>
      <c r="PNW35" s="12"/>
      <c r="PNX35" s="12"/>
      <c r="PNY35" s="12"/>
      <c r="PNZ35" s="12"/>
      <c r="POA35" s="12"/>
      <c r="POB35" s="12"/>
      <c r="POC35" s="12"/>
      <c r="POD35" s="12"/>
      <c r="POE35" s="12"/>
      <c r="POF35" s="12"/>
      <c r="POG35" s="12"/>
      <c r="POH35" s="12"/>
      <c r="POI35" s="12"/>
      <c r="POJ35" s="12"/>
      <c r="POK35" s="12"/>
      <c r="POL35" s="12"/>
      <c r="POM35" s="12"/>
      <c r="PON35" s="12"/>
      <c r="POO35" s="12"/>
      <c r="POP35" s="12"/>
      <c r="POQ35" s="12"/>
      <c r="POR35" s="12"/>
      <c r="POS35" s="12"/>
      <c r="POT35" s="12"/>
      <c r="POU35" s="12"/>
      <c r="POV35" s="12"/>
      <c r="POW35" s="12"/>
      <c r="POX35" s="12"/>
      <c r="POY35" s="12"/>
      <c r="POZ35" s="12"/>
      <c r="PPA35" s="12"/>
      <c r="PPB35" s="12"/>
      <c r="PPC35" s="12"/>
      <c r="PPD35" s="12"/>
      <c r="PPE35" s="12"/>
      <c r="PPF35" s="12"/>
      <c r="PPG35" s="12"/>
      <c r="PPH35" s="12"/>
      <c r="PPI35" s="12"/>
      <c r="PPJ35" s="12"/>
      <c r="PPK35" s="12"/>
      <c r="PPL35" s="12"/>
      <c r="PPM35" s="12"/>
      <c r="PPN35" s="12"/>
      <c r="PPO35" s="12"/>
      <c r="PPP35" s="12"/>
      <c r="PPQ35" s="12"/>
      <c r="PPR35" s="12"/>
      <c r="PPS35" s="12"/>
      <c r="PPT35" s="12"/>
      <c r="PPU35" s="12"/>
      <c r="PPV35" s="12"/>
      <c r="PPW35" s="12"/>
      <c r="PPX35" s="12"/>
      <c r="PPY35" s="12"/>
      <c r="PPZ35" s="12"/>
      <c r="PQA35" s="12"/>
      <c r="PQB35" s="12"/>
      <c r="PQC35" s="12"/>
      <c r="PQD35" s="12"/>
      <c r="PQE35" s="12"/>
      <c r="PQF35" s="12"/>
      <c r="PQG35" s="12"/>
      <c r="PQH35" s="12"/>
      <c r="PQI35" s="12"/>
      <c r="PQJ35" s="12"/>
      <c r="PQK35" s="12"/>
      <c r="PQL35" s="12"/>
      <c r="PQM35" s="12"/>
      <c r="PQN35" s="12"/>
      <c r="PQO35" s="12"/>
      <c r="PQP35" s="12"/>
      <c r="PQQ35" s="12"/>
      <c r="PQR35" s="12"/>
      <c r="PQS35" s="12"/>
      <c r="PQT35" s="12"/>
      <c r="PQU35" s="12"/>
      <c r="PQV35" s="12"/>
      <c r="PQW35" s="12"/>
      <c r="PQX35" s="12"/>
      <c r="PQY35" s="12"/>
      <c r="PQZ35" s="12"/>
      <c r="PRA35" s="12"/>
      <c r="PRB35" s="12"/>
      <c r="PRC35" s="12"/>
      <c r="PRD35" s="12"/>
      <c r="PRE35" s="12"/>
      <c r="PRF35" s="12"/>
      <c r="PRG35" s="12"/>
      <c r="PRH35" s="12"/>
      <c r="PRI35" s="12"/>
      <c r="PRJ35" s="12"/>
      <c r="PRK35" s="12"/>
      <c r="PRL35" s="12"/>
      <c r="PRM35" s="12"/>
      <c r="PRN35" s="12"/>
      <c r="PRO35" s="12"/>
      <c r="PRP35" s="12"/>
      <c r="PRQ35" s="12"/>
      <c r="PRR35" s="12"/>
      <c r="PRS35" s="12"/>
      <c r="PRT35" s="12"/>
      <c r="PRU35" s="12"/>
      <c r="PRV35" s="12"/>
      <c r="PRW35" s="12"/>
      <c r="PRX35" s="12"/>
      <c r="PRY35" s="12"/>
      <c r="PRZ35" s="12"/>
      <c r="PSA35" s="12"/>
      <c r="PSB35" s="12"/>
      <c r="PSC35" s="12"/>
      <c r="PSD35" s="12"/>
      <c r="PSE35" s="12"/>
      <c r="PSF35" s="12"/>
      <c r="PSG35" s="12"/>
      <c r="PSH35" s="12"/>
      <c r="PSI35" s="12"/>
      <c r="PSJ35" s="12"/>
      <c r="PSK35" s="12"/>
      <c r="PSL35" s="12"/>
      <c r="PSM35" s="12"/>
      <c r="PSN35" s="12"/>
      <c r="PSO35" s="12"/>
      <c r="PSP35" s="12"/>
      <c r="PSQ35" s="12"/>
      <c r="PSR35" s="12"/>
      <c r="PSS35" s="12"/>
      <c r="PST35" s="12"/>
      <c r="PSU35" s="12"/>
      <c r="PSV35" s="12"/>
      <c r="PSW35" s="12"/>
      <c r="PSX35" s="12"/>
      <c r="PSY35" s="12"/>
      <c r="PSZ35" s="12"/>
      <c r="PTA35" s="12"/>
      <c r="PTB35" s="12"/>
      <c r="PTC35" s="12"/>
      <c r="PTD35" s="12"/>
      <c r="PTE35" s="12"/>
      <c r="PTF35" s="12"/>
      <c r="PTG35" s="12"/>
      <c r="PTH35" s="12"/>
      <c r="PTI35" s="12"/>
      <c r="PTJ35" s="12"/>
      <c r="PTK35" s="12"/>
      <c r="PTL35" s="12"/>
      <c r="PTM35" s="12"/>
      <c r="PTN35" s="12"/>
      <c r="PTO35" s="12"/>
      <c r="PTP35" s="12"/>
      <c r="PTQ35" s="12"/>
      <c r="PTR35" s="12"/>
      <c r="PTS35" s="12"/>
      <c r="PTT35" s="12"/>
      <c r="PTU35" s="12"/>
      <c r="PTV35" s="12"/>
      <c r="PTW35" s="12"/>
      <c r="PTX35" s="12"/>
      <c r="PTY35" s="12"/>
      <c r="PTZ35" s="12"/>
      <c r="PUA35" s="12"/>
      <c r="PUB35" s="12"/>
      <c r="PUC35" s="12"/>
      <c r="PUD35" s="12"/>
      <c r="PUE35" s="12"/>
      <c r="PUF35" s="12"/>
      <c r="PUG35" s="12"/>
      <c r="PUH35" s="12"/>
      <c r="PUI35" s="12"/>
      <c r="PUJ35" s="12"/>
      <c r="PUK35" s="12"/>
      <c r="PUL35" s="12"/>
      <c r="PUM35" s="12"/>
      <c r="PUN35" s="12"/>
      <c r="PUO35" s="12"/>
      <c r="PUP35" s="12"/>
      <c r="PUQ35" s="12"/>
      <c r="PUR35" s="12"/>
      <c r="PUS35" s="12"/>
      <c r="PUT35" s="12"/>
      <c r="PUU35" s="12"/>
      <c r="PUV35" s="12"/>
      <c r="PUW35" s="12"/>
      <c r="PUX35" s="12"/>
      <c r="PUY35" s="12"/>
      <c r="PUZ35" s="12"/>
      <c r="PVA35" s="12"/>
      <c r="PVB35" s="12"/>
      <c r="PVC35" s="12"/>
      <c r="PVD35" s="12"/>
      <c r="PVE35" s="12"/>
      <c r="PVF35" s="12"/>
      <c r="PVG35" s="12"/>
      <c r="PVH35" s="12"/>
      <c r="PVI35" s="12"/>
      <c r="PVJ35" s="12"/>
      <c r="PVK35" s="12"/>
      <c r="PVL35" s="12"/>
      <c r="PVM35" s="12"/>
      <c r="PVN35" s="12"/>
      <c r="PVO35" s="12"/>
      <c r="PVP35" s="12"/>
      <c r="PVQ35" s="12"/>
      <c r="PVR35" s="12"/>
      <c r="PVS35" s="12"/>
      <c r="PVT35" s="12"/>
      <c r="PVU35" s="12"/>
      <c r="PVV35" s="12"/>
      <c r="PVW35" s="12"/>
      <c r="PVX35" s="12"/>
      <c r="PVY35" s="12"/>
      <c r="PVZ35" s="12"/>
      <c r="PWA35" s="12"/>
      <c r="PWB35" s="12"/>
      <c r="PWC35" s="12"/>
      <c r="PWD35" s="12"/>
      <c r="PWE35" s="12"/>
      <c r="PWF35" s="12"/>
      <c r="PWG35" s="12"/>
      <c r="PWH35" s="12"/>
      <c r="PWI35" s="12"/>
      <c r="PWJ35" s="12"/>
      <c r="PWK35" s="12"/>
      <c r="PWL35" s="12"/>
      <c r="PWM35" s="12"/>
      <c r="PWN35" s="12"/>
      <c r="PWO35" s="12"/>
      <c r="PWP35" s="12"/>
      <c r="PWQ35" s="12"/>
      <c r="PWR35" s="12"/>
      <c r="PWS35" s="12"/>
      <c r="PWT35" s="12"/>
      <c r="PWU35" s="12"/>
      <c r="PWV35" s="12"/>
      <c r="PWW35" s="12"/>
      <c r="PWX35" s="12"/>
      <c r="PWY35" s="12"/>
      <c r="PWZ35" s="12"/>
      <c r="PXA35" s="12"/>
      <c r="PXB35" s="12"/>
      <c r="PXC35" s="12"/>
      <c r="PXD35" s="12"/>
      <c r="PXE35" s="12"/>
      <c r="PXF35" s="12"/>
      <c r="PXG35" s="12"/>
      <c r="PXH35" s="12"/>
      <c r="PXI35" s="12"/>
      <c r="PXJ35" s="12"/>
      <c r="PXK35" s="12"/>
      <c r="PXL35" s="12"/>
      <c r="PXM35" s="12"/>
      <c r="PXN35" s="12"/>
      <c r="PXO35" s="12"/>
      <c r="PXP35" s="12"/>
      <c r="PXQ35" s="12"/>
      <c r="PXR35" s="12"/>
      <c r="PXS35" s="12"/>
      <c r="PXT35" s="12"/>
      <c r="PXU35" s="12"/>
      <c r="PXV35" s="12"/>
      <c r="PXW35" s="12"/>
      <c r="PXX35" s="12"/>
      <c r="PXY35" s="12"/>
      <c r="PXZ35" s="12"/>
      <c r="PYA35" s="12"/>
      <c r="PYB35" s="12"/>
      <c r="PYC35" s="12"/>
      <c r="PYD35" s="12"/>
      <c r="PYE35" s="12"/>
      <c r="PYF35" s="12"/>
      <c r="PYG35" s="12"/>
      <c r="PYH35" s="12"/>
      <c r="PYI35" s="12"/>
      <c r="PYJ35" s="12"/>
      <c r="PYK35" s="12"/>
      <c r="PYL35" s="12"/>
      <c r="PYM35" s="12"/>
      <c r="PYN35" s="12"/>
      <c r="PYO35" s="12"/>
      <c r="PYP35" s="12"/>
      <c r="PYQ35" s="12"/>
      <c r="PYR35" s="12"/>
      <c r="PYS35" s="12"/>
      <c r="PYT35" s="12"/>
      <c r="PYU35" s="12"/>
      <c r="PYV35" s="12"/>
      <c r="PYW35" s="12"/>
      <c r="PYX35" s="12"/>
      <c r="PYY35" s="12"/>
      <c r="PYZ35" s="12"/>
      <c r="PZA35" s="12"/>
      <c r="PZB35" s="12"/>
      <c r="PZC35" s="12"/>
      <c r="PZD35" s="12"/>
      <c r="PZE35" s="12"/>
      <c r="PZF35" s="12"/>
      <c r="PZG35" s="12"/>
      <c r="PZH35" s="12"/>
      <c r="PZI35" s="12"/>
      <c r="PZJ35" s="12"/>
      <c r="PZK35" s="12"/>
      <c r="PZL35" s="12"/>
      <c r="PZM35" s="12"/>
      <c r="PZN35" s="12"/>
      <c r="PZO35" s="12"/>
      <c r="PZP35" s="12"/>
      <c r="PZQ35" s="12"/>
      <c r="PZR35" s="12"/>
      <c r="PZS35" s="12"/>
      <c r="PZT35" s="12"/>
      <c r="PZU35" s="12"/>
      <c r="PZV35" s="12"/>
      <c r="PZW35" s="12"/>
      <c r="PZX35" s="12"/>
      <c r="PZY35" s="12"/>
      <c r="PZZ35" s="12"/>
      <c r="QAA35" s="12"/>
      <c r="QAB35" s="12"/>
      <c r="QAC35" s="12"/>
      <c r="QAD35" s="12"/>
      <c r="QAE35" s="12"/>
      <c r="QAF35" s="12"/>
      <c r="QAG35" s="12"/>
      <c r="QAH35" s="12"/>
      <c r="QAI35" s="12"/>
      <c r="QAJ35" s="12"/>
      <c r="QAK35" s="12"/>
      <c r="QAL35" s="12"/>
      <c r="QAM35" s="12"/>
      <c r="QAN35" s="12"/>
      <c r="QAO35" s="12"/>
      <c r="QAP35" s="12"/>
      <c r="QAQ35" s="12"/>
      <c r="QAR35" s="12"/>
      <c r="QAS35" s="12"/>
      <c r="QAT35" s="12"/>
      <c r="QAU35" s="12"/>
      <c r="QAV35" s="12"/>
      <c r="QAW35" s="12"/>
      <c r="QAX35" s="12"/>
      <c r="QAY35" s="12"/>
      <c r="QAZ35" s="12"/>
      <c r="QBA35" s="12"/>
      <c r="QBB35" s="12"/>
      <c r="QBC35" s="12"/>
      <c r="QBD35" s="12"/>
      <c r="QBE35" s="12"/>
      <c r="QBF35" s="12"/>
      <c r="QBG35" s="12"/>
      <c r="QBH35" s="12"/>
      <c r="QBI35" s="12"/>
      <c r="QBJ35" s="12"/>
      <c r="QBK35" s="12"/>
      <c r="QBL35" s="12"/>
      <c r="QBM35" s="12"/>
      <c r="QBN35" s="12"/>
      <c r="QBO35" s="12"/>
      <c r="QBP35" s="12"/>
      <c r="QBQ35" s="12"/>
      <c r="QBR35" s="12"/>
      <c r="QBS35" s="12"/>
      <c r="QBT35" s="12"/>
      <c r="QBU35" s="12"/>
      <c r="QBV35" s="12"/>
      <c r="QBW35" s="12"/>
      <c r="QBX35" s="12"/>
      <c r="QBY35" s="12"/>
      <c r="QBZ35" s="12"/>
      <c r="QCA35" s="12"/>
      <c r="QCB35" s="12"/>
      <c r="QCC35" s="12"/>
      <c r="QCD35" s="12"/>
      <c r="QCE35" s="12"/>
      <c r="QCF35" s="12"/>
      <c r="QCG35" s="12"/>
      <c r="QCH35" s="12"/>
      <c r="QCI35" s="12"/>
      <c r="QCJ35" s="12"/>
      <c r="QCK35" s="12"/>
      <c r="QCL35" s="12"/>
      <c r="QCM35" s="12"/>
      <c r="QCN35" s="12"/>
      <c r="QCO35" s="12"/>
      <c r="QCP35" s="12"/>
      <c r="QCQ35" s="12"/>
      <c r="QCR35" s="12"/>
      <c r="QCS35" s="12"/>
      <c r="QCT35" s="12"/>
      <c r="QCU35" s="12"/>
      <c r="QCV35" s="12"/>
      <c r="QCW35" s="12"/>
      <c r="QCX35" s="12"/>
      <c r="QCY35" s="12"/>
      <c r="QCZ35" s="12"/>
      <c r="QDA35" s="12"/>
      <c r="QDB35" s="12"/>
      <c r="QDC35" s="12"/>
      <c r="QDD35" s="12"/>
      <c r="QDE35" s="12"/>
      <c r="QDF35" s="12"/>
      <c r="QDG35" s="12"/>
      <c r="QDH35" s="12"/>
      <c r="QDI35" s="12"/>
      <c r="QDJ35" s="12"/>
      <c r="QDK35" s="12"/>
      <c r="QDL35" s="12"/>
      <c r="QDM35" s="12"/>
      <c r="QDN35" s="12"/>
      <c r="QDO35" s="12"/>
      <c r="QDP35" s="12"/>
      <c r="QDQ35" s="12"/>
      <c r="QDR35" s="12"/>
      <c r="QDS35" s="12"/>
      <c r="QDT35" s="12"/>
      <c r="QDU35" s="12"/>
      <c r="QDV35" s="12"/>
      <c r="QDW35" s="12"/>
      <c r="QDX35" s="12"/>
      <c r="QDY35" s="12"/>
      <c r="QDZ35" s="12"/>
      <c r="QEA35" s="12"/>
      <c r="QEB35" s="12"/>
      <c r="QEC35" s="12"/>
      <c r="QED35" s="12"/>
      <c r="QEE35" s="12"/>
      <c r="QEF35" s="12"/>
      <c r="QEG35" s="12"/>
      <c r="QEH35" s="12"/>
      <c r="QEI35" s="12"/>
      <c r="QEJ35" s="12"/>
      <c r="QEK35" s="12"/>
      <c r="QEL35" s="12"/>
      <c r="QEM35" s="12"/>
      <c r="QEN35" s="12"/>
      <c r="QEO35" s="12"/>
      <c r="QEP35" s="12"/>
      <c r="QEQ35" s="12"/>
      <c r="QER35" s="12"/>
      <c r="QES35" s="12"/>
      <c r="QET35" s="12"/>
      <c r="QEU35" s="12"/>
      <c r="QEV35" s="12"/>
      <c r="QEW35" s="12"/>
      <c r="QEX35" s="12"/>
      <c r="QEY35" s="12"/>
      <c r="QEZ35" s="12"/>
      <c r="QFA35" s="12"/>
      <c r="QFB35" s="12"/>
      <c r="QFC35" s="12"/>
      <c r="QFD35" s="12"/>
      <c r="QFE35" s="12"/>
      <c r="QFF35" s="12"/>
      <c r="QFG35" s="12"/>
      <c r="QFH35" s="12"/>
      <c r="QFI35" s="12"/>
      <c r="QFJ35" s="12"/>
      <c r="QFK35" s="12"/>
      <c r="QFL35" s="12"/>
      <c r="QFM35" s="12"/>
      <c r="QFN35" s="12"/>
      <c r="QFO35" s="12"/>
      <c r="QFP35" s="12"/>
      <c r="QFQ35" s="12"/>
      <c r="QFR35" s="12"/>
      <c r="QFS35" s="12"/>
      <c r="QFT35" s="12"/>
      <c r="QFU35" s="12"/>
      <c r="QFV35" s="12"/>
      <c r="QFW35" s="12"/>
      <c r="QFX35" s="12"/>
      <c r="QFY35" s="12"/>
      <c r="QFZ35" s="12"/>
      <c r="QGA35" s="12"/>
      <c r="QGB35" s="12"/>
      <c r="QGC35" s="12"/>
      <c r="QGD35" s="12"/>
      <c r="QGE35" s="12"/>
      <c r="QGF35" s="12"/>
      <c r="QGG35" s="12"/>
      <c r="QGH35" s="12"/>
      <c r="QGI35" s="12"/>
      <c r="QGJ35" s="12"/>
      <c r="QGK35" s="12"/>
      <c r="QGL35" s="12"/>
      <c r="QGM35" s="12"/>
      <c r="QGN35" s="12"/>
      <c r="QGO35" s="12"/>
      <c r="QGP35" s="12"/>
      <c r="QGQ35" s="12"/>
      <c r="QGR35" s="12"/>
      <c r="QGS35" s="12"/>
      <c r="QGT35" s="12"/>
      <c r="QGU35" s="12"/>
      <c r="QGV35" s="12"/>
      <c r="QGW35" s="12"/>
      <c r="QGX35" s="12"/>
      <c r="QGY35" s="12"/>
      <c r="QGZ35" s="12"/>
      <c r="QHA35" s="12"/>
      <c r="QHB35" s="12"/>
      <c r="QHC35" s="12"/>
      <c r="QHD35" s="12"/>
      <c r="QHE35" s="12"/>
      <c r="QHF35" s="12"/>
      <c r="QHG35" s="12"/>
      <c r="QHH35" s="12"/>
      <c r="QHI35" s="12"/>
      <c r="QHJ35" s="12"/>
      <c r="QHK35" s="12"/>
      <c r="QHL35" s="12"/>
      <c r="QHM35" s="12"/>
      <c r="QHN35" s="12"/>
      <c r="QHO35" s="12"/>
      <c r="QHP35" s="12"/>
      <c r="QHQ35" s="12"/>
      <c r="QHR35" s="12"/>
      <c r="QHS35" s="12"/>
      <c r="QHT35" s="12"/>
      <c r="QHU35" s="12"/>
      <c r="QHV35" s="12"/>
      <c r="QHW35" s="12"/>
      <c r="QHX35" s="12"/>
      <c r="QHY35" s="12"/>
      <c r="QHZ35" s="12"/>
      <c r="QIA35" s="12"/>
      <c r="QIB35" s="12"/>
      <c r="QIC35" s="12"/>
      <c r="QID35" s="12"/>
      <c r="QIE35" s="12"/>
      <c r="QIF35" s="12"/>
      <c r="QIG35" s="12"/>
      <c r="QIH35" s="12"/>
      <c r="QII35" s="12"/>
      <c r="QIJ35" s="12"/>
      <c r="QIK35" s="12"/>
      <c r="QIL35" s="12"/>
      <c r="QIM35" s="12"/>
      <c r="QIN35" s="12"/>
      <c r="QIO35" s="12"/>
      <c r="QIP35" s="12"/>
      <c r="QIQ35" s="12"/>
      <c r="QIR35" s="12"/>
      <c r="QIS35" s="12"/>
      <c r="QIT35" s="12"/>
      <c r="QIU35" s="12"/>
      <c r="QIV35" s="12"/>
      <c r="QIW35" s="12"/>
      <c r="QIX35" s="12"/>
      <c r="QIY35" s="12"/>
      <c r="QIZ35" s="12"/>
      <c r="QJA35" s="12"/>
      <c r="QJB35" s="12"/>
      <c r="QJC35" s="12"/>
      <c r="QJD35" s="12"/>
      <c r="QJE35" s="12"/>
      <c r="QJF35" s="12"/>
      <c r="QJG35" s="12"/>
      <c r="QJH35" s="12"/>
      <c r="QJI35" s="12"/>
      <c r="QJJ35" s="12"/>
      <c r="QJK35" s="12"/>
      <c r="QJL35" s="12"/>
      <c r="QJM35" s="12"/>
      <c r="QJN35" s="12"/>
      <c r="QJO35" s="12"/>
      <c r="QJP35" s="12"/>
      <c r="QJQ35" s="12"/>
      <c r="QJR35" s="12"/>
      <c r="QJS35" s="12"/>
      <c r="QJT35" s="12"/>
      <c r="QJU35" s="12"/>
      <c r="QJV35" s="12"/>
      <c r="QJW35" s="12"/>
      <c r="QJX35" s="12"/>
      <c r="QJY35" s="12"/>
      <c r="QJZ35" s="12"/>
      <c r="QKA35" s="12"/>
      <c r="QKB35" s="12"/>
      <c r="QKC35" s="12"/>
      <c r="QKD35" s="12"/>
      <c r="QKE35" s="12"/>
      <c r="QKF35" s="12"/>
      <c r="QKG35" s="12"/>
      <c r="QKH35" s="12"/>
      <c r="QKI35" s="12"/>
      <c r="QKJ35" s="12"/>
      <c r="QKK35" s="12"/>
      <c r="QKL35" s="12"/>
      <c r="QKM35" s="12"/>
      <c r="QKN35" s="12"/>
      <c r="QKO35" s="12"/>
      <c r="QKP35" s="12"/>
      <c r="QKQ35" s="12"/>
      <c r="QKR35" s="12"/>
      <c r="QKS35" s="12"/>
      <c r="QKT35" s="12"/>
      <c r="QKU35" s="12"/>
      <c r="QKV35" s="12"/>
      <c r="QKW35" s="12"/>
      <c r="QKX35" s="12"/>
      <c r="QKY35" s="12"/>
      <c r="QKZ35" s="12"/>
      <c r="QLA35" s="12"/>
      <c r="QLB35" s="12"/>
      <c r="QLC35" s="12"/>
      <c r="QLD35" s="12"/>
      <c r="QLE35" s="12"/>
      <c r="QLF35" s="12"/>
      <c r="QLG35" s="12"/>
      <c r="QLH35" s="12"/>
      <c r="QLI35" s="12"/>
      <c r="QLJ35" s="12"/>
      <c r="QLK35" s="12"/>
      <c r="QLL35" s="12"/>
      <c r="QLM35" s="12"/>
      <c r="QLN35" s="12"/>
      <c r="QLO35" s="12"/>
      <c r="QLP35" s="12"/>
      <c r="QLQ35" s="12"/>
      <c r="QLR35" s="12"/>
      <c r="QLS35" s="12"/>
      <c r="QLT35" s="12"/>
      <c r="QLU35" s="12"/>
      <c r="QLV35" s="12"/>
      <c r="QLW35" s="12"/>
      <c r="QLX35" s="12"/>
      <c r="QLY35" s="12"/>
      <c r="QLZ35" s="12"/>
      <c r="QMA35" s="12"/>
      <c r="QMB35" s="12"/>
      <c r="QMC35" s="12"/>
      <c r="QMD35" s="12"/>
      <c r="QME35" s="12"/>
      <c r="QMF35" s="12"/>
      <c r="QMG35" s="12"/>
      <c r="QMH35" s="12"/>
      <c r="QMI35" s="12"/>
      <c r="QMJ35" s="12"/>
      <c r="QMK35" s="12"/>
      <c r="QML35" s="12"/>
      <c r="QMM35" s="12"/>
      <c r="QMN35" s="12"/>
      <c r="QMO35" s="12"/>
      <c r="QMP35" s="12"/>
      <c r="QMQ35" s="12"/>
      <c r="QMR35" s="12"/>
      <c r="QMS35" s="12"/>
      <c r="QMT35" s="12"/>
      <c r="QMU35" s="12"/>
      <c r="QMV35" s="12"/>
      <c r="QMW35" s="12"/>
      <c r="QMX35" s="12"/>
      <c r="QMY35" s="12"/>
      <c r="QMZ35" s="12"/>
      <c r="QNA35" s="12"/>
      <c r="QNB35" s="12"/>
      <c r="QNC35" s="12"/>
      <c r="QND35" s="12"/>
      <c r="QNE35" s="12"/>
      <c r="QNF35" s="12"/>
      <c r="QNG35" s="12"/>
      <c r="QNH35" s="12"/>
      <c r="QNI35" s="12"/>
      <c r="QNJ35" s="12"/>
      <c r="QNK35" s="12"/>
      <c r="QNL35" s="12"/>
      <c r="QNM35" s="12"/>
      <c r="QNN35" s="12"/>
      <c r="QNO35" s="12"/>
      <c r="QNP35" s="12"/>
      <c r="QNQ35" s="12"/>
      <c r="QNR35" s="12"/>
      <c r="QNS35" s="12"/>
      <c r="QNT35" s="12"/>
      <c r="QNU35" s="12"/>
      <c r="QNV35" s="12"/>
      <c r="QNW35" s="12"/>
      <c r="QNX35" s="12"/>
      <c r="QNY35" s="12"/>
      <c r="QNZ35" s="12"/>
      <c r="QOA35" s="12"/>
      <c r="QOB35" s="12"/>
      <c r="QOC35" s="12"/>
      <c r="QOD35" s="12"/>
      <c r="QOE35" s="12"/>
      <c r="QOF35" s="12"/>
      <c r="QOG35" s="12"/>
      <c r="QOH35" s="12"/>
      <c r="QOI35" s="12"/>
      <c r="QOJ35" s="12"/>
      <c r="QOK35" s="12"/>
      <c r="QOL35" s="12"/>
      <c r="QOM35" s="12"/>
      <c r="QON35" s="12"/>
      <c r="QOO35" s="12"/>
      <c r="QOP35" s="12"/>
      <c r="QOQ35" s="12"/>
      <c r="QOR35" s="12"/>
      <c r="QOS35" s="12"/>
      <c r="QOT35" s="12"/>
      <c r="QOU35" s="12"/>
      <c r="QOV35" s="12"/>
      <c r="QOW35" s="12"/>
      <c r="QOX35" s="12"/>
      <c r="QOY35" s="12"/>
      <c r="QOZ35" s="12"/>
      <c r="QPA35" s="12"/>
      <c r="QPB35" s="12"/>
      <c r="QPC35" s="12"/>
      <c r="QPD35" s="12"/>
      <c r="QPE35" s="12"/>
      <c r="QPF35" s="12"/>
      <c r="QPG35" s="12"/>
      <c r="QPH35" s="12"/>
      <c r="QPI35" s="12"/>
      <c r="QPJ35" s="12"/>
      <c r="QPK35" s="12"/>
      <c r="QPL35" s="12"/>
      <c r="QPM35" s="12"/>
      <c r="QPN35" s="12"/>
      <c r="QPO35" s="12"/>
      <c r="QPP35" s="12"/>
      <c r="QPQ35" s="12"/>
      <c r="QPR35" s="12"/>
      <c r="QPS35" s="12"/>
      <c r="QPT35" s="12"/>
      <c r="QPU35" s="12"/>
      <c r="QPV35" s="12"/>
      <c r="QPW35" s="12"/>
      <c r="QPX35" s="12"/>
      <c r="QPY35" s="12"/>
      <c r="QPZ35" s="12"/>
      <c r="QQA35" s="12"/>
      <c r="QQB35" s="12"/>
      <c r="QQC35" s="12"/>
      <c r="QQD35" s="12"/>
      <c r="QQE35" s="12"/>
      <c r="QQF35" s="12"/>
      <c r="QQG35" s="12"/>
      <c r="QQH35" s="12"/>
      <c r="QQI35" s="12"/>
      <c r="QQJ35" s="12"/>
      <c r="QQK35" s="12"/>
      <c r="QQL35" s="12"/>
      <c r="QQM35" s="12"/>
      <c r="QQN35" s="12"/>
      <c r="QQO35" s="12"/>
      <c r="QQP35" s="12"/>
      <c r="QQQ35" s="12"/>
      <c r="QQR35" s="12"/>
      <c r="QQS35" s="12"/>
      <c r="QQT35" s="12"/>
      <c r="QQU35" s="12"/>
      <c r="QQV35" s="12"/>
      <c r="QQW35" s="12"/>
      <c r="QQX35" s="12"/>
      <c r="QQY35" s="12"/>
      <c r="QQZ35" s="12"/>
      <c r="QRA35" s="12"/>
      <c r="QRB35" s="12"/>
      <c r="QRC35" s="12"/>
      <c r="QRD35" s="12"/>
      <c r="QRE35" s="12"/>
      <c r="QRF35" s="12"/>
      <c r="QRG35" s="12"/>
      <c r="QRH35" s="12"/>
      <c r="QRI35" s="12"/>
      <c r="QRJ35" s="12"/>
      <c r="QRK35" s="12"/>
      <c r="QRL35" s="12"/>
      <c r="QRM35" s="12"/>
      <c r="QRN35" s="12"/>
      <c r="QRO35" s="12"/>
      <c r="QRP35" s="12"/>
      <c r="QRQ35" s="12"/>
      <c r="QRR35" s="12"/>
      <c r="QRS35" s="12"/>
      <c r="QRT35" s="12"/>
      <c r="QRU35" s="12"/>
      <c r="QRV35" s="12"/>
      <c r="QRW35" s="12"/>
      <c r="QRX35" s="12"/>
      <c r="QRY35" s="12"/>
      <c r="QRZ35" s="12"/>
      <c r="QSA35" s="12"/>
      <c r="QSB35" s="12"/>
      <c r="QSC35" s="12"/>
      <c r="QSD35" s="12"/>
      <c r="QSE35" s="12"/>
      <c r="QSF35" s="12"/>
      <c r="QSG35" s="12"/>
      <c r="QSH35" s="12"/>
      <c r="QSI35" s="12"/>
      <c r="QSJ35" s="12"/>
      <c r="QSK35" s="12"/>
      <c r="QSL35" s="12"/>
      <c r="QSM35" s="12"/>
      <c r="QSN35" s="12"/>
      <c r="QSO35" s="12"/>
      <c r="QSP35" s="12"/>
      <c r="QSQ35" s="12"/>
      <c r="QSR35" s="12"/>
      <c r="QSS35" s="12"/>
      <c r="QST35" s="12"/>
      <c r="QSU35" s="12"/>
      <c r="QSV35" s="12"/>
      <c r="QSW35" s="12"/>
      <c r="QSX35" s="12"/>
      <c r="QSY35" s="12"/>
      <c r="QSZ35" s="12"/>
      <c r="QTA35" s="12"/>
      <c r="QTB35" s="12"/>
      <c r="QTC35" s="12"/>
      <c r="QTD35" s="12"/>
      <c r="QTE35" s="12"/>
      <c r="QTF35" s="12"/>
      <c r="QTG35" s="12"/>
      <c r="QTH35" s="12"/>
      <c r="QTI35" s="12"/>
      <c r="QTJ35" s="12"/>
      <c r="QTK35" s="12"/>
      <c r="QTL35" s="12"/>
      <c r="QTM35" s="12"/>
      <c r="QTN35" s="12"/>
      <c r="QTO35" s="12"/>
      <c r="QTP35" s="12"/>
      <c r="QTQ35" s="12"/>
      <c r="QTR35" s="12"/>
      <c r="QTS35" s="12"/>
      <c r="QTT35" s="12"/>
      <c r="QTU35" s="12"/>
      <c r="QTV35" s="12"/>
      <c r="QTW35" s="12"/>
      <c r="QTX35" s="12"/>
      <c r="QTY35" s="12"/>
      <c r="QTZ35" s="12"/>
      <c r="QUA35" s="12"/>
      <c r="QUB35" s="12"/>
      <c r="QUC35" s="12"/>
      <c r="QUD35" s="12"/>
      <c r="QUE35" s="12"/>
      <c r="QUF35" s="12"/>
      <c r="QUG35" s="12"/>
      <c r="QUH35" s="12"/>
      <c r="QUI35" s="12"/>
      <c r="QUJ35" s="12"/>
      <c r="QUK35" s="12"/>
      <c r="QUL35" s="12"/>
      <c r="QUM35" s="12"/>
      <c r="QUN35" s="12"/>
      <c r="QUO35" s="12"/>
      <c r="QUP35" s="12"/>
      <c r="QUQ35" s="12"/>
      <c r="QUR35" s="12"/>
      <c r="QUS35" s="12"/>
      <c r="QUT35" s="12"/>
      <c r="QUU35" s="12"/>
      <c r="QUV35" s="12"/>
      <c r="QUW35" s="12"/>
      <c r="QUX35" s="12"/>
      <c r="QUY35" s="12"/>
      <c r="QUZ35" s="12"/>
      <c r="QVA35" s="12"/>
      <c r="QVB35" s="12"/>
      <c r="QVC35" s="12"/>
      <c r="QVD35" s="12"/>
      <c r="QVE35" s="12"/>
      <c r="QVF35" s="12"/>
      <c r="QVG35" s="12"/>
      <c r="QVH35" s="12"/>
      <c r="QVI35" s="12"/>
      <c r="QVJ35" s="12"/>
      <c r="QVK35" s="12"/>
      <c r="QVL35" s="12"/>
      <c r="QVM35" s="12"/>
      <c r="QVN35" s="12"/>
      <c r="QVO35" s="12"/>
      <c r="QVP35" s="12"/>
      <c r="QVQ35" s="12"/>
      <c r="QVR35" s="12"/>
      <c r="QVS35" s="12"/>
      <c r="QVT35" s="12"/>
      <c r="QVU35" s="12"/>
      <c r="QVV35" s="12"/>
      <c r="QVW35" s="12"/>
      <c r="QVX35" s="12"/>
      <c r="QVY35" s="12"/>
      <c r="QVZ35" s="12"/>
      <c r="QWA35" s="12"/>
      <c r="QWB35" s="12"/>
      <c r="QWC35" s="12"/>
      <c r="QWD35" s="12"/>
      <c r="QWE35" s="12"/>
      <c r="QWF35" s="12"/>
      <c r="QWG35" s="12"/>
      <c r="QWH35" s="12"/>
      <c r="QWI35" s="12"/>
      <c r="QWJ35" s="12"/>
      <c r="QWK35" s="12"/>
      <c r="QWL35" s="12"/>
      <c r="QWM35" s="12"/>
      <c r="QWN35" s="12"/>
      <c r="QWO35" s="12"/>
      <c r="QWP35" s="12"/>
      <c r="QWQ35" s="12"/>
      <c r="QWR35" s="12"/>
      <c r="QWS35" s="12"/>
      <c r="QWT35" s="12"/>
      <c r="QWU35" s="12"/>
      <c r="QWV35" s="12"/>
      <c r="QWW35" s="12"/>
      <c r="QWX35" s="12"/>
      <c r="QWY35" s="12"/>
      <c r="QWZ35" s="12"/>
      <c r="QXA35" s="12"/>
      <c r="QXB35" s="12"/>
      <c r="QXC35" s="12"/>
      <c r="QXD35" s="12"/>
      <c r="QXE35" s="12"/>
      <c r="QXF35" s="12"/>
      <c r="QXG35" s="12"/>
      <c r="QXH35" s="12"/>
      <c r="QXI35" s="12"/>
      <c r="QXJ35" s="12"/>
      <c r="QXK35" s="12"/>
      <c r="QXL35" s="12"/>
      <c r="QXM35" s="12"/>
      <c r="QXN35" s="12"/>
      <c r="QXO35" s="12"/>
      <c r="QXP35" s="12"/>
      <c r="QXQ35" s="12"/>
      <c r="QXR35" s="12"/>
      <c r="QXS35" s="12"/>
      <c r="QXT35" s="12"/>
      <c r="QXU35" s="12"/>
      <c r="QXV35" s="12"/>
      <c r="QXW35" s="12"/>
      <c r="QXX35" s="12"/>
      <c r="QXY35" s="12"/>
      <c r="QXZ35" s="12"/>
      <c r="QYA35" s="12"/>
      <c r="QYB35" s="12"/>
      <c r="QYC35" s="12"/>
      <c r="QYD35" s="12"/>
      <c r="QYE35" s="12"/>
      <c r="QYF35" s="12"/>
      <c r="QYG35" s="12"/>
      <c r="QYH35" s="12"/>
      <c r="QYI35" s="12"/>
      <c r="QYJ35" s="12"/>
      <c r="QYK35" s="12"/>
      <c r="QYL35" s="12"/>
      <c r="QYM35" s="12"/>
      <c r="QYN35" s="12"/>
      <c r="QYO35" s="12"/>
      <c r="QYP35" s="12"/>
      <c r="QYQ35" s="12"/>
      <c r="QYR35" s="12"/>
      <c r="QYS35" s="12"/>
      <c r="QYT35" s="12"/>
      <c r="QYU35" s="12"/>
      <c r="QYV35" s="12"/>
      <c r="QYW35" s="12"/>
      <c r="QYX35" s="12"/>
      <c r="QYY35" s="12"/>
      <c r="QYZ35" s="12"/>
      <c r="QZA35" s="12"/>
      <c r="QZB35" s="12"/>
      <c r="QZC35" s="12"/>
      <c r="QZD35" s="12"/>
      <c r="QZE35" s="12"/>
      <c r="QZF35" s="12"/>
      <c r="QZG35" s="12"/>
      <c r="QZH35" s="12"/>
      <c r="QZI35" s="12"/>
      <c r="QZJ35" s="12"/>
      <c r="QZK35" s="12"/>
      <c r="QZL35" s="12"/>
      <c r="QZM35" s="12"/>
      <c r="QZN35" s="12"/>
      <c r="QZO35" s="12"/>
      <c r="QZP35" s="12"/>
      <c r="QZQ35" s="12"/>
      <c r="QZR35" s="12"/>
      <c r="QZS35" s="12"/>
      <c r="QZT35" s="12"/>
      <c r="QZU35" s="12"/>
      <c r="QZV35" s="12"/>
      <c r="QZW35" s="12"/>
      <c r="QZX35" s="12"/>
      <c r="QZY35" s="12"/>
      <c r="QZZ35" s="12"/>
      <c r="RAA35" s="12"/>
      <c r="RAB35" s="12"/>
      <c r="RAC35" s="12"/>
      <c r="RAD35" s="12"/>
      <c r="RAE35" s="12"/>
      <c r="RAF35" s="12"/>
      <c r="RAG35" s="12"/>
      <c r="RAH35" s="12"/>
      <c r="RAI35" s="12"/>
      <c r="RAJ35" s="12"/>
      <c r="RAK35" s="12"/>
      <c r="RAL35" s="12"/>
      <c r="RAM35" s="12"/>
      <c r="RAN35" s="12"/>
      <c r="RAO35" s="12"/>
      <c r="RAP35" s="12"/>
      <c r="RAQ35" s="12"/>
      <c r="RAR35" s="12"/>
      <c r="RAS35" s="12"/>
      <c r="RAT35" s="12"/>
      <c r="RAU35" s="12"/>
      <c r="RAV35" s="12"/>
      <c r="RAW35" s="12"/>
      <c r="RAX35" s="12"/>
      <c r="RAY35" s="12"/>
      <c r="RAZ35" s="12"/>
      <c r="RBA35" s="12"/>
      <c r="RBB35" s="12"/>
      <c r="RBC35" s="12"/>
      <c r="RBD35" s="12"/>
      <c r="RBE35" s="12"/>
      <c r="RBF35" s="12"/>
      <c r="RBG35" s="12"/>
      <c r="RBH35" s="12"/>
      <c r="RBI35" s="12"/>
      <c r="RBJ35" s="12"/>
      <c r="RBK35" s="12"/>
      <c r="RBL35" s="12"/>
      <c r="RBM35" s="12"/>
      <c r="RBN35" s="12"/>
      <c r="RBO35" s="12"/>
      <c r="RBP35" s="12"/>
      <c r="RBQ35" s="12"/>
      <c r="RBR35" s="12"/>
      <c r="RBS35" s="12"/>
      <c r="RBT35" s="12"/>
      <c r="RBU35" s="12"/>
      <c r="RBV35" s="12"/>
      <c r="RBW35" s="12"/>
      <c r="RBX35" s="12"/>
      <c r="RBY35" s="12"/>
      <c r="RBZ35" s="12"/>
      <c r="RCA35" s="12"/>
      <c r="RCB35" s="12"/>
      <c r="RCC35" s="12"/>
      <c r="RCD35" s="12"/>
      <c r="RCE35" s="12"/>
      <c r="RCF35" s="12"/>
      <c r="RCG35" s="12"/>
      <c r="RCH35" s="12"/>
      <c r="RCI35" s="12"/>
      <c r="RCJ35" s="12"/>
      <c r="RCK35" s="12"/>
      <c r="RCL35" s="12"/>
      <c r="RCM35" s="12"/>
      <c r="RCN35" s="12"/>
      <c r="RCO35" s="12"/>
      <c r="RCP35" s="12"/>
      <c r="RCQ35" s="12"/>
      <c r="RCR35" s="12"/>
      <c r="RCS35" s="12"/>
      <c r="RCT35" s="12"/>
      <c r="RCU35" s="12"/>
      <c r="RCV35" s="12"/>
      <c r="RCW35" s="12"/>
      <c r="RCX35" s="12"/>
      <c r="RCY35" s="12"/>
      <c r="RCZ35" s="12"/>
      <c r="RDA35" s="12"/>
      <c r="RDB35" s="12"/>
      <c r="RDC35" s="12"/>
      <c r="RDD35" s="12"/>
      <c r="RDE35" s="12"/>
      <c r="RDF35" s="12"/>
      <c r="RDG35" s="12"/>
      <c r="RDH35" s="12"/>
      <c r="RDI35" s="12"/>
      <c r="RDJ35" s="12"/>
      <c r="RDK35" s="12"/>
      <c r="RDL35" s="12"/>
      <c r="RDM35" s="12"/>
      <c r="RDN35" s="12"/>
      <c r="RDO35" s="12"/>
      <c r="RDP35" s="12"/>
      <c r="RDQ35" s="12"/>
      <c r="RDR35" s="12"/>
      <c r="RDS35" s="12"/>
      <c r="RDT35" s="12"/>
      <c r="RDU35" s="12"/>
      <c r="RDV35" s="12"/>
      <c r="RDW35" s="12"/>
      <c r="RDX35" s="12"/>
      <c r="RDY35" s="12"/>
      <c r="RDZ35" s="12"/>
      <c r="REA35" s="12"/>
      <c r="REB35" s="12"/>
      <c r="REC35" s="12"/>
      <c r="RED35" s="12"/>
      <c r="REE35" s="12"/>
      <c r="REF35" s="12"/>
      <c r="REG35" s="12"/>
      <c r="REH35" s="12"/>
      <c r="REI35" s="12"/>
      <c r="REJ35" s="12"/>
      <c r="REK35" s="12"/>
      <c r="REL35" s="12"/>
      <c r="REM35" s="12"/>
      <c r="REN35" s="12"/>
      <c r="REO35" s="12"/>
      <c r="REP35" s="12"/>
      <c r="REQ35" s="12"/>
      <c r="RER35" s="12"/>
      <c r="RES35" s="12"/>
      <c r="RET35" s="12"/>
      <c r="REU35" s="12"/>
      <c r="REV35" s="12"/>
      <c r="REW35" s="12"/>
      <c r="REX35" s="12"/>
      <c r="REY35" s="12"/>
      <c r="REZ35" s="12"/>
      <c r="RFA35" s="12"/>
      <c r="RFB35" s="12"/>
      <c r="RFC35" s="12"/>
      <c r="RFD35" s="12"/>
      <c r="RFE35" s="12"/>
      <c r="RFF35" s="12"/>
      <c r="RFG35" s="12"/>
      <c r="RFH35" s="12"/>
      <c r="RFI35" s="12"/>
      <c r="RFJ35" s="12"/>
      <c r="RFK35" s="12"/>
      <c r="RFL35" s="12"/>
      <c r="RFM35" s="12"/>
      <c r="RFN35" s="12"/>
      <c r="RFO35" s="12"/>
      <c r="RFP35" s="12"/>
      <c r="RFQ35" s="12"/>
      <c r="RFR35" s="12"/>
      <c r="RFS35" s="12"/>
      <c r="RFT35" s="12"/>
      <c r="RFU35" s="12"/>
      <c r="RFV35" s="12"/>
      <c r="RFW35" s="12"/>
      <c r="RFX35" s="12"/>
      <c r="RFY35" s="12"/>
      <c r="RFZ35" s="12"/>
      <c r="RGA35" s="12"/>
      <c r="RGB35" s="12"/>
      <c r="RGC35" s="12"/>
      <c r="RGD35" s="12"/>
      <c r="RGE35" s="12"/>
      <c r="RGF35" s="12"/>
      <c r="RGG35" s="12"/>
      <c r="RGH35" s="12"/>
      <c r="RGI35" s="12"/>
      <c r="RGJ35" s="12"/>
      <c r="RGK35" s="12"/>
      <c r="RGL35" s="12"/>
      <c r="RGM35" s="12"/>
      <c r="RGN35" s="12"/>
      <c r="RGO35" s="12"/>
      <c r="RGP35" s="12"/>
      <c r="RGQ35" s="12"/>
      <c r="RGR35" s="12"/>
      <c r="RGS35" s="12"/>
      <c r="RGT35" s="12"/>
      <c r="RGU35" s="12"/>
      <c r="RGV35" s="12"/>
      <c r="RGW35" s="12"/>
      <c r="RGX35" s="12"/>
      <c r="RGY35" s="12"/>
      <c r="RGZ35" s="12"/>
      <c r="RHA35" s="12"/>
      <c r="RHB35" s="12"/>
      <c r="RHC35" s="12"/>
      <c r="RHD35" s="12"/>
      <c r="RHE35" s="12"/>
      <c r="RHF35" s="12"/>
      <c r="RHG35" s="12"/>
      <c r="RHH35" s="12"/>
      <c r="RHI35" s="12"/>
      <c r="RHJ35" s="12"/>
      <c r="RHK35" s="12"/>
      <c r="RHL35" s="12"/>
      <c r="RHM35" s="12"/>
      <c r="RHN35" s="12"/>
      <c r="RHO35" s="12"/>
      <c r="RHP35" s="12"/>
      <c r="RHQ35" s="12"/>
      <c r="RHR35" s="12"/>
      <c r="RHS35" s="12"/>
      <c r="RHT35" s="12"/>
      <c r="RHU35" s="12"/>
      <c r="RHV35" s="12"/>
      <c r="RHW35" s="12"/>
      <c r="RHX35" s="12"/>
      <c r="RHY35" s="12"/>
      <c r="RHZ35" s="12"/>
      <c r="RIA35" s="12"/>
      <c r="RIB35" s="12"/>
      <c r="RIC35" s="12"/>
      <c r="RID35" s="12"/>
      <c r="RIE35" s="12"/>
      <c r="RIF35" s="12"/>
      <c r="RIG35" s="12"/>
      <c r="RIH35" s="12"/>
      <c r="RII35" s="12"/>
      <c r="RIJ35" s="12"/>
      <c r="RIK35" s="12"/>
      <c r="RIL35" s="12"/>
      <c r="RIM35" s="12"/>
      <c r="RIN35" s="12"/>
      <c r="RIO35" s="12"/>
      <c r="RIP35" s="12"/>
      <c r="RIQ35" s="12"/>
      <c r="RIR35" s="12"/>
      <c r="RIS35" s="12"/>
      <c r="RIT35" s="12"/>
      <c r="RIU35" s="12"/>
      <c r="RIV35" s="12"/>
      <c r="RIW35" s="12"/>
      <c r="RIX35" s="12"/>
      <c r="RIY35" s="12"/>
      <c r="RIZ35" s="12"/>
      <c r="RJA35" s="12"/>
      <c r="RJB35" s="12"/>
      <c r="RJC35" s="12"/>
      <c r="RJD35" s="12"/>
      <c r="RJE35" s="12"/>
      <c r="RJF35" s="12"/>
      <c r="RJG35" s="12"/>
      <c r="RJH35" s="12"/>
      <c r="RJI35" s="12"/>
      <c r="RJJ35" s="12"/>
      <c r="RJK35" s="12"/>
      <c r="RJL35" s="12"/>
      <c r="RJM35" s="12"/>
      <c r="RJN35" s="12"/>
      <c r="RJO35" s="12"/>
      <c r="RJP35" s="12"/>
      <c r="RJQ35" s="12"/>
      <c r="RJR35" s="12"/>
      <c r="RJS35" s="12"/>
      <c r="RJT35" s="12"/>
      <c r="RJU35" s="12"/>
      <c r="RJV35" s="12"/>
      <c r="RJW35" s="12"/>
      <c r="RJX35" s="12"/>
      <c r="RJY35" s="12"/>
      <c r="RJZ35" s="12"/>
      <c r="RKA35" s="12"/>
      <c r="RKB35" s="12"/>
      <c r="RKC35" s="12"/>
      <c r="RKD35" s="12"/>
      <c r="RKE35" s="12"/>
      <c r="RKF35" s="12"/>
      <c r="RKG35" s="12"/>
      <c r="RKH35" s="12"/>
      <c r="RKI35" s="12"/>
      <c r="RKJ35" s="12"/>
      <c r="RKK35" s="12"/>
      <c r="RKL35" s="12"/>
      <c r="RKM35" s="12"/>
      <c r="RKN35" s="12"/>
      <c r="RKO35" s="12"/>
      <c r="RKP35" s="12"/>
      <c r="RKQ35" s="12"/>
      <c r="RKR35" s="12"/>
      <c r="RKS35" s="12"/>
      <c r="RKT35" s="12"/>
      <c r="RKU35" s="12"/>
      <c r="RKV35" s="12"/>
      <c r="RKW35" s="12"/>
      <c r="RKX35" s="12"/>
      <c r="RKY35" s="12"/>
      <c r="RKZ35" s="12"/>
      <c r="RLA35" s="12"/>
      <c r="RLB35" s="12"/>
      <c r="RLC35" s="12"/>
      <c r="RLD35" s="12"/>
      <c r="RLE35" s="12"/>
      <c r="RLF35" s="12"/>
      <c r="RLG35" s="12"/>
      <c r="RLH35" s="12"/>
      <c r="RLI35" s="12"/>
      <c r="RLJ35" s="12"/>
      <c r="RLK35" s="12"/>
      <c r="RLL35" s="12"/>
      <c r="RLM35" s="12"/>
      <c r="RLN35" s="12"/>
      <c r="RLO35" s="12"/>
      <c r="RLP35" s="12"/>
      <c r="RLQ35" s="12"/>
      <c r="RLR35" s="12"/>
      <c r="RLS35" s="12"/>
      <c r="RLT35" s="12"/>
      <c r="RLU35" s="12"/>
      <c r="RLV35" s="12"/>
      <c r="RLW35" s="12"/>
      <c r="RLX35" s="12"/>
      <c r="RLY35" s="12"/>
      <c r="RLZ35" s="12"/>
      <c r="RMA35" s="12"/>
      <c r="RMB35" s="12"/>
      <c r="RMC35" s="12"/>
      <c r="RMD35" s="12"/>
      <c r="RME35" s="12"/>
      <c r="RMF35" s="12"/>
      <c r="RMG35" s="12"/>
      <c r="RMH35" s="12"/>
      <c r="RMI35" s="12"/>
      <c r="RMJ35" s="12"/>
      <c r="RMK35" s="12"/>
      <c r="RML35" s="12"/>
      <c r="RMM35" s="12"/>
      <c r="RMN35" s="12"/>
      <c r="RMO35" s="12"/>
      <c r="RMP35" s="12"/>
      <c r="RMQ35" s="12"/>
      <c r="RMR35" s="12"/>
      <c r="RMS35" s="12"/>
      <c r="RMT35" s="12"/>
      <c r="RMU35" s="12"/>
      <c r="RMV35" s="12"/>
      <c r="RMW35" s="12"/>
      <c r="RMX35" s="12"/>
      <c r="RMY35" s="12"/>
      <c r="RMZ35" s="12"/>
      <c r="RNA35" s="12"/>
      <c r="RNB35" s="12"/>
      <c r="RNC35" s="12"/>
      <c r="RND35" s="12"/>
      <c r="RNE35" s="12"/>
      <c r="RNF35" s="12"/>
      <c r="RNG35" s="12"/>
      <c r="RNH35" s="12"/>
      <c r="RNI35" s="12"/>
      <c r="RNJ35" s="12"/>
      <c r="RNK35" s="12"/>
      <c r="RNL35" s="12"/>
      <c r="RNM35" s="12"/>
      <c r="RNN35" s="12"/>
      <c r="RNO35" s="12"/>
      <c r="RNP35" s="12"/>
      <c r="RNQ35" s="12"/>
      <c r="RNR35" s="12"/>
      <c r="RNS35" s="12"/>
      <c r="RNT35" s="12"/>
      <c r="RNU35" s="12"/>
      <c r="RNV35" s="12"/>
      <c r="RNW35" s="12"/>
      <c r="RNX35" s="12"/>
      <c r="RNY35" s="12"/>
      <c r="RNZ35" s="12"/>
      <c r="ROA35" s="12"/>
      <c r="ROB35" s="12"/>
      <c r="ROC35" s="12"/>
      <c r="ROD35" s="12"/>
      <c r="ROE35" s="12"/>
      <c r="ROF35" s="12"/>
      <c r="ROG35" s="12"/>
      <c r="ROH35" s="12"/>
      <c r="ROI35" s="12"/>
      <c r="ROJ35" s="12"/>
      <c r="ROK35" s="12"/>
      <c r="ROL35" s="12"/>
      <c r="ROM35" s="12"/>
      <c r="RON35" s="12"/>
      <c r="ROO35" s="12"/>
      <c r="ROP35" s="12"/>
      <c r="ROQ35" s="12"/>
      <c r="ROR35" s="12"/>
      <c r="ROS35" s="12"/>
      <c r="ROT35" s="12"/>
      <c r="ROU35" s="12"/>
      <c r="ROV35" s="12"/>
      <c r="ROW35" s="12"/>
      <c r="ROX35" s="12"/>
      <c r="ROY35" s="12"/>
      <c r="ROZ35" s="12"/>
      <c r="RPA35" s="12"/>
      <c r="RPB35" s="12"/>
      <c r="RPC35" s="12"/>
      <c r="RPD35" s="12"/>
      <c r="RPE35" s="12"/>
      <c r="RPF35" s="12"/>
      <c r="RPG35" s="12"/>
      <c r="RPH35" s="12"/>
      <c r="RPI35" s="12"/>
      <c r="RPJ35" s="12"/>
      <c r="RPK35" s="12"/>
      <c r="RPL35" s="12"/>
      <c r="RPM35" s="12"/>
      <c r="RPN35" s="12"/>
      <c r="RPO35" s="12"/>
      <c r="RPP35" s="12"/>
      <c r="RPQ35" s="12"/>
      <c r="RPR35" s="12"/>
      <c r="RPS35" s="12"/>
      <c r="RPT35" s="12"/>
      <c r="RPU35" s="12"/>
      <c r="RPV35" s="12"/>
      <c r="RPW35" s="12"/>
      <c r="RPX35" s="12"/>
      <c r="RPY35" s="12"/>
      <c r="RPZ35" s="12"/>
      <c r="RQA35" s="12"/>
      <c r="RQB35" s="12"/>
      <c r="RQC35" s="12"/>
      <c r="RQD35" s="12"/>
      <c r="RQE35" s="12"/>
      <c r="RQF35" s="12"/>
      <c r="RQG35" s="12"/>
      <c r="RQH35" s="12"/>
      <c r="RQI35" s="12"/>
      <c r="RQJ35" s="12"/>
      <c r="RQK35" s="12"/>
      <c r="RQL35" s="12"/>
      <c r="RQM35" s="12"/>
      <c r="RQN35" s="12"/>
      <c r="RQO35" s="12"/>
      <c r="RQP35" s="12"/>
      <c r="RQQ35" s="12"/>
      <c r="RQR35" s="12"/>
      <c r="RQS35" s="12"/>
      <c r="RQT35" s="12"/>
      <c r="RQU35" s="12"/>
      <c r="RQV35" s="12"/>
      <c r="RQW35" s="12"/>
      <c r="RQX35" s="12"/>
      <c r="RQY35" s="12"/>
      <c r="RQZ35" s="12"/>
      <c r="RRA35" s="12"/>
      <c r="RRB35" s="12"/>
      <c r="RRC35" s="12"/>
      <c r="RRD35" s="12"/>
      <c r="RRE35" s="12"/>
      <c r="RRF35" s="12"/>
      <c r="RRG35" s="12"/>
      <c r="RRH35" s="12"/>
      <c r="RRI35" s="12"/>
      <c r="RRJ35" s="12"/>
      <c r="RRK35" s="12"/>
      <c r="RRL35" s="12"/>
      <c r="RRM35" s="12"/>
      <c r="RRN35" s="12"/>
      <c r="RRO35" s="12"/>
      <c r="RRP35" s="12"/>
      <c r="RRQ35" s="12"/>
      <c r="RRR35" s="12"/>
      <c r="RRS35" s="12"/>
      <c r="RRT35" s="12"/>
      <c r="RRU35" s="12"/>
      <c r="RRV35" s="12"/>
      <c r="RRW35" s="12"/>
      <c r="RRX35" s="12"/>
      <c r="RRY35" s="12"/>
      <c r="RRZ35" s="12"/>
      <c r="RSA35" s="12"/>
      <c r="RSB35" s="12"/>
      <c r="RSC35" s="12"/>
      <c r="RSD35" s="12"/>
      <c r="RSE35" s="12"/>
      <c r="RSF35" s="12"/>
      <c r="RSG35" s="12"/>
      <c r="RSH35" s="12"/>
      <c r="RSI35" s="12"/>
      <c r="RSJ35" s="12"/>
      <c r="RSK35" s="12"/>
      <c r="RSL35" s="12"/>
      <c r="RSM35" s="12"/>
      <c r="RSN35" s="12"/>
      <c r="RSO35" s="12"/>
      <c r="RSP35" s="12"/>
      <c r="RSQ35" s="12"/>
      <c r="RSR35" s="12"/>
      <c r="RSS35" s="12"/>
      <c r="RST35" s="12"/>
      <c r="RSU35" s="12"/>
      <c r="RSV35" s="12"/>
      <c r="RSW35" s="12"/>
      <c r="RSX35" s="12"/>
      <c r="RSY35" s="12"/>
      <c r="RSZ35" s="12"/>
      <c r="RTA35" s="12"/>
      <c r="RTB35" s="12"/>
      <c r="RTC35" s="12"/>
      <c r="RTD35" s="12"/>
      <c r="RTE35" s="12"/>
      <c r="RTF35" s="12"/>
      <c r="RTG35" s="12"/>
      <c r="RTH35" s="12"/>
      <c r="RTI35" s="12"/>
      <c r="RTJ35" s="12"/>
      <c r="RTK35" s="12"/>
      <c r="RTL35" s="12"/>
      <c r="RTM35" s="12"/>
      <c r="RTN35" s="12"/>
      <c r="RTO35" s="12"/>
      <c r="RTP35" s="12"/>
      <c r="RTQ35" s="12"/>
      <c r="RTR35" s="12"/>
      <c r="RTS35" s="12"/>
      <c r="RTT35" s="12"/>
      <c r="RTU35" s="12"/>
      <c r="RTV35" s="12"/>
      <c r="RTW35" s="12"/>
      <c r="RTX35" s="12"/>
      <c r="RTY35" s="12"/>
      <c r="RTZ35" s="12"/>
      <c r="RUA35" s="12"/>
      <c r="RUB35" s="12"/>
      <c r="RUC35" s="12"/>
      <c r="RUD35" s="12"/>
      <c r="RUE35" s="12"/>
      <c r="RUF35" s="12"/>
      <c r="RUG35" s="12"/>
      <c r="RUH35" s="12"/>
      <c r="RUI35" s="12"/>
      <c r="RUJ35" s="12"/>
      <c r="RUK35" s="12"/>
      <c r="RUL35" s="12"/>
      <c r="RUM35" s="12"/>
      <c r="RUN35" s="12"/>
      <c r="RUO35" s="12"/>
      <c r="RUP35" s="12"/>
      <c r="RUQ35" s="12"/>
      <c r="RUR35" s="12"/>
      <c r="RUS35" s="12"/>
      <c r="RUT35" s="12"/>
      <c r="RUU35" s="12"/>
      <c r="RUV35" s="12"/>
      <c r="RUW35" s="12"/>
      <c r="RUX35" s="12"/>
      <c r="RUY35" s="12"/>
      <c r="RUZ35" s="12"/>
      <c r="RVA35" s="12"/>
      <c r="RVB35" s="12"/>
      <c r="RVC35" s="12"/>
      <c r="RVD35" s="12"/>
      <c r="RVE35" s="12"/>
      <c r="RVF35" s="12"/>
      <c r="RVG35" s="12"/>
      <c r="RVH35" s="12"/>
      <c r="RVI35" s="12"/>
      <c r="RVJ35" s="12"/>
      <c r="RVK35" s="12"/>
      <c r="RVL35" s="12"/>
      <c r="RVM35" s="12"/>
      <c r="RVN35" s="12"/>
      <c r="RVO35" s="12"/>
      <c r="RVP35" s="12"/>
      <c r="RVQ35" s="12"/>
      <c r="RVR35" s="12"/>
      <c r="RVS35" s="12"/>
      <c r="RVT35" s="12"/>
      <c r="RVU35" s="12"/>
      <c r="RVV35" s="12"/>
      <c r="RVW35" s="12"/>
      <c r="RVX35" s="12"/>
      <c r="RVY35" s="12"/>
      <c r="RVZ35" s="12"/>
      <c r="RWA35" s="12"/>
      <c r="RWB35" s="12"/>
      <c r="RWC35" s="12"/>
      <c r="RWD35" s="12"/>
      <c r="RWE35" s="12"/>
      <c r="RWF35" s="12"/>
      <c r="RWG35" s="12"/>
      <c r="RWH35" s="12"/>
      <c r="RWI35" s="12"/>
      <c r="RWJ35" s="12"/>
      <c r="RWK35" s="12"/>
      <c r="RWL35" s="12"/>
      <c r="RWM35" s="12"/>
      <c r="RWN35" s="12"/>
      <c r="RWO35" s="12"/>
      <c r="RWP35" s="12"/>
      <c r="RWQ35" s="12"/>
      <c r="RWR35" s="12"/>
      <c r="RWS35" s="12"/>
      <c r="RWT35" s="12"/>
      <c r="RWU35" s="12"/>
      <c r="RWV35" s="12"/>
      <c r="RWW35" s="12"/>
      <c r="RWX35" s="12"/>
      <c r="RWY35" s="12"/>
      <c r="RWZ35" s="12"/>
      <c r="RXA35" s="12"/>
      <c r="RXB35" s="12"/>
      <c r="RXC35" s="12"/>
      <c r="RXD35" s="12"/>
      <c r="RXE35" s="12"/>
      <c r="RXF35" s="12"/>
      <c r="RXG35" s="12"/>
      <c r="RXH35" s="12"/>
      <c r="RXI35" s="12"/>
      <c r="RXJ35" s="12"/>
      <c r="RXK35" s="12"/>
      <c r="RXL35" s="12"/>
      <c r="RXM35" s="12"/>
      <c r="RXN35" s="12"/>
      <c r="RXO35" s="12"/>
      <c r="RXP35" s="12"/>
      <c r="RXQ35" s="12"/>
      <c r="RXR35" s="12"/>
      <c r="RXS35" s="12"/>
      <c r="RXT35" s="12"/>
      <c r="RXU35" s="12"/>
      <c r="RXV35" s="12"/>
      <c r="RXW35" s="12"/>
      <c r="RXX35" s="12"/>
      <c r="RXY35" s="12"/>
      <c r="RXZ35" s="12"/>
      <c r="RYA35" s="12"/>
      <c r="RYB35" s="12"/>
      <c r="RYC35" s="12"/>
      <c r="RYD35" s="12"/>
      <c r="RYE35" s="12"/>
      <c r="RYF35" s="12"/>
      <c r="RYG35" s="12"/>
      <c r="RYH35" s="12"/>
      <c r="RYI35" s="12"/>
      <c r="RYJ35" s="12"/>
      <c r="RYK35" s="12"/>
      <c r="RYL35" s="12"/>
      <c r="RYM35" s="12"/>
      <c r="RYN35" s="12"/>
      <c r="RYO35" s="12"/>
      <c r="RYP35" s="12"/>
      <c r="RYQ35" s="12"/>
      <c r="RYR35" s="12"/>
      <c r="RYS35" s="12"/>
      <c r="RYT35" s="12"/>
      <c r="RYU35" s="12"/>
      <c r="RYV35" s="12"/>
      <c r="RYW35" s="12"/>
      <c r="RYX35" s="12"/>
      <c r="RYY35" s="12"/>
      <c r="RYZ35" s="12"/>
      <c r="RZA35" s="12"/>
      <c r="RZB35" s="12"/>
      <c r="RZC35" s="12"/>
      <c r="RZD35" s="12"/>
      <c r="RZE35" s="12"/>
      <c r="RZF35" s="12"/>
      <c r="RZG35" s="12"/>
      <c r="RZH35" s="12"/>
      <c r="RZI35" s="12"/>
      <c r="RZJ35" s="12"/>
      <c r="RZK35" s="12"/>
      <c r="RZL35" s="12"/>
      <c r="RZM35" s="12"/>
      <c r="RZN35" s="12"/>
      <c r="RZO35" s="12"/>
      <c r="RZP35" s="12"/>
      <c r="RZQ35" s="12"/>
      <c r="RZR35" s="12"/>
      <c r="RZS35" s="12"/>
      <c r="RZT35" s="12"/>
      <c r="RZU35" s="12"/>
      <c r="RZV35" s="12"/>
      <c r="RZW35" s="12"/>
      <c r="RZX35" s="12"/>
      <c r="RZY35" s="12"/>
      <c r="RZZ35" s="12"/>
      <c r="SAA35" s="12"/>
      <c r="SAB35" s="12"/>
      <c r="SAC35" s="12"/>
      <c r="SAD35" s="12"/>
      <c r="SAE35" s="12"/>
      <c r="SAF35" s="12"/>
      <c r="SAG35" s="12"/>
      <c r="SAH35" s="12"/>
      <c r="SAI35" s="12"/>
      <c r="SAJ35" s="12"/>
      <c r="SAK35" s="12"/>
      <c r="SAL35" s="12"/>
      <c r="SAM35" s="12"/>
      <c r="SAN35" s="12"/>
      <c r="SAO35" s="12"/>
      <c r="SAP35" s="12"/>
      <c r="SAQ35" s="12"/>
      <c r="SAR35" s="12"/>
      <c r="SAS35" s="12"/>
      <c r="SAT35" s="12"/>
      <c r="SAU35" s="12"/>
      <c r="SAV35" s="12"/>
      <c r="SAW35" s="12"/>
      <c r="SAX35" s="12"/>
      <c r="SAY35" s="12"/>
      <c r="SAZ35" s="12"/>
      <c r="SBA35" s="12"/>
      <c r="SBB35" s="12"/>
      <c r="SBC35" s="12"/>
      <c r="SBD35" s="12"/>
      <c r="SBE35" s="12"/>
      <c r="SBF35" s="12"/>
      <c r="SBG35" s="12"/>
      <c r="SBH35" s="12"/>
      <c r="SBI35" s="12"/>
      <c r="SBJ35" s="12"/>
      <c r="SBK35" s="12"/>
      <c r="SBL35" s="12"/>
      <c r="SBM35" s="12"/>
      <c r="SBN35" s="12"/>
      <c r="SBO35" s="12"/>
      <c r="SBP35" s="12"/>
      <c r="SBQ35" s="12"/>
      <c r="SBR35" s="12"/>
      <c r="SBS35" s="12"/>
      <c r="SBT35" s="12"/>
      <c r="SBU35" s="12"/>
      <c r="SBV35" s="12"/>
      <c r="SBW35" s="12"/>
      <c r="SBX35" s="12"/>
      <c r="SBY35" s="12"/>
      <c r="SBZ35" s="12"/>
      <c r="SCA35" s="12"/>
      <c r="SCB35" s="12"/>
      <c r="SCC35" s="12"/>
      <c r="SCD35" s="12"/>
      <c r="SCE35" s="12"/>
      <c r="SCF35" s="12"/>
      <c r="SCG35" s="12"/>
      <c r="SCH35" s="12"/>
      <c r="SCI35" s="12"/>
      <c r="SCJ35" s="12"/>
      <c r="SCK35" s="12"/>
      <c r="SCL35" s="12"/>
      <c r="SCM35" s="12"/>
      <c r="SCN35" s="12"/>
      <c r="SCO35" s="12"/>
      <c r="SCP35" s="12"/>
      <c r="SCQ35" s="12"/>
      <c r="SCR35" s="12"/>
      <c r="SCS35" s="12"/>
      <c r="SCT35" s="12"/>
      <c r="SCU35" s="12"/>
      <c r="SCV35" s="12"/>
      <c r="SCW35" s="12"/>
      <c r="SCX35" s="12"/>
      <c r="SCY35" s="12"/>
      <c r="SCZ35" s="12"/>
      <c r="SDA35" s="12"/>
      <c r="SDB35" s="12"/>
      <c r="SDC35" s="12"/>
      <c r="SDD35" s="12"/>
      <c r="SDE35" s="12"/>
      <c r="SDF35" s="12"/>
      <c r="SDG35" s="12"/>
      <c r="SDH35" s="12"/>
      <c r="SDI35" s="12"/>
      <c r="SDJ35" s="12"/>
      <c r="SDK35" s="12"/>
      <c r="SDL35" s="12"/>
      <c r="SDM35" s="12"/>
      <c r="SDN35" s="12"/>
      <c r="SDO35" s="12"/>
      <c r="SDP35" s="12"/>
      <c r="SDQ35" s="12"/>
      <c r="SDR35" s="12"/>
      <c r="SDS35" s="12"/>
      <c r="SDT35" s="12"/>
      <c r="SDU35" s="12"/>
      <c r="SDV35" s="12"/>
      <c r="SDW35" s="12"/>
      <c r="SDX35" s="12"/>
      <c r="SDY35" s="12"/>
      <c r="SDZ35" s="12"/>
      <c r="SEA35" s="12"/>
      <c r="SEB35" s="12"/>
      <c r="SEC35" s="12"/>
      <c r="SED35" s="12"/>
      <c r="SEE35" s="12"/>
      <c r="SEF35" s="12"/>
      <c r="SEG35" s="12"/>
      <c r="SEH35" s="12"/>
      <c r="SEI35" s="12"/>
      <c r="SEJ35" s="12"/>
      <c r="SEK35" s="12"/>
      <c r="SEL35" s="12"/>
      <c r="SEM35" s="12"/>
      <c r="SEN35" s="12"/>
      <c r="SEO35" s="12"/>
      <c r="SEP35" s="12"/>
      <c r="SEQ35" s="12"/>
      <c r="SER35" s="12"/>
      <c r="SES35" s="12"/>
      <c r="SET35" s="12"/>
      <c r="SEU35" s="12"/>
      <c r="SEV35" s="12"/>
      <c r="SEW35" s="12"/>
      <c r="SEX35" s="12"/>
      <c r="SEY35" s="12"/>
      <c r="SEZ35" s="12"/>
      <c r="SFA35" s="12"/>
      <c r="SFB35" s="12"/>
      <c r="SFC35" s="12"/>
      <c r="SFD35" s="12"/>
      <c r="SFE35" s="12"/>
      <c r="SFF35" s="12"/>
      <c r="SFG35" s="12"/>
      <c r="SFH35" s="12"/>
      <c r="SFI35" s="12"/>
      <c r="SFJ35" s="12"/>
      <c r="SFK35" s="12"/>
      <c r="SFL35" s="12"/>
      <c r="SFM35" s="12"/>
      <c r="SFN35" s="12"/>
      <c r="SFO35" s="12"/>
      <c r="SFP35" s="12"/>
      <c r="SFQ35" s="12"/>
      <c r="SFR35" s="12"/>
      <c r="SFS35" s="12"/>
      <c r="SFT35" s="12"/>
      <c r="SFU35" s="12"/>
      <c r="SFV35" s="12"/>
      <c r="SFW35" s="12"/>
      <c r="SFX35" s="12"/>
      <c r="SFY35" s="12"/>
      <c r="SFZ35" s="12"/>
      <c r="SGA35" s="12"/>
      <c r="SGB35" s="12"/>
      <c r="SGC35" s="12"/>
      <c r="SGD35" s="12"/>
      <c r="SGE35" s="12"/>
      <c r="SGF35" s="12"/>
      <c r="SGG35" s="12"/>
      <c r="SGH35" s="12"/>
      <c r="SGI35" s="12"/>
      <c r="SGJ35" s="12"/>
      <c r="SGK35" s="12"/>
      <c r="SGL35" s="12"/>
      <c r="SGM35" s="12"/>
      <c r="SGN35" s="12"/>
      <c r="SGO35" s="12"/>
      <c r="SGP35" s="12"/>
      <c r="SGQ35" s="12"/>
      <c r="SGR35" s="12"/>
      <c r="SGS35" s="12"/>
      <c r="SGT35" s="12"/>
      <c r="SGU35" s="12"/>
      <c r="SGV35" s="12"/>
      <c r="SGW35" s="12"/>
      <c r="SGX35" s="12"/>
      <c r="SGY35" s="12"/>
      <c r="SGZ35" s="12"/>
      <c r="SHA35" s="12"/>
      <c r="SHB35" s="12"/>
      <c r="SHC35" s="12"/>
      <c r="SHD35" s="12"/>
      <c r="SHE35" s="12"/>
      <c r="SHF35" s="12"/>
      <c r="SHG35" s="12"/>
      <c r="SHH35" s="12"/>
      <c r="SHI35" s="12"/>
      <c r="SHJ35" s="12"/>
      <c r="SHK35" s="12"/>
      <c r="SHL35" s="12"/>
      <c r="SHM35" s="12"/>
      <c r="SHN35" s="12"/>
      <c r="SHO35" s="12"/>
      <c r="SHP35" s="12"/>
      <c r="SHQ35" s="12"/>
      <c r="SHR35" s="12"/>
      <c r="SHS35" s="12"/>
      <c r="SHT35" s="12"/>
      <c r="SHU35" s="12"/>
      <c r="SHV35" s="12"/>
      <c r="SHW35" s="12"/>
      <c r="SHX35" s="12"/>
      <c r="SHY35" s="12"/>
      <c r="SHZ35" s="12"/>
      <c r="SIA35" s="12"/>
      <c r="SIB35" s="12"/>
      <c r="SIC35" s="12"/>
      <c r="SID35" s="12"/>
      <c r="SIE35" s="12"/>
      <c r="SIF35" s="12"/>
      <c r="SIG35" s="12"/>
      <c r="SIH35" s="12"/>
      <c r="SII35" s="12"/>
      <c r="SIJ35" s="12"/>
      <c r="SIK35" s="12"/>
      <c r="SIL35" s="12"/>
      <c r="SIM35" s="12"/>
      <c r="SIN35" s="12"/>
      <c r="SIO35" s="12"/>
      <c r="SIP35" s="12"/>
      <c r="SIQ35" s="12"/>
      <c r="SIR35" s="12"/>
      <c r="SIS35" s="12"/>
      <c r="SIT35" s="12"/>
      <c r="SIU35" s="12"/>
      <c r="SIV35" s="12"/>
      <c r="SIW35" s="12"/>
      <c r="SIX35" s="12"/>
      <c r="SIY35" s="12"/>
      <c r="SIZ35" s="12"/>
      <c r="SJA35" s="12"/>
      <c r="SJB35" s="12"/>
      <c r="SJC35" s="12"/>
      <c r="SJD35" s="12"/>
      <c r="SJE35" s="12"/>
      <c r="SJF35" s="12"/>
      <c r="SJG35" s="12"/>
      <c r="SJH35" s="12"/>
      <c r="SJI35" s="12"/>
      <c r="SJJ35" s="12"/>
      <c r="SJK35" s="12"/>
      <c r="SJL35" s="12"/>
      <c r="SJM35" s="12"/>
      <c r="SJN35" s="12"/>
      <c r="SJO35" s="12"/>
      <c r="SJP35" s="12"/>
      <c r="SJQ35" s="12"/>
      <c r="SJR35" s="12"/>
      <c r="SJS35" s="12"/>
      <c r="SJT35" s="12"/>
      <c r="SJU35" s="12"/>
      <c r="SJV35" s="12"/>
      <c r="SJW35" s="12"/>
      <c r="SJX35" s="12"/>
      <c r="SJY35" s="12"/>
      <c r="SJZ35" s="12"/>
      <c r="SKA35" s="12"/>
      <c r="SKB35" s="12"/>
      <c r="SKC35" s="12"/>
      <c r="SKD35" s="12"/>
      <c r="SKE35" s="12"/>
      <c r="SKF35" s="12"/>
      <c r="SKG35" s="12"/>
      <c r="SKH35" s="12"/>
      <c r="SKI35" s="12"/>
      <c r="SKJ35" s="12"/>
      <c r="SKK35" s="12"/>
      <c r="SKL35" s="12"/>
      <c r="SKM35" s="12"/>
      <c r="SKN35" s="12"/>
      <c r="SKO35" s="12"/>
      <c r="SKP35" s="12"/>
      <c r="SKQ35" s="12"/>
      <c r="SKR35" s="12"/>
      <c r="SKS35" s="12"/>
      <c r="SKT35" s="12"/>
      <c r="SKU35" s="12"/>
      <c r="SKV35" s="12"/>
      <c r="SKW35" s="12"/>
      <c r="SKX35" s="12"/>
      <c r="SKY35" s="12"/>
      <c r="SKZ35" s="12"/>
      <c r="SLA35" s="12"/>
      <c r="SLB35" s="12"/>
      <c r="SLC35" s="12"/>
      <c r="SLD35" s="12"/>
      <c r="SLE35" s="12"/>
      <c r="SLF35" s="12"/>
      <c r="SLG35" s="12"/>
      <c r="SLH35" s="12"/>
      <c r="SLI35" s="12"/>
      <c r="SLJ35" s="12"/>
      <c r="SLK35" s="12"/>
      <c r="SLL35" s="12"/>
      <c r="SLM35" s="12"/>
      <c r="SLN35" s="12"/>
      <c r="SLO35" s="12"/>
      <c r="SLP35" s="12"/>
      <c r="SLQ35" s="12"/>
      <c r="SLR35" s="12"/>
      <c r="SLS35" s="12"/>
      <c r="SLT35" s="12"/>
      <c r="SLU35" s="12"/>
      <c r="SLV35" s="12"/>
      <c r="SLW35" s="12"/>
      <c r="SLX35" s="12"/>
      <c r="SLY35" s="12"/>
      <c r="SLZ35" s="12"/>
      <c r="SMA35" s="12"/>
      <c r="SMB35" s="12"/>
      <c r="SMC35" s="12"/>
      <c r="SMD35" s="12"/>
      <c r="SME35" s="12"/>
      <c r="SMF35" s="12"/>
      <c r="SMG35" s="12"/>
      <c r="SMH35" s="12"/>
      <c r="SMI35" s="12"/>
      <c r="SMJ35" s="12"/>
      <c r="SMK35" s="12"/>
      <c r="SML35" s="12"/>
      <c r="SMM35" s="12"/>
      <c r="SMN35" s="12"/>
      <c r="SMO35" s="12"/>
      <c r="SMP35" s="12"/>
      <c r="SMQ35" s="12"/>
      <c r="SMR35" s="12"/>
      <c r="SMS35" s="12"/>
      <c r="SMT35" s="12"/>
      <c r="SMU35" s="12"/>
      <c r="SMV35" s="12"/>
      <c r="SMW35" s="12"/>
      <c r="SMX35" s="12"/>
      <c r="SMY35" s="12"/>
      <c r="SMZ35" s="12"/>
      <c r="SNA35" s="12"/>
      <c r="SNB35" s="12"/>
      <c r="SNC35" s="12"/>
      <c r="SND35" s="12"/>
      <c r="SNE35" s="12"/>
      <c r="SNF35" s="12"/>
      <c r="SNG35" s="12"/>
      <c r="SNH35" s="12"/>
      <c r="SNI35" s="12"/>
      <c r="SNJ35" s="12"/>
      <c r="SNK35" s="12"/>
      <c r="SNL35" s="12"/>
      <c r="SNM35" s="12"/>
      <c r="SNN35" s="12"/>
      <c r="SNO35" s="12"/>
      <c r="SNP35" s="12"/>
      <c r="SNQ35" s="12"/>
      <c r="SNR35" s="12"/>
      <c r="SNS35" s="12"/>
      <c r="SNT35" s="12"/>
      <c r="SNU35" s="12"/>
      <c r="SNV35" s="12"/>
      <c r="SNW35" s="12"/>
      <c r="SNX35" s="12"/>
      <c r="SNY35" s="12"/>
      <c r="SNZ35" s="12"/>
      <c r="SOA35" s="12"/>
      <c r="SOB35" s="12"/>
      <c r="SOC35" s="12"/>
      <c r="SOD35" s="12"/>
      <c r="SOE35" s="12"/>
      <c r="SOF35" s="12"/>
      <c r="SOG35" s="12"/>
      <c r="SOH35" s="12"/>
      <c r="SOI35" s="12"/>
      <c r="SOJ35" s="12"/>
      <c r="SOK35" s="12"/>
      <c r="SOL35" s="12"/>
      <c r="SOM35" s="12"/>
      <c r="SON35" s="12"/>
      <c r="SOO35" s="12"/>
      <c r="SOP35" s="12"/>
      <c r="SOQ35" s="12"/>
      <c r="SOR35" s="12"/>
      <c r="SOS35" s="12"/>
      <c r="SOT35" s="12"/>
      <c r="SOU35" s="12"/>
      <c r="SOV35" s="12"/>
      <c r="SOW35" s="12"/>
      <c r="SOX35" s="12"/>
      <c r="SOY35" s="12"/>
      <c r="SOZ35" s="12"/>
      <c r="SPA35" s="12"/>
      <c r="SPB35" s="12"/>
      <c r="SPC35" s="12"/>
      <c r="SPD35" s="12"/>
      <c r="SPE35" s="12"/>
      <c r="SPF35" s="12"/>
      <c r="SPG35" s="12"/>
      <c r="SPH35" s="12"/>
      <c r="SPI35" s="12"/>
      <c r="SPJ35" s="12"/>
      <c r="SPK35" s="12"/>
      <c r="SPL35" s="12"/>
      <c r="SPM35" s="12"/>
      <c r="SPN35" s="12"/>
      <c r="SPO35" s="12"/>
      <c r="SPP35" s="12"/>
      <c r="SPQ35" s="12"/>
      <c r="SPR35" s="12"/>
      <c r="SPS35" s="12"/>
      <c r="SPT35" s="12"/>
      <c r="SPU35" s="12"/>
      <c r="SPV35" s="12"/>
      <c r="SPW35" s="12"/>
      <c r="SPX35" s="12"/>
      <c r="SPY35" s="12"/>
      <c r="SPZ35" s="12"/>
      <c r="SQA35" s="12"/>
      <c r="SQB35" s="12"/>
      <c r="SQC35" s="12"/>
      <c r="SQD35" s="12"/>
      <c r="SQE35" s="12"/>
      <c r="SQF35" s="12"/>
      <c r="SQG35" s="12"/>
      <c r="SQH35" s="12"/>
      <c r="SQI35" s="12"/>
      <c r="SQJ35" s="12"/>
      <c r="SQK35" s="12"/>
      <c r="SQL35" s="12"/>
      <c r="SQM35" s="12"/>
      <c r="SQN35" s="12"/>
      <c r="SQO35" s="12"/>
      <c r="SQP35" s="12"/>
      <c r="SQQ35" s="12"/>
      <c r="SQR35" s="12"/>
      <c r="SQS35" s="12"/>
      <c r="SQT35" s="12"/>
      <c r="SQU35" s="12"/>
      <c r="SQV35" s="12"/>
      <c r="SQW35" s="12"/>
      <c r="SQX35" s="12"/>
      <c r="SQY35" s="12"/>
      <c r="SQZ35" s="12"/>
      <c r="SRA35" s="12"/>
      <c r="SRB35" s="12"/>
      <c r="SRC35" s="12"/>
      <c r="SRD35" s="12"/>
      <c r="SRE35" s="12"/>
      <c r="SRF35" s="12"/>
      <c r="SRG35" s="12"/>
      <c r="SRH35" s="12"/>
      <c r="SRI35" s="12"/>
      <c r="SRJ35" s="12"/>
      <c r="SRK35" s="12"/>
      <c r="SRL35" s="12"/>
      <c r="SRM35" s="12"/>
      <c r="SRN35" s="12"/>
      <c r="SRO35" s="12"/>
      <c r="SRP35" s="12"/>
      <c r="SRQ35" s="12"/>
      <c r="SRR35" s="12"/>
      <c r="SRS35" s="12"/>
      <c r="SRT35" s="12"/>
      <c r="SRU35" s="12"/>
      <c r="SRV35" s="12"/>
      <c r="SRW35" s="12"/>
      <c r="SRX35" s="12"/>
      <c r="SRY35" s="12"/>
      <c r="SRZ35" s="12"/>
      <c r="SSA35" s="12"/>
      <c r="SSB35" s="12"/>
      <c r="SSC35" s="12"/>
      <c r="SSD35" s="12"/>
      <c r="SSE35" s="12"/>
      <c r="SSF35" s="12"/>
      <c r="SSG35" s="12"/>
      <c r="SSH35" s="12"/>
      <c r="SSI35" s="12"/>
      <c r="SSJ35" s="12"/>
      <c r="SSK35" s="12"/>
      <c r="SSL35" s="12"/>
      <c r="SSM35" s="12"/>
      <c r="SSN35" s="12"/>
      <c r="SSO35" s="12"/>
      <c r="SSP35" s="12"/>
      <c r="SSQ35" s="12"/>
      <c r="SSR35" s="12"/>
      <c r="SSS35" s="12"/>
      <c r="SST35" s="12"/>
      <c r="SSU35" s="12"/>
      <c r="SSV35" s="12"/>
      <c r="SSW35" s="12"/>
      <c r="SSX35" s="12"/>
      <c r="SSY35" s="12"/>
      <c r="SSZ35" s="12"/>
      <c r="STA35" s="12"/>
      <c r="STB35" s="12"/>
      <c r="STC35" s="12"/>
      <c r="STD35" s="12"/>
      <c r="STE35" s="12"/>
      <c r="STF35" s="12"/>
      <c r="STG35" s="12"/>
      <c r="STH35" s="12"/>
      <c r="STI35" s="12"/>
      <c r="STJ35" s="12"/>
      <c r="STK35" s="12"/>
      <c r="STL35" s="12"/>
      <c r="STM35" s="12"/>
      <c r="STN35" s="12"/>
      <c r="STO35" s="12"/>
      <c r="STP35" s="12"/>
      <c r="STQ35" s="12"/>
      <c r="STR35" s="12"/>
      <c r="STS35" s="12"/>
      <c r="STT35" s="12"/>
      <c r="STU35" s="12"/>
      <c r="STV35" s="12"/>
      <c r="STW35" s="12"/>
      <c r="STX35" s="12"/>
      <c r="STY35" s="12"/>
      <c r="STZ35" s="12"/>
      <c r="SUA35" s="12"/>
      <c r="SUB35" s="12"/>
      <c r="SUC35" s="12"/>
      <c r="SUD35" s="12"/>
      <c r="SUE35" s="12"/>
      <c r="SUF35" s="12"/>
      <c r="SUG35" s="12"/>
      <c r="SUH35" s="12"/>
      <c r="SUI35" s="12"/>
      <c r="SUJ35" s="12"/>
      <c r="SUK35" s="12"/>
      <c r="SUL35" s="12"/>
      <c r="SUM35" s="12"/>
      <c r="SUN35" s="12"/>
      <c r="SUO35" s="12"/>
      <c r="SUP35" s="12"/>
      <c r="SUQ35" s="12"/>
      <c r="SUR35" s="12"/>
      <c r="SUS35" s="12"/>
      <c r="SUT35" s="12"/>
      <c r="SUU35" s="12"/>
      <c r="SUV35" s="12"/>
      <c r="SUW35" s="12"/>
      <c r="SUX35" s="12"/>
      <c r="SUY35" s="12"/>
      <c r="SUZ35" s="12"/>
      <c r="SVA35" s="12"/>
      <c r="SVB35" s="12"/>
      <c r="SVC35" s="12"/>
      <c r="SVD35" s="12"/>
      <c r="SVE35" s="12"/>
      <c r="SVF35" s="12"/>
      <c r="SVG35" s="12"/>
      <c r="SVH35" s="12"/>
      <c r="SVI35" s="12"/>
      <c r="SVJ35" s="12"/>
      <c r="SVK35" s="12"/>
      <c r="SVL35" s="12"/>
      <c r="SVM35" s="12"/>
      <c r="SVN35" s="12"/>
      <c r="SVO35" s="12"/>
      <c r="SVP35" s="12"/>
      <c r="SVQ35" s="12"/>
      <c r="SVR35" s="12"/>
      <c r="SVS35" s="12"/>
      <c r="SVT35" s="12"/>
      <c r="SVU35" s="12"/>
      <c r="SVV35" s="12"/>
      <c r="SVW35" s="12"/>
      <c r="SVX35" s="12"/>
      <c r="SVY35" s="12"/>
      <c r="SVZ35" s="12"/>
      <c r="SWA35" s="12"/>
      <c r="SWB35" s="12"/>
      <c r="SWC35" s="12"/>
      <c r="SWD35" s="12"/>
      <c r="SWE35" s="12"/>
      <c r="SWF35" s="12"/>
      <c r="SWG35" s="12"/>
      <c r="SWH35" s="12"/>
      <c r="SWI35" s="12"/>
      <c r="SWJ35" s="12"/>
      <c r="SWK35" s="12"/>
      <c r="SWL35" s="12"/>
      <c r="SWM35" s="12"/>
      <c r="SWN35" s="12"/>
      <c r="SWO35" s="12"/>
      <c r="SWP35" s="12"/>
      <c r="SWQ35" s="12"/>
      <c r="SWR35" s="12"/>
      <c r="SWS35" s="12"/>
      <c r="SWT35" s="12"/>
      <c r="SWU35" s="12"/>
      <c r="SWV35" s="12"/>
      <c r="SWW35" s="12"/>
      <c r="SWX35" s="12"/>
      <c r="SWY35" s="12"/>
      <c r="SWZ35" s="12"/>
      <c r="SXA35" s="12"/>
      <c r="SXB35" s="12"/>
      <c r="SXC35" s="12"/>
      <c r="SXD35" s="12"/>
      <c r="SXE35" s="12"/>
      <c r="SXF35" s="12"/>
      <c r="SXG35" s="12"/>
      <c r="SXH35" s="12"/>
      <c r="SXI35" s="12"/>
      <c r="SXJ35" s="12"/>
      <c r="SXK35" s="12"/>
      <c r="SXL35" s="12"/>
      <c r="SXM35" s="12"/>
      <c r="SXN35" s="12"/>
      <c r="SXO35" s="12"/>
      <c r="SXP35" s="12"/>
      <c r="SXQ35" s="12"/>
      <c r="SXR35" s="12"/>
      <c r="SXS35" s="12"/>
      <c r="SXT35" s="12"/>
      <c r="SXU35" s="12"/>
      <c r="SXV35" s="12"/>
      <c r="SXW35" s="12"/>
      <c r="SXX35" s="12"/>
      <c r="SXY35" s="12"/>
      <c r="SXZ35" s="12"/>
      <c r="SYA35" s="12"/>
      <c r="SYB35" s="12"/>
      <c r="SYC35" s="12"/>
      <c r="SYD35" s="12"/>
      <c r="SYE35" s="12"/>
      <c r="SYF35" s="12"/>
      <c r="SYG35" s="12"/>
      <c r="SYH35" s="12"/>
      <c r="SYI35" s="12"/>
      <c r="SYJ35" s="12"/>
      <c r="SYK35" s="12"/>
      <c r="SYL35" s="12"/>
      <c r="SYM35" s="12"/>
      <c r="SYN35" s="12"/>
      <c r="SYO35" s="12"/>
      <c r="SYP35" s="12"/>
      <c r="SYQ35" s="12"/>
      <c r="SYR35" s="12"/>
      <c r="SYS35" s="12"/>
      <c r="SYT35" s="12"/>
      <c r="SYU35" s="12"/>
      <c r="SYV35" s="12"/>
      <c r="SYW35" s="12"/>
      <c r="SYX35" s="12"/>
      <c r="SYY35" s="12"/>
      <c r="SYZ35" s="12"/>
      <c r="SZA35" s="12"/>
      <c r="SZB35" s="12"/>
      <c r="SZC35" s="12"/>
      <c r="SZD35" s="12"/>
      <c r="SZE35" s="12"/>
      <c r="SZF35" s="12"/>
      <c r="SZG35" s="12"/>
      <c r="SZH35" s="12"/>
      <c r="SZI35" s="12"/>
      <c r="SZJ35" s="12"/>
      <c r="SZK35" s="12"/>
      <c r="SZL35" s="12"/>
      <c r="SZM35" s="12"/>
      <c r="SZN35" s="12"/>
      <c r="SZO35" s="12"/>
      <c r="SZP35" s="12"/>
      <c r="SZQ35" s="12"/>
      <c r="SZR35" s="12"/>
      <c r="SZS35" s="12"/>
      <c r="SZT35" s="12"/>
      <c r="SZU35" s="12"/>
      <c r="SZV35" s="12"/>
      <c r="SZW35" s="12"/>
      <c r="SZX35" s="12"/>
      <c r="SZY35" s="12"/>
      <c r="SZZ35" s="12"/>
      <c r="TAA35" s="12"/>
      <c r="TAB35" s="12"/>
      <c r="TAC35" s="12"/>
      <c r="TAD35" s="12"/>
      <c r="TAE35" s="12"/>
      <c r="TAF35" s="12"/>
      <c r="TAG35" s="12"/>
      <c r="TAH35" s="12"/>
      <c r="TAI35" s="12"/>
      <c r="TAJ35" s="12"/>
      <c r="TAK35" s="12"/>
      <c r="TAL35" s="12"/>
      <c r="TAM35" s="12"/>
      <c r="TAN35" s="12"/>
      <c r="TAO35" s="12"/>
      <c r="TAP35" s="12"/>
      <c r="TAQ35" s="12"/>
      <c r="TAR35" s="12"/>
      <c r="TAS35" s="12"/>
      <c r="TAT35" s="12"/>
      <c r="TAU35" s="12"/>
      <c r="TAV35" s="12"/>
      <c r="TAW35" s="12"/>
      <c r="TAX35" s="12"/>
      <c r="TAY35" s="12"/>
      <c r="TAZ35" s="12"/>
      <c r="TBA35" s="12"/>
      <c r="TBB35" s="12"/>
      <c r="TBC35" s="12"/>
      <c r="TBD35" s="12"/>
      <c r="TBE35" s="12"/>
      <c r="TBF35" s="12"/>
      <c r="TBG35" s="12"/>
      <c r="TBH35" s="12"/>
      <c r="TBI35" s="12"/>
      <c r="TBJ35" s="12"/>
      <c r="TBK35" s="12"/>
      <c r="TBL35" s="12"/>
      <c r="TBM35" s="12"/>
      <c r="TBN35" s="12"/>
      <c r="TBO35" s="12"/>
      <c r="TBP35" s="12"/>
      <c r="TBQ35" s="12"/>
      <c r="TBR35" s="12"/>
      <c r="TBS35" s="12"/>
      <c r="TBT35" s="12"/>
      <c r="TBU35" s="12"/>
      <c r="TBV35" s="12"/>
      <c r="TBW35" s="12"/>
      <c r="TBX35" s="12"/>
      <c r="TBY35" s="12"/>
      <c r="TBZ35" s="12"/>
      <c r="TCA35" s="12"/>
      <c r="TCB35" s="12"/>
      <c r="TCC35" s="12"/>
      <c r="TCD35" s="12"/>
      <c r="TCE35" s="12"/>
      <c r="TCF35" s="12"/>
      <c r="TCG35" s="12"/>
      <c r="TCH35" s="12"/>
      <c r="TCI35" s="12"/>
      <c r="TCJ35" s="12"/>
      <c r="TCK35" s="12"/>
      <c r="TCL35" s="12"/>
      <c r="TCM35" s="12"/>
      <c r="TCN35" s="12"/>
      <c r="TCO35" s="12"/>
      <c r="TCP35" s="12"/>
      <c r="TCQ35" s="12"/>
      <c r="TCR35" s="12"/>
      <c r="TCS35" s="12"/>
      <c r="TCT35" s="12"/>
      <c r="TCU35" s="12"/>
      <c r="TCV35" s="12"/>
      <c r="TCW35" s="12"/>
      <c r="TCX35" s="12"/>
      <c r="TCY35" s="12"/>
      <c r="TCZ35" s="12"/>
      <c r="TDA35" s="12"/>
      <c r="TDB35" s="12"/>
      <c r="TDC35" s="12"/>
      <c r="TDD35" s="12"/>
      <c r="TDE35" s="12"/>
      <c r="TDF35" s="12"/>
      <c r="TDG35" s="12"/>
      <c r="TDH35" s="12"/>
      <c r="TDI35" s="12"/>
      <c r="TDJ35" s="12"/>
      <c r="TDK35" s="12"/>
      <c r="TDL35" s="12"/>
      <c r="TDM35" s="12"/>
      <c r="TDN35" s="12"/>
      <c r="TDO35" s="12"/>
      <c r="TDP35" s="12"/>
      <c r="TDQ35" s="12"/>
      <c r="TDR35" s="12"/>
      <c r="TDS35" s="12"/>
      <c r="TDT35" s="12"/>
      <c r="TDU35" s="12"/>
      <c r="TDV35" s="12"/>
      <c r="TDW35" s="12"/>
      <c r="TDX35" s="12"/>
      <c r="TDY35" s="12"/>
      <c r="TDZ35" s="12"/>
      <c r="TEA35" s="12"/>
      <c r="TEB35" s="12"/>
      <c r="TEC35" s="12"/>
      <c r="TED35" s="12"/>
      <c r="TEE35" s="12"/>
      <c r="TEF35" s="12"/>
      <c r="TEG35" s="12"/>
      <c r="TEH35" s="12"/>
      <c r="TEI35" s="12"/>
      <c r="TEJ35" s="12"/>
      <c r="TEK35" s="12"/>
      <c r="TEL35" s="12"/>
      <c r="TEM35" s="12"/>
      <c r="TEN35" s="12"/>
      <c r="TEO35" s="12"/>
      <c r="TEP35" s="12"/>
      <c r="TEQ35" s="12"/>
      <c r="TER35" s="12"/>
      <c r="TES35" s="12"/>
      <c r="TET35" s="12"/>
      <c r="TEU35" s="12"/>
      <c r="TEV35" s="12"/>
      <c r="TEW35" s="12"/>
      <c r="TEX35" s="12"/>
      <c r="TEY35" s="12"/>
      <c r="TEZ35" s="12"/>
      <c r="TFA35" s="12"/>
      <c r="TFB35" s="12"/>
      <c r="TFC35" s="12"/>
      <c r="TFD35" s="12"/>
      <c r="TFE35" s="12"/>
      <c r="TFF35" s="12"/>
      <c r="TFG35" s="12"/>
      <c r="TFH35" s="12"/>
      <c r="TFI35" s="12"/>
      <c r="TFJ35" s="12"/>
      <c r="TFK35" s="12"/>
      <c r="TFL35" s="12"/>
      <c r="TFM35" s="12"/>
      <c r="TFN35" s="12"/>
      <c r="TFO35" s="12"/>
      <c r="TFP35" s="12"/>
      <c r="TFQ35" s="12"/>
      <c r="TFR35" s="12"/>
      <c r="TFS35" s="12"/>
      <c r="TFT35" s="12"/>
      <c r="TFU35" s="12"/>
      <c r="TFV35" s="12"/>
      <c r="TFW35" s="12"/>
      <c r="TFX35" s="12"/>
      <c r="TFY35" s="12"/>
      <c r="TFZ35" s="12"/>
      <c r="TGA35" s="12"/>
      <c r="TGB35" s="12"/>
      <c r="TGC35" s="12"/>
      <c r="TGD35" s="12"/>
      <c r="TGE35" s="12"/>
      <c r="TGF35" s="12"/>
      <c r="TGG35" s="12"/>
      <c r="TGH35" s="12"/>
      <c r="TGI35" s="12"/>
      <c r="TGJ35" s="12"/>
      <c r="TGK35" s="12"/>
      <c r="TGL35" s="12"/>
      <c r="TGM35" s="12"/>
      <c r="TGN35" s="12"/>
      <c r="TGO35" s="12"/>
      <c r="TGP35" s="12"/>
      <c r="TGQ35" s="12"/>
      <c r="TGR35" s="12"/>
      <c r="TGS35" s="12"/>
      <c r="TGT35" s="12"/>
      <c r="TGU35" s="12"/>
      <c r="TGV35" s="12"/>
      <c r="TGW35" s="12"/>
      <c r="TGX35" s="12"/>
      <c r="TGY35" s="12"/>
      <c r="TGZ35" s="12"/>
      <c r="THA35" s="12"/>
      <c r="THB35" s="12"/>
      <c r="THC35" s="12"/>
      <c r="THD35" s="12"/>
      <c r="THE35" s="12"/>
      <c r="THF35" s="12"/>
      <c r="THG35" s="12"/>
      <c r="THH35" s="12"/>
      <c r="THI35" s="12"/>
      <c r="THJ35" s="12"/>
      <c r="THK35" s="12"/>
      <c r="THL35" s="12"/>
      <c r="THM35" s="12"/>
      <c r="THN35" s="12"/>
      <c r="THO35" s="12"/>
      <c r="THP35" s="12"/>
      <c r="THQ35" s="12"/>
      <c r="THR35" s="12"/>
      <c r="THS35" s="12"/>
      <c r="THT35" s="12"/>
      <c r="THU35" s="12"/>
      <c r="THV35" s="12"/>
      <c r="THW35" s="12"/>
      <c r="THX35" s="12"/>
      <c r="THY35" s="12"/>
      <c r="THZ35" s="12"/>
      <c r="TIA35" s="12"/>
      <c r="TIB35" s="12"/>
      <c r="TIC35" s="12"/>
      <c r="TID35" s="12"/>
      <c r="TIE35" s="12"/>
      <c r="TIF35" s="12"/>
      <c r="TIG35" s="12"/>
      <c r="TIH35" s="12"/>
      <c r="TII35" s="12"/>
      <c r="TIJ35" s="12"/>
      <c r="TIK35" s="12"/>
      <c r="TIL35" s="12"/>
      <c r="TIM35" s="12"/>
      <c r="TIN35" s="12"/>
      <c r="TIO35" s="12"/>
      <c r="TIP35" s="12"/>
      <c r="TIQ35" s="12"/>
      <c r="TIR35" s="12"/>
      <c r="TIS35" s="12"/>
      <c r="TIT35" s="12"/>
      <c r="TIU35" s="12"/>
      <c r="TIV35" s="12"/>
      <c r="TIW35" s="12"/>
      <c r="TIX35" s="12"/>
      <c r="TIY35" s="12"/>
      <c r="TIZ35" s="12"/>
      <c r="TJA35" s="12"/>
      <c r="TJB35" s="12"/>
      <c r="TJC35" s="12"/>
      <c r="TJD35" s="12"/>
      <c r="TJE35" s="12"/>
      <c r="TJF35" s="12"/>
      <c r="TJG35" s="12"/>
      <c r="TJH35" s="12"/>
      <c r="TJI35" s="12"/>
      <c r="TJJ35" s="12"/>
      <c r="TJK35" s="12"/>
      <c r="TJL35" s="12"/>
      <c r="TJM35" s="12"/>
      <c r="TJN35" s="12"/>
      <c r="TJO35" s="12"/>
      <c r="TJP35" s="12"/>
      <c r="TJQ35" s="12"/>
      <c r="TJR35" s="12"/>
      <c r="TJS35" s="12"/>
      <c r="TJT35" s="12"/>
      <c r="TJU35" s="12"/>
      <c r="TJV35" s="12"/>
      <c r="TJW35" s="12"/>
      <c r="TJX35" s="12"/>
      <c r="TJY35" s="12"/>
      <c r="TJZ35" s="12"/>
      <c r="TKA35" s="12"/>
      <c r="TKB35" s="12"/>
      <c r="TKC35" s="12"/>
      <c r="TKD35" s="12"/>
      <c r="TKE35" s="12"/>
      <c r="TKF35" s="12"/>
      <c r="TKG35" s="12"/>
      <c r="TKH35" s="12"/>
      <c r="TKI35" s="12"/>
      <c r="TKJ35" s="12"/>
      <c r="TKK35" s="12"/>
      <c r="TKL35" s="12"/>
      <c r="TKM35" s="12"/>
      <c r="TKN35" s="12"/>
      <c r="TKO35" s="12"/>
      <c r="TKP35" s="12"/>
      <c r="TKQ35" s="12"/>
      <c r="TKR35" s="12"/>
      <c r="TKS35" s="12"/>
      <c r="TKT35" s="12"/>
      <c r="TKU35" s="12"/>
      <c r="TKV35" s="12"/>
      <c r="TKW35" s="12"/>
      <c r="TKX35" s="12"/>
      <c r="TKY35" s="12"/>
      <c r="TKZ35" s="12"/>
      <c r="TLA35" s="12"/>
      <c r="TLB35" s="12"/>
      <c r="TLC35" s="12"/>
      <c r="TLD35" s="12"/>
      <c r="TLE35" s="12"/>
      <c r="TLF35" s="12"/>
      <c r="TLG35" s="12"/>
      <c r="TLH35" s="12"/>
      <c r="TLI35" s="12"/>
      <c r="TLJ35" s="12"/>
      <c r="TLK35" s="12"/>
      <c r="TLL35" s="12"/>
      <c r="TLM35" s="12"/>
      <c r="TLN35" s="12"/>
      <c r="TLO35" s="12"/>
      <c r="TLP35" s="12"/>
      <c r="TLQ35" s="12"/>
      <c r="TLR35" s="12"/>
      <c r="TLS35" s="12"/>
      <c r="TLT35" s="12"/>
      <c r="TLU35" s="12"/>
      <c r="TLV35" s="12"/>
      <c r="TLW35" s="12"/>
      <c r="TLX35" s="12"/>
      <c r="TLY35" s="12"/>
      <c r="TLZ35" s="12"/>
      <c r="TMA35" s="12"/>
      <c r="TMB35" s="12"/>
      <c r="TMC35" s="12"/>
      <c r="TMD35" s="12"/>
      <c r="TME35" s="12"/>
      <c r="TMF35" s="12"/>
      <c r="TMG35" s="12"/>
      <c r="TMH35" s="12"/>
      <c r="TMI35" s="12"/>
      <c r="TMJ35" s="12"/>
      <c r="TMK35" s="12"/>
      <c r="TML35" s="12"/>
      <c r="TMM35" s="12"/>
      <c r="TMN35" s="12"/>
      <c r="TMO35" s="12"/>
      <c r="TMP35" s="12"/>
      <c r="TMQ35" s="12"/>
      <c r="TMR35" s="12"/>
      <c r="TMS35" s="12"/>
      <c r="TMT35" s="12"/>
      <c r="TMU35" s="12"/>
      <c r="TMV35" s="12"/>
      <c r="TMW35" s="12"/>
      <c r="TMX35" s="12"/>
      <c r="TMY35" s="12"/>
      <c r="TMZ35" s="12"/>
      <c r="TNA35" s="12"/>
      <c r="TNB35" s="12"/>
      <c r="TNC35" s="12"/>
      <c r="TND35" s="12"/>
      <c r="TNE35" s="12"/>
      <c r="TNF35" s="12"/>
      <c r="TNG35" s="12"/>
      <c r="TNH35" s="12"/>
      <c r="TNI35" s="12"/>
      <c r="TNJ35" s="12"/>
      <c r="TNK35" s="12"/>
      <c r="TNL35" s="12"/>
      <c r="TNM35" s="12"/>
      <c r="TNN35" s="12"/>
      <c r="TNO35" s="12"/>
      <c r="TNP35" s="12"/>
      <c r="TNQ35" s="12"/>
      <c r="TNR35" s="12"/>
      <c r="TNS35" s="12"/>
      <c r="TNT35" s="12"/>
      <c r="TNU35" s="12"/>
      <c r="TNV35" s="12"/>
      <c r="TNW35" s="12"/>
      <c r="TNX35" s="12"/>
      <c r="TNY35" s="12"/>
      <c r="TNZ35" s="12"/>
      <c r="TOA35" s="12"/>
      <c r="TOB35" s="12"/>
      <c r="TOC35" s="12"/>
      <c r="TOD35" s="12"/>
      <c r="TOE35" s="12"/>
      <c r="TOF35" s="12"/>
      <c r="TOG35" s="12"/>
      <c r="TOH35" s="12"/>
      <c r="TOI35" s="12"/>
      <c r="TOJ35" s="12"/>
      <c r="TOK35" s="12"/>
      <c r="TOL35" s="12"/>
      <c r="TOM35" s="12"/>
      <c r="TON35" s="12"/>
      <c r="TOO35" s="12"/>
      <c r="TOP35" s="12"/>
      <c r="TOQ35" s="12"/>
      <c r="TOR35" s="12"/>
      <c r="TOS35" s="12"/>
      <c r="TOT35" s="12"/>
      <c r="TOU35" s="12"/>
      <c r="TOV35" s="12"/>
      <c r="TOW35" s="12"/>
      <c r="TOX35" s="12"/>
      <c r="TOY35" s="12"/>
      <c r="TOZ35" s="12"/>
      <c r="TPA35" s="12"/>
      <c r="TPB35" s="12"/>
      <c r="TPC35" s="12"/>
      <c r="TPD35" s="12"/>
      <c r="TPE35" s="12"/>
      <c r="TPF35" s="12"/>
      <c r="TPG35" s="12"/>
      <c r="TPH35" s="12"/>
      <c r="TPI35" s="12"/>
      <c r="TPJ35" s="12"/>
      <c r="TPK35" s="12"/>
      <c r="TPL35" s="12"/>
      <c r="TPM35" s="12"/>
      <c r="TPN35" s="12"/>
      <c r="TPO35" s="12"/>
      <c r="TPP35" s="12"/>
      <c r="TPQ35" s="12"/>
      <c r="TPR35" s="12"/>
      <c r="TPS35" s="12"/>
      <c r="TPT35" s="12"/>
      <c r="TPU35" s="12"/>
      <c r="TPV35" s="12"/>
      <c r="TPW35" s="12"/>
      <c r="TPX35" s="12"/>
      <c r="TPY35" s="12"/>
      <c r="TPZ35" s="12"/>
      <c r="TQA35" s="12"/>
      <c r="TQB35" s="12"/>
      <c r="TQC35" s="12"/>
      <c r="TQD35" s="12"/>
      <c r="TQE35" s="12"/>
      <c r="TQF35" s="12"/>
      <c r="TQG35" s="12"/>
      <c r="TQH35" s="12"/>
      <c r="TQI35" s="12"/>
      <c r="TQJ35" s="12"/>
      <c r="TQK35" s="12"/>
      <c r="TQL35" s="12"/>
      <c r="TQM35" s="12"/>
      <c r="TQN35" s="12"/>
      <c r="TQO35" s="12"/>
      <c r="TQP35" s="12"/>
      <c r="TQQ35" s="12"/>
      <c r="TQR35" s="12"/>
      <c r="TQS35" s="12"/>
      <c r="TQT35" s="12"/>
      <c r="TQU35" s="12"/>
      <c r="TQV35" s="12"/>
      <c r="TQW35" s="12"/>
      <c r="TQX35" s="12"/>
      <c r="TQY35" s="12"/>
      <c r="TQZ35" s="12"/>
      <c r="TRA35" s="12"/>
      <c r="TRB35" s="12"/>
      <c r="TRC35" s="12"/>
      <c r="TRD35" s="12"/>
      <c r="TRE35" s="12"/>
      <c r="TRF35" s="12"/>
      <c r="TRG35" s="12"/>
      <c r="TRH35" s="12"/>
      <c r="TRI35" s="12"/>
      <c r="TRJ35" s="12"/>
      <c r="TRK35" s="12"/>
      <c r="TRL35" s="12"/>
      <c r="TRM35" s="12"/>
      <c r="TRN35" s="12"/>
      <c r="TRO35" s="12"/>
      <c r="TRP35" s="12"/>
      <c r="TRQ35" s="12"/>
      <c r="TRR35" s="12"/>
      <c r="TRS35" s="12"/>
      <c r="TRT35" s="12"/>
      <c r="TRU35" s="12"/>
      <c r="TRV35" s="12"/>
      <c r="TRW35" s="12"/>
      <c r="TRX35" s="12"/>
      <c r="TRY35" s="12"/>
      <c r="TRZ35" s="12"/>
      <c r="TSA35" s="12"/>
      <c r="TSB35" s="12"/>
      <c r="TSC35" s="12"/>
      <c r="TSD35" s="12"/>
      <c r="TSE35" s="12"/>
      <c r="TSF35" s="12"/>
      <c r="TSG35" s="12"/>
      <c r="TSH35" s="12"/>
      <c r="TSI35" s="12"/>
      <c r="TSJ35" s="12"/>
      <c r="TSK35" s="12"/>
      <c r="TSL35" s="12"/>
      <c r="TSM35" s="12"/>
      <c r="TSN35" s="12"/>
      <c r="TSO35" s="12"/>
      <c r="TSP35" s="12"/>
      <c r="TSQ35" s="12"/>
      <c r="TSR35" s="12"/>
      <c r="TSS35" s="12"/>
      <c r="TST35" s="12"/>
      <c r="TSU35" s="12"/>
      <c r="TSV35" s="12"/>
      <c r="TSW35" s="12"/>
      <c r="TSX35" s="12"/>
      <c r="TSY35" s="12"/>
      <c r="TSZ35" s="12"/>
      <c r="TTA35" s="12"/>
      <c r="TTB35" s="12"/>
      <c r="TTC35" s="12"/>
      <c r="TTD35" s="12"/>
      <c r="TTE35" s="12"/>
      <c r="TTF35" s="12"/>
      <c r="TTG35" s="12"/>
      <c r="TTH35" s="12"/>
      <c r="TTI35" s="12"/>
      <c r="TTJ35" s="12"/>
      <c r="TTK35" s="12"/>
      <c r="TTL35" s="12"/>
      <c r="TTM35" s="12"/>
      <c r="TTN35" s="12"/>
      <c r="TTO35" s="12"/>
      <c r="TTP35" s="12"/>
      <c r="TTQ35" s="12"/>
      <c r="TTR35" s="12"/>
      <c r="TTS35" s="12"/>
      <c r="TTT35" s="12"/>
      <c r="TTU35" s="12"/>
      <c r="TTV35" s="12"/>
      <c r="TTW35" s="12"/>
      <c r="TTX35" s="12"/>
      <c r="TTY35" s="12"/>
      <c r="TTZ35" s="12"/>
      <c r="TUA35" s="12"/>
      <c r="TUB35" s="12"/>
      <c r="TUC35" s="12"/>
      <c r="TUD35" s="12"/>
      <c r="TUE35" s="12"/>
      <c r="TUF35" s="12"/>
      <c r="TUG35" s="12"/>
      <c r="TUH35" s="12"/>
      <c r="TUI35" s="12"/>
      <c r="TUJ35" s="12"/>
      <c r="TUK35" s="12"/>
      <c r="TUL35" s="12"/>
      <c r="TUM35" s="12"/>
      <c r="TUN35" s="12"/>
      <c r="TUO35" s="12"/>
      <c r="TUP35" s="12"/>
      <c r="TUQ35" s="12"/>
      <c r="TUR35" s="12"/>
      <c r="TUS35" s="12"/>
      <c r="TUT35" s="12"/>
      <c r="TUU35" s="12"/>
      <c r="TUV35" s="12"/>
      <c r="TUW35" s="12"/>
      <c r="TUX35" s="12"/>
      <c r="TUY35" s="12"/>
      <c r="TUZ35" s="12"/>
      <c r="TVA35" s="12"/>
      <c r="TVB35" s="12"/>
      <c r="TVC35" s="12"/>
      <c r="TVD35" s="12"/>
      <c r="TVE35" s="12"/>
      <c r="TVF35" s="12"/>
      <c r="TVG35" s="12"/>
      <c r="TVH35" s="12"/>
      <c r="TVI35" s="12"/>
      <c r="TVJ35" s="12"/>
      <c r="TVK35" s="12"/>
      <c r="TVL35" s="12"/>
      <c r="TVM35" s="12"/>
      <c r="TVN35" s="12"/>
      <c r="TVO35" s="12"/>
      <c r="TVP35" s="12"/>
      <c r="TVQ35" s="12"/>
      <c r="TVR35" s="12"/>
      <c r="TVS35" s="12"/>
      <c r="TVT35" s="12"/>
      <c r="TVU35" s="12"/>
      <c r="TVV35" s="12"/>
      <c r="TVW35" s="12"/>
      <c r="TVX35" s="12"/>
      <c r="TVY35" s="12"/>
      <c r="TVZ35" s="12"/>
      <c r="TWA35" s="12"/>
      <c r="TWB35" s="12"/>
      <c r="TWC35" s="12"/>
      <c r="TWD35" s="12"/>
      <c r="TWE35" s="12"/>
      <c r="TWF35" s="12"/>
      <c r="TWG35" s="12"/>
      <c r="TWH35" s="12"/>
      <c r="TWI35" s="12"/>
      <c r="TWJ35" s="12"/>
      <c r="TWK35" s="12"/>
      <c r="TWL35" s="12"/>
      <c r="TWM35" s="12"/>
      <c r="TWN35" s="12"/>
      <c r="TWO35" s="12"/>
      <c r="TWP35" s="12"/>
      <c r="TWQ35" s="12"/>
      <c r="TWR35" s="12"/>
      <c r="TWS35" s="12"/>
      <c r="TWT35" s="12"/>
      <c r="TWU35" s="12"/>
      <c r="TWV35" s="12"/>
      <c r="TWW35" s="12"/>
      <c r="TWX35" s="12"/>
      <c r="TWY35" s="12"/>
      <c r="TWZ35" s="12"/>
      <c r="TXA35" s="12"/>
      <c r="TXB35" s="12"/>
      <c r="TXC35" s="12"/>
      <c r="TXD35" s="12"/>
      <c r="TXE35" s="12"/>
      <c r="TXF35" s="12"/>
      <c r="TXG35" s="12"/>
      <c r="TXH35" s="12"/>
      <c r="TXI35" s="12"/>
      <c r="TXJ35" s="12"/>
      <c r="TXK35" s="12"/>
      <c r="TXL35" s="12"/>
      <c r="TXM35" s="12"/>
      <c r="TXN35" s="12"/>
      <c r="TXO35" s="12"/>
      <c r="TXP35" s="12"/>
      <c r="TXQ35" s="12"/>
      <c r="TXR35" s="12"/>
      <c r="TXS35" s="12"/>
      <c r="TXT35" s="12"/>
      <c r="TXU35" s="12"/>
      <c r="TXV35" s="12"/>
      <c r="TXW35" s="12"/>
      <c r="TXX35" s="12"/>
      <c r="TXY35" s="12"/>
      <c r="TXZ35" s="12"/>
      <c r="TYA35" s="12"/>
      <c r="TYB35" s="12"/>
      <c r="TYC35" s="12"/>
      <c r="TYD35" s="12"/>
      <c r="TYE35" s="12"/>
      <c r="TYF35" s="12"/>
      <c r="TYG35" s="12"/>
      <c r="TYH35" s="12"/>
      <c r="TYI35" s="12"/>
      <c r="TYJ35" s="12"/>
      <c r="TYK35" s="12"/>
      <c r="TYL35" s="12"/>
      <c r="TYM35" s="12"/>
      <c r="TYN35" s="12"/>
      <c r="TYO35" s="12"/>
      <c r="TYP35" s="12"/>
      <c r="TYQ35" s="12"/>
      <c r="TYR35" s="12"/>
      <c r="TYS35" s="12"/>
      <c r="TYT35" s="12"/>
      <c r="TYU35" s="12"/>
      <c r="TYV35" s="12"/>
      <c r="TYW35" s="12"/>
      <c r="TYX35" s="12"/>
      <c r="TYY35" s="12"/>
      <c r="TYZ35" s="12"/>
      <c r="TZA35" s="12"/>
      <c r="TZB35" s="12"/>
      <c r="TZC35" s="12"/>
      <c r="TZD35" s="12"/>
      <c r="TZE35" s="12"/>
      <c r="TZF35" s="12"/>
      <c r="TZG35" s="12"/>
      <c r="TZH35" s="12"/>
      <c r="TZI35" s="12"/>
      <c r="TZJ35" s="12"/>
      <c r="TZK35" s="12"/>
      <c r="TZL35" s="12"/>
      <c r="TZM35" s="12"/>
      <c r="TZN35" s="12"/>
      <c r="TZO35" s="12"/>
      <c r="TZP35" s="12"/>
      <c r="TZQ35" s="12"/>
      <c r="TZR35" s="12"/>
      <c r="TZS35" s="12"/>
      <c r="TZT35" s="12"/>
      <c r="TZU35" s="12"/>
      <c r="TZV35" s="12"/>
      <c r="TZW35" s="12"/>
      <c r="TZX35" s="12"/>
      <c r="TZY35" s="12"/>
      <c r="TZZ35" s="12"/>
      <c r="UAA35" s="12"/>
      <c r="UAB35" s="12"/>
      <c r="UAC35" s="12"/>
      <c r="UAD35" s="12"/>
      <c r="UAE35" s="12"/>
      <c r="UAF35" s="12"/>
      <c r="UAG35" s="12"/>
      <c r="UAH35" s="12"/>
      <c r="UAI35" s="12"/>
      <c r="UAJ35" s="12"/>
      <c r="UAK35" s="12"/>
      <c r="UAL35" s="12"/>
      <c r="UAM35" s="12"/>
      <c r="UAN35" s="12"/>
      <c r="UAO35" s="12"/>
      <c r="UAP35" s="12"/>
      <c r="UAQ35" s="12"/>
      <c r="UAR35" s="12"/>
      <c r="UAS35" s="12"/>
      <c r="UAT35" s="12"/>
      <c r="UAU35" s="12"/>
      <c r="UAV35" s="12"/>
      <c r="UAW35" s="12"/>
      <c r="UAX35" s="12"/>
      <c r="UAY35" s="12"/>
      <c r="UAZ35" s="12"/>
      <c r="UBA35" s="12"/>
      <c r="UBB35" s="12"/>
      <c r="UBC35" s="12"/>
      <c r="UBD35" s="12"/>
      <c r="UBE35" s="12"/>
      <c r="UBF35" s="12"/>
      <c r="UBG35" s="12"/>
      <c r="UBH35" s="12"/>
      <c r="UBI35" s="12"/>
      <c r="UBJ35" s="12"/>
      <c r="UBK35" s="12"/>
      <c r="UBL35" s="12"/>
      <c r="UBM35" s="12"/>
      <c r="UBN35" s="12"/>
      <c r="UBO35" s="12"/>
      <c r="UBP35" s="12"/>
      <c r="UBQ35" s="12"/>
      <c r="UBR35" s="12"/>
      <c r="UBS35" s="12"/>
      <c r="UBT35" s="12"/>
      <c r="UBU35" s="12"/>
      <c r="UBV35" s="12"/>
      <c r="UBW35" s="12"/>
      <c r="UBX35" s="12"/>
      <c r="UBY35" s="12"/>
      <c r="UBZ35" s="12"/>
      <c r="UCA35" s="12"/>
      <c r="UCB35" s="12"/>
      <c r="UCC35" s="12"/>
      <c r="UCD35" s="12"/>
      <c r="UCE35" s="12"/>
      <c r="UCF35" s="12"/>
      <c r="UCG35" s="12"/>
      <c r="UCH35" s="12"/>
      <c r="UCI35" s="12"/>
      <c r="UCJ35" s="12"/>
      <c r="UCK35" s="12"/>
      <c r="UCL35" s="12"/>
      <c r="UCM35" s="12"/>
      <c r="UCN35" s="12"/>
      <c r="UCO35" s="12"/>
      <c r="UCP35" s="12"/>
      <c r="UCQ35" s="12"/>
      <c r="UCR35" s="12"/>
      <c r="UCS35" s="12"/>
      <c r="UCT35" s="12"/>
      <c r="UCU35" s="12"/>
      <c r="UCV35" s="12"/>
      <c r="UCW35" s="12"/>
      <c r="UCX35" s="12"/>
      <c r="UCY35" s="12"/>
      <c r="UCZ35" s="12"/>
      <c r="UDA35" s="12"/>
      <c r="UDB35" s="12"/>
      <c r="UDC35" s="12"/>
      <c r="UDD35" s="12"/>
      <c r="UDE35" s="12"/>
      <c r="UDF35" s="12"/>
      <c r="UDG35" s="12"/>
      <c r="UDH35" s="12"/>
      <c r="UDI35" s="12"/>
      <c r="UDJ35" s="12"/>
      <c r="UDK35" s="12"/>
      <c r="UDL35" s="12"/>
      <c r="UDM35" s="12"/>
      <c r="UDN35" s="12"/>
      <c r="UDO35" s="12"/>
      <c r="UDP35" s="12"/>
      <c r="UDQ35" s="12"/>
      <c r="UDR35" s="12"/>
      <c r="UDS35" s="12"/>
      <c r="UDT35" s="12"/>
      <c r="UDU35" s="12"/>
      <c r="UDV35" s="12"/>
      <c r="UDW35" s="12"/>
      <c r="UDX35" s="12"/>
      <c r="UDY35" s="12"/>
      <c r="UDZ35" s="12"/>
      <c r="UEA35" s="12"/>
      <c r="UEB35" s="12"/>
      <c r="UEC35" s="12"/>
      <c r="UED35" s="12"/>
      <c r="UEE35" s="12"/>
      <c r="UEF35" s="12"/>
      <c r="UEG35" s="12"/>
      <c r="UEH35" s="12"/>
      <c r="UEI35" s="12"/>
      <c r="UEJ35" s="12"/>
      <c r="UEK35" s="12"/>
      <c r="UEL35" s="12"/>
      <c r="UEM35" s="12"/>
      <c r="UEN35" s="12"/>
      <c r="UEO35" s="12"/>
      <c r="UEP35" s="12"/>
      <c r="UEQ35" s="12"/>
      <c r="UER35" s="12"/>
      <c r="UES35" s="12"/>
      <c r="UET35" s="12"/>
      <c r="UEU35" s="12"/>
      <c r="UEV35" s="12"/>
      <c r="UEW35" s="12"/>
      <c r="UEX35" s="12"/>
      <c r="UEY35" s="12"/>
      <c r="UEZ35" s="12"/>
      <c r="UFA35" s="12"/>
      <c r="UFB35" s="12"/>
      <c r="UFC35" s="12"/>
      <c r="UFD35" s="12"/>
      <c r="UFE35" s="12"/>
      <c r="UFF35" s="12"/>
      <c r="UFG35" s="12"/>
      <c r="UFH35" s="12"/>
      <c r="UFI35" s="12"/>
      <c r="UFJ35" s="12"/>
      <c r="UFK35" s="12"/>
      <c r="UFL35" s="12"/>
      <c r="UFM35" s="12"/>
      <c r="UFN35" s="12"/>
      <c r="UFO35" s="12"/>
      <c r="UFP35" s="12"/>
      <c r="UFQ35" s="12"/>
      <c r="UFR35" s="12"/>
      <c r="UFS35" s="12"/>
      <c r="UFT35" s="12"/>
      <c r="UFU35" s="12"/>
      <c r="UFV35" s="12"/>
      <c r="UFW35" s="12"/>
      <c r="UFX35" s="12"/>
      <c r="UFY35" s="12"/>
      <c r="UFZ35" s="12"/>
      <c r="UGA35" s="12"/>
      <c r="UGB35" s="12"/>
      <c r="UGC35" s="12"/>
      <c r="UGD35" s="12"/>
      <c r="UGE35" s="12"/>
      <c r="UGF35" s="12"/>
      <c r="UGG35" s="12"/>
      <c r="UGH35" s="12"/>
      <c r="UGI35" s="12"/>
      <c r="UGJ35" s="12"/>
      <c r="UGK35" s="12"/>
      <c r="UGL35" s="12"/>
      <c r="UGM35" s="12"/>
      <c r="UGN35" s="12"/>
      <c r="UGO35" s="12"/>
      <c r="UGP35" s="12"/>
      <c r="UGQ35" s="12"/>
      <c r="UGR35" s="12"/>
      <c r="UGS35" s="12"/>
      <c r="UGT35" s="12"/>
      <c r="UGU35" s="12"/>
      <c r="UGV35" s="12"/>
      <c r="UGW35" s="12"/>
      <c r="UGX35" s="12"/>
      <c r="UGY35" s="12"/>
      <c r="UGZ35" s="12"/>
      <c r="UHA35" s="12"/>
      <c r="UHB35" s="12"/>
      <c r="UHC35" s="12"/>
      <c r="UHD35" s="12"/>
      <c r="UHE35" s="12"/>
      <c r="UHF35" s="12"/>
      <c r="UHG35" s="12"/>
      <c r="UHH35" s="12"/>
      <c r="UHI35" s="12"/>
      <c r="UHJ35" s="12"/>
      <c r="UHK35" s="12"/>
      <c r="UHL35" s="12"/>
      <c r="UHM35" s="12"/>
      <c r="UHN35" s="12"/>
      <c r="UHO35" s="12"/>
      <c r="UHP35" s="12"/>
      <c r="UHQ35" s="12"/>
      <c r="UHR35" s="12"/>
      <c r="UHS35" s="12"/>
      <c r="UHT35" s="12"/>
      <c r="UHU35" s="12"/>
      <c r="UHV35" s="12"/>
      <c r="UHW35" s="12"/>
      <c r="UHX35" s="12"/>
      <c r="UHY35" s="12"/>
      <c r="UHZ35" s="12"/>
      <c r="UIA35" s="12"/>
      <c r="UIB35" s="12"/>
      <c r="UIC35" s="12"/>
      <c r="UID35" s="12"/>
      <c r="UIE35" s="12"/>
      <c r="UIF35" s="12"/>
      <c r="UIG35" s="12"/>
      <c r="UIH35" s="12"/>
      <c r="UII35" s="12"/>
      <c r="UIJ35" s="12"/>
      <c r="UIK35" s="12"/>
      <c r="UIL35" s="12"/>
      <c r="UIM35" s="12"/>
      <c r="UIN35" s="12"/>
      <c r="UIO35" s="12"/>
      <c r="UIP35" s="12"/>
      <c r="UIQ35" s="12"/>
      <c r="UIR35" s="12"/>
      <c r="UIS35" s="12"/>
      <c r="UIT35" s="12"/>
      <c r="UIU35" s="12"/>
      <c r="UIV35" s="12"/>
      <c r="UIW35" s="12"/>
      <c r="UIX35" s="12"/>
      <c r="UIY35" s="12"/>
      <c r="UIZ35" s="12"/>
      <c r="UJA35" s="12"/>
      <c r="UJB35" s="12"/>
      <c r="UJC35" s="12"/>
      <c r="UJD35" s="12"/>
      <c r="UJE35" s="12"/>
      <c r="UJF35" s="12"/>
      <c r="UJG35" s="12"/>
      <c r="UJH35" s="12"/>
      <c r="UJI35" s="12"/>
      <c r="UJJ35" s="12"/>
      <c r="UJK35" s="12"/>
      <c r="UJL35" s="12"/>
      <c r="UJM35" s="12"/>
      <c r="UJN35" s="12"/>
      <c r="UJO35" s="12"/>
      <c r="UJP35" s="12"/>
      <c r="UJQ35" s="12"/>
      <c r="UJR35" s="12"/>
      <c r="UJS35" s="12"/>
      <c r="UJT35" s="12"/>
      <c r="UJU35" s="12"/>
      <c r="UJV35" s="12"/>
      <c r="UJW35" s="12"/>
      <c r="UJX35" s="12"/>
      <c r="UJY35" s="12"/>
      <c r="UJZ35" s="12"/>
      <c r="UKA35" s="12"/>
      <c r="UKB35" s="12"/>
      <c r="UKC35" s="12"/>
      <c r="UKD35" s="12"/>
      <c r="UKE35" s="12"/>
      <c r="UKF35" s="12"/>
      <c r="UKG35" s="12"/>
      <c r="UKH35" s="12"/>
      <c r="UKI35" s="12"/>
      <c r="UKJ35" s="12"/>
      <c r="UKK35" s="12"/>
      <c r="UKL35" s="12"/>
      <c r="UKM35" s="12"/>
      <c r="UKN35" s="12"/>
      <c r="UKO35" s="12"/>
      <c r="UKP35" s="12"/>
      <c r="UKQ35" s="12"/>
      <c r="UKR35" s="12"/>
      <c r="UKS35" s="12"/>
      <c r="UKT35" s="12"/>
      <c r="UKU35" s="12"/>
      <c r="UKV35" s="12"/>
      <c r="UKW35" s="12"/>
      <c r="UKX35" s="12"/>
      <c r="UKY35" s="12"/>
      <c r="UKZ35" s="12"/>
      <c r="ULA35" s="12"/>
      <c r="ULB35" s="12"/>
      <c r="ULC35" s="12"/>
      <c r="ULD35" s="12"/>
      <c r="ULE35" s="12"/>
      <c r="ULF35" s="12"/>
      <c r="ULG35" s="12"/>
      <c r="ULH35" s="12"/>
      <c r="ULI35" s="12"/>
      <c r="ULJ35" s="12"/>
      <c r="ULK35" s="12"/>
      <c r="ULL35" s="12"/>
      <c r="ULM35" s="12"/>
      <c r="ULN35" s="12"/>
      <c r="ULO35" s="12"/>
      <c r="ULP35" s="12"/>
      <c r="ULQ35" s="12"/>
      <c r="ULR35" s="12"/>
      <c r="ULS35" s="12"/>
      <c r="ULT35" s="12"/>
      <c r="ULU35" s="12"/>
      <c r="ULV35" s="12"/>
      <c r="ULW35" s="12"/>
      <c r="ULX35" s="12"/>
      <c r="ULY35" s="12"/>
      <c r="ULZ35" s="12"/>
      <c r="UMA35" s="12"/>
      <c r="UMB35" s="12"/>
      <c r="UMC35" s="12"/>
      <c r="UMD35" s="12"/>
      <c r="UME35" s="12"/>
      <c r="UMF35" s="12"/>
      <c r="UMG35" s="12"/>
      <c r="UMH35" s="12"/>
      <c r="UMI35" s="12"/>
      <c r="UMJ35" s="12"/>
      <c r="UMK35" s="12"/>
      <c r="UML35" s="12"/>
      <c r="UMM35" s="12"/>
      <c r="UMN35" s="12"/>
      <c r="UMO35" s="12"/>
      <c r="UMP35" s="12"/>
      <c r="UMQ35" s="12"/>
      <c r="UMR35" s="12"/>
      <c r="UMS35" s="12"/>
      <c r="UMT35" s="12"/>
      <c r="UMU35" s="12"/>
      <c r="UMV35" s="12"/>
      <c r="UMW35" s="12"/>
      <c r="UMX35" s="12"/>
      <c r="UMY35" s="12"/>
      <c r="UMZ35" s="12"/>
      <c r="UNA35" s="12"/>
      <c r="UNB35" s="12"/>
      <c r="UNC35" s="12"/>
      <c r="UND35" s="12"/>
      <c r="UNE35" s="12"/>
      <c r="UNF35" s="12"/>
      <c r="UNG35" s="12"/>
      <c r="UNH35" s="12"/>
      <c r="UNI35" s="12"/>
      <c r="UNJ35" s="12"/>
      <c r="UNK35" s="12"/>
      <c r="UNL35" s="12"/>
      <c r="UNM35" s="12"/>
      <c r="UNN35" s="12"/>
      <c r="UNO35" s="12"/>
      <c r="UNP35" s="12"/>
      <c r="UNQ35" s="12"/>
      <c r="UNR35" s="12"/>
      <c r="UNS35" s="12"/>
      <c r="UNT35" s="12"/>
      <c r="UNU35" s="12"/>
      <c r="UNV35" s="12"/>
      <c r="UNW35" s="12"/>
      <c r="UNX35" s="12"/>
      <c r="UNY35" s="12"/>
      <c r="UNZ35" s="12"/>
      <c r="UOA35" s="12"/>
      <c r="UOB35" s="12"/>
      <c r="UOC35" s="12"/>
      <c r="UOD35" s="12"/>
      <c r="UOE35" s="12"/>
      <c r="UOF35" s="12"/>
      <c r="UOG35" s="12"/>
      <c r="UOH35" s="12"/>
      <c r="UOI35" s="12"/>
      <c r="UOJ35" s="12"/>
      <c r="UOK35" s="12"/>
      <c r="UOL35" s="12"/>
      <c r="UOM35" s="12"/>
      <c r="UON35" s="12"/>
      <c r="UOO35" s="12"/>
      <c r="UOP35" s="12"/>
      <c r="UOQ35" s="12"/>
      <c r="UOR35" s="12"/>
      <c r="UOS35" s="12"/>
      <c r="UOT35" s="12"/>
      <c r="UOU35" s="12"/>
      <c r="UOV35" s="12"/>
      <c r="UOW35" s="12"/>
      <c r="UOX35" s="12"/>
      <c r="UOY35" s="12"/>
      <c r="UOZ35" s="12"/>
      <c r="UPA35" s="12"/>
      <c r="UPB35" s="12"/>
      <c r="UPC35" s="12"/>
      <c r="UPD35" s="12"/>
      <c r="UPE35" s="12"/>
      <c r="UPF35" s="12"/>
      <c r="UPG35" s="12"/>
      <c r="UPH35" s="12"/>
      <c r="UPI35" s="12"/>
      <c r="UPJ35" s="12"/>
      <c r="UPK35" s="12"/>
      <c r="UPL35" s="12"/>
      <c r="UPM35" s="12"/>
      <c r="UPN35" s="12"/>
      <c r="UPO35" s="12"/>
      <c r="UPP35" s="12"/>
      <c r="UPQ35" s="12"/>
      <c r="UPR35" s="12"/>
      <c r="UPS35" s="12"/>
      <c r="UPT35" s="12"/>
      <c r="UPU35" s="12"/>
      <c r="UPV35" s="12"/>
      <c r="UPW35" s="12"/>
      <c r="UPX35" s="12"/>
      <c r="UPY35" s="12"/>
      <c r="UPZ35" s="12"/>
      <c r="UQA35" s="12"/>
      <c r="UQB35" s="12"/>
      <c r="UQC35" s="12"/>
      <c r="UQD35" s="12"/>
      <c r="UQE35" s="12"/>
      <c r="UQF35" s="12"/>
      <c r="UQG35" s="12"/>
      <c r="UQH35" s="12"/>
      <c r="UQI35" s="12"/>
      <c r="UQJ35" s="12"/>
      <c r="UQK35" s="12"/>
      <c r="UQL35" s="12"/>
      <c r="UQM35" s="12"/>
      <c r="UQN35" s="12"/>
      <c r="UQO35" s="12"/>
      <c r="UQP35" s="12"/>
      <c r="UQQ35" s="12"/>
      <c r="UQR35" s="12"/>
      <c r="UQS35" s="12"/>
      <c r="UQT35" s="12"/>
      <c r="UQU35" s="12"/>
      <c r="UQV35" s="12"/>
      <c r="UQW35" s="12"/>
      <c r="UQX35" s="12"/>
      <c r="UQY35" s="12"/>
      <c r="UQZ35" s="12"/>
      <c r="URA35" s="12"/>
      <c r="URB35" s="12"/>
      <c r="URC35" s="12"/>
      <c r="URD35" s="12"/>
      <c r="URE35" s="12"/>
      <c r="URF35" s="12"/>
      <c r="URG35" s="12"/>
      <c r="URH35" s="12"/>
      <c r="URI35" s="12"/>
      <c r="URJ35" s="12"/>
      <c r="URK35" s="12"/>
      <c r="URL35" s="12"/>
      <c r="URM35" s="12"/>
      <c r="URN35" s="12"/>
      <c r="URO35" s="12"/>
      <c r="URP35" s="12"/>
      <c r="URQ35" s="12"/>
      <c r="URR35" s="12"/>
      <c r="URS35" s="12"/>
      <c r="URT35" s="12"/>
      <c r="URU35" s="12"/>
      <c r="URV35" s="12"/>
      <c r="URW35" s="12"/>
      <c r="URX35" s="12"/>
      <c r="URY35" s="12"/>
      <c r="URZ35" s="12"/>
      <c r="USA35" s="12"/>
      <c r="USB35" s="12"/>
      <c r="USC35" s="12"/>
      <c r="USD35" s="12"/>
      <c r="USE35" s="12"/>
      <c r="USF35" s="12"/>
      <c r="USG35" s="12"/>
      <c r="USH35" s="12"/>
      <c r="USI35" s="12"/>
      <c r="USJ35" s="12"/>
      <c r="USK35" s="12"/>
      <c r="USL35" s="12"/>
      <c r="USM35" s="12"/>
      <c r="USN35" s="12"/>
      <c r="USO35" s="12"/>
      <c r="USP35" s="12"/>
      <c r="USQ35" s="12"/>
      <c r="USR35" s="12"/>
      <c r="USS35" s="12"/>
      <c r="UST35" s="12"/>
      <c r="USU35" s="12"/>
      <c r="USV35" s="12"/>
      <c r="USW35" s="12"/>
      <c r="USX35" s="12"/>
      <c r="USY35" s="12"/>
      <c r="USZ35" s="12"/>
      <c r="UTA35" s="12"/>
      <c r="UTB35" s="12"/>
      <c r="UTC35" s="12"/>
      <c r="UTD35" s="12"/>
      <c r="UTE35" s="12"/>
      <c r="UTF35" s="12"/>
      <c r="UTG35" s="12"/>
      <c r="UTH35" s="12"/>
      <c r="UTI35" s="12"/>
      <c r="UTJ35" s="12"/>
      <c r="UTK35" s="12"/>
      <c r="UTL35" s="12"/>
      <c r="UTM35" s="12"/>
      <c r="UTN35" s="12"/>
      <c r="UTO35" s="12"/>
      <c r="UTP35" s="12"/>
      <c r="UTQ35" s="12"/>
      <c r="UTR35" s="12"/>
      <c r="UTS35" s="12"/>
      <c r="UTT35" s="12"/>
      <c r="UTU35" s="12"/>
      <c r="UTV35" s="12"/>
      <c r="UTW35" s="12"/>
      <c r="UTX35" s="12"/>
      <c r="UTY35" s="12"/>
      <c r="UTZ35" s="12"/>
      <c r="UUA35" s="12"/>
      <c r="UUB35" s="12"/>
      <c r="UUC35" s="12"/>
      <c r="UUD35" s="12"/>
      <c r="UUE35" s="12"/>
      <c r="UUF35" s="12"/>
      <c r="UUG35" s="12"/>
      <c r="UUH35" s="12"/>
      <c r="UUI35" s="12"/>
      <c r="UUJ35" s="12"/>
      <c r="UUK35" s="12"/>
      <c r="UUL35" s="12"/>
      <c r="UUM35" s="12"/>
      <c r="UUN35" s="12"/>
      <c r="UUO35" s="12"/>
      <c r="UUP35" s="12"/>
      <c r="UUQ35" s="12"/>
      <c r="UUR35" s="12"/>
      <c r="UUS35" s="12"/>
      <c r="UUT35" s="12"/>
      <c r="UUU35" s="12"/>
      <c r="UUV35" s="12"/>
      <c r="UUW35" s="12"/>
      <c r="UUX35" s="12"/>
      <c r="UUY35" s="12"/>
      <c r="UUZ35" s="12"/>
      <c r="UVA35" s="12"/>
      <c r="UVB35" s="12"/>
      <c r="UVC35" s="12"/>
      <c r="UVD35" s="12"/>
      <c r="UVE35" s="12"/>
      <c r="UVF35" s="12"/>
      <c r="UVG35" s="12"/>
      <c r="UVH35" s="12"/>
      <c r="UVI35" s="12"/>
      <c r="UVJ35" s="12"/>
      <c r="UVK35" s="12"/>
      <c r="UVL35" s="12"/>
      <c r="UVM35" s="12"/>
      <c r="UVN35" s="12"/>
      <c r="UVO35" s="12"/>
      <c r="UVP35" s="12"/>
      <c r="UVQ35" s="12"/>
      <c r="UVR35" s="12"/>
      <c r="UVS35" s="12"/>
      <c r="UVT35" s="12"/>
      <c r="UVU35" s="12"/>
      <c r="UVV35" s="12"/>
      <c r="UVW35" s="12"/>
      <c r="UVX35" s="12"/>
      <c r="UVY35" s="12"/>
      <c r="UVZ35" s="12"/>
      <c r="UWA35" s="12"/>
      <c r="UWB35" s="12"/>
      <c r="UWC35" s="12"/>
      <c r="UWD35" s="12"/>
      <c r="UWE35" s="12"/>
      <c r="UWF35" s="12"/>
      <c r="UWG35" s="12"/>
      <c r="UWH35" s="12"/>
      <c r="UWI35" s="12"/>
      <c r="UWJ35" s="12"/>
      <c r="UWK35" s="12"/>
      <c r="UWL35" s="12"/>
      <c r="UWM35" s="12"/>
      <c r="UWN35" s="12"/>
      <c r="UWO35" s="12"/>
      <c r="UWP35" s="12"/>
      <c r="UWQ35" s="12"/>
      <c r="UWR35" s="12"/>
      <c r="UWS35" s="12"/>
      <c r="UWT35" s="12"/>
      <c r="UWU35" s="12"/>
      <c r="UWV35" s="12"/>
      <c r="UWW35" s="12"/>
      <c r="UWX35" s="12"/>
      <c r="UWY35" s="12"/>
      <c r="UWZ35" s="12"/>
      <c r="UXA35" s="12"/>
      <c r="UXB35" s="12"/>
      <c r="UXC35" s="12"/>
      <c r="UXD35" s="12"/>
      <c r="UXE35" s="12"/>
      <c r="UXF35" s="12"/>
      <c r="UXG35" s="12"/>
      <c r="UXH35" s="12"/>
      <c r="UXI35" s="12"/>
      <c r="UXJ35" s="12"/>
      <c r="UXK35" s="12"/>
      <c r="UXL35" s="12"/>
      <c r="UXM35" s="12"/>
      <c r="UXN35" s="12"/>
      <c r="UXO35" s="12"/>
      <c r="UXP35" s="12"/>
      <c r="UXQ35" s="12"/>
      <c r="UXR35" s="12"/>
      <c r="UXS35" s="12"/>
      <c r="UXT35" s="12"/>
      <c r="UXU35" s="12"/>
      <c r="UXV35" s="12"/>
      <c r="UXW35" s="12"/>
      <c r="UXX35" s="12"/>
      <c r="UXY35" s="12"/>
      <c r="UXZ35" s="12"/>
      <c r="UYA35" s="12"/>
      <c r="UYB35" s="12"/>
      <c r="UYC35" s="12"/>
      <c r="UYD35" s="12"/>
      <c r="UYE35" s="12"/>
      <c r="UYF35" s="12"/>
      <c r="UYG35" s="12"/>
      <c r="UYH35" s="12"/>
      <c r="UYI35" s="12"/>
      <c r="UYJ35" s="12"/>
      <c r="UYK35" s="12"/>
      <c r="UYL35" s="12"/>
      <c r="UYM35" s="12"/>
      <c r="UYN35" s="12"/>
      <c r="UYO35" s="12"/>
      <c r="UYP35" s="12"/>
      <c r="UYQ35" s="12"/>
      <c r="UYR35" s="12"/>
      <c r="UYS35" s="12"/>
      <c r="UYT35" s="12"/>
      <c r="UYU35" s="12"/>
      <c r="UYV35" s="12"/>
      <c r="UYW35" s="12"/>
      <c r="UYX35" s="12"/>
      <c r="UYY35" s="12"/>
      <c r="UYZ35" s="12"/>
      <c r="UZA35" s="12"/>
      <c r="UZB35" s="12"/>
      <c r="UZC35" s="12"/>
      <c r="UZD35" s="12"/>
      <c r="UZE35" s="12"/>
      <c r="UZF35" s="12"/>
      <c r="UZG35" s="12"/>
      <c r="UZH35" s="12"/>
      <c r="UZI35" s="12"/>
      <c r="UZJ35" s="12"/>
      <c r="UZK35" s="12"/>
      <c r="UZL35" s="12"/>
      <c r="UZM35" s="12"/>
      <c r="UZN35" s="12"/>
      <c r="UZO35" s="12"/>
      <c r="UZP35" s="12"/>
      <c r="UZQ35" s="12"/>
      <c r="UZR35" s="12"/>
      <c r="UZS35" s="12"/>
      <c r="UZT35" s="12"/>
      <c r="UZU35" s="12"/>
      <c r="UZV35" s="12"/>
      <c r="UZW35" s="12"/>
      <c r="UZX35" s="12"/>
      <c r="UZY35" s="12"/>
      <c r="UZZ35" s="12"/>
      <c r="VAA35" s="12"/>
      <c r="VAB35" s="12"/>
      <c r="VAC35" s="12"/>
      <c r="VAD35" s="12"/>
      <c r="VAE35" s="12"/>
      <c r="VAF35" s="12"/>
      <c r="VAG35" s="12"/>
      <c r="VAH35" s="12"/>
      <c r="VAI35" s="12"/>
      <c r="VAJ35" s="12"/>
      <c r="VAK35" s="12"/>
      <c r="VAL35" s="12"/>
      <c r="VAM35" s="12"/>
      <c r="VAN35" s="12"/>
      <c r="VAO35" s="12"/>
      <c r="VAP35" s="12"/>
      <c r="VAQ35" s="12"/>
      <c r="VAR35" s="12"/>
      <c r="VAS35" s="12"/>
      <c r="VAT35" s="12"/>
      <c r="VAU35" s="12"/>
      <c r="VAV35" s="12"/>
      <c r="VAW35" s="12"/>
      <c r="VAX35" s="12"/>
      <c r="VAY35" s="12"/>
      <c r="VAZ35" s="12"/>
      <c r="VBA35" s="12"/>
      <c r="VBB35" s="12"/>
      <c r="VBC35" s="12"/>
      <c r="VBD35" s="12"/>
      <c r="VBE35" s="12"/>
      <c r="VBF35" s="12"/>
      <c r="VBG35" s="12"/>
      <c r="VBH35" s="12"/>
      <c r="VBI35" s="12"/>
      <c r="VBJ35" s="12"/>
      <c r="VBK35" s="12"/>
      <c r="VBL35" s="12"/>
      <c r="VBM35" s="12"/>
      <c r="VBN35" s="12"/>
      <c r="VBO35" s="12"/>
      <c r="VBP35" s="12"/>
      <c r="VBQ35" s="12"/>
      <c r="VBR35" s="12"/>
      <c r="VBS35" s="12"/>
      <c r="VBT35" s="12"/>
      <c r="VBU35" s="12"/>
      <c r="VBV35" s="12"/>
      <c r="VBW35" s="12"/>
      <c r="VBX35" s="12"/>
      <c r="VBY35" s="12"/>
      <c r="VBZ35" s="12"/>
      <c r="VCA35" s="12"/>
      <c r="VCB35" s="12"/>
      <c r="VCC35" s="12"/>
      <c r="VCD35" s="12"/>
      <c r="VCE35" s="12"/>
      <c r="VCF35" s="12"/>
      <c r="VCG35" s="12"/>
      <c r="VCH35" s="12"/>
      <c r="VCI35" s="12"/>
      <c r="VCJ35" s="12"/>
      <c r="VCK35" s="12"/>
      <c r="VCL35" s="12"/>
      <c r="VCM35" s="12"/>
      <c r="VCN35" s="12"/>
      <c r="VCO35" s="12"/>
      <c r="VCP35" s="12"/>
      <c r="VCQ35" s="12"/>
      <c r="VCR35" s="12"/>
      <c r="VCS35" s="12"/>
      <c r="VCT35" s="12"/>
      <c r="VCU35" s="12"/>
      <c r="VCV35" s="12"/>
      <c r="VCW35" s="12"/>
      <c r="VCX35" s="12"/>
      <c r="VCY35" s="12"/>
      <c r="VCZ35" s="12"/>
      <c r="VDA35" s="12"/>
      <c r="VDB35" s="12"/>
      <c r="VDC35" s="12"/>
      <c r="VDD35" s="12"/>
      <c r="VDE35" s="12"/>
      <c r="VDF35" s="12"/>
      <c r="VDG35" s="12"/>
      <c r="VDH35" s="12"/>
      <c r="VDI35" s="12"/>
      <c r="VDJ35" s="12"/>
      <c r="VDK35" s="12"/>
      <c r="VDL35" s="12"/>
      <c r="VDM35" s="12"/>
      <c r="VDN35" s="12"/>
      <c r="VDO35" s="12"/>
      <c r="VDP35" s="12"/>
      <c r="VDQ35" s="12"/>
      <c r="VDR35" s="12"/>
      <c r="VDS35" s="12"/>
      <c r="VDT35" s="12"/>
      <c r="VDU35" s="12"/>
      <c r="VDV35" s="12"/>
      <c r="VDW35" s="12"/>
      <c r="VDX35" s="12"/>
      <c r="VDY35" s="12"/>
      <c r="VDZ35" s="12"/>
      <c r="VEA35" s="12"/>
      <c r="VEB35" s="12"/>
      <c r="VEC35" s="12"/>
      <c r="VED35" s="12"/>
      <c r="VEE35" s="12"/>
      <c r="VEF35" s="12"/>
      <c r="VEG35" s="12"/>
      <c r="VEH35" s="12"/>
      <c r="VEI35" s="12"/>
      <c r="VEJ35" s="12"/>
      <c r="VEK35" s="12"/>
      <c r="VEL35" s="12"/>
      <c r="VEM35" s="12"/>
      <c r="VEN35" s="12"/>
      <c r="VEO35" s="12"/>
      <c r="VEP35" s="12"/>
      <c r="VEQ35" s="12"/>
      <c r="VER35" s="12"/>
      <c r="VES35" s="12"/>
      <c r="VET35" s="12"/>
      <c r="VEU35" s="12"/>
      <c r="VEV35" s="12"/>
      <c r="VEW35" s="12"/>
      <c r="VEX35" s="12"/>
      <c r="VEY35" s="12"/>
      <c r="VEZ35" s="12"/>
      <c r="VFA35" s="12"/>
      <c r="VFB35" s="12"/>
      <c r="VFC35" s="12"/>
      <c r="VFD35" s="12"/>
      <c r="VFE35" s="12"/>
      <c r="VFF35" s="12"/>
      <c r="VFG35" s="12"/>
      <c r="VFH35" s="12"/>
      <c r="VFI35" s="12"/>
      <c r="VFJ35" s="12"/>
      <c r="VFK35" s="12"/>
      <c r="VFL35" s="12"/>
      <c r="VFM35" s="12"/>
      <c r="VFN35" s="12"/>
      <c r="VFO35" s="12"/>
      <c r="VFP35" s="12"/>
      <c r="VFQ35" s="12"/>
      <c r="VFR35" s="12"/>
      <c r="VFS35" s="12"/>
      <c r="VFT35" s="12"/>
      <c r="VFU35" s="12"/>
      <c r="VFV35" s="12"/>
      <c r="VFW35" s="12"/>
      <c r="VFX35" s="12"/>
      <c r="VFY35" s="12"/>
      <c r="VFZ35" s="12"/>
      <c r="VGA35" s="12"/>
      <c r="VGB35" s="12"/>
      <c r="VGC35" s="12"/>
      <c r="VGD35" s="12"/>
      <c r="VGE35" s="12"/>
      <c r="VGF35" s="12"/>
      <c r="VGG35" s="12"/>
      <c r="VGH35" s="12"/>
      <c r="VGI35" s="12"/>
      <c r="VGJ35" s="12"/>
      <c r="VGK35" s="12"/>
      <c r="VGL35" s="12"/>
      <c r="VGM35" s="12"/>
      <c r="VGN35" s="12"/>
      <c r="VGO35" s="12"/>
      <c r="VGP35" s="12"/>
      <c r="VGQ35" s="12"/>
      <c r="VGR35" s="12"/>
      <c r="VGS35" s="12"/>
      <c r="VGT35" s="12"/>
      <c r="VGU35" s="12"/>
      <c r="VGV35" s="12"/>
      <c r="VGW35" s="12"/>
      <c r="VGX35" s="12"/>
      <c r="VGY35" s="12"/>
      <c r="VGZ35" s="12"/>
      <c r="VHA35" s="12"/>
      <c r="VHB35" s="12"/>
      <c r="VHC35" s="12"/>
      <c r="VHD35" s="12"/>
      <c r="VHE35" s="12"/>
      <c r="VHF35" s="12"/>
      <c r="VHG35" s="12"/>
      <c r="VHH35" s="12"/>
      <c r="VHI35" s="12"/>
      <c r="VHJ35" s="12"/>
      <c r="VHK35" s="12"/>
      <c r="VHL35" s="12"/>
      <c r="VHM35" s="12"/>
      <c r="VHN35" s="12"/>
      <c r="VHO35" s="12"/>
      <c r="VHP35" s="12"/>
      <c r="VHQ35" s="12"/>
      <c r="VHR35" s="12"/>
      <c r="VHS35" s="12"/>
      <c r="VHT35" s="12"/>
      <c r="VHU35" s="12"/>
      <c r="VHV35" s="12"/>
      <c r="VHW35" s="12"/>
      <c r="VHX35" s="12"/>
      <c r="VHY35" s="12"/>
      <c r="VHZ35" s="12"/>
      <c r="VIA35" s="12"/>
      <c r="VIB35" s="12"/>
      <c r="VIC35" s="12"/>
      <c r="VID35" s="12"/>
      <c r="VIE35" s="12"/>
      <c r="VIF35" s="12"/>
      <c r="VIG35" s="12"/>
      <c r="VIH35" s="12"/>
      <c r="VII35" s="12"/>
      <c r="VIJ35" s="12"/>
      <c r="VIK35" s="12"/>
      <c r="VIL35" s="12"/>
      <c r="VIM35" s="12"/>
      <c r="VIN35" s="12"/>
      <c r="VIO35" s="12"/>
      <c r="VIP35" s="12"/>
      <c r="VIQ35" s="12"/>
      <c r="VIR35" s="12"/>
      <c r="VIS35" s="12"/>
      <c r="VIT35" s="12"/>
      <c r="VIU35" s="12"/>
      <c r="VIV35" s="12"/>
      <c r="VIW35" s="12"/>
      <c r="VIX35" s="12"/>
      <c r="VIY35" s="12"/>
      <c r="VIZ35" s="12"/>
      <c r="VJA35" s="12"/>
      <c r="VJB35" s="12"/>
      <c r="VJC35" s="12"/>
      <c r="VJD35" s="12"/>
      <c r="VJE35" s="12"/>
      <c r="VJF35" s="12"/>
      <c r="VJG35" s="12"/>
      <c r="VJH35" s="12"/>
      <c r="VJI35" s="12"/>
      <c r="VJJ35" s="12"/>
      <c r="VJK35" s="12"/>
      <c r="VJL35" s="12"/>
      <c r="VJM35" s="12"/>
      <c r="VJN35" s="12"/>
      <c r="VJO35" s="12"/>
      <c r="VJP35" s="12"/>
      <c r="VJQ35" s="12"/>
      <c r="VJR35" s="12"/>
      <c r="VJS35" s="12"/>
      <c r="VJT35" s="12"/>
      <c r="VJU35" s="12"/>
      <c r="VJV35" s="12"/>
      <c r="VJW35" s="12"/>
      <c r="VJX35" s="12"/>
      <c r="VJY35" s="12"/>
      <c r="VJZ35" s="12"/>
      <c r="VKA35" s="12"/>
      <c r="VKB35" s="12"/>
      <c r="VKC35" s="12"/>
      <c r="VKD35" s="12"/>
      <c r="VKE35" s="12"/>
      <c r="VKF35" s="12"/>
      <c r="VKG35" s="12"/>
      <c r="VKH35" s="12"/>
      <c r="VKI35" s="12"/>
      <c r="VKJ35" s="12"/>
      <c r="VKK35" s="12"/>
      <c r="VKL35" s="12"/>
      <c r="VKM35" s="12"/>
      <c r="VKN35" s="12"/>
      <c r="VKO35" s="12"/>
      <c r="VKP35" s="12"/>
      <c r="VKQ35" s="12"/>
      <c r="VKR35" s="12"/>
      <c r="VKS35" s="12"/>
      <c r="VKT35" s="12"/>
      <c r="VKU35" s="12"/>
      <c r="VKV35" s="12"/>
      <c r="VKW35" s="12"/>
      <c r="VKX35" s="12"/>
      <c r="VKY35" s="12"/>
      <c r="VKZ35" s="12"/>
      <c r="VLA35" s="12"/>
      <c r="VLB35" s="12"/>
      <c r="VLC35" s="12"/>
      <c r="VLD35" s="12"/>
      <c r="VLE35" s="12"/>
      <c r="VLF35" s="12"/>
      <c r="VLG35" s="12"/>
      <c r="VLH35" s="12"/>
      <c r="VLI35" s="12"/>
      <c r="VLJ35" s="12"/>
      <c r="VLK35" s="12"/>
      <c r="VLL35" s="12"/>
      <c r="VLM35" s="12"/>
      <c r="VLN35" s="12"/>
      <c r="VLO35" s="12"/>
      <c r="VLP35" s="12"/>
      <c r="VLQ35" s="12"/>
      <c r="VLR35" s="12"/>
      <c r="VLS35" s="12"/>
      <c r="VLT35" s="12"/>
      <c r="VLU35" s="12"/>
      <c r="VLV35" s="12"/>
      <c r="VLW35" s="12"/>
      <c r="VLX35" s="12"/>
      <c r="VLY35" s="12"/>
      <c r="VLZ35" s="12"/>
      <c r="VMA35" s="12"/>
      <c r="VMB35" s="12"/>
      <c r="VMC35" s="12"/>
      <c r="VMD35" s="12"/>
      <c r="VME35" s="12"/>
      <c r="VMF35" s="12"/>
      <c r="VMG35" s="12"/>
      <c r="VMH35" s="12"/>
      <c r="VMI35" s="12"/>
      <c r="VMJ35" s="12"/>
      <c r="VMK35" s="12"/>
      <c r="VML35" s="12"/>
      <c r="VMM35" s="12"/>
      <c r="VMN35" s="12"/>
      <c r="VMO35" s="12"/>
      <c r="VMP35" s="12"/>
      <c r="VMQ35" s="12"/>
      <c r="VMR35" s="12"/>
      <c r="VMS35" s="12"/>
      <c r="VMT35" s="12"/>
      <c r="VMU35" s="12"/>
      <c r="VMV35" s="12"/>
      <c r="VMW35" s="12"/>
      <c r="VMX35" s="12"/>
      <c r="VMY35" s="12"/>
      <c r="VMZ35" s="12"/>
      <c r="VNA35" s="12"/>
      <c r="VNB35" s="12"/>
      <c r="VNC35" s="12"/>
      <c r="VND35" s="12"/>
      <c r="VNE35" s="12"/>
      <c r="VNF35" s="12"/>
      <c r="VNG35" s="12"/>
      <c r="VNH35" s="12"/>
      <c r="VNI35" s="12"/>
      <c r="VNJ35" s="12"/>
      <c r="VNK35" s="12"/>
      <c r="VNL35" s="12"/>
      <c r="VNM35" s="12"/>
      <c r="VNN35" s="12"/>
      <c r="VNO35" s="12"/>
      <c r="VNP35" s="12"/>
      <c r="VNQ35" s="12"/>
      <c r="VNR35" s="12"/>
      <c r="VNS35" s="12"/>
      <c r="VNT35" s="12"/>
      <c r="VNU35" s="12"/>
      <c r="VNV35" s="12"/>
      <c r="VNW35" s="12"/>
      <c r="VNX35" s="12"/>
      <c r="VNY35" s="12"/>
      <c r="VNZ35" s="12"/>
      <c r="VOA35" s="12"/>
      <c r="VOB35" s="12"/>
      <c r="VOC35" s="12"/>
      <c r="VOD35" s="12"/>
      <c r="VOE35" s="12"/>
      <c r="VOF35" s="12"/>
      <c r="VOG35" s="12"/>
      <c r="VOH35" s="12"/>
      <c r="VOI35" s="12"/>
      <c r="VOJ35" s="12"/>
      <c r="VOK35" s="12"/>
      <c r="VOL35" s="12"/>
      <c r="VOM35" s="12"/>
      <c r="VON35" s="12"/>
      <c r="VOO35" s="12"/>
      <c r="VOP35" s="12"/>
      <c r="VOQ35" s="12"/>
      <c r="VOR35" s="12"/>
      <c r="VOS35" s="12"/>
      <c r="VOT35" s="12"/>
      <c r="VOU35" s="12"/>
      <c r="VOV35" s="12"/>
      <c r="VOW35" s="12"/>
      <c r="VOX35" s="12"/>
      <c r="VOY35" s="12"/>
      <c r="VOZ35" s="12"/>
      <c r="VPA35" s="12"/>
      <c r="VPB35" s="12"/>
      <c r="VPC35" s="12"/>
      <c r="VPD35" s="12"/>
      <c r="VPE35" s="12"/>
      <c r="VPF35" s="12"/>
      <c r="VPG35" s="12"/>
      <c r="VPH35" s="12"/>
      <c r="VPI35" s="12"/>
      <c r="VPJ35" s="12"/>
      <c r="VPK35" s="12"/>
      <c r="VPL35" s="12"/>
      <c r="VPM35" s="12"/>
      <c r="VPN35" s="12"/>
      <c r="VPO35" s="12"/>
      <c r="VPP35" s="12"/>
      <c r="VPQ35" s="12"/>
      <c r="VPR35" s="12"/>
      <c r="VPS35" s="12"/>
      <c r="VPT35" s="12"/>
      <c r="VPU35" s="12"/>
      <c r="VPV35" s="12"/>
      <c r="VPW35" s="12"/>
      <c r="VPX35" s="12"/>
      <c r="VPY35" s="12"/>
      <c r="VPZ35" s="12"/>
      <c r="VQA35" s="12"/>
      <c r="VQB35" s="12"/>
      <c r="VQC35" s="12"/>
      <c r="VQD35" s="12"/>
      <c r="VQE35" s="12"/>
      <c r="VQF35" s="12"/>
      <c r="VQG35" s="12"/>
      <c r="VQH35" s="12"/>
      <c r="VQI35" s="12"/>
      <c r="VQJ35" s="12"/>
      <c r="VQK35" s="12"/>
      <c r="VQL35" s="12"/>
      <c r="VQM35" s="12"/>
      <c r="VQN35" s="12"/>
      <c r="VQO35" s="12"/>
      <c r="VQP35" s="12"/>
      <c r="VQQ35" s="12"/>
      <c r="VQR35" s="12"/>
      <c r="VQS35" s="12"/>
      <c r="VQT35" s="12"/>
      <c r="VQU35" s="12"/>
      <c r="VQV35" s="12"/>
      <c r="VQW35" s="12"/>
      <c r="VQX35" s="12"/>
      <c r="VQY35" s="12"/>
      <c r="VQZ35" s="12"/>
      <c r="VRA35" s="12"/>
      <c r="VRB35" s="12"/>
      <c r="VRC35" s="12"/>
      <c r="VRD35" s="12"/>
      <c r="VRE35" s="12"/>
      <c r="VRF35" s="12"/>
      <c r="VRG35" s="12"/>
      <c r="VRH35" s="12"/>
      <c r="VRI35" s="12"/>
      <c r="VRJ35" s="12"/>
      <c r="VRK35" s="12"/>
      <c r="VRL35" s="12"/>
      <c r="VRM35" s="12"/>
      <c r="VRN35" s="12"/>
      <c r="VRO35" s="12"/>
      <c r="VRP35" s="12"/>
      <c r="VRQ35" s="12"/>
      <c r="VRR35" s="12"/>
      <c r="VRS35" s="12"/>
      <c r="VRT35" s="12"/>
      <c r="VRU35" s="12"/>
      <c r="VRV35" s="12"/>
      <c r="VRW35" s="12"/>
      <c r="VRX35" s="12"/>
      <c r="VRY35" s="12"/>
      <c r="VRZ35" s="12"/>
      <c r="VSA35" s="12"/>
      <c r="VSB35" s="12"/>
      <c r="VSC35" s="12"/>
      <c r="VSD35" s="12"/>
      <c r="VSE35" s="12"/>
      <c r="VSF35" s="12"/>
      <c r="VSG35" s="12"/>
      <c r="VSH35" s="12"/>
      <c r="VSI35" s="12"/>
      <c r="VSJ35" s="12"/>
      <c r="VSK35" s="12"/>
      <c r="VSL35" s="12"/>
      <c r="VSM35" s="12"/>
      <c r="VSN35" s="12"/>
      <c r="VSO35" s="12"/>
      <c r="VSP35" s="12"/>
      <c r="VSQ35" s="12"/>
      <c r="VSR35" s="12"/>
      <c r="VSS35" s="12"/>
      <c r="VST35" s="12"/>
      <c r="VSU35" s="12"/>
      <c r="VSV35" s="12"/>
      <c r="VSW35" s="12"/>
      <c r="VSX35" s="12"/>
      <c r="VSY35" s="12"/>
      <c r="VSZ35" s="12"/>
      <c r="VTA35" s="12"/>
      <c r="VTB35" s="12"/>
      <c r="VTC35" s="12"/>
      <c r="VTD35" s="12"/>
      <c r="VTE35" s="12"/>
      <c r="VTF35" s="12"/>
      <c r="VTG35" s="12"/>
      <c r="VTH35" s="12"/>
      <c r="VTI35" s="12"/>
      <c r="VTJ35" s="12"/>
      <c r="VTK35" s="12"/>
      <c r="VTL35" s="12"/>
      <c r="VTM35" s="12"/>
      <c r="VTN35" s="12"/>
      <c r="VTO35" s="12"/>
      <c r="VTP35" s="12"/>
      <c r="VTQ35" s="12"/>
      <c r="VTR35" s="12"/>
      <c r="VTS35" s="12"/>
      <c r="VTT35" s="12"/>
      <c r="VTU35" s="12"/>
      <c r="VTV35" s="12"/>
      <c r="VTW35" s="12"/>
      <c r="VTX35" s="12"/>
      <c r="VTY35" s="12"/>
      <c r="VTZ35" s="12"/>
      <c r="VUA35" s="12"/>
      <c r="VUB35" s="12"/>
      <c r="VUC35" s="12"/>
      <c r="VUD35" s="12"/>
      <c r="VUE35" s="12"/>
      <c r="VUF35" s="12"/>
      <c r="VUG35" s="12"/>
      <c r="VUH35" s="12"/>
      <c r="VUI35" s="12"/>
      <c r="VUJ35" s="12"/>
      <c r="VUK35" s="12"/>
      <c r="VUL35" s="12"/>
      <c r="VUM35" s="12"/>
      <c r="VUN35" s="12"/>
      <c r="VUO35" s="12"/>
      <c r="VUP35" s="12"/>
      <c r="VUQ35" s="12"/>
      <c r="VUR35" s="12"/>
      <c r="VUS35" s="12"/>
      <c r="VUT35" s="12"/>
      <c r="VUU35" s="12"/>
      <c r="VUV35" s="12"/>
      <c r="VUW35" s="12"/>
      <c r="VUX35" s="12"/>
      <c r="VUY35" s="12"/>
      <c r="VUZ35" s="12"/>
      <c r="VVA35" s="12"/>
      <c r="VVB35" s="12"/>
      <c r="VVC35" s="12"/>
      <c r="VVD35" s="12"/>
      <c r="VVE35" s="12"/>
      <c r="VVF35" s="12"/>
      <c r="VVG35" s="12"/>
      <c r="VVH35" s="12"/>
      <c r="VVI35" s="12"/>
      <c r="VVJ35" s="12"/>
      <c r="VVK35" s="12"/>
      <c r="VVL35" s="12"/>
      <c r="VVM35" s="12"/>
      <c r="VVN35" s="12"/>
      <c r="VVO35" s="12"/>
      <c r="VVP35" s="12"/>
      <c r="VVQ35" s="12"/>
      <c r="VVR35" s="12"/>
      <c r="VVS35" s="12"/>
      <c r="VVT35" s="12"/>
      <c r="VVU35" s="12"/>
      <c r="VVV35" s="12"/>
      <c r="VVW35" s="12"/>
      <c r="VVX35" s="12"/>
      <c r="VVY35" s="12"/>
      <c r="VVZ35" s="12"/>
      <c r="VWA35" s="12"/>
      <c r="VWB35" s="12"/>
      <c r="VWC35" s="12"/>
      <c r="VWD35" s="12"/>
      <c r="VWE35" s="12"/>
      <c r="VWF35" s="12"/>
      <c r="VWG35" s="12"/>
      <c r="VWH35" s="12"/>
      <c r="VWI35" s="12"/>
      <c r="VWJ35" s="12"/>
      <c r="VWK35" s="12"/>
      <c r="VWL35" s="12"/>
      <c r="VWM35" s="12"/>
      <c r="VWN35" s="12"/>
      <c r="VWO35" s="12"/>
      <c r="VWP35" s="12"/>
      <c r="VWQ35" s="12"/>
      <c r="VWR35" s="12"/>
      <c r="VWS35" s="12"/>
      <c r="VWT35" s="12"/>
      <c r="VWU35" s="12"/>
      <c r="VWV35" s="12"/>
      <c r="VWW35" s="12"/>
      <c r="VWX35" s="12"/>
      <c r="VWY35" s="12"/>
      <c r="VWZ35" s="12"/>
      <c r="VXA35" s="12"/>
      <c r="VXB35" s="12"/>
      <c r="VXC35" s="12"/>
      <c r="VXD35" s="12"/>
      <c r="VXE35" s="12"/>
      <c r="VXF35" s="12"/>
      <c r="VXG35" s="12"/>
      <c r="VXH35" s="12"/>
      <c r="VXI35" s="12"/>
      <c r="VXJ35" s="12"/>
      <c r="VXK35" s="12"/>
      <c r="VXL35" s="12"/>
      <c r="VXM35" s="12"/>
      <c r="VXN35" s="12"/>
      <c r="VXO35" s="12"/>
      <c r="VXP35" s="12"/>
      <c r="VXQ35" s="12"/>
      <c r="VXR35" s="12"/>
      <c r="VXS35" s="12"/>
      <c r="VXT35" s="12"/>
      <c r="VXU35" s="12"/>
      <c r="VXV35" s="12"/>
      <c r="VXW35" s="12"/>
      <c r="VXX35" s="12"/>
      <c r="VXY35" s="12"/>
      <c r="VXZ35" s="12"/>
      <c r="VYA35" s="12"/>
      <c r="VYB35" s="12"/>
      <c r="VYC35" s="12"/>
      <c r="VYD35" s="12"/>
      <c r="VYE35" s="12"/>
      <c r="VYF35" s="12"/>
      <c r="VYG35" s="12"/>
      <c r="VYH35" s="12"/>
      <c r="VYI35" s="12"/>
      <c r="VYJ35" s="12"/>
      <c r="VYK35" s="12"/>
      <c r="VYL35" s="12"/>
      <c r="VYM35" s="12"/>
      <c r="VYN35" s="12"/>
      <c r="VYO35" s="12"/>
      <c r="VYP35" s="12"/>
      <c r="VYQ35" s="12"/>
      <c r="VYR35" s="12"/>
      <c r="VYS35" s="12"/>
      <c r="VYT35" s="12"/>
      <c r="VYU35" s="12"/>
      <c r="VYV35" s="12"/>
      <c r="VYW35" s="12"/>
      <c r="VYX35" s="12"/>
      <c r="VYY35" s="12"/>
      <c r="VYZ35" s="12"/>
      <c r="VZA35" s="12"/>
      <c r="VZB35" s="12"/>
      <c r="VZC35" s="12"/>
      <c r="VZD35" s="12"/>
      <c r="VZE35" s="12"/>
      <c r="VZF35" s="12"/>
      <c r="VZG35" s="12"/>
      <c r="VZH35" s="12"/>
      <c r="VZI35" s="12"/>
      <c r="VZJ35" s="12"/>
      <c r="VZK35" s="12"/>
      <c r="VZL35" s="12"/>
      <c r="VZM35" s="12"/>
      <c r="VZN35" s="12"/>
      <c r="VZO35" s="12"/>
      <c r="VZP35" s="12"/>
      <c r="VZQ35" s="12"/>
      <c r="VZR35" s="12"/>
      <c r="VZS35" s="12"/>
      <c r="VZT35" s="12"/>
      <c r="VZU35" s="12"/>
      <c r="VZV35" s="12"/>
      <c r="VZW35" s="12"/>
      <c r="VZX35" s="12"/>
      <c r="VZY35" s="12"/>
      <c r="VZZ35" s="12"/>
      <c r="WAA35" s="12"/>
      <c r="WAB35" s="12"/>
      <c r="WAC35" s="12"/>
      <c r="WAD35" s="12"/>
      <c r="WAE35" s="12"/>
      <c r="WAF35" s="12"/>
      <c r="WAG35" s="12"/>
      <c r="WAH35" s="12"/>
      <c r="WAI35" s="12"/>
      <c r="WAJ35" s="12"/>
      <c r="WAK35" s="12"/>
      <c r="WAL35" s="12"/>
      <c r="WAM35" s="12"/>
      <c r="WAN35" s="12"/>
      <c r="WAO35" s="12"/>
      <c r="WAP35" s="12"/>
      <c r="WAQ35" s="12"/>
      <c r="WAR35" s="12"/>
      <c r="WAS35" s="12"/>
      <c r="WAT35" s="12"/>
      <c r="WAU35" s="12"/>
      <c r="WAV35" s="12"/>
      <c r="WAW35" s="12"/>
      <c r="WAX35" s="12"/>
      <c r="WAY35" s="12"/>
      <c r="WAZ35" s="12"/>
      <c r="WBA35" s="12"/>
      <c r="WBB35" s="12"/>
      <c r="WBC35" s="12"/>
      <c r="WBD35" s="12"/>
      <c r="WBE35" s="12"/>
      <c r="WBF35" s="12"/>
      <c r="WBG35" s="12"/>
      <c r="WBH35" s="12"/>
      <c r="WBI35" s="12"/>
      <c r="WBJ35" s="12"/>
      <c r="WBK35" s="12"/>
      <c r="WBL35" s="12"/>
      <c r="WBM35" s="12"/>
      <c r="WBN35" s="12"/>
      <c r="WBO35" s="12"/>
      <c r="WBP35" s="12"/>
      <c r="WBQ35" s="12"/>
      <c r="WBR35" s="12"/>
      <c r="WBS35" s="12"/>
      <c r="WBT35" s="12"/>
      <c r="WBU35" s="12"/>
      <c r="WBV35" s="12"/>
      <c r="WBW35" s="12"/>
      <c r="WBX35" s="12"/>
      <c r="WBY35" s="12"/>
      <c r="WBZ35" s="12"/>
      <c r="WCA35" s="12"/>
      <c r="WCB35" s="12"/>
      <c r="WCC35" s="12"/>
      <c r="WCD35" s="12"/>
      <c r="WCE35" s="12"/>
      <c r="WCF35" s="12"/>
      <c r="WCG35" s="12"/>
      <c r="WCH35" s="12"/>
      <c r="WCI35" s="12"/>
      <c r="WCJ35" s="12"/>
      <c r="WCK35" s="12"/>
      <c r="WCL35" s="12"/>
      <c r="WCM35" s="12"/>
      <c r="WCN35" s="12"/>
      <c r="WCO35" s="12"/>
      <c r="WCP35" s="12"/>
      <c r="WCQ35" s="12"/>
      <c r="WCR35" s="12"/>
      <c r="WCS35" s="12"/>
      <c r="WCT35" s="12"/>
      <c r="WCU35" s="12"/>
      <c r="WCV35" s="12"/>
      <c r="WCW35" s="12"/>
      <c r="WCX35" s="12"/>
      <c r="WCY35" s="12"/>
      <c r="WCZ35" s="12"/>
      <c r="WDA35" s="12"/>
      <c r="WDB35" s="12"/>
      <c r="WDC35" s="12"/>
      <c r="WDD35" s="12"/>
      <c r="WDE35" s="12"/>
      <c r="WDF35" s="12"/>
      <c r="WDG35" s="12"/>
      <c r="WDH35" s="12"/>
      <c r="WDI35" s="12"/>
      <c r="WDJ35" s="12"/>
      <c r="WDK35" s="12"/>
      <c r="WDL35" s="12"/>
      <c r="WDM35" s="12"/>
      <c r="WDN35" s="12"/>
      <c r="WDO35" s="12"/>
      <c r="WDP35" s="12"/>
      <c r="WDQ35" s="12"/>
      <c r="WDR35" s="12"/>
      <c r="WDS35" s="12"/>
      <c r="WDT35" s="12"/>
      <c r="WDU35" s="12"/>
      <c r="WDV35" s="12"/>
      <c r="WDW35" s="12"/>
      <c r="WDX35" s="12"/>
      <c r="WDY35" s="12"/>
      <c r="WDZ35" s="12"/>
      <c r="WEA35" s="12"/>
      <c r="WEB35" s="12"/>
      <c r="WEC35" s="12"/>
      <c r="WED35" s="12"/>
      <c r="WEE35" s="12"/>
      <c r="WEF35" s="12"/>
      <c r="WEG35" s="12"/>
      <c r="WEH35" s="12"/>
      <c r="WEI35" s="12"/>
      <c r="WEJ35" s="12"/>
      <c r="WEK35" s="12"/>
      <c r="WEL35" s="12"/>
      <c r="WEM35" s="12"/>
      <c r="WEN35" s="12"/>
      <c r="WEO35" s="12"/>
      <c r="WEP35" s="12"/>
      <c r="WEQ35" s="12"/>
      <c r="WER35" s="12"/>
      <c r="WES35" s="12"/>
      <c r="WET35" s="12"/>
      <c r="WEU35" s="12"/>
      <c r="WEV35" s="12"/>
      <c r="WEW35" s="12"/>
      <c r="WEX35" s="12"/>
      <c r="WEY35" s="12"/>
      <c r="WEZ35" s="12"/>
      <c r="WFA35" s="12"/>
      <c r="WFB35" s="12"/>
      <c r="WFC35" s="12"/>
      <c r="WFD35" s="12"/>
      <c r="WFE35" s="12"/>
      <c r="WFF35" s="12"/>
      <c r="WFG35" s="12"/>
      <c r="WFH35" s="12"/>
      <c r="WFI35" s="12"/>
      <c r="WFJ35" s="12"/>
      <c r="WFK35" s="12"/>
      <c r="WFL35" s="12"/>
      <c r="WFM35" s="12"/>
      <c r="WFN35" s="12"/>
      <c r="WFO35" s="12"/>
      <c r="WFP35" s="12"/>
      <c r="WFQ35" s="12"/>
      <c r="WFR35" s="12"/>
      <c r="WFS35" s="12"/>
      <c r="WFT35" s="12"/>
      <c r="WFU35" s="12"/>
      <c r="WFV35" s="12"/>
      <c r="WFW35" s="12"/>
      <c r="WFX35" s="12"/>
      <c r="WFY35" s="12"/>
      <c r="WFZ35" s="12"/>
      <c r="WGA35" s="12"/>
      <c r="WGB35" s="12"/>
      <c r="WGC35" s="12"/>
      <c r="WGD35" s="12"/>
      <c r="WGE35" s="12"/>
      <c r="WGF35" s="12"/>
      <c r="WGG35" s="12"/>
      <c r="WGH35" s="12"/>
      <c r="WGI35" s="12"/>
      <c r="WGJ35" s="12"/>
      <c r="WGK35" s="12"/>
      <c r="WGL35" s="12"/>
      <c r="WGM35" s="12"/>
      <c r="WGN35" s="12"/>
      <c r="WGO35" s="12"/>
      <c r="WGP35" s="12"/>
      <c r="WGQ35" s="12"/>
      <c r="WGR35" s="12"/>
      <c r="WGS35" s="12"/>
      <c r="WGT35" s="12"/>
      <c r="WGU35" s="12"/>
      <c r="WGV35" s="12"/>
      <c r="WGW35" s="12"/>
      <c r="WGX35" s="12"/>
      <c r="WGY35" s="12"/>
      <c r="WGZ35" s="12"/>
      <c r="WHA35" s="12"/>
      <c r="WHB35" s="12"/>
      <c r="WHC35" s="12"/>
      <c r="WHD35" s="12"/>
      <c r="WHE35" s="12"/>
      <c r="WHF35" s="12"/>
      <c r="WHG35" s="12"/>
      <c r="WHH35" s="12"/>
      <c r="WHI35" s="12"/>
      <c r="WHJ35" s="12"/>
      <c r="WHK35" s="12"/>
      <c r="WHL35" s="12"/>
      <c r="WHM35" s="12"/>
      <c r="WHN35" s="12"/>
      <c r="WHO35" s="12"/>
      <c r="WHP35" s="12"/>
      <c r="WHQ35" s="12"/>
      <c r="WHR35" s="12"/>
      <c r="WHS35" s="12"/>
      <c r="WHT35" s="12"/>
      <c r="WHU35" s="12"/>
      <c r="WHV35" s="12"/>
      <c r="WHW35" s="12"/>
      <c r="WHX35" s="12"/>
      <c r="WHY35" s="12"/>
      <c r="WHZ35" s="12"/>
      <c r="WIA35" s="12"/>
      <c r="WIB35" s="12"/>
      <c r="WIC35" s="12"/>
      <c r="WID35" s="12"/>
      <c r="WIE35" s="12"/>
      <c r="WIF35" s="12"/>
      <c r="WIG35" s="12"/>
      <c r="WIH35" s="12"/>
      <c r="WII35" s="12"/>
      <c r="WIJ35" s="12"/>
      <c r="WIK35" s="12"/>
      <c r="WIL35" s="12"/>
      <c r="WIM35" s="12"/>
      <c r="WIN35" s="12"/>
      <c r="WIO35" s="12"/>
      <c r="WIP35" s="12"/>
      <c r="WIQ35" s="12"/>
      <c r="WIR35" s="12"/>
      <c r="WIS35" s="12"/>
      <c r="WIT35" s="12"/>
      <c r="WIU35" s="12"/>
      <c r="WIV35" s="12"/>
      <c r="WIW35" s="12"/>
      <c r="WIX35" s="12"/>
      <c r="WIY35" s="12"/>
      <c r="WIZ35" s="12"/>
      <c r="WJA35" s="12"/>
      <c r="WJB35" s="12"/>
      <c r="WJC35" s="12"/>
      <c r="WJD35" s="12"/>
      <c r="WJE35" s="12"/>
      <c r="WJF35" s="12"/>
      <c r="WJG35" s="12"/>
      <c r="WJH35" s="12"/>
      <c r="WJI35" s="12"/>
      <c r="WJJ35" s="12"/>
      <c r="WJK35" s="12"/>
      <c r="WJL35" s="12"/>
      <c r="WJM35" s="12"/>
      <c r="WJN35" s="12"/>
      <c r="WJO35" s="12"/>
      <c r="WJP35" s="12"/>
      <c r="WJQ35" s="12"/>
      <c r="WJR35" s="12"/>
      <c r="WJS35" s="12"/>
      <c r="WJT35" s="12"/>
      <c r="WJU35" s="12"/>
      <c r="WJV35" s="12"/>
      <c r="WJW35" s="12"/>
      <c r="WJX35" s="12"/>
      <c r="WJY35" s="12"/>
      <c r="WJZ35" s="12"/>
      <c r="WKA35" s="12"/>
      <c r="WKB35" s="12"/>
      <c r="WKC35" s="12"/>
      <c r="WKD35" s="12"/>
      <c r="WKE35" s="12"/>
      <c r="WKF35" s="12"/>
      <c r="WKG35" s="12"/>
      <c r="WKH35" s="12"/>
      <c r="WKI35" s="12"/>
      <c r="WKJ35" s="12"/>
      <c r="WKK35" s="12"/>
      <c r="WKL35" s="12"/>
      <c r="WKM35" s="12"/>
      <c r="WKN35" s="12"/>
      <c r="WKO35" s="12"/>
      <c r="WKP35" s="12"/>
      <c r="WKQ35" s="12"/>
      <c r="WKR35" s="12"/>
      <c r="WKS35" s="12"/>
      <c r="WKT35" s="12"/>
      <c r="WKU35" s="12"/>
      <c r="WKV35" s="12"/>
      <c r="WKW35" s="12"/>
      <c r="WKX35" s="12"/>
      <c r="WKY35" s="12"/>
      <c r="WKZ35" s="12"/>
      <c r="WLA35" s="12"/>
      <c r="WLB35" s="12"/>
      <c r="WLC35" s="12"/>
      <c r="WLD35" s="12"/>
      <c r="WLE35" s="12"/>
      <c r="WLF35" s="12"/>
      <c r="WLG35" s="12"/>
      <c r="WLH35" s="12"/>
      <c r="WLI35" s="12"/>
      <c r="WLJ35" s="12"/>
      <c r="WLK35" s="12"/>
      <c r="WLL35" s="12"/>
      <c r="WLM35" s="12"/>
      <c r="WLN35" s="12"/>
      <c r="WLO35" s="12"/>
      <c r="WLP35" s="12"/>
      <c r="WLQ35" s="12"/>
      <c r="WLR35" s="12"/>
      <c r="WLS35" s="12"/>
      <c r="WLT35" s="12"/>
      <c r="WLU35" s="12"/>
      <c r="WLV35" s="12"/>
      <c r="WLW35" s="12"/>
      <c r="WLX35" s="12"/>
      <c r="WLY35" s="12"/>
      <c r="WLZ35" s="12"/>
      <c r="WMA35" s="12"/>
      <c r="WMB35" s="12"/>
      <c r="WMC35" s="12"/>
      <c r="WMD35" s="12"/>
      <c r="WME35" s="12"/>
      <c r="WMF35" s="12"/>
      <c r="WMG35" s="12"/>
      <c r="WMH35" s="12"/>
      <c r="WMI35" s="12"/>
      <c r="WMJ35" s="12"/>
      <c r="WMK35" s="12"/>
      <c r="WML35" s="12"/>
      <c r="WMM35" s="12"/>
      <c r="WMN35" s="12"/>
      <c r="WMO35" s="12"/>
      <c r="WMP35" s="12"/>
      <c r="WMQ35" s="12"/>
      <c r="WMR35" s="12"/>
      <c r="WMS35" s="12"/>
      <c r="WMT35" s="12"/>
      <c r="WMU35" s="12"/>
      <c r="WMV35" s="12"/>
      <c r="WMW35" s="12"/>
      <c r="WMX35" s="12"/>
      <c r="WMY35" s="12"/>
      <c r="WMZ35" s="12"/>
      <c r="WNA35" s="12"/>
      <c r="WNB35" s="12"/>
      <c r="WNC35" s="12"/>
      <c r="WND35" s="12"/>
      <c r="WNE35" s="12"/>
      <c r="WNF35" s="12"/>
      <c r="WNG35" s="12"/>
      <c r="WNH35" s="12"/>
      <c r="WNI35" s="12"/>
      <c r="WNJ35" s="12"/>
      <c r="WNK35" s="12"/>
      <c r="WNL35" s="12"/>
      <c r="WNM35" s="12"/>
      <c r="WNN35" s="12"/>
      <c r="WNO35" s="12"/>
      <c r="WNP35" s="12"/>
      <c r="WNQ35" s="12"/>
      <c r="WNR35" s="12"/>
      <c r="WNS35" s="12"/>
      <c r="WNT35" s="12"/>
      <c r="WNU35" s="12"/>
      <c r="WNV35" s="12"/>
      <c r="WNW35" s="12"/>
      <c r="WNX35" s="12"/>
      <c r="WNY35" s="12"/>
      <c r="WNZ35" s="12"/>
      <c r="WOA35" s="12"/>
      <c r="WOB35" s="12"/>
      <c r="WOC35" s="12"/>
      <c r="WOD35" s="12"/>
      <c r="WOE35" s="12"/>
      <c r="WOF35" s="12"/>
      <c r="WOG35" s="12"/>
      <c r="WOH35" s="12"/>
      <c r="WOI35" s="12"/>
      <c r="WOJ35" s="12"/>
      <c r="WOK35" s="12"/>
      <c r="WOL35" s="12"/>
      <c r="WOM35" s="12"/>
      <c r="WON35" s="12"/>
      <c r="WOO35" s="12"/>
      <c r="WOP35" s="12"/>
      <c r="WOQ35" s="12"/>
      <c r="WOR35" s="12"/>
      <c r="WOS35" s="12"/>
      <c r="WOT35" s="12"/>
      <c r="WOU35" s="12"/>
      <c r="WOV35" s="12"/>
      <c r="WOW35" s="12"/>
      <c r="WOX35" s="12"/>
      <c r="WOY35" s="12"/>
      <c r="WOZ35" s="12"/>
      <c r="WPA35" s="12"/>
      <c r="WPB35" s="12"/>
      <c r="WPC35" s="12"/>
      <c r="WPD35" s="12"/>
      <c r="WPE35" s="12"/>
      <c r="WPF35" s="12"/>
      <c r="WPG35" s="12"/>
      <c r="WPH35" s="12"/>
      <c r="WPI35" s="12"/>
      <c r="WPJ35" s="12"/>
      <c r="WPK35" s="12"/>
      <c r="WPL35" s="12"/>
      <c r="WPM35" s="12"/>
      <c r="WPN35" s="12"/>
      <c r="WPO35" s="12"/>
      <c r="WPP35" s="12"/>
      <c r="WPQ35" s="12"/>
      <c r="WPR35" s="12"/>
      <c r="WPS35" s="12"/>
      <c r="WPT35" s="12"/>
      <c r="WPU35" s="12"/>
      <c r="WPV35" s="12"/>
      <c r="WPW35" s="12"/>
      <c r="WPX35" s="12"/>
      <c r="WPY35" s="12"/>
      <c r="WPZ35" s="12"/>
      <c r="WQA35" s="12"/>
      <c r="WQB35" s="12"/>
      <c r="WQC35" s="12"/>
      <c r="WQD35" s="12"/>
      <c r="WQE35" s="12"/>
      <c r="WQF35" s="12"/>
      <c r="WQG35" s="12"/>
      <c r="WQH35" s="12"/>
      <c r="WQI35" s="12"/>
      <c r="WQJ35" s="12"/>
      <c r="WQK35" s="12"/>
      <c r="WQL35" s="12"/>
      <c r="WQM35" s="12"/>
      <c r="WQN35" s="12"/>
      <c r="WQO35" s="12"/>
      <c r="WQP35" s="12"/>
      <c r="WQQ35" s="12"/>
      <c r="WQR35" s="12"/>
      <c r="WQS35" s="12"/>
      <c r="WQT35" s="12"/>
      <c r="WQU35" s="12"/>
      <c r="WQV35" s="12"/>
      <c r="WQW35" s="12"/>
      <c r="WQX35" s="12"/>
      <c r="WQY35" s="12"/>
      <c r="WQZ35" s="12"/>
      <c r="WRA35" s="12"/>
      <c r="WRB35" s="12"/>
      <c r="WRC35" s="12"/>
      <c r="WRD35" s="12"/>
      <c r="WRE35" s="12"/>
      <c r="WRF35" s="12"/>
      <c r="WRG35" s="12"/>
      <c r="WRH35" s="12"/>
      <c r="WRI35" s="12"/>
      <c r="WRJ35" s="12"/>
      <c r="WRK35" s="12"/>
      <c r="WRL35" s="12"/>
      <c r="WRM35" s="12"/>
      <c r="WRN35" s="12"/>
      <c r="WRO35" s="12"/>
      <c r="WRP35" s="12"/>
      <c r="WRQ35" s="12"/>
      <c r="WRR35" s="12"/>
      <c r="WRS35" s="12"/>
      <c r="WRT35" s="12"/>
      <c r="WRU35" s="12"/>
      <c r="WRV35" s="12"/>
      <c r="WRW35" s="12"/>
      <c r="WRX35" s="12"/>
      <c r="WRY35" s="12"/>
      <c r="WRZ35" s="12"/>
      <c r="WSA35" s="12"/>
      <c r="WSB35" s="12"/>
      <c r="WSC35" s="12"/>
      <c r="WSD35" s="12"/>
      <c r="WSE35" s="12"/>
      <c r="WSF35" s="12"/>
      <c r="WSG35" s="12"/>
      <c r="WSH35" s="12"/>
      <c r="WSI35" s="12"/>
      <c r="WSJ35" s="12"/>
      <c r="WSK35" s="12"/>
      <c r="WSL35" s="12"/>
      <c r="WSM35" s="12"/>
      <c r="WSN35" s="12"/>
      <c r="WSO35" s="12"/>
      <c r="WSP35" s="12"/>
      <c r="WSQ35" s="12"/>
      <c r="WSR35" s="12"/>
      <c r="WSS35" s="12"/>
      <c r="WST35" s="12"/>
      <c r="WSU35" s="12"/>
      <c r="WSV35" s="12"/>
      <c r="WSW35" s="12"/>
      <c r="WSX35" s="12"/>
      <c r="WSY35" s="12"/>
      <c r="WSZ35" s="12"/>
      <c r="WTA35" s="12"/>
      <c r="WTB35" s="12"/>
      <c r="WTC35" s="12"/>
      <c r="WTD35" s="12"/>
      <c r="WTE35" s="12"/>
      <c r="WTF35" s="12"/>
      <c r="WTG35" s="12"/>
      <c r="WTH35" s="12"/>
      <c r="WTI35" s="12"/>
      <c r="WTJ35" s="12"/>
      <c r="WTK35" s="12"/>
      <c r="WTL35" s="12"/>
      <c r="WTM35" s="12"/>
      <c r="WTN35" s="12"/>
      <c r="WTO35" s="12"/>
      <c r="WTP35" s="12"/>
      <c r="WTQ35" s="12"/>
      <c r="WTR35" s="12"/>
      <c r="WTS35" s="12"/>
      <c r="WTT35" s="12"/>
      <c r="WTU35" s="12"/>
      <c r="WTV35" s="12"/>
      <c r="WTW35" s="12"/>
      <c r="WTX35" s="12"/>
      <c r="WTY35" s="12"/>
      <c r="WTZ35" s="12"/>
      <c r="WUA35" s="12"/>
      <c r="WUB35" s="12"/>
      <c r="WUC35" s="12"/>
      <c r="WUD35" s="12"/>
      <c r="WUE35" s="12"/>
      <c r="WUF35" s="12"/>
      <c r="WUG35" s="12"/>
      <c r="WUH35" s="12"/>
      <c r="WUI35" s="12"/>
      <c r="WUJ35" s="12"/>
      <c r="WUK35" s="12"/>
      <c r="WUL35" s="12"/>
      <c r="WUM35" s="12"/>
      <c r="WUN35" s="12"/>
      <c r="WUO35" s="12"/>
      <c r="WUP35" s="12"/>
      <c r="WUQ35" s="12"/>
      <c r="WUR35" s="12"/>
      <c r="WUS35" s="12"/>
      <c r="WUT35" s="12"/>
      <c r="WUU35" s="12"/>
      <c r="WUV35" s="12"/>
      <c r="WUW35" s="12"/>
      <c r="WUX35" s="12"/>
      <c r="WUY35" s="12"/>
      <c r="WUZ35" s="12"/>
      <c r="WVA35" s="12"/>
      <c r="WVB35" s="12"/>
      <c r="WVC35" s="12"/>
      <c r="WVD35" s="12"/>
      <c r="WVE35" s="12"/>
      <c r="WVF35" s="12"/>
      <c r="WVG35" s="12"/>
      <c r="WVH35" s="12"/>
      <c r="WVI35" s="12"/>
      <c r="WVJ35" s="12"/>
      <c r="WVK35" s="12"/>
      <c r="WVL35" s="12"/>
      <c r="WVM35" s="12"/>
      <c r="WVN35" s="12"/>
      <c r="WVO35" s="12"/>
      <c r="WVP35" s="12"/>
      <c r="WVQ35" s="12"/>
      <c r="WVR35" s="12"/>
      <c r="WVS35" s="12"/>
      <c r="WVT35" s="12"/>
      <c r="WVU35" s="12"/>
      <c r="WVV35" s="12"/>
      <c r="WVW35" s="12"/>
      <c r="WVX35" s="12"/>
      <c r="WVY35" s="12"/>
      <c r="WVZ35" s="12"/>
      <c r="WWA35" s="12"/>
      <c r="WWB35" s="12"/>
      <c r="WWC35" s="12"/>
      <c r="WWD35" s="12"/>
      <c r="WWE35" s="12"/>
      <c r="WWF35" s="12"/>
      <c r="WWG35" s="12"/>
      <c r="WWH35" s="12"/>
      <c r="WWI35" s="12"/>
      <c r="WWJ35" s="12"/>
      <c r="WWK35" s="12"/>
      <c r="WWL35" s="12"/>
      <c r="WWM35" s="12"/>
      <c r="WWN35" s="12"/>
      <c r="WWO35" s="12"/>
      <c r="WWP35" s="12"/>
      <c r="WWQ35" s="12"/>
      <c r="WWR35" s="12"/>
      <c r="WWS35" s="12"/>
      <c r="WWT35" s="12"/>
      <c r="WWU35" s="12"/>
      <c r="WWV35" s="12"/>
      <c r="WWW35" s="12"/>
      <c r="WWX35" s="12"/>
      <c r="WWY35" s="12"/>
      <c r="WWZ35" s="12"/>
      <c r="WXA35" s="12"/>
      <c r="WXB35" s="12"/>
      <c r="WXC35" s="12"/>
      <c r="WXD35" s="12"/>
      <c r="WXE35" s="12"/>
      <c r="WXF35" s="12"/>
      <c r="WXG35" s="12"/>
      <c r="WXH35" s="12"/>
      <c r="WXI35" s="12"/>
      <c r="WXJ35" s="12"/>
      <c r="WXK35" s="12"/>
      <c r="WXL35" s="12"/>
      <c r="WXM35" s="12"/>
      <c r="WXN35" s="12"/>
      <c r="WXO35" s="12"/>
      <c r="WXP35" s="12"/>
      <c r="WXQ35" s="12"/>
      <c r="WXR35" s="12"/>
      <c r="WXS35" s="12"/>
      <c r="WXT35" s="12"/>
      <c r="WXU35" s="12"/>
      <c r="WXV35" s="12"/>
      <c r="WXW35" s="12"/>
      <c r="WXX35" s="12"/>
      <c r="WXY35" s="12"/>
      <c r="WXZ35" s="12"/>
      <c r="WYA35" s="12"/>
      <c r="WYB35" s="12"/>
      <c r="WYC35" s="12"/>
      <c r="WYD35" s="12"/>
      <c r="WYE35" s="12"/>
      <c r="WYF35" s="12"/>
      <c r="WYG35" s="12"/>
      <c r="WYH35" s="12"/>
      <c r="WYI35" s="12"/>
      <c r="WYJ35" s="12"/>
      <c r="WYK35" s="12"/>
      <c r="WYL35" s="12"/>
      <c r="WYM35" s="12"/>
      <c r="WYN35" s="12"/>
      <c r="WYO35" s="12"/>
      <c r="WYP35" s="12"/>
      <c r="WYQ35" s="12"/>
      <c r="WYR35" s="12"/>
      <c r="WYS35" s="12"/>
      <c r="WYT35" s="12"/>
      <c r="WYU35" s="12"/>
      <c r="WYV35" s="12"/>
      <c r="WYW35" s="12"/>
      <c r="WYX35" s="12"/>
      <c r="WYY35" s="12"/>
      <c r="WYZ35" s="12"/>
      <c r="WZA35" s="12"/>
      <c r="WZB35" s="12"/>
      <c r="WZC35" s="12"/>
      <c r="WZD35" s="12"/>
      <c r="WZE35" s="12"/>
      <c r="WZF35" s="12"/>
      <c r="WZG35" s="12"/>
      <c r="WZH35" s="12"/>
      <c r="WZI35" s="12"/>
      <c r="WZJ35" s="12"/>
      <c r="WZK35" s="12"/>
      <c r="WZL35" s="12"/>
      <c r="WZM35" s="12"/>
      <c r="WZN35" s="12"/>
      <c r="WZO35" s="12"/>
      <c r="WZP35" s="12"/>
      <c r="WZQ35" s="12"/>
      <c r="WZR35" s="12"/>
      <c r="WZS35" s="12"/>
      <c r="WZT35" s="12"/>
      <c r="WZU35" s="12"/>
      <c r="WZV35" s="12"/>
      <c r="WZW35" s="12"/>
      <c r="WZX35" s="12"/>
      <c r="WZY35" s="12"/>
      <c r="WZZ35" s="12"/>
      <c r="XAA35" s="12"/>
      <c r="XAB35" s="12"/>
      <c r="XAC35" s="12"/>
      <c r="XAD35" s="12"/>
      <c r="XAE35" s="12"/>
      <c r="XAF35" s="12"/>
      <c r="XAG35" s="12"/>
      <c r="XAH35" s="12"/>
      <c r="XAI35" s="12"/>
      <c r="XAJ35" s="12"/>
      <c r="XAK35" s="12"/>
      <c r="XAL35" s="12"/>
      <c r="XAM35" s="12"/>
      <c r="XAN35" s="12"/>
      <c r="XAO35" s="12"/>
      <c r="XAP35" s="12"/>
      <c r="XAQ35" s="12"/>
      <c r="XAR35" s="12"/>
      <c r="XAS35" s="12"/>
      <c r="XAT35" s="12"/>
      <c r="XAU35" s="12"/>
      <c r="XAV35" s="12"/>
      <c r="XAW35" s="12"/>
      <c r="XAX35" s="12"/>
      <c r="XAY35" s="12"/>
      <c r="XAZ35" s="12"/>
      <c r="XBA35" s="12"/>
      <c r="XBB35" s="12"/>
      <c r="XBC35" s="12"/>
      <c r="XBD35" s="12"/>
      <c r="XBE35" s="12"/>
      <c r="XBF35" s="12"/>
      <c r="XBG35" s="12"/>
      <c r="XBH35" s="12"/>
      <c r="XBI35" s="12"/>
      <c r="XBJ35" s="12"/>
      <c r="XBK35" s="12"/>
      <c r="XBL35" s="12"/>
      <c r="XBM35" s="12"/>
      <c r="XBN35" s="12"/>
      <c r="XBO35" s="12"/>
      <c r="XBP35" s="12"/>
      <c r="XBQ35" s="12"/>
      <c r="XBR35" s="12"/>
      <c r="XBS35" s="12"/>
      <c r="XBT35" s="12"/>
      <c r="XBU35" s="12"/>
      <c r="XBV35" s="12"/>
      <c r="XBW35" s="12"/>
      <c r="XBX35" s="12"/>
      <c r="XBY35" s="12"/>
      <c r="XBZ35" s="12"/>
      <c r="XCA35" s="12"/>
      <c r="XCB35" s="12"/>
      <c r="XCC35" s="12"/>
      <c r="XCD35" s="12"/>
      <c r="XCE35" s="12"/>
      <c r="XCF35" s="12"/>
      <c r="XCG35" s="12"/>
      <c r="XCH35" s="12"/>
      <c r="XCI35" s="12"/>
      <c r="XCJ35" s="12"/>
      <c r="XCK35" s="12"/>
      <c r="XCL35" s="12"/>
      <c r="XCM35" s="12"/>
      <c r="XCN35" s="12"/>
      <c r="XCO35" s="12"/>
      <c r="XCP35" s="12"/>
      <c r="XCQ35" s="12"/>
      <c r="XCR35" s="12"/>
      <c r="XCS35" s="12"/>
      <c r="XCT35" s="12"/>
      <c r="XCU35" s="12"/>
      <c r="XCV35" s="12"/>
      <c r="XCW35" s="12"/>
      <c r="XCX35" s="12"/>
      <c r="XCY35" s="12"/>
      <c r="XCZ35" s="12"/>
      <c r="XDA35" s="12"/>
      <c r="XDB35" s="12"/>
      <c r="XDC35" s="12"/>
      <c r="XDD35" s="12"/>
      <c r="XDE35" s="12"/>
      <c r="XDF35" s="12"/>
      <c r="XDG35" s="12"/>
      <c r="XDH35" s="12"/>
      <c r="XDI35" s="12"/>
      <c r="XDJ35" s="12"/>
      <c r="XDK35" s="12"/>
      <c r="XDL35" s="12"/>
      <c r="XDM35" s="12"/>
      <c r="XDN35" s="12"/>
      <c r="XDO35" s="12"/>
      <c r="XDP35" s="12"/>
      <c r="XDQ35" s="12"/>
      <c r="XDR35" s="12"/>
      <c r="XDS35" s="12"/>
      <c r="XDT35" s="12"/>
      <c r="XDU35" s="12"/>
    </row>
    <row r="36" spans="1:16349" ht="39.950000000000003" customHeight="1">
      <c r="A36" s="193" t="s">
        <v>481</v>
      </c>
      <c r="B36" s="172"/>
      <c r="C36" s="172"/>
      <c r="D36" s="74"/>
      <c r="E36" s="26"/>
      <c r="F36" s="194">
        <f>SUM(F37:F53)</f>
        <v>2906311</v>
      </c>
      <c r="G36" s="149"/>
      <c r="H36" s="202"/>
      <c r="I36" s="151"/>
      <c r="J36" s="151"/>
      <c r="K36" s="194">
        <f>SUM(K37:K53)</f>
        <v>2127086</v>
      </c>
      <c r="L36" s="194">
        <f>SUM(L37:L53)</f>
        <v>608633</v>
      </c>
      <c r="M36" s="194">
        <f>SUM(M37:M53)</f>
        <v>141526</v>
      </c>
      <c r="N36" s="196">
        <f>SUM(N37:N53)</f>
        <v>2841988</v>
      </c>
      <c r="O36" s="197">
        <f>SUM(O37:O53)</f>
        <v>64323</v>
      </c>
      <c r="P36" s="155">
        <f t="shared" ref="P36:P53" si="8">ROUND(N36/F36,4)</f>
        <v>0.97789999999999999</v>
      </c>
      <c r="Q36" s="156">
        <f>ROUND(N36/(K36+L36+M36),4)</f>
        <v>0.98770000000000002</v>
      </c>
      <c r="R36" s="32">
        <v>2127086</v>
      </c>
      <c r="S36" s="32">
        <v>608633</v>
      </c>
      <c r="T36" s="33">
        <v>141526</v>
      </c>
      <c r="U36" s="326">
        <v>2841988</v>
      </c>
      <c r="V36" s="326">
        <v>64323</v>
      </c>
      <c r="W36" s="326">
        <v>0.97789999999999999</v>
      </c>
      <c r="X36" s="326">
        <v>0.98770000000000002</v>
      </c>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c r="XH36" s="33"/>
      <c r="XI36" s="33"/>
      <c r="XJ36" s="33"/>
      <c r="XK36" s="33"/>
      <c r="XL36" s="33"/>
      <c r="XM36" s="33"/>
      <c r="XN36" s="33"/>
      <c r="XO36" s="33"/>
      <c r="XP36" s="33"/>
      <c r="XQ36" s="33"/>
      <c r="XR36" s="33"/>
      <c r="XS36" s="33"/>
      <c r="XT36" s="33"/>
      <c r="XU36" s="33"/>
      <c r="XV36" s="33"/>
      <c r="XW36" s="33"/>
      <c r="XX36" s="33"/>
      <c r="XY36" s="33"/>
      <c r="XZ36" s="33"/>
      <c r="YA36" s="33"/>
      <c r="YB36" s="33"/>
      <c r="YC36" s="33"/>
      <c r="YD36" s="33"/>
      <c r="YE36" s="33"/>
      <c r="YF36" s="33"/>
      <c r="YG36" s="33"/>
      <c r="YH36" s="33"/>
      <c r="YI36" s="33"/>
      <c r="YJ36" s="33"/>
      <c r="YK36" s="33"/>
      <c r="YL36" s="33"/>
      <c r="YM36" s="33"/>
      <c r="YN36" s="33"/>
      <c r="YO36" s="33"/>
      <c r="YP36" s="33"/>
      <c r="YQ36" s="33"/>
      <c r="YR36" s="33"/>
      <c r="YS36" s="33"/>
      <c r="YT36" s="33"/>
      <c r="YU36" s="33"/>
      <c r="YV36" s="33"/>
      <c r="YW36" s="33"/>
      <c r="YX36" s="33"/>
      <c r="YY36" s="33"/>
      <c r="YZ36" s="33"/>
      <c r="ZA36" s="33"/>
      <c r="ZB36" s="33"/>
      <c r="ZC36" s="33"/>
      <c r="ZD36" s="33"/>
      <c r="ZE36" s="33"/>
      <c r="ZF36" s="33"/>
      <c r="ZG36" s="33"/>
      <c r="ZH36" s="33"/>
      <c r="ZI36" s="33"/>
      <c r="ZJ36" s="33"/>
      <c r="ZK36" s="33"/>
      <c r="ZL36" s="33"/>
      <c r="ZM36" s="33"/>
      <c r="ZN36" s="33"/>
      <c r="ZO36" s="33"/>
      <c r="ZP36" s="33"/>
      <c r="ZQ36" s="33"/>
      <c r="ZR36" s="33"/>
      <c r="ZS36" s="33"/>
      <c r="ZT36" s="33"/>
      <c r="ZU36" s="33"/>
      <c r="ZV36" s="33"/>
      <c r="ZW36" s="33"/>
      <c r="ZX36" s="33"/>
      <c r="ZY36" s="33"/>
      <c r="ZZ36" s="33"/>
      <c r="AAA36" s="33"/>
      <c r="AAB36" s="33"/>
      <c r="AAC36" s="33"/>
      <c r="AAD36" s="33"/>
      <c r="AAE36" s="33"/>
      <c r="AAF36" s="33"/>
      <c r="AAG36" s="33"/>
      <c r="AAH36" s="33"/>
      <c r="AAI36" s="33"/>
      <c r="AAJ36" s="33"/>
      <c r="AAK36" s="33"/>
      <c r="AAL36" s="33"/>
      <c r="AAM36" s="33"/>
      <c r="AAN36" s="33"/>
      <c r="AAO36" s="33"/>
      <c r="AAP36" s="33"/>
      <c r="AAQ36" s="33"/>
      <c r="AAR36" s="33"/>
      <c r="AAS36" s="33"/>
      <c r="AAT36" s="33"/>
      <c r="AAU36" s="33"/>
      <c r="AAV36" s="33"/>
      <c r="AAW36" s="33"/>
      <c r="AAX36" s="33"/>
      <c r="AAY36" s="33"/>
      <c r="AAZ36" s="33"/>
      <c r="ABA36" s="33"/>
      <c r="ABB36" s="33"/>
      <c r="ABC36" s="33"/>
      <c r="ABD36" s="33"/>
      <c r="ABE36" s="33"/>
      <c r="ABF36" s="33"/>
      <c r="ABG36" s="33"/>
      <c r="ABH36" s="33"/>
      <c r="ABI36" s="33"/>
      <c r="ABJ36" s="33"/>
      <c r="ABK36" s="33"/>
      <c r="ABL36" s="33"/>
      <c r="ABM36" s="33"/>
      <c r="ABN36" s="33"/>
      <c r="ABO36" s="33"/>
      <c r="ABP36" s="33"/>
      <c r="ABQ36" s="33"/>
      <c r="ABR36" s="33"/>
      <c r="ABS36" s="33"/>
      <c r="ABT36" s="33"/>
      <c r="ABU36" s="33"/>
      <c r="ABV36" s="33"/>
      <c r="ABW36" s="33"/>
      <c r="ABX36" s="33"/>
      <c r="ABY36" s="33"/>
      <c r="ABZ36" s="33"/>
      <c r="ACA36" s="33"/>
      <c r="ACB36" s="33"/>
      <c r="ACC36" s="33"/>
      <c r="ACD36" s="33"/>
      <c r="ACE36" s="33"/>
      <c r="ACF36" s="33"/>
      <c r="ACG36" s="33"/>
      <c r="ACH36" s="33"/>
      <c r="ACI36" s="33"/>
      <c r="ACJ36" s="33"/>
      <c r="ACK36" s="33"/>
      <c r="ACL36" s="33"/>
      <c r="ACM36" s="33"/>
      <c r="ACN36" s="33"/>
      <c r="ACO36" s="33"/>
      <c r="ACP36" s="33"/>
      <c r="ACQ36" s="33"/>
      <c r="ACR36" s="33"/>
      <c r="ACS36" s="33"/>
      <c r="ACT36" s="33"/>
      <c r="ACU36" s="33"/>
      <c r="ACV36" s="33"/>
      <c r="ACW36" s="33"/>
      <c r="ACX36" s="33"/>
      <c r="ACY36" s="33"/>
      <c r="ACZ36" s="33"/>
      <c r="ADA36" s="33"/>
      <c r="ADB36" s="33"/>
      <c r="ADC36" s="33"/>
      <c r="ADD36" s="33"/>
      <c r="ADE36" s="33"/>
      <c r="ADF36" s="33"/>
      <c r="ADG36" s="33"/>
      <c r="ADH36" s="33"/>
      <c r="ADI36" s="33"/>
      <c r="ADJ36" s="33"/>
      <c r="ADK36" s="33"/>
      <c r="ADL36" s="33"/>
      <c r="ADM36" s="33"/>
      <c r="ADN36" s="33"/>
      <c r="ADO36" s="33"/>
      <c r="ADP36" s="33"/>
      <c r="ADQ36" s="33"/>
      <c r="ADR36" s="33"/>
      <c r="ADS36" s="33"/>
      <c r="ADT36" s="33"/>
      <c r="ADU36" s="33"/>
      <c r="ADV36" s="33"/>
      <c r="ADW36" s="33"/>
      <c r="ADX36" s="33"/>
      <c r="ADY36" s="33"/>
      <c r="ADZ36" s="33"/>
      <c r="AEA36" s="33"/>
      <c r="AEB36" s="33"/>
      <c r="AEC36" s="33"/>
      <c r="AED36" s="33"/>
      <c r="AEE36" s="33"/>
      <c r="AEF36" s="33"/>
      <c r="AEG36" s="33"/>
      <c r="AEH36" s="33"/>
      <c r="AEI36" s="33"/>
      <c r="AEJ36" s="33"/>
      <c r="AEK36" s="33"/>
      <c r="AEL36" s="33"/>
      <c r="AEM36" s="33"/>
      <c r="AEN36" s="33"/>
      <c r="AEO36" s="33"/>
      <c r="AEP36" s="33"/>
      <c r="AEQ36" s="33"/>
      <c r="AER36" s="33"/>
      <c r="AES36" s="33"/>
      <c r="AET36" s="33"/>
      <c r="AEU36" s="33"/>
      <c r="AEV36" s="33"/>
      <c r="AEW36" s="33"/>
      <c r="AEX36" s="33"/>
      <c r="AEY36" s="33"/>
      <c r="AEZ36" s="33"/>
      <c r="AFA36" s="33"/>
      <c r="AFB36" s="33"/>
      <c r="AFC36" s="33"/>
      <c r="AFD36" s="33"/>
      <c r="AFE36" s="33"/>
      <c r="AFF36" s="33"/>
      <c r="AFG36" s="33"/>
      <c r="AFH36" s="33"/>
      <c r="AFI36" s="33"/>
      <c r="AFJ36" s="33"/>
      <c r="AFK36" s="33"/>
      <c r="AFL36" s="33"/>
      <c r="AFM36" s="33"/>
      <c r="AFN36" s="33"/>
      <c r="AFO36" s="33"/>
      <c r="AFP36" s="33"/>
      <c r="AFQ36" s="33"/>
      <c r="AFR36" s="33"/>
      <c r="AFS36" s="33"/>
      <c r="AFT36" s="33"/>
      <c r="AFU36" s="33"/>
      <c r="AFV36" s="33"/>
      <c r="AFW36" s="33"/>
      <c r="AFX36" s="33"/>
      <c r="AFY36" s="33"/>
      <c r="AFZ36" s="33"/>
      <c r="AGA36" s="33"/>
      <c r="AGB36" s="33"/>
      <c r="AGC36" s="33"/>
      <c r="AGD36" s="33"/>
      <c r="AGE36" s="33"/>
      <c r="AGF36" s="33"/>
      <c r="AGG36" s="33"/>
      <c r="AGH36" s="33"/>
      <c r="AGI36" s="33"/>
      <c r="AGJ36" s="33"/>
      <c r="AGK36" s="33"/>
      <c r="AGL36" s="33"/>
      <c r="AGM36" s="33"/>
      <c r="AGN36" s="33"/>
      <c r="AGO36" s="33"/>
      <c r="AGP36" s="33"/>
      <c r="AGQ36" s="33"/>
      <c r="AGR36" s="33"/>
      <c r="AGS36" s="33"/>
      <c r="AGT36" s="33"/>
      <c r="AGU36" s="33"/>
      <c r="AGV36" s="33"/>
      <c r="AGW36" s="33"/>
      <c r="AGX36" s="33"/>
      <c r="AGY36" s="33"/>
      <c r="AGZ36" s="33"/>
      <c r="AHA36" s="33"/>
      <c r="AHB36" s="33"/>
      <c r="AHC36" s="33"/>
      <c r="AHD36" s="33"/>
      <c r="AHE36" s="33"/>
      <c r="AHF36" s="33"/>
      <c r="AHG36" s="33"/>
      <c r="AHH36" s="33"/>
      <c r="AHI36" s="33"/>
      <c r="AHJ36" s="33"/>
      <c r="AHK36" s="33"/>
      <c r="AHL36" s="33"/>
      <c r="AHM36" s="33"/>
      <c r="AHN36" s="33"/>
      <c r="AHO36" s="33"/>
      <c r="AHP36" s="33"/>
      <c r="AHQ36" s="33"/>
      <c r="AHR36" s="33"/>
      <c r="AHS36" s="33"/>
      <c r="AHT36" s="33"/>
      <c r="AHU36" s="33"/>
      <c r="AHV36" s="33"/>
      <c r="AHW36" s="33"/>
      <c r="AHX36" s="33"/>
      <c r="AHY36" s="33"/>
      <c r="AHZ36" s="33"/>
      <c r="AIA36" s="33"/>
      <c r="AIB36" s="33"/>
      <c r="AIC36" s="33"/>
      <c r="AID36" s="33"/>
      <c r="AIE36" s="33"/>
      <c r="AIF36" s="33"/>
      <c r="AIG36" s="33"/>
      <c r="AIH36" s="33"/>
      <c r="AII36" s="33"/>
      <c r="AIJ36" s="33"/>
      <c r="AIK36" s="33"/>
      <c r="AIL36" s="33"/>
      <c r="AIM36" s="33"/>
      <c r="AIN36" s="33"/>
      <c r="AIO36" s="33"/>
      <c r="AIP36" s="33"/>
      <c r="AIQ36" s="33"/>
      <c r="AIR36" s="33"/>
      <c r="AIS36" s="33"/>
      <c r="AIT36" s="33"/>
      <c r="AIU36" s="33"/>
      <c r="AIV36" s="33"/>
      <c r="AIW36" s="33"/>
      <c r="AIX36" s="33"/>
      <c r="AIY36" s="33"/>
      <c r="AIZ36" s="33"/>
      <c r="AJA36" s="33"/>
      <c r="AJB36" s="33"/>
      <c r="AJC36" s="33"/>
      <c r="AJD36" s="33"/>
      <c r="AJE36" s="33"/>
      <c r="AJF36" s="33"/>
      <c r="AJG36" s="33"/>
      <c r="AJH36" s="33"/>
      <c r="AJI36" s="33"/>
      <c r="AJJ36" s="33"/>
      <c r="AJK36" s="33"/>
      <c r="AJL36" s="33"/>
      <c r="AJM36" s="33"/>
      <c r="AJN36" s="33"/>
      <c r="AJO36" s="33"/>
      <c r="AJP36" s="33"/>
      <c r="AJQ36" s="33"/>
      <c r="AJR36" s="33"/>
      <c r="AJS36" s="33"/>
      <c r="AJT36" s="33"/>
      <c r="AJU36" s="33"/>
      <c r="AJV36" s="33"/>
      <c r="AJW36" s="33"/>
      <c r="AJX36" s="33"/>
      <c r="AJY36" s="33"/>
      <c r="AJZ36" s="33"/>
      <c r="AKA36" s="33"/>
      <c r="AKB36" s="33"/>
      <c r="AKC36" s="33"/>
      <c r="AKD36" s="33"/>
      <c r="AKE36" s="33"/>
      <c r="AKF36" s="33"/>
      <c r="AKG36" s="33"/>
      <c r="AKH36" s="33"/>
      <c r="AKI36" s="33"/>
      <c r="AKJ36" s="33"/>
      <c r="AKK36" s="33"/>
      <c r="AKL36" s="33"/>
      <c r="AKM36" s="33"/>
      <c r="AKN36" s="33"/>
      <c r="AKO36" s="33"/>
      <c r="AKP36" s="33"/>
      <c r="AKQ36" s="33"/>
      <c r="AKR36" s="33"/>
      <c r="AKS36" s="33"/>
      <c r="AKT36" s="33"/>
      <c r="AKU36" s="33"/>
      <c r="AKV36" s="33"/>
      <c r="AKW36" s="33"/>
      <c r="AKX36" s="33"/>
      <c r="AKY36" s="33"/>
      <c r="AKZ36" s="33"/>
      <c r="ALA36" s="33"/>
      <c r="ALB36" s="33"/>
      <c r="ALC36" s="33"/>
      <c r="ALD36" s="33"/>
      <c r="ALE36" s="33"/>
      <c r="ALF36" s="33"/>
      <c r="ALG36" s="33"/>
      <c r="ALH36" s="33"/>
      <c r="ALI36" s="33"/>
      <c r="ALJ36" s="33"/>
      <c r="ALK36" s="33"/>
      <c r="ALL36" s="33"/>
      <c r="ALM36" s="33"/>
      <c r="ALN36" s="33"/>
      <c r="ALO36" s="33"/>
      <c r="ALP36" s="33"/>
      <c r="ALQ36" s="33"/>
      <c r="ALR36" s="33"/>
      <c r="ALS36" s="33"/>
      <c r="ALT36" s="33"/>
      <c r="ALU36" s="33"/>
      <c r="ALV36" s="33"/>
      <c r="ALW36" s="33"/>
      <c r="ALX36" s="33"/>
      <c r="ALY36" s="33"/>
      <c r="ALZ36" s="33"/>
      <c r="AMA36" s="33"/>
      <c r="AMB36" s="33"/>
      <c r="AMC36" s="33"/>
      <c r="AMD36" s="33"/>
      <c r="AME36" s="33"/>
      <c r="AMF36" s="33"/>
      <c r="AMG36" s="33"/>
      <c r="AMH36" s="33"/>
      <c r="AMI36" s="33"/>
      <c r="AMJ36" s="33"/>
      <c r="AMK36" s="33"/>
      <c r="AML36" s="33"/>
      <c r="AMM36" s="33"/>
      <c r="AMN36" s="33"/>
      <c r="AMO36" s="33"/>
      <c r="AMP36" s="33"/>
      <c r="AMQ36" s="33"/>
      <c r="AMR36" s="33"/>
      <c r="AMS36" s="33"/>
      <c r="AMT36" s="33"/>
      <c r="AMU36" s="33"/>
      <c r="AMV36" s="33"/>
      <c r="AMW36" s="33"/>
      <c r="AMX36" s="33"/>
      <c r="AMY36" s="33"/>
      <c r="AMZ36" s="33"/>
      <c r="ANA36" s="33"/>
      <c r="ANB36" s="33"/>
      <c r="ANC36" s="33"/>
      <c r="AND36" s="33"/>
      <c r="ANE36" s="33"/>
      <c r="ANF36" s="33"/>
      <c r="ANG36" s="33"/>
      <c r="ANH36" s="33"/>
      <c r="ANI36" s="33"/>
      <c r="ANJ36" s="33"/>
      <c r="ANK36" s="33"/>
      <c r="ANL36" s="33"/>
      <c r="ANM36" s="33"/>
      <c r="ANN36" s="33"/>
      <c r="ANO36" s="33"/>
      <c r="ANP36" s="33"/>
      <c r="ANQ36" s="33"/>
      <c r="ANR36" s="33"/>
      <c r="ANS36" s="33"/>
      <c r="ANT36" s="33"/>
      <c r="ANU36" s="33"/>
      <c r="ANV36" s="33"/>
      <c r="ANW36" s="33"/>
      <c r="ANX36" s="33"/>
      <c r="ANY36" s="33"/>
      <c r="ANZ36" s="33"/>
      <c r="AOA36" s="33"/>
      <c r="AOB36" s="33"/>
      <c r="AOC36" s="33"/>
      <c r="AOD36" s="33"/>
      <c r="AOE36" s="33"/>
      <c r="AOF36" s="33"/>
      <c r="AOG36" s="33"/>
      <c r="AOH36" s="33"/>
      <c r="AOI36" s="33"/>
      <c r="AOJ36" s="33"/>
      <c r="AOK36" s="33"/>
      <c r="AOL36" s="33"/>
      <c r="AOM36" s="33"/>
      <c r="AON36" s="33"/>
      <c r="AOO36" s="33"/>
      <c r="AOP36" s="33"/>
      <c r="AOQ36" s="33"/>
      <c r="AOR36" s="33"/>
      <c r="AOS36" s="33"/>
      <c r="AOT36" s="33"/>
      <c r="AOU36" s="33"/>
      <c r="AOV36" s="33"/>
      <c r="AOW36" s="33"/>
      <c r="AOX36" s="33"/>
      <c r="AOY36" s="33"/>
      <c r="AOZ36" s="33"/>
      <c r="APA36" s="33"/>
      <c r="APB36" s="33"/>
      <c r="APC36" s="33"/>
      <c r="APD36" s="33"/>
      <c r="APE36" s="33"/>
      <c r="APF36" s="33"/>
      <c r="APG36" s="33"/>
      <c r="APH36" s="33"/>
      <c r="API36" s="33"/>
      <c r="APJ36" s="33"/>
      <c r="APK36" s="33"/>
      <c r="APL36" s="33"/>
      <c r="APM36" s="33"/>
      <c r="APN36" s="33"/>
      <c r="APO36" s="33"/>
      <c r="APP36" s="33"/>
      <c r="APQ36" s="33"/>
      <c r="APR36" s="33"/>
      <c r="APS36" s="33"/>
      <c r="APT36" s="33"/>
      <c r="APU36" s="33"/>
      <c r="APV36" s="33"/>
      <c r="APW36" s="33"/>
      <c r="APX36" s="33"/>
      <c r="APY36" s="33"/>
      <c r="APZ36" s="33"/>
      <c r="AQA36" s="33"/>
      <c r="AQB36" s="33"/>
      <c r="AQC36" s="33"/>
      <c r="AQD36" s="33"/>
      <c r="AQE36" s="33"/>
      <c r="AQF36" s="33"/>
      <c r="AQG36" s="33"/>
      <c r="AQH36" s="33"/>
      <c r="AQI36" s="33"/>
      <c r="AQJ36" s="33"/>
      <c r="AQK36" s="33"/>
      <c r="AQL36" s="33"/>
      <c r="AQM36" s="33"/>
      <c r="AQN36" s="33"/>
      <c r="AQO36" s="33"/>
      <c r="AQP36" s="33"/>
      <c r="AQQ36" s="33"/>
      <c r="AQR36" s="33"/>
      <c r="AQS36" s="33"/>
      <c r="AQT36" s="33"/>
      <c r="AQU36" s="33"/>
      <c r="AQV36" s="33"/>
      <c r="AQW36" s="33"/>
      <c r="AQX36" s="33"/>
      <c r="AQY36" s="33"/>
      <c r="AQZ36" s="33"/>
      <c r="ARA36" s="33"/>
      <c r="ARB36" s="33"/>
      <c r="ARC36" s="33"/>
      <c r="ARD36" s="33"/>
      <c r="ARE36" s="33"/>
      <c r="ARF36" s="33"/>
      <c r="ARG36" s="33"/>
      <c r="ARH36" s="33"/>
      <c r="ARI36" s="33"/>
      <c r="ARJ36" s="33"/>
      <c r="ARK36" s="33"/>
      <c r="ARL36" s="33"/>
      <c r="ARM36" s="33"/>
      <c r="ARN36" s="33"/>
      <c r="ARO36" s="33"/>
      <c r="ARP36" s="33"/>
      <c r="ARQ36" s="33"/>
      <c r="ARR36" s="33"/>
      <c r="ARS36" s="33"/>
      <c r="ART36" s="33"/>
      <c r="ARU36" s="33"/>
      <c r="ARV36" s="33"/>
      <c r="ARW36" s="33"/>
      <c r="ARX36" s="33"/>
      <c r="ARY36" s="33"/>
      <c r="ARZ36" s="33"/>
      <c r="ASA36" s="33"/>
      <c r="ASB36" s="33"/>
      <c r="ASC36" s="33"/>
      <c r="ASD36" s="33"/>
      <c r="ASE36" s="33"/>
      <c r="ASF36" s="33"/>
      <c r="ASG36" s="33"/>
      <c r="ASH36" s="33"/>
      <c r="ASI36" s="33"/>
      <c r="ASJ36" s="33"/>
      <c r="ASK36" s="33"/>
      <c r="ASL36" s="33"/>
      <c r="ASM36" s="33"/>
      <c r="ASN36" s="33"/>
      <c r="ASO36" s="33"/>
      <c r="ASP36" s="33"/>
      <c r="ASQ36" s="33"/>
      <c r="ASR36" s="33"/>
      <c r="ASS36" s="33"/>
      <c r="AST36" s="33"/>
      <c r="ASU36" s="33"/>
      <c r="ASV36" s="33"/>
      <c r="ASW36" s="33"/>
      <c r="ASX36" s="33"/>
      <c r="ASY36" s="33"/>
      <c r="ASZ36" s="33"/>
      <c r="ATA36" s="33"/>
      <c r="ATB36" s="33"/>
      <c r="ATC36" s="33"/>
      <c r="ATD36" s="33"/>
      <c r="ATE36" s="33"/>
      <c r="ATF36" s="33"/>
      <c r="ATG36" s="33"/>
      <c r="ATH36" s="33"/>
      <c r="ATI36" s="33"/>
      <c r="ATJ36" s="33"/>
      <c r="ATK36" s="33"/>
      <c r="ATL36" s="33"/>
      <c r="ATM36" s="33"/>
      <c r="ATN36" s="33"/>
      <c r="ATO36" s="33"/>
      <c r="ATP36" s="33"/>
      <c r="ATQ36" s="33"/>
      <c r="ATR36" s="33"/>
      <c r="ATS36" s="33"/>
      <c r="ATT36" s="33"/>
      <c r="ATU36" s="33"/>
      <c r="ATV36" s="33"/>
      <c r="ATW36" s="33"/>
      <c r="ATX36" s="33"/>
      <c r="ATY36" s="33"/>
      <c r="ATZ36" s="33"/>
      <c r="AUA36" s="33"/>
      <c r="AUB36" s="33"/>
      <c r="AUC36" s="33"/>
      <c r="AUD36" s="33"/>
      <c r="AUE36" s="33"/>
      <c r="AUF36" s="33"/>
      <c r="AUG36" s="33"/>
      <c r="AUH36" s="33"/>
      <c r="AUI36" s="33"/>
      <c r="AUJ36" s="33"/>
      <c r="AUK36" s="33"/>
      <c r="AUL36" s="33"/>
      <c r="AUM36" s="33"/>
      <c r="AUN36" s="33"/>
      <c r="AUO36" s="33"/>
      <c r="AUP36" s="33"/>
      <c r="AUQ36" s="33"/>
      <c r="AUR36" s="33"/>
      <c r="AUS36" s="33"/>
      <c r="AUT36" s="33"/>
      <c r="AUU36" s="33"/>
      <c r="AUV36" s="33"/>
      <c r="AUW36" s="33"/>
      <c r="AUX36" s="33"/>
      <c r="AUY36" s="33"/>
      <c r="AUZ36" s="33"/>
      <c r="AVA36" s="33"/>
      <c r="AVB36" s="33"/>
      <c r="AVC36" s="33"/>
      <c r="AVD36" s="33"/>
      <c r="AVE36" s="33"/>
      <c r="AVF36" s="33"/>
      <c r="AVG36" s="33"/>
      <c r="AVH36" s="33"/>
      <c r="AVI36" s="33"/>
      <c r="AVJ36" s="33"/>
      <c r="AVK36" s="33"/>
      <c r="AVL36" s="33"/>
      <c r="AVM36" s="33"/>
      <c r="AVN36" s="33"/>
      <c r="AVO36" s="33"/>
      <c r="AVP36" s="33"/>
      <c r="AVQ36" s="33"/>
      <c r="AVR36" s="33"/>
      <c r="AVS36" s="33"/>
      <c r="AVT36" s="33"/>
      <c r="AVU36" s="33"/>
      <c r="AVV36" s="33"/>
      <c r="AVW36" s="33"/>
      <c r="AVX36" s="33"/>
      <c r="AVY36" s="33"/>
      <c r="AVZ36" s="33"/>
      <c r="AWA36" s="33"/>
      <c r="AWB36" s="33"/>
      <c r="AWC36" s="33"/>
      <c r="AWD36" s="33"/>
      <c r="AWE36" s="33"/>
      <c r="AWF36" s="33"/>
      <c r="AWG36" s="33"/>
      <c r="AWH36" s="33"/>
      <c r="AWI36" s="33"/>
      <c r="AWJ36" s="33"/>
      <c r="AWK36" s="33"/>
      <c r="AWL36" s="33"/>
      <c r="AWM36" s="33"/>
      <c r="AWN36" s="33"/>
      <c r="AWO36" s="33"/>
      <c r="AWP36" s="33"/>
      <c r="AWQ36" s="33"/>
      <c r="AWR36" s="33"/>
      <c r="AWS36" s="33"/>
      <c r="AWT36" s="33"/>
      <c r="AWU36" s="33"/>
      <c r="AWV36" s="33"/>
      <c r="AWW36" s="33"/>
      <c r="AWX36" s="33"/>
      <c r="AWY36" s="33"/>
      <c r="AWZ36" s="33"/>
      <c r="AXA36" s="33"/>
      <c r="AXB36" s="33"/>
      <c r="AXC36" s="33"/>
      <c r="AXD36" s="33"/>
      <c r="AXE36" s="33"/>
      <c r="AXF36" s="33"/>
      <c r="AXG36" s="33"/>
      <c r="AXH36" s="33"/>
      <c r="AXI36" s="33"/>
      <c r="AXJ36" s="33"/>
      <c r="AXK36" s="33"/>
      <c r="AXL36" s="33"/>
      <c r="AXM36" s="33"/>
      <c r="AXN36" s="33"/>
      <c r="AXO36" s="33"/>
      <c r="AXP36" s="33"/>
      <c r="AXQ36" s="33"/>
      <c r="AXR36" s="33"/>
      <c r="AXS36" s="33"/>
      <c r="AXT36" s="33"/>
      <c r="AXU36" s="33"/>
      <c r="AXV36" s="33"/>
      <c r="AXW36" s="33"/>
      <c r="AXX36" s="33"/>
      <c r="AXY36" s="33"/>
      <c r="AXZ36" s="33"/>
      <c r="AYA36" s="33"/>
      <c r="AYB36" s="33"/>
      <c r="AYC36" s="33"/>
      <c r="AYD36" s="33"/>
      <c r="AYE36" s="33"/>
      <c r="AYF36" s="33"/>
      <c r="AYG36" s="33"/>
      <c r="AYH36" s="33"/>
      <c r="AYI36" s="33"/>
      <c r="AYJ36" s="33"/>
      <c r="AYK36" s="33"/>
      <c r="AYL36" s="33"/>
      <c r="AYM36" s="33"/>
      <c r="AYN36" s="33"/>
      <c r="AYO36" s="33"/>
      <c r="AYP36" s="33"/>
      <c r="AYQ36" s="33"/>
      <c r="AYR36" s="33"/>
      <c r="AYS36" s="33"/>
      <c r="AYT36" s="33"/>
      <c r="AYU36" s="33"/>
      <c r="AYV36" s="33"/>
      <c r="AYW36" s="33"/>
      <c r="AYX36" s="33"/>
      <c r="AYY36" s="33"/>
      <c r="AYZ36" s="33"/>
      <c r="AZA36" s="33"/>
      <c r="AZB36" s="33"/>
      <c r="AZC36" s="33"/>
      <c r="AZD36" s="33"/>
      <c r="AZE36" s="33"/>
      <c r="AZF36" s="33"/>
      <c r="AZG36" s="33"/>
      <c r="AZH36" s="33"/>
      <c r="AZI36" s="33"/>
      <c r="AZJ36" s="33"/>
      <c r="AZK36" s="33"/>
      <c r="AZL36" s="33"/>
      <c r="AZM36" s="33"/>
      <c r="AZN36" s="33"/>
      <c r="AZO36" s="33"/>
      <c r="AZP36" s="33"/>
      <c r="AZQ36" s="33"/>
      <c r="AZR36" s="33"/>
      <c r="AZS36" s="33"/>
      <c r="AZT36" s="33"/>
      <c r="AZU36" s="33"/>
      <c r="AZV36" s="33"/>
      <c r="AZW36" s="33"/>
      <c r="AZX36" s="33"/>
      <c r="AZY36" s="33"/>
      <c r="AZZ36" s="33"/>
      <c r="BAA36" s="33"/>
      <c r="BAB36" s="33"/>
      <c r="BAC36" s="33"/>
      <c r="BAD36" s="33"/>
      <c r="BAE36" s="33"/>
      <c r="BAF36" s="33"/>
      <c r="BAG36" s="33"/>
      <c r="BAH36" s="33"/>
      <c r="BAI36" s="33"/>
      <c r="BAJ36" s="33"/>
      <c r="BAK36" s="33"/>
      <c r="BAL36" s="33"/>
      <c r="BAM36" s="33"/>
      <c r="BAN36" s="33"/>
      <c r="BAO36" s="33"/>
      <c r="BAP36" s="33"/>
      <c r="BAQ36" s="33"/>
      <c r="BAR36" s="33"/>
      <c r="BAS36" s="33"/>
      <c r="BAT36" s="33"/>
      <c r="BAU36" s="33"/>
      <c r="BAV36" s="33"/>
      <c r="BAW36" s="33"/>
      <c r="BAX36" s="33"/>
      <c r="BAY36" s="33"/>
      <c r="BAZ36" s="33"/>
      <c r="BBA36" s="33"/>
      <c r="BBB36" s="33"/>
      <c r="BBC36" s="33"/>
      <c r="BBD36" s="33"/>
      <c r="BBE36" s="33"/>
      <c r="BBF36" s="33"/>
      <c r="BBG36" s="33"/>
      <c r="BBH36" s="33"/>
      <c r="BBI36" s="33"/>
      <c r="BBJ36" s="33"/>
      <c r="BBK36" s="33"/>
      <c r="BBL36" s="33"/>
      <c r="BBM36" s="33"/>
      <c r="BBN36" s="33"/>
      <c r="BBO36" s="33"/>
      <c r="BBP36" s="33"/>
      <c r="BBQ36" s="33"/>
      <c r="BBR36" s="33"/>
      <c r="BBS36" s="33"/>
      <c r="BBT36" s="33"/>
      <c r="BBU36" s="33"/>
      <c r="BBV36" s="33"/>
      <c r="BBW36" s="33"/>
      <c r="BBX36" s="33"/>
      <c r="BBY36" s="33"/>
      <c r="BBZ36" s="33"/>
      <c r="BCA36" s="33"/>
      <c r="BCB36" s="33"/>
      <c r="BCC36" s="33"/>
      <c r="BCD36" s="33"/>
      <c r="BCE36" s="33"/>
      <c r="BCF36" s="33"/>
      <c r="BCG36" s="33"/>
      <c r="BCH36" s="33"/>
      <c r="BCI36" s="33"/>
      <c r="BCJ36" s="33"/>
      <c r="BCK36" s="33"/>
      <c r="BCL36" s="33"/>
      <c r="BCM36" s="33"/>
      <c r="BCN36" s="33"/>
      <c r="BCO36" s="33"/>
      <c r="BCP36" s="33"/>
      <c r="BCQ36" s="33"/>
      <c r="BCR36" s="33"/>
      <c r="BCS36" s="33"/>
      <c r="BCT36" s="33"/>
      <c r="BCU36" s="33"/>
      <c r="BCV36" s="33"/>
      <c r="BCW36" s="33"/>
      <c r="BCX36" s="33"/>
      <c r="BCY36" s="33"/>
      <c r="BCZ36" s="33"/>
      <c r="BDA36" s="33"/>
      <c r="BDB36" s="33"/>
      <c r="BDC36" s="33"/>
      <c r="BDD36" s="33"/>
      <c r="BDE36" s="33"/>
      <c r="BDF36" s="33"/>
      <c r="BDG36" s="33"/>
      <c r="BDH36" s="33"/>
      <c r="BDI36" s="33"/>
      <c r="BDJ36" s="33"/>
      <c r="BDK36" s="33"/>
      <c r="BDL36" s="33"/>
      <c r="BDM36" s="33"/>
      <c r="BDN36" s="33"/>
      <c r="BDO36" s="33"/>
      <c r="BDP36" s="33"/>
      <c r="BDQ36" s="33"/>
      <c r="BDR36" s="33"/>
      <c r="BDS36" s="33"/>
      <c r="BDT36" s="33"/>
      <c r="BDU36" s="33"/>
      <c r="BDV36" s="33"/>
      <c r="BDW36" s="33"/>
      <c r="BDX36" s="33"/>
      <c r="BDY36" s="33"/>
      <c r="BDZ36" s="33"/>
      <c r="BEA36" s="33"/>
      <c r="BEB36" s="33"/>
      <c r="BEC36" s="33"/>
      <c r="BED36" s="33"/>
      <c r="BEE36" s="33"/>
      <c r="BEF36" s="33"/>
      <c r="BEG36" s="33"/>
      <c r="BEH36" s="33"/>
      <c r="BEI36" s="33"/>
      <c r="BEJ36" s="33"/>
      <c r="BEK36" s="33"/>
      <c r="BEL36" s="33"/>
      <c r="BEM36" s="33"/>
      <c r="BEN36" s="33"/>
      <c r="BEO36" s="33"/>
      <c r="BEP36" s="33"/>
      <c r="BEQ36" s="33"/>
      <c r="BER36" s="33"/>
      <c r="BES36" s="33"/>
      <c r="BET36" s="33"/>
      <c r="BEU36" s="33"/>
      <c r="BEV36" s="33"/>
      <c r="BEW36" s="33"/>
      <c r="BEX36" s="33"/>
      <c r="BEY36" s="33"/>
      <c r="BEZ36" s="33"/>
      <c r="BFA36" s="33"/>
      <c r="BFB36" s="33"/>
      <c r="BFC36" s="33"/>
      <c r="BFD36" s="33"/>
      <c r="BFE36" s="33"/>
      <c r="BFF36" s="33"/>
      <c r="BFG36" s="33"/>
      <c r="BFH36" s="33"/>
      <c r="BFI36" s="33"/>
      <c r="BFJ36" s="33"/>
      <c r="BFK36" s="33"/>
      <c r="BFL36" s="33"/>
      <c r="BFM36" s="33"/>
      <c r="BFN36" s="33"/>
      <c r="BFO36" s="33"/>
      <c r="BFP36" s="33"/>
      <c r="BFQ36" s="33"/>
      <c r="BFR36" s="33"/>
      <c r="BFS36" s="33"/>
      <c r="BFT36" s="33"/>
      <c r="BFU36" s="33"/>
      <c r="BFV36" s="33"/>
      <c r="BFW36" s="33"/>
      <c r="BFX36" s="33"/>
      <c r="BFY36" s="33"/>
      <c r="BFZ36" s="33"/>
      <c r="BGA36" s="33"/>
      <c r="BGB36" s="33"/>
      <c r="BGC36" s="33"/>
      <c r="BGD36" s="33"/>
      <c r="BGE36" s="33"/>
      <c r="BGF36" s="33"/>
      <c r="BGG36" s="33"/>
      <c r="BGH36" s="33"/>
      <c r="BGI36" s="33"/>
      <c r="BGJ36" s="33"/>
      <c r="BGK36" s="33"/>
      <c r="BGL36" s="33"/>
      <c r="BGM36" s="33"/>
      <c r="BGN36" s="33"/>
      <c r="BGO36" s="33"/>
      <c r="BGP36" s="33"/>
      <c r="BGQ36" s="33"/>
      <c r="BGR36" s="33"/>
      <c r="BGS36" s="33"/>
      <c r="BGT36" s="33"/>
      <c r="BGU36" s="33"/>
      <c r="BGV36" s="33"/>
      <c r="BGW36" s="33"/>
      <c r="BGX36" s="33"/>
      <c r="BGY36" s="33"/>
      <c r="BGZ36" s="33"/>
      <c r="BHA36" s="33"/>
      <c r="BHB36" s="33"/>
      <c r="BHC36" s="33"/>
      <c r="BHD36" s="33"/>
      <c r="BHE36" s="33"/>
      <c r="BHF36" s="33"/>
      <c r="BHG36" s="33"/>
      <c r="BHH36" s="33"/>
      <c r="BHI36" s="33"/>
      <c r="BHJ36" s="33"/>
      <c r="BHK36" s="33"/>
      <c r="BHL36" s="33"/>
      <c r="BHM36" s="33"/>
      <c r="BHN36" s="33"/>
      <c r="BHO36" s="33"/>
      <c r="BHP36" s="33"/>
      <c r="BHQ36" s="33"/>
      <c r="BHR36" s="33"/>
      <c r="BHS36" s="33"/>
      <c r="BHT36" s="33"/>
      <c r="BHU36" s="33"/>
      <c r="BHV36" s="33"/>
      <c r="BHW36" s="33"/>
      <c r="BHX36" s="33"/>
      <c r="BHY36" s="33"/>
      <c r="BHZ36" s="33"/>
      <c r="BIA36" s="33"/>
      <c r="BIB36" s="33"/>
      <c r="BIC36" s="33"/>
      <c r="BID36" s="33"/>
      <c r="BIE36" s="33"/>
      <c r="BIF36" s="33"/>
      <c r="BIG36" s="33"/>
      <c r="BIH36" s="33"/>
      <c r="BII36" s="33"/>
      <c r="BIJ36" s="33"/>
      <c r="BIK36" s="33"/>
      <c r="BIL36" s="33"/>
      <c r="BIM36" s="33"/>
      <c r="BIN36" s="33"/>
      <c r="BIO36" s="33"/>
      <c r="BIP36" s="33"/>
      <c r="BIQ36" s="33"/>
      <c r="BIR36" s="33"/>
      <c r="BIS36" s="33"/>
      <c r="BIT36" s="33"/>
      <c r="BIU36" s="33"/>
      <c r="BIV36" s="33"/>
      <c r="BIW36" s="33"/>
      <c r="BIX36" s="33"/>
      <c r="BIY36" s="33"/>
      <c r="BIZ36" s="33"/>
      <c r="BJA36" s="33"/>
      <c r="BJB36" s="33"/>
      <c r="BJC36" s="33"/>
      <c r="BJD36" s="33"/>
      <c r="BJE36" s="33"/>
      <c r="BJF36" s="33"/>
      <c r="BJG36" s="33"/>
      <c r="BJH36" s="33"/>
      <c r="BJI36" s="33"/>
      <c r="BJJ36" s="33"/>
      <c r="BJK36" s="33"/>
      <c r="BJL36" s="33"/>
      <c r="BJM36" s="33"/>
      <c r="BJN36" s="33"/>
      <c r="BJO36" s="33"/>
      <c r="BJP36" s="33"/>
      <c r="BJQ36" s="33"/>
      <c r="BJR36" s="33"/>
      <c r="BJS36" s="33"/>
      <c r="BJT36" s="33"/>
      <c r="BJU36" s="33"/>
      <c r="BJV36" s="33"/>
      <c r="BJW36" s="33"/>
      <c r="BJX36" s="33"/>
      <c r="BJY36" s="33"/>
      <c r="BJZ36" s="33"/>
      <c r="BKA36" s="33"/>
      <c r="BKB36" s="33"/>
      <c r="BKC36" s="33"/>
      <c r="BKD36" s="33"/>
      <c r="BKE36" s="33"/>
      <c r="BKF36" s="33"/>
      <c r="BKG36" s="33"/>
      <c r="BKH36" s="33"/>
      <c r="BKI36" s="33"/>
      <c r="BKJ36" s="33"/>
      <c r="BKK36" s="33"/>
      <c r="BKL36" s="33"/>
      <c r="BKM36" s="33"/>
      <c r="BKN36" s="33"/>
      <c r="BKO36" s="33"/>
      <c r="BKP36" s="33"/>
      <c r="BKQ36" s="33"/>
      <c r="BKR36" s="33"/>
      <c r="BKS36" s="33"/>
      <c r="BKT36" s="33"/>
      <c r="BKU36" s="33"/>
      <c r="BKV36" s="33"/>
      <c r="BKW36" s="33"/>
      <c r="BKX36" s="33"/>
      <c r="BKY36" s="33"/>
      <c r="BKZ36" s="33"/>
      <c r="BLA36" s="33"/>
      <c r="BLB36" s="33"/>
      <c r="BLC36" s="33"/>
      <c r="BLD36" s="33"/>
      <c r="BLE36" s="33"/>
      <c r="BLF36" s="33"/>
      <c r="BLG36" s="33"/>
      <c r="BLH36" s="33"/>
      <c r="BLI36" s="33"/>
      <c r="BLJ36" s="33"/>
      <c r="BLK36" s="33"/>
      <c r="BLL36" s="33"/>
      <c r="BLM36" s="33"/>
      <c r="BLN36" s="33"/>
      <c r="BLO36" s="33"/>
      <c r="BLP36" s="33"/>
      <c r="BLQ36" s="33"/>
      <c r="BLR36" s="33"/>
      <c r="BLS36" s="33"/>
      <c r="BLT36" s="33"/>
      <c r="BLU36" s="33"/>
      <c r="BLV36" s="33"/>
      <c r="BLW36" s="33"/>
      <c r="BLX36" s="33"/>
      <c r="BLY36" s="33"/>
      <c r="BLZ36" s="33"/>
      <c r="BMA36" s="33"/>
      <c r="BMB36" s="33"/>
      <c r="BMC36" s="33"/>
      <c r="BMD36" s="33"/>
      <c r="BME36" s="33"/>
      <c r="BMF36" s="33"/>
      <c r="BMG36" s="33"/>
      <c r="BMH36" s="33"/>
      <c r="BMI36" s="33"/>
      <c r="BMJ36" s="33"/>
      <c r="BMK36" s="33"/>
      <c r="BML36" s="33"/>
      <c r="BMM36" s="33"/>
      <c r="BMN36" s="33"/>
      <c r="BMO36" s="33"/>
      <c r="BMP36" s="33"/>
      <c r="BMQ36" s="33"/>
      <c r="BMR36" s="33"/>
      <c r="BMS36" s="33"/>
      <c r="BMT36" s="33"/>
      <c r="BMU36" s="33"/>
      <c r="BMV36" s="33"/>
      <c r="BMW36" s="33"/>
      <c r="BMX36" s="33"/>
      <c r="BMY36" s="33"/>
      <c r="BMZ36" s="33"/>
      <c r="BNA36" s="33"/>
      <c r="BNB36" s="33"/>
      <c r="BNC36" s="33"/>
      <c r="BND36" s="33"/>
      <c r="BNE36" s="33"/>
      <c r="BNF36" s="33"/>
      <c r="BNG36" s="33"/>
      <c r="BNH36" s="33"/>
      <c r="BNI36" s="33"/>
      <c r="BNJ36" s="33"/>
      <c r="BNK36" s="33"/>
      <c r="BNL36" s="33"/>
      <c r="BNM36" s="33"/>
      <c r="BNN36" s="33"/>
      <c r="BNO36" s="33"/>
      <c r="BNP36" s="33"/>
      <c r="BNQ36" s="33"/>
      <c r="BNR36" s="33"/>
      <c r="BNS36" s="33"/>
      <c r="BNT36" s="33"/>
      <c r="BNU36" s="33"/>
      <c r="BNV36" s="33"/>
      <c r="BNW36" s="33"/>
      <c r="BNX36" s="33"/>
      <c r="BNY36" s="33"/>
      <c r="BNZ36" s="33"/>
      <c r="BOA36" s="33"/>
      <c r="BOB36" s="33"/>
      <c r="BOC36" s="33"/>
      <c r="BOD36" s="33"/>
      <c r="BOE36" s="33"/>
      <c r="BOF36" s="33"/>
      <c r="BOG36" s="33"/>
      <c r="BOH36" s="33"/>
      <c r="BOI36" s="33"/>
      <c r="BOJ36" s="33"/>
      <c r="BOK36" s="33"/>
      <c r="BOL36" s="33"/>
      <c r="BOM36" s="33"/>
      <c r="BON36" s="33"/>
      <c r="BOO36" s="33"/>
      <c r="BOP36" s="33"/>
      <c r="BOQ36" s="33"/>
      <c r="BOR36" s="33"/>
      <c r="BOS36" s="33"/>
      <c r="BOT36" s="33"/>
      <c r="BOU36" s="33"/>
      <c r="BOV36" s="33"/>
      <c r="BOW36" s="33"/>
      <c r="BOX36" s="33"/>
      <c r="BOY36" s="33"/>
      <c r="BOZ36" s="33"/>
      <c r="BPA36" s="33"/>
      <c r="BPB36" s="33"/>
      <c r="BPC36" s="33"/>
      <c r="BPD36" s="33"/>
      <c r="BPE36" s="33"/>
      <c r="BPF36" s="33"/>
      <c r="BPG36" s="33"/>
      <c r="BPH36" s="33"/>
      <c r="BPI36" s="33"/>
      <c r="BPJ36" s="33"/>
      <c r="BPK36" s="33"/>
      <c r="BPL36" s="33"/>
      <c r="BPM36" s="33"/>
      <c r="BPN36" s="33"/>
      <c r="BPO36" s="33"/>
      <c r="BPP36" s="33"/>
      <c r="BPQ36" s="33"/>
      <c r="BPR36" s="33"/>
      <c r="BPS36" s="33"/>
      <c r="BPT36" s="33"/>
      <c r="BPU36" s="33"/>
      <c r="BPV36" s="33"/>
      <c r="BPW36" s="33"/>
      <c r="BPX36" s="33"/>
      <c r="BPY36" s="33"/>
      <c r="BPZ36" s="33"/>
      <c r="BQA36" s="33"/>
      <c r="BQB36" s="33"/>
      <c r="BQC36" s="33"/>
      <c r="BQD36" s="33"/>
      <c r="BQE36" s="33"/>
      <c r="BQF36" s="33"/>
      <c r="BQG36" s="33"/>
      <c r="BQH36" s="33"/>
      <c r="BQI36" s="33"/>
      <c r="BQJ36" s="33"/>
      <c r="BQK36" s="33"/>
      <c r="BQL36" s="33"/>
      <c r="BQM36" s="33"/>
      <c r="BQN36" s="33"/>
      <c r="BQO36" s="33"/>
      <c r="BQP36" s="33"/>
      <c r="BQQ36" s="33"/>
      <c r="BQR36" s="33"/>
      <c r="BQS36" s="33"/>
      <c r="BQT36" s="33"/>
      <c r="BQU36" s="33"/>
      <c r="BQV36" s="33"/>
      <c r="BQW36" s="33"/>
      <c r="BQX36" s="33"/>
      <c r="BQY36" s="33"/>
      <c r="BQZ36" s="33"/>
      <c r="BRA36" s="33"/>
      <c r="BRB36" s="33"/>
      <c r="BRC36" s="33"/>
      <c r="BRD36" s="33"/>
      <c r="BRE36" s="33"/>
      <c r="BRF36" s="33"/>
      <c r="BRG36" s="33"/>
      <c r="BRH36" s="33"/>
      <c r="BRI36" s="33"/>
      <c r="BRJ36" s="33"/>
      <c r="BRK36" s="33"/>
      <c r="BRL36" s="33"/>
      <c r="BRM36" s="33"/>
      <c r="BRN36" s="33"/>
      <c r="BRO36" s="33"/>
      <c r="BRP36" s="33"/>
      <c r="BRQ36" s="33"/>
      <c r="BRR36" s="33"/>
      <c r="BRS36" s="33"/>
      <c r="BRT36" s="33"/>
      <c r="BRU36" s="33"/>
      <c r="BRV36" s="33"/>
      <c r="BRW36" s="33"/>
      <c r="BRX36" s="33"/>
      <c r="BRY36" s="33"/>
      <c r="BRZ36" s="33"/>
      <c r="BSA36" s="33"/>
      <c r="BSB36" s="33"/>
      <c r="BSC36" s="33"/>
      <c r="BSD36" s="33"/>
      <c r="BSE36" s="33"/>
      <c r="BSF36" s="33"/>
      <c r="BSG36" s="33"/>
      <c r="BSH36" s="33"/>
      <c r="BSI36" s="33"/>
      <c r="BSJ36" s="33"/>
      <c r="BSK36" s="33"/>
      <c r="BSL36" s="33"/>
      <c r="BSM36" s="33"/>
      <c r="BSN36" s="33"/>
      <c r="BSO36" s="33"/>
      <c r="BSP36" s="33"/>
      <c r="BSQ36" s="33"/>
      <c r="BSR36" s="33"/>
      <c r="BSS36" s="33"/>
      <c r="BST36" s="33"/>
      <c r="BSU36" s="33"/>
      <c r="BSV36" s="33"/>
      <c r="BSW36" s="33"/>
      <c r="BSX36" s="33"/>
      <c r="BSY36" s="33"/>
      <c r="BSZ36" s="33"/>
      <c r="BTA36" s="33"/>
      <c r="BTB36" s="33"/>
      <c r="BTC36" s="33"/>
      <c r="BTD36" s="33"/>
      <c r="BTE36" s="33"/>
      <c r="BTF36" s="33"/>
      <c r="BTG36" s="33"/>
      <c r="BTH36" s="33"/>
      <c r="BTI36" s="33"/>
      <c r="BTJ36" s="33"/>
      <c r="BTK36" s="33"/>
      <c r="BTL36" s="33"/>
      <c r="BTM36" s="33"/>
      <c r="BTN36" s="33"/>
      <c r="BTO36" s="33"/>
      <c r="BTP36" s="33"/>
      <c r="BTQ36" s="33"/>
      <c r="BTR36" s="33"/>
      <c r="BTS36" s="33"/>
      <c r="BTT36" s="33"/>
      <c r="BTU36" s="33"/>
      <c r="BTV36" s="33"/>
      <c r="BTW36" s="33"/>
      <c r="BTX36" s="33"/>
      <c r="BTY36" s="33"/>
      <c r="BTZ36" s="33"/>
      <c r="BUA36" s="33"/>
      <c r="BUB36" s="33"/>
      <c r="BUC36" s="33"/>
      <c r="BUD36" s="33"/>
      <c r="BUE36" s="33"/>
      <c r="BUF36" s="33"/>
      <c r="BUG36" s="33"/>
      <c r="BUH36" s="33"/>
      <c r="BUI36" s="33"/>
      <c r="BUJ36" s="33"/>
      <c r="BUK36" s="33"/>
      <c r="BUL36" s="33"/>
      <c r="BUM36" s="33"/>
      <c r="BUN36" s="33"/>
      <c r="BUO36" s="33"/>
      <c r="BUP36" s="33"/>
      <c r="BUQ36" s="33"/>
      <c r="BUR36" s="33"/>
      <c r="BUS36" s="33"/>
      <c r="BUT36" s="33"/>
      <c r="BUU36" s="33"/>
      <c r="BUV36" s="33"/>
      <c r="BUW36" s="33"/>
      <c r="BUX36" s="33"/>
      <c r="BUY36" s="33"/>
      <c r="BUZ36" s="33"/>
      <c r="BVA36" s="33"/>
      <c r="BVB36" s="33"/>
      <c r="BVC36" s="33"/>
      <c r="BVD36" s="33"/>
      <c r="BVE36" s="33"/>
      <c r="BVF36" s="33"/>
      <c r="BVG36" s="33"/>
      <c r="BVH36" s="33"/>
      <c r="BVI36" s="33"/>
      <c r="BVJ36" s="33"/>
      <c r="BVK36" s="33"/>
      <c r="BVL36" s="33"/>
      <c r="BVM36" s="33"/>
      <c r="BVN36" s="33"/>
      <c r="BVO36" s="33"/>
      <c r="BVP36" s="33"/>
      <c r="BVQ36" s="33"/>
      <c r="BVR36" s="33"/>
      <c r="BVS36" s="33"/>
      <c r="BVT36" s="33"/>
      <c r="BVU36" s="33"/>
      <c r="BVV36" s="33"/>
      <c r="BVW36" s="33"/>
      <c r="BVX36" s="33"/>
      <c r="BVY36" s="33"/>
      <c r="BVZ36" s="33"/>
      <c r="BWA36" s="33"/>
      <c r="BWB36" s="33"/>
      <c r="BWC36" s="33"/>
      <c r="BWD36" s="33"/>
      <c r="BWE36" s="33"/>
      <c r="BWF36" s="33"/>
      <c r="BWG36" s="33"/>
      <c r="BWH36" s="33"/>
      <c r="BWI36" s="33"/>
      <c r="BWJ36" s="33"/>
      <c r="BWK36" s="33"/>
      <c r="BWL36" s="33"/>
      <c r="BWM36" s="33"/>
      <c r="BWN36" s="33"/>
      <c r="BWO36" s="33"/>
      <c r="BWP36" s="33"/>
      <c r="BWQ36" s="33"/>
      <c r="BWR36" s="33"/>
      <c r="BWS36" s="33"/>
      <c r="BWT36" s="33"/>
      <c r="BWU36" s="33"/>
      <c r="BWV36" s="33"/>
      <c r="BWW36" s="33"/>
      <c r="BWX36" s="33"/>
      <c r="BWY36" s="33"/>
      <c r="BWZ36" s="33"/>
      <c r="BXA36" s="33"/>
      <c r="BXB36" s="33"/>
      <c r="BXC36" s="33"/>
      <c r="BXD36" s="33"/>
      <c r="BXE36" s="33"/>
      <c r="BXF36" s="33"/>
      <c r="BXG36" s="33"/>
      <c r="BXH36" s="33"/>
      <c r="BXI36" s="33"/>
      <c r="BXJ36" s="33"/>
      <c r="BXK36" s="33"/>
      <c r="BXL36" s="33"/>
      <c r="BXM36" s="33"/>
      <c r="BXN36" s="33"/>
      <c r="BXO36" s="33"/>
      <c r="BXP36" s="33"/>
      <c r="BXQ36" s="33"/>
      <c r="BXR36" s="33"/>
      <c r="BXS36" s="33"/>
      <c r="BXT36" s="33"/>
      <c r="BXU36" s="33"/>
      <c r="BXV36" s="33"/>
      <c r="BXW36" s="33"/>
      <c r="BXX36" s="33"/>
      <c r="BXY36" s="33"/>
      <c r="BXZ36" s="33"/>
      <c r="BYA36" s="33"/>
      <c r="BYB36" s="33"/>
      <c r="BYC36" s="33"/>
      <c r="BYD36" s="33"/>
      <c r="BYE36" s="33"/>
      <c r="BYF36" s="33"/>
      <c r="BYG36" s="33"/>
      <c r="BYH36" s="33"/>
      <c r="BYI36" s="33"/>
      <c r="BYJ36" s="33"/>
      <c r="BYK36" s="33"/>
      <c r="BYL36" s="33"/>
      <c r="BYM36" s="33"/>
      <c r="BYN36" s="33"/>
      <c r="BYO36" s="33"/>
      <c r="BYP36" s="33"/>
      <c r="BYQ36" s="33"/>
      <c r="BYR36" s="33"/>
      <c r="BYS36" s="33"/>
      <c r="BYT36" s="33"/>
      <c r="BYU36" s="33"/>
      <c r="BYV36" s="33"/>
      <c r="BYW36" s="33"/>
      <c r="BYX36" s="33"/>
      <c r="BYY36" s="33"/>
      <c r="BYZ36" s="33"/>
      <c r="BZA36" s="33"/>
      <c r="BZB36" s="33"/>
      <c r="BZC36" s="33"/>
      <c r="BZD36" s="33"/>
      <c r="BZE36" s="33"/>
      <c r="BZF36" s="33"/>
      <c r="BZG36" s="33"/>
      <c r="BZH36" s="33"/>
      <c r="BZI36" s="33"/>
      <c r="BZJ36" s="33"/>
      <c r="BZK36" s="33"/>
      <c r="BZL36" s="33"/>
      <c r="BZM36" s="33"/>
      <c r="BZN36" s="33"/>
      <c r="BZO36" s="33"/>
      <c r="BZP36" s="33"/>
      <c r="BZQ36" s="33"/>
      <c r="BZR36" s="33"/>
      <c r="BZS36" s="33"/>
      <c r="BZT36" s="33"/>
      <c r="BZU36" s="33"/>
      <c r="BZV36" s="33"/>
      <c r="BZW36" s="33"/>
      <c r="BZX36" s="33"/>
      <c r="BZY36" s="33"/>
      <c r="BZZ36" s="33"/>
      <c r="CAA36" s="33"/>
      <c r="CAB36" s="33"/>
      <c r="CAC36" s="33"/>
      <c r="CAD36" s="33"/>
      <c r="CAE36" s="33"/>
      <c r="CAF36" s="33"/>
      <c r="CAG36" s="33"/>
      <c r="CAH36" s="33"/>
      <c r="CAI36" s="33"/>
      <c r="CAJ36" s="33"/>
      <c r="CAK36" s="33"/>
      <c r="CAL36" s="33"/>
      <c r="CAM36" s="33"/>
      <c r="CAN36" s="33"/>
      <c r="CAO36" s="33"/>
      <c r="CAP36" s="33"/>
      <c r="CAQ36" s="33"/>
      <c r="CAR36" s="33"/>
      <c r="CAS36" s="33"/>
      <c r="CAT36" s="33"/>
      <c r="CAU36" s="33"/>
      <c r="CAV36" s="33"/>
      <c r="CAW36" s="33"/>
      <c r="CAX36" s="33"/>
      <c r="CAY36" s="33"/>
      <c r="CAZ36" s="33"/>
      <c r="CBA36" s="33"/>
      <c r="CBB36" s="33"/>
      <c r="CBC36" s="33"/>
      <c r="CBD36" s="33"/>
      <c r="CBE36" s="33"/>
      <c r="CBF36" s="33"/>
      <c r="CBG36" s="33"/>
      <c r="CBH36" s="33"/>
      <c r="CBI36" s="33"/>
      <c r="CBJ36" s="33"/>
      <c r="CBK36" s="33"/>
      <c r="CBL36" s="33"/>
      <c r="CBM36" s="33"/>
      <c r="CBN36" s="33"/>
      <c r="CBO36" s="33"/>
      <c r="CBP36" s="33"/>
      <c r="CBQ36" s="33"/>
      <c r="CBR36" s="33"/>
      <c r="CBS36" s="33"/>
      <c r="CBT36" s="33"/>
      <c r="CBU36" s="33"/>
      <c r="CBV36" s="33"/>
      <c r="CBW36" s="33"/>
      <c r="CBX36" s="33"/>
      <c r="CBY36" s="33"/>
      <c r="CBZ36" s="33"/>
      <c r="CCA36" s="33"/>
      <c r="CCB36" s="33"/>
      <c r="CCC36" s="33"/>
      <c r="CCD36" s="33"/>
      <c r="CCE36" s="33"/>
      <c r="CCF36" s="33"/>
      <c r="CCG36" s="33"/>
      <c r="CCH36" s="33"/>
      <c r="CCI36" s="33"/>
      <c r="CCJ36" s="33"/>
      <c r="CCK36" s="33"/>
      <c r="CCL36" s="33"/>
      <c r="CCM36" s="33"/>
      <c r="CCN36" s="33"/>
      <c r="CCO36" s="33"/>
      <c r="CCP36" s="33"/>
      <c r="CCQ36" s="33"/>
      <c r="CCR36" s="33"/>
      <c r="CCS36" s="33"/>
      <c r="CCT36" s="33"/>
      <c r="CCU36" s="33"/>
      <c r="CCV36" s="33"/>
      <c r="CCW36" s="33"/>
      <c r="CCX36" s="33"/>
      <c r="CCY36" s="33"/>
      <c r="CCZ36" s="33"/>
      <c r="CDA36" s="33"/>
      <c r="CDB36" s="33"/>
      <c r="CDC36" s="33"/>
      <c r="CDD36" s="33"/>
      <c r="CDE36" s="33"/>
      <c r="CDF36" s="33"/>
      <c r="CDG36" s="33"/>
      <c r="CDH36" s="33"/>
      <c r="CDI36" s="33"/>
      <c r="CDJ36" s="33"/>
      <c r="CDK36" s="33"/>
      <c r="CDL36" s="33"/>
      <c r="CDM36" s="33"/>
      <c r="CDN36" s="33"/>
      <c r="CDO36" s="33"/>
      <c r="CDP36" s="33"/>
      <c r="CDQ36" s="33"/>
      <c r="CDR36" s="33"/>
      <c r="CDS36" s="33"/>
      <c r="CDT36" s="33"/>
      <c r="CDU36" s="33"/>
      <c r="CDV36" s="33"/>
      <c r="CDW36" s="33"/>
      <c r="CDX36" s="33"/>
      <c r="CDY36" s="33"/>
      <c r="CDZ36" s="33"/>
      <c r="CEA36" s="33"/>
      <c r="CEB36" s="33"/>
      <c r="CEC36" s="33"/>
      <c r="CED36" s="33"/>
      <c r="CEE36" s="33"/>
      <c r="CEF36" s="33"/>
      <c r="CEG36" s="33"/>
      <c r="CEH36" s="33"/>
      <c r="CEI36" s="33"/>
      <c r="CEJ36" s="33"/>
      <c r="CEK36" s="33"/>
      <c r="CEL36" s="33"/>
      <c r="CEM36" s="33"/>
      <c r="CEN36" s="33"/>
      <c r="CEO36" s="33"/>
      <c r="CEP36" s="33"/>
      <c r="CEQ36" s="33"/>
      <c r="CER36" s="33"/>
      <c r="CES36" s="33"/>
      <c r="CET36" s="33"/>
      <c r="CEU36" s="33"/>
      <c r="CEV36" s="33"/>
      <c r="CEW36" s="33"/>
      <c r="CEX36" s="33"/>
      <c r="CEY36" s="33"/>
      <c r="CEZ36" s="33"/>
      <c r="CFA36" s="33"/>
      <c r="CFB36" s="33"/>
      <c r="CFC36" s="33"/>
      <c r="CFD36" s="33"/>
      <c r="CFE36" s="33"/>
      <c r="CFF36" s="33"/>
      <c r="CFG36" s="33"/>
      <c r="CFH36" s="33"/>
      <c r="CFI36" s="33"/>
      <c r="CFJ36" s="33"/>
      <c r="CFK36" s="33"/>
      <c r="CFL36" s="33"/>
      <c r="CFM36" s="33"/>
      <c r="CFN36" s="33"/>
      <c r="CFO36" s="33"/>
      <c r="CFP36" s="33"/>
      <c r="CFQ36" s="33"/>
      <c r="CFR36" s="33"/>
      <c r="CFS36" s="33"/>
      <c r="CFT36" s="33"/>
      <c r="CFU36" s="33"/>
      <c r="CFV36" s="33"/>
      <c r="CFW36" s="33"/>
      <c r="CFX36" s="33"/>
      <c r="CFY36" s="33"/>
      <c r="CFZ36" s="33"/>
      <c r="CGA36" s="33"/>
      <c r="CGB36" s="33"/>
      <c r="CGC36" s="33"/>
      <c r="CGD36" s="33"/>
      <c r="CGE36" s="33"/>
      <c r="CGF36" s="33"/>
      <c r="CGG36" s="33"/>
      <c r="CGH36" s="33"/>
      <c r="CGI36" s="33"/>
      <c r="CGJ36" s="33"/>
      <c r="CGK36" s="33"/>
      <c r="CGL36" s="33"/>
      <c r="CGM36" s="33"/>
      <c r="CGN36" s="33"/>
      <c r="CGO36" s="33"/>
      <c r="CGP36" s="33"/>
      <c r="CGQ36" s="33"/>
      <c r="CGR36" s="33"/>
      <c r="CGS36" s="33"/>
      <c r="CGT36" s="33"/>
      <c r="CGU36" s="33"/>
      <c r="CGV36" s="33"/>
      <c r="CGW36" s="33"/>
      <c r="CGX36" s="33"/>
      <c r="CGY36" s="33"/>
      <c r="CGZ36" s="33"/>
      <c r="CHA36" s="33"/>
      <c r="CHB36" s="33"/>
      <c r="CHC36" s="33"/>
      <c r="CHD36" s="33"/>
      <c r="CHE36" s="33"/>
      <c r="CHF36" s="33"/>
      <c r="CHG36" s="33"/>
      <c r="CHH36" s="33"/>
      <c r="CHI36" s="33"/>
      <c r="CHJ36" s="33"/>
      <c r="CHK36" s="33"/>
      <c r="CHL36" s="33"/>
      <c r="CHM36" s="33"/>
      <c r="CHN36" s="33"/>
      <c r="CHO36" s="33"/>
      <c r="CHP36" s="33"/>
      <c r="CHQ36" s="33"/>
      <c r="CHR36" s="33"/>
      <c r="CHS36" s="33"/>
      <c r="CHT36" s="33"/>
      <c r="CHU36" s="33"/>
      <c r="CHV36" s="33"/>
      <c r="CHW36" s="33"/>
      <c r="CHX36" s="33"/>
      <c r="CHY36" s="33"/>
      <c r="CHZ36" s="33"/>
      <c r="CIA36" s="33"/>
      <c r="CIB36" s="33"/>
      <c r="CIC36" s="33"/>
      <c r="CID36" s="33"/>
      <c r="CIE36" s="33"/>
      <c r="CIF36" s="33"/>
      <c r="CIG36" s="33"/>
      <c r="CIH36" s="33"/>
      <c r="CII36" s="33"/>
      <c r="CIJ36" s="33"/>
      <c r="CIK36" s="33"/>
      <c r="CIL36" s="33"/>
      <c r="CIM36" s="33"/>
      <c r="CIN36" s="33"/>
      <c r="CIO36" s="33"/>
      <c r="CIP36" s="33"/>
      <c r="CIQ36" s="33"/>
      <c r="CIR36" s="33"/>
      <c r="CIS36" s="33"/>
      <c r="CIT36" s="33"/>
      <c r="CIU36" s="33"/>
      <c r="CIV36" s="33"/>
      <c r="CIW36" s="33"/>
      <c r="CIX36" s="33"/>
      <c r="CIY36" s="33"/>
      <c r="CIZ36" s="33"/>
      <c r="CJA36" s="33"/>
      <c r="CJB36" s="33"/>
      <c r="CJC36" s="33"/>
      <c r="CJD36" s="33"/>
      <c r="CJE36" s="33"/>
      <c r="CJF36" s="33"/>
      <c r="CJG36" s="33"/>
      <c r="CJH36" s="33"/>
      <c r="CJI36" s="33"/>
      <c r="CJJ36" s="33"/>
      <c r="CJK36" s="33"/>
      <c r="CJL36" s="33"/>
      <c r="CJM36" s="33"/>
      <c r="CJN36" s="33"/>
      <c r="CJO36" s="33"/>
      <c r="CJP36" s="33"/>
      <c r="CJQ36" s="33"/>
      <c r="CJR36" s="33"/>
      <c r="CJS36" s="33"/>
      <c r="CJT36" s="33"/>
      <c r="CJU36" s="33"/>
      <c r="CJV36" s="33"/>
      <c r="CJW36" s="33"/>
      <c r="CJX36" s="33"/>
      <c r="CJY36" s="33"/>
      <c r="CJZ36" s="33"/>
      <c r="CKA36" s="33"/>
      <c r="CKB36" s="33"/>
      <c r="CKC36" s="33"/>
      <c r="CKD36" s="33"/>
      <c r="CKE36" s="33"/>
      <c r="CKF36" s="33"/>
      <c r="CKG36" s="33"/>
      <c r="CKH36" s="33"/>
      <c r="CKI36" s="33"/>
      <c r="CKJ36" s="33"/>
      <c r="CKK36" s="33"/>
      <c r="CKL36" s="33"/>
      <c r="CKM36" s="33"/>
      <c r="CKN36" s="33"/>
      <c r="CKO36" s="33"/>
      <c r="CKP36" s="33"/>
      <c r="CKQ36" s="33"/>
      <c r="CKR36" s="33"/>
      <c r="CKS36" s="33"/>
      <c r="CKT36" s="33"/>
      <c r="CKU36" s="33"/>
      <c r="CKV36" s="33"/>
      <c r="CKW36" s="33"/>
      <c r="CKX36" s="33"/>
      <c r="CKY36" s="33"/>
      <c r="CKZ36" s="33"/>
      <c r="CLA36" s="33"/>
      <c r="CLB36" s="33"/>
      <c r="CLC36" s="33"/>
      <c r="CLD36" s="33"/>
      <c r="CLE36" s="33"/>
      <c r="CLF36" s="33"/>
      <c r="CLG36" s="33"/>
      <c r="CLH36" s="33"/>
      <c r="CLI36" s="33"/>
      <c r="CLJ36" s="33"/>
      <c r="CLK36" s="33"/>
      <c r="CLL36" s="33"/>
      <c r="CLM36" s="33"/>
      <c r="CLN36" s="33"/>
      <c r="CLO36" s="33"/>
      <c r="CLP36" s="33"/>
      <c r="CLQ36" s="33"/>
      <c r="CLR36" s="33"/>
      <c r="CLS36" s="33"/>
      <c r="CLT36" s="33"/>
      <c r="CLU36" s="33"/>
      <c r="CLV36" s="33"/>
      <c r="CLW36" s="33"/>
      <c r="CLX36" s="33"/>
      <c r="CLY36" s="33"/>
      <c r="CLZ36" s="33"/>
      <c r="CMA36" s="33"/>
      <c r="CMB36" s="33"/>
      <c r="CMC36" s="33"/>
      <c r="CMD36" s="33"/>
      <c r="CME36" s="33"/>
      <c r="CMF36" s="33"/>
      <c r="CMG36" s="33"/>
      <c r="CMH36" s="33"/>
      <c r="CMI36" s="33"/>
      <c r="CMJ36" s="33"/>
      <c r="CMK36" s="33"/>
      <c r="CML36" s="33"/>
      <c r="CMM36" s="33"/>
      <c r="CMN36" s="33"/>
      <c r="CMO36" s="33"/>
      <c r="CMP36" s="33"/>
      <c r="CMQ36" s="33"/>
      <c r="CMR36" s="33"/>
      <c r="CMS36" s="33"/>
      <c r="CMT36" s="33"/>
      <c r="CMU36" s="33"/>
      <c r="CMV36" s="33"/>
      <c r="CMW36" s="33"/>
      <c r="CMX36" s="33"/>
      <c r="CMY36" s="33"/>
      <c r="CMZ36" s="33"/>
      <c r="CNA36" s="33"/>
      <c r="CNB36" s="33"/>
      <c r="CNC36" s="33"/>
      <c r="CND36" s="33"/>
      <c r="CNE36" s="33"/>
      <c r="CNF36" s="33"/>
      <c r="CNG36" s="33"/>
      <c r="CNH36" s="33"/>
      <c r="CNI36" s="33"/>
      <c r="CNJ36" s="33"/>
      <c r="CNK36" s="33"/>
      <c r="CNL36" s="33"/>
      <c r="CNM36" s="33"/>
      <c r="CNN36" s="33"/>
      <c r="CNO36" s="33"/>
      <c r="CNP36" s="33"/>
      <c r="CNQ36" s="33"/>
      <c r="CNR36" s="33"/>
      <c r="CNS36" s="33"/>
      <c r="CNT36" s="33"/>
      <c r="CNU36" s="33"/>
      <c r="CNV36" s="33"/>
      <c r="CNW36" s="33"/>
      <c r="CNX36" s="33"/>
      <c r="CNY36" s="33"/>
      <c r="CNZ36" s="33"/>
      <c r="COA36" s="33"/>
      <c r="COB36" s="33"/>
      <c r="COC36" s="33"/>
      <c r="COD36" s="33"/>
      <c r="COE36" s="33"/>
      <c r="COF36" s="33"/>
      <c r="COG36" s="33"/>
      <c r="COH36" s="33"/>
      <c r="COI36" s="33"/>
      <c r="COJ36" s="33"/>
      <c r="COK36" s="33"/>
      <c r="COL36" s="33"/>
      <c r="COM36" s="33"/>
      <c r="CON36" s="33"/>
      <c r="COO36" s="33"/>
      <c r="COP36" s="33"/>
      <c r="COQ36" s="33"/>
      <c r="COR36" s="33"/>
      <c r="COS36" s="33"/>
      <c r="COT36" s="33"/>
      <c r="COU36" s="33"/>
      <c r="COV36" s="33"/>
      <c r="COW36" s="33"/>
      <c r="COX36" s="33"/>
      <c r="COY36" s="33"/>
      <c r="COZ36" s="33"/>
      <c r="CPA36" s="33"/>
      <c r="CPB36" s="33"/>
      <c r="CPC36" s="33"/>
      <c r="CPD36" s="33"/>
      <c r="CPE36" s="33"/>
      <c r="CPF36" s="33"/>
      <c r="CPG36" s="33"/>
      <c r="CPH36" s="33"/>
      <c r="CPI36" s="33"/>
      <c r="CPJ36" s="33"/>
      <c r="CPK36" s="33"/>
      <c r="CPL36" s="33"/>
      <c r="CPM36" s="33"/>
      <c r="CPN36" s="33"/>
      <c r="CPO36" s="33"/>
      <c r="CPP36" s="33"/>
      <c r="CPQ36" s="33"/>
      <c r="CPR36" s="33"/>
      <c r="CPS36" s="33"/>
      <c r="CPT36" s="33"/>
      <c r="CPU36" s="33"/>
      <c r="CPV36" s="33"/>
      <c r="CPW36" s="33"/>
      <c r="CPX36" s="33"/>
      <c r="CPY36" s="33"/>
      <c r="CPZ36" s="33"/>
      <c r="CQA36" s="33"/>
      <c r="CQB36" s="33"/>
      <c r="CQC36" s="33"/>
      <c r="CQD36" s="33"/>
      <c r="CQE36" s="33"/>
      <c r="CQF36" s="33"/>
      <c r="CQG36" s="33"/>
      <c r="CQH36" s="33"/>
      <c r="CQI36" s="33"/>
      <c r="CQJ36" s="33"/>
      <c r="CQK36" s="33"/>
      <c r="CQL36" s="33"/>
      <c r="CQM36" s="33"/>
      <c r="CQN36" s="33"/>
      <c r="CQO36" s="33"/>
      <c r="CQP36" s="33"/>
      <c r="CQQ36" s="33"/>
      <c r="CQR36" s="33"/>
      <c r="CQS36" s="33"/>
      <c r="CQT36" s="33"/>
      <c r="CQU36" s="33"/>
      <c r="CQV36" s="33"/>
      <c r="CQW36" s="33"/>
      <c r="CQX36" s="33"/>
      <c r="CQY36" s="33"/>
      <c r="CQZ36" s="33"/>
      <c r="CRA36" s="33"/>
      <c r="CRB36" s="33"/>
      <c r="CRC36" s="33"/>
      <c r="CRD36" s="33"/>
      <c r="CRE36" s="33"/>
      <c r="CRF36" s="33"/>
      <c r="CRG36" s="33"/>
      <c r="CRH36" s="33"/>
      <c r="CRI36" s="33"/>
      <c r="CRJ36" s="33"/>
      <c r="CRK36" s="33"/>
      <c r="CRL36" s="33"/>
      <c r="CRM36" s="33"/>
      <c r="CRN36" s="33"/>
      <c r="CRO36" s="33"/>
      <c r="CRP36" s="33"/>
      <c r="CRQ36" s="33"/>
      <c r="CRR36" s="33"/>
      <c r="CRS36" s="33"/>
      <c r="CRT36" s="33"/>
      <c r="CRU36" s="33"/>
      <c r="CRV36" s="33"/>
      <c r="CRW36" s="33"/>
      <c r="CRX36" s="33"/>
      <c r="CRY36" s="33"/>
      <c r="CRZ36" s="33"/>
      <c r="CSA36" s="33"/>
      <c r="CSB36" s="33"/>
      <c r="CSC36" s="33"/>
      <c r="CSD36" s="33"/>
      <c r="CSE36" s="33"/>
      <c r="CSF36" s="33"/>
      <c r="CSG36" s="33"/>
      <c r="CSH36" s="33"/>
      <c r="CSI36" s="33"/>
      <c r="CSJ36" s="33"/>
      <c r="CSK36" s="33"/>
      <c r="CSL36" s="33"/>
      <c r="CSM36" s="33"/>
      <c r="CSN36" s="33"/>
      <c r="CSO36" s="33"/>
      <c r="CSP36" s="33"/>
      <c r="CSQ36" s="33"/>
      <c r="CSR36" s="33"/>
      <c r="CSS36" s="33"/>
      <c r="CST36" s="33"/>
      <c r="CSU36" s="33"/>
      <c r="CSV36" s="33"/>
      <c r="CSW36" s="33"/>
      <c r="CSX36" s="33"/>
      <c r="CSY36" s="33"/>
      <c r="CSZ36" s="33"/>
      <c r="CTA36" s="33"/>
      <c r="CTB36" s="33"/>
      <c r="CTC36" s="33"/>
      <c r="CTD36" s="33"/>
      <c r="CTE36" s="33"/>
      <c r="CTF36" s="33"/>
      <c r="CTG36" s="33"/>
      <c r="CTH36" s="33"/>
      <c r="CTI36" s="33"/>
      <c r="CTJ36" s="33"/>
      <c r="CTK36" s="33"/>
      <c r="CTL36" s="33"/>
      <c r="CTM36" s="33"/>
      <c r="CTN36" s="33"/>
      <c r="CTO36" s="33"/>
      <c r="CTP36" s="33"/>
      <c r="CTQ36" s="33"/>
      <c r="CTR36" s="33"/>
      <c r="CTS36" s="33"/>
      <c r="CTT36" s="33"/>
      <c r="CTU36" s="33"/>
      <c r="CTV36" s="33"/>
      <c r="CTW36" s="33"/>
      <c r="CTX36" s="33"/>
      <c r="CTY36" s="33"/>
      <c r="CTZ36" s="33"/>
      <c r="CUA36" s="33"/>
      <c r="CUB36" s="33"/>
      <c r="CUC36" s="33"/>
      <c r="CUD36" s="33"/>
      <c r="CUE36" s="33"/>
      <c r="CUF36" s="33"/>
      <c r="CUG36" s="33"/>
      <c r="CUH36" s="33"/>
      <c r="CUI36" s="33"/>
      <c r="CUJ36" s="33"/>
      <c r="CUK36" s="33"/>
      <c r="CUL36" s="33"/>
      <c r="CUM36" s="33"/>
      <c r="CUN36" s="33"/>
      <c r="CUO36" s="33"/>
      <c r="CUP36" s="33"/>
      <c r="CUQ36" s="33"/>
      <c r="CUR36" s="33"/>
      <c r="CUS36" s="33"/>
      <c r="CUT36" s="33"/>
      <c r="CUU36" s="33"/>
      <c r="CUV36" s="33"/>
      <c r="CUW36" s="33"/>
      <c r="CUX36" s="33"/>
      <c r="CUY36" s="33"/>
      <c r="CUZ36" s="33"/>
      <c r="CVA36" s="33"/>
      <c r="CVB36" s="33"/>
      <c r="CVC36" s="33"/>
      <c r="CVD36" s="33"/>
      <c r="CVE36" s="33"/>
      <c r="CVF36" s="33"/>
      <c r="CVG36" s="33"/>
      <c r="CVH36" s="33"/>
      <c r="CVI36" s="33"/>
      <c r="CVJ36" s="33"/>
      <c r="CVK36" s="33"/>
      <c r="CVL36" s="33"/>
      <c r="CVM36" s="33"/>
      <c r="CVN36" s="33"/>
      <c r="CVO36" s="33"/>
      <c r="CVP36" s="33"/>
      <c r="CVQ36" s="33"/>
      <c r="CVR36" s="33"/>
      <c r="CVS36" s="33"/>
      <c r="CVT36" s="33"/>
      <c r="CVU36" s="33"/>
      <c r="CVV36" s="33"/>
      <c r="CVW36" s="33"/>
      <c r="CVX36" s="33"/>
      <c r="CVY36" s="33"/>
      <c r="CVZ36" s="33"/>
      <c r="CWA36" s="33"/>
      <c r="CWB36" s="33"/>
      <c r="CWC36" s="33"/>
      <c r="CWD36" s="33"/>
      <c r="CWE36" s="33"/>
      <c r="CWF36" s="33"/>
      <c r="CWG36" s="33"/>
      <c r="CWH36" s="33"/>
      <c r="CWI36" s="33"/>
      <c r="CWJ36" s="33"/>
      <c r="CWK36" s="33"/>
      <c r="CWL36" s="33"/>
      <c r="CWM36" s="33"/>
      <c r="CWN36" s="33"/>
      <c r="CWO36" s="33"/>
      <c r="CWP36" s="33"/>
      <c r="CWQ36" s="33"/>
      <c r="CWR36" s="33"/>
      <c r="CWS36" s="33"/>
      <c r="CWT36" s="33"/>
      <c r="CWU36" s="33"/>
      <c r="CWV36" s="33"/>
      <c r="CWW36" s="33"/>
      <c r="CWX36" s="33"/>
      <c r="CWY36" s="33"/>
      <c r="CWZ36" s="33"/>
      <c r="CXA36" s="33"/>
      <c r="CXB36" s="33"/>
      <c r="CXC36" s="33"/>
      <c r="CXD36" s="33"/>
      <c r="CXE36" s="33"/>
      <c r="CXF36" s="33"/>
      <c r="CXG36" s="33"/>
      <c r="CXH36" s="33"/>
      <c r="CXI36" s="33"/>
      <c r="CXJ36" s="33"/>
      <c r="CXK36" s="33"/>
      <c r="CXL36" s="33"/>
      <c r="CXM36" s="33"/>
      <c r="CXN36" s="33"/>
      <c r="CXO36" s="33"/>
      <c r="CXP36" s="33"/>
      <c r="CXQ36" s="33"/>
      <c r="CXR36" s="33"/>
      <c r="CXS36" s="33"/>
      <c r="CXT36" s="33"/>
      <c r="CXU36" s="33"/>
      <c r="CXV36" s="33"/>
      <c r="CXW36" s="33"/>
      <c r="CXX36" s="33"/>
      <c r="CXY36" s="33"/>
      <c r="CXZ36" s="33"/>
      <c r="CYA36" s="33"/>
      <c r="CYB36" s="33"/>
      <c r="CYC36" s="33"/>
      <c r="CYD36" s="33"/>
      <c r="CYE36" s="33"/>
      <c r="CYF36" s="33"/>
      <c r="CYG36" s="33"/>
      <c r="CYH36" s="33"/>
      <c r="CYI36" s="33"/>
      <c r="CYJ36" s="33"/>
      <c r="CYK36" s="33"/>
      <c r="CYL36" s="33"/>
      <c r="CYM36" s="33"/>
      <c r="CYN36" s="33"/>
      <c r="CYO36" s="33"/>
      <c r="CYP36" s="33"/>
      <c r="CYQ36" s="33"/>
      <c r="CYR36" s="33"/>
      <c r="CYS36" s="33"/>
      <c r="CYT36" s="33"/>
      <c r="CYU36" s="33"/>
      <c r="CYV36" s="33"/>
      <c r="CYW36" s="33"/>
      <c r="CYX36" s="33"/>
      <c r="CYY36" s="33"/>
      <c r="CYZ36" s="33"/>
      <c r="CZA36" s="33"/>
      <c r="CZB36" s="33"/>
      <c r="CZC36" s="33"/>
      <c r="CZD36" s="33"/>
      <c r="CZE36" s="33"/>
      <c r="CZF36" s="33"/>
      <c r="CZG36" s="33"/>
      <c r="CZH36" s="33"/>
      <c r="CZI36" s="33"/>
      <c r="CZJ36" s="33"/>
      <c r="CZK36" s="33"/>
      <c r="CZL36" s="33"/>
      <c r="CZM36" s="33"/>
      <c r="CZN36" s="33"/>
      <c r="CZO36" s="33"/>
      <c r="CZP36" s="33"/>
      <c r="CZQ36" s="33"/>
      <c r="CZR36" s="33"/>
      <c r="CZS36" s="33"/>
      <c r="CZT36" s="33"/>
      <c r="CZU36" s="33"/>
      <c r="CZV36" s="33"/>
      <c r="CZW36" s="33"/>
      <c r="CZX36" s="33"/>
      <c r="CZY36" s="33"/>
      <c r="CZZ36" s="33"/>
      <c r="DAA36" s="33"/>
      <c r="DAB36" s="33"/>
      <c r="DAC36" s="33"/>
      <c r="DAD36" s="33"/>
      <c r="DAE36" s="33"/>
      <c r="DAF36" s="33"/>
      <c r="DAG36" s="33"/>
      <c r="DAH36" s="33"/>
      <c r="DAI36" s="33"/>
      <c r="DAJ36" s="33"/>
      <c r="DAK36" s="33"/>
      <c r="DAL36" s="33"/>
      <c r="DAM36" s="33"/>
      <c r="DAN36" s="33"/>
      <c r="DAO36" s="33"/>
      <c r="DAP36" s="33"/>
      <c r="DAQ36" s="33"/>
      <c r="DAR36" s="33"/>
      <c r="DAS36" s="33"/>
      <c r="DAT36" s="33"/>
      <c r="DAU36" s="33"/>
      <c r="DAV36" s="33"/>
      <c r="DAW36" s="33"/>
      <c r="DAX36" s="33"/>
      <c r="DAY36" s="33"/>
      <c r="DAZ36" s="33"/>
      <c r="DBA36" s="33"/>
      <c r="DBB36" s="33"/>
      <c r="DBC36" s="33"/>
      <c r="DBD36" s="33"/>
      <c r="DBE36" s="33"/>
      <c r="DBF36" s="33"/>
      <c r="DBG36" s="33"/>
      <c r="DBH36" s="33"/>
      <c r="DBI36" s="33"/>
      <c r="DBJ36" s="33"/>
      <c r="DBK36" s="33"/>
      <c r="DBL36" s="33"/>
      <c r="DBM36" s="33"/>
      <c r="DBN36" s="33"/>
      <c r="DBO36" s="33"/>
      <c r="DBP36" s="33"/>
      <c r="DBQ36" s="33"/>
      <c r="DBR36" s="33"/>
      <c r="DBS36" s="33"/>
      <c r="DBT36" s="33"/>
      <c r="DBU36" s="33"/>
      <c r="DBV36" s="33"/>
      <c r="DBW36" s="33"/>
      <c r="DBX36" s="33"/>
      <c r="DBY36" s="33"/>
      <c r="DBZ36" s="33"/>
      <c r="DCA36" s="33"/>
      <c r="DCB36" s="33"/>
      <c r="DCC36" s="33"/>
      <c r="DCD36" s="33"/>
      <c r="DCE36" s="33"/>
      <c r="DCF36" s="33"/>
      <c r="DCG36" s="33"/>
      <c r="DCH36" s="33"/>
      <c r="DCI36" s="33"/>
      <c r="DCJ36" s="33"/>
      <c r="DCK36" s="33"/>
      <c r="DCL36" s="33"/>
      <c r="DCM36" s="33"/>
      <c r="DCN36" s="33"/>
      <c r="DCO36" s="33"/>
      <c r="DCP36" s="33"/>
      <c r="DCQ36" s="33"/>
      <c r="DCR36" s="33"/>
      <c r="DCS36" s="33"/>
      <c r="DCT36" s="33"/>
      <c r="DCU36" s="33"/>
      <c r="DCV36" s="33"/>
      <c r="DCW36" s="33"/>
      <c r="DCX36" s="33"/>
      <c r="DCY36" s="33"/>
      <c r="DCZ36" s="33"/>
      <c r="DDA36" s="33"/>
      <c r="DDB36" s="33"/>
      <c r="DDC36" s="33"/>
      <c r="DDD36" s="33"/>
      <c r="DDE36" s="33"/>
      <c r="DDF36" s="33"/>
      <c r="DDG36" s="33"/>
      <c r="DDH36" s="33"/>
      <c r="DDI36" s="33"/>
      <c r="DDJ36" s="33"/>
      <c r="DDK36" s="33"/>
      <c r="DDL36" s="33"/>
      <c r="DDM36" s="33"/>
      <c r="DDN36" s="33"/>
      <c r="DDO36" s="33"/>
      <c r="DDP36" s="33"/>
      <c r="DDQ36" s="33"/>
      <c r="DDR36" s="33"/>
      <c r="DDS36" s="33"/>
      <c r="DDT36" s="33"/>
      <c r="DDU36" s="33"/>
      <c r="DDV36" s="33"/>
      <c r="DDW36" s="33"/>
      <c r="DDX36" s="33"/>
      <c r="DDY36" s="33"/>
      <c r="DDZ36" s="33"/>
      <c r="DEA36" s="33"/>
      <c r="DEB36" s="33"/>
      <c r="DEC36" s="33"/>
      <c r="DED36" s="33"/>
      <c r="DEE36" s="33"/>
      <c r="DEF36" s="33"/>
      <c r="DEG36" s="33"/>
      <c r="DEH36" s="33"/>
      <c r="DEI36" s="33"/>
      <c r="DEJ36" s="33"/>
      <c r="DEK36" s="33"/>
      <c r="DEL36" s="33"/>
      <c r="DEM36" s="33"/>
      <c r="DEN36" s="33"/>
      <c r="DEO36" s="33"/>
      <c r="DEP36" s="33"/>
      <c r="DEQ36" s="33"/>
      <c r="DER36" s="33"/>
      <c r="DES36" s="33"/>
      <c r="DET36" s="33"/>
      <c r="DEU36" s="33"/>
      <c r="DEV36" s="33"/>
      <c r="DEW36" s="33"/>
      <c r="DEX36" s="33"/>
      <c r="DEY36" s="33"/>
      <c r="DEZ36" s="33"/>
      <c r="DFA36" s="33"/>
      <c r="DFB36" s="33"/>
      <c r="DFC36" s="33"/>
      <c r="DFD36" s="33"/>
      <c r="DFE36" s="33"/>
      <c r="DFF36" s="33"/>
      <c r="DFG36" s="33"/>
      <c r="DFH36" s="33"/>
      <c r="DFI36" s="33"/>
      <c r="DFJ36" s="33"/>
      <c r="DFK36" s="33"/>
      <c r="DFL36" s="33"/>
      <c r="DFM36" s="33"/>
      <c r="DFN36" s="33"/>
      <c r="DFO36" s="33"/>
      <c r="DFP36" s="33"/>
      <c r="DFQ36" s="33"/>
      <c r="DFR36" s="33"/>
      <c r="DFS36" s="33"/>
      <c r="DFT36" s="33"/>
      <c r="DFU36" s="33"/>
      <c r="DFV36" s="33"/>
      <c r="DFW36" s="33"/>
      <c r="DFX36" s="33"/>
      <c r="DFY36" s="33"/>
      <c r="DFZ36" s="33"/>
      <c r="DGA36" s="33"/>
      <c r="DGB36" s="33"/>
      <c r="DGC36" s="33"/>
      <c r="DGD36" s="33"/>
      <c r="DGE36" s="33"/>
      <c r="DGF36" s="33"/>
      <c r="DGG36" s="33"/>
      <c r="DGH36" s="33"/>
      <c r="DGI36" s="33"/>
      <c r="DGJ36" s="33"/>
      <c r="DGK36" s="33"/>
      <c r="DGL36" s="33"/>
      <c r="DGM36" s="33"/>
      <c r="DGN36" s="33"/>
      <c r="DGO36" s="33"/>
      <c r="DGP36" s="33"/>
      <c r="DGQ36" s="33"/>
      <c r="DGR36" s="33"/>
      <c r="DGS36" s="33"/>
      <c r="DGT36" s="33"/>
      <c r="DGU36" s="33"/>
      <c r="DGV36" s="33"/>
      <c r="DGW36" s="33"/>
      <c r="DGX36" s="33"/>
      <c r="DGY36" s="33"/>
      <c r="DGZ36" s="33"/>
      <c r="DHA36" s="33"/>
      <c r="DHB36" s="33"/>
      <c r="DHC36" s="33"/>
      <c r="DHD36" s="33"/>
      <c r="DHE36" s="33"/>
      <c r="DHF36" s="33"/>
      <c r="DHG36" s="33"/>
      <c r="DHH36" s="33"/>
      <c r="DHI36" s="33"/>
      <c r="DHJ36" s="33"/>
      <c r="DHK36" s="33"/>
      <c r="DHL36" s="33"/>
      <c r="DHM36" s="33"/>
      <c r="DHN36" s="33"/>
      <c r="DHO36" s="33"/>
      <c r="DHP36" s="33"/>
      <c r="DHQ36" s="33"/>
      <c r="DHR36" s="33"/>
      <c r="DHS36" s="33"/>
      <c r="DHT36" s="33"/>
      <c r="DHU36" s="33"/>
      <c r="DHV36" s="33"/>
      <c r="DHW36" s="33"/>
      <c r="DHX36" s="33"/>
      <c r="DHY36" s="33"/>
      <c r="DHZ36" s="33"/>
      <c r="DIA36" s="33"/>
      <c r="DIB36" s="33"/>
      <c r="DIC36" s="33"/>
      <c r="DID36" s="33"/>
      <c r="DIE36" s="33"/>
      <c r="DIF36" s="33"/>
      <c r="DIG36" s="33"/>
      <c r="DIH36" s="33"/>
      <c r="DII36" s="33"/>
      <c r="DIJ36" s="33"/>
      <c r="DIK36" s="33"/>
      <c r="DIL36" s="33"/>
      <c r="DIM36" s="33"/>
      <c r="DIN36" s="33"/>
      <c r="DIO36" s="33"/>
      <c r="DIP36" s="33"/>
      <c r="DIQ36" s="33"/>
      <c r="DIR36" s="33"/>
      <c r="DIS36" s="33"/>
      <c r="DIT36" s="33"/>
      <c r="DIU36" s="33"/>
      <c r="DIV36" s="33"/>
      <c r="DIW36" s="33"/>
      <c r="DIX36" s="33"/>
      <c r="DIY36" s="33"/>
      <c r="DIZ36" s="33"/>
      <c r="DJA36" s="33"/>
      <c r="DJB36" s="33"/>
      <c r="DJC36" s="33"/>
      <c r="DJD36" s="33"/>
      <c r="DJE36" s="33"/>
      <c r="DJF36" s="33"/>
      <c r="DJG36" s="33"/>
      <c r="DJH36" s="33"/>
      <c r="DJI36" s="33"/>
      <c r="DJJ36" s="33"/>
      <c r="DJK36" s="33"/>
      <c r="DJL36" s="33"/>
      <c r="DJM36" s="33"/>
      <c r="DJN36" s="33"/>
      <c r="DJO36" s="33"/>
      <c r="DJP36" s="33"/>
      <c r="DJQ36" s="33"/>
      <c r="DJR36" s="33"/>
      <c r="DJS36" s="33"/>
      <c r="DJT36" s="33"/>
      <c r="DJU36" s="33"/>
      <c r="DJV36" s="33"/>
      <c r="DJW36" s="33"/>
      <c r="DJX36" s="33"/>
      <c r="DJY36" s="33"/>
      <c r="DJZ36" s="33"/>
      <c r="DKA36" s="33"/>
      <c r="DKB36" s="33"/>
      <c r="DKC36" s="33"/>
      <c r="DKD36" s="33"/>
      <c r="DKE36" s="33"/>
      <c r="DKF36" s="33"/>
      <c r="DKG36" s="33"/>
      <c r="DKH36" s="33"/>
      <c r="DKI36" s="33"/>
      <c r="DKJ36" s="33"/>
      <c r="DKK36" s="33"/>
      <c r="DKL36" s="33"/>
      <c r="DKM36" s="33"/>
      <c r="DKN36" s="33"/>
      <c r="DKO36" s="33"/>
      <c r="DKP36" s="33"/>
      <c r="DKQ36" s="33"/>
      <c r="DKR36" s="33"/>
      <c r="DKS36" s="33"/>
      <c r="DKT36" s="33"/>
      <c r="DKU36" s="33"/>
      <c r="DKV36" s="33"/>
      <c r="DKW36" s="33"/>
      <c r="DKX36" s="33"/>
      <c r="DKY36" s="33"/>
      <c r="DKZ36" s="33"/>
      <c r="DLA36" s="33"/>
      <c r="DLB36" s="33"/>
      <c r="DLC36" s="33"/>
      <c r="DLD36" s="33"/>
      <c r="DLE36" s="33"/>
      <c r="DLF36" s="33"/>
      <c r="DLG36" s="33"/>
      <c r="DLH36" s="33"/>
      <c r="DLI36" s="33"/>
      <c r="DLJ36" s="33"/>
      <c r="DLK36" s="33"/>
      <c r="DLL36" s="33"/>
      <c r="DLM36" s="33"/>
      <c r="DLN36" s="33"/>
      <c r="DLO36" s="33"/>
      <c r="DLP36" s="33"/>
      <c r="DLQ36" s="33"/>
      <c r="DLR36" s="33"/>
      <c r="DLS36" s="33"/>
      <c r="DLT36" s="33"/>
      <c r="DLU36" s="33"/>
      <c r="DLV36" s="33"/>
      <c r="DLW36" s="33"/>
      <c r="DLX36" s="33"/>
      <c r="DLY36" s="33"/>
      <c r="DLZ36" s="33"/>
      <c r="DMA36" s="33"/>
      <c r="DMB36" s="33"/>
      <c r="DMC36" s="33"/>
      <c r="DMD36" s="33"/>
      <c r="DME36" s="33"/>
      <c r="DMF36" s="33"/>
      <c r="DMG36" s="33"/>
      <c r="DMH36" s="33"/>
      <c r="DMI36" s="33"/>
      <c r="DMJ36" s="33"/>
      <c r="DMK36" s="33"/>
      <c r="DML36" s="33"/>
      <c r="DMM36" s="33"/>
      <c r="DMN36" s="33"/>
      <c r="DMO36" s="33"/>
      <c r="DMP36" s="33"/>
      <c r="DMQ36" s="33"/>
      <c r="DMR36" s="33"/>
      <c r="DMS36" s="33"/>
      <c r="DMT36" s="33"/>
      <c r="DMU36" s="33"/>
      <c r="DMV36" s="33"/>
      <c r="DMW36" s="33"/>
      <c r="DMX36" s="33"/>
      <c r="DMY36" s="33"/>
      <c r="DMZ36" s="33"/>
      <c r="DNA36" s="33"/>
      <c r="DNB36" s="33"/>
      <c r="DNC36" s="33"/>
      <c r="DND36" s="33"/>
      <c r="DNE36" s="33"/>
      <c r="DNF36" s="33"/>
      <c r="DNG36" s="33"/>
      <c r="DNH36" s="33"/>
      <c r="DNI36" s="33"/>
      <c r="DNJ36" s="33"/>
      <c r="DNK36" s="33"/>
      <c r="DNL36" s="33"/>
      <c r="DNM36" s="33"/>
      <c r="DNN36" s="33"/>
      <c r="DNO36" s="33"/>
      <c r="DNP36" s="33"/>
      <c r="DNQ36" s="33"/>
      <c r="DNR36" s="33"/>
      <c r="DNS36" s="33"/>
      <c r="DNT36" s="33"/>
      <c r="DNU36" s="33"/>
      <c r="DNV36" s="33"/>
      <c r="DNW36" s="33"/>
      <c r="DNX36" s="33"/>
      <c r="DNY36" s="33"/>
      <c r="DNZ36" s="33"/>
      <c r="DOA36" s="33"/>
      <c r="DOB36" s="33"/>
      <c r="DOC36" s="33"/>
      <c r="DOD36" s="33"/>
      <c r="DOE36" s="33"/>
      <c r="DOF36" s="33"/>
      <c r="DOG36" s="33"/>
      <c r="DOH36" s="33"/>
      <c r="DOI36" s="33"/>
      <c r="DOJ36" s="33"/>
      <c r="DOK36" s="33"/>
      <c r="DOL36" s="33"/>
      <c r="DOM36" s="33"/>
      <c r="DON36" s="33"/>
      <c r="DOO36" s="33"/>
      <c r="DOP36" s="33"/>
      <c r="DOQ36" s="33"/>
      <c r="DOR36" s="33"/>
      <c r="DOS36" s="33"/>
      <c r="DOT36" s="33"/>
      <c r="DOU36" s="33"/>
      <c r="DOV36" s="33"/>
      <c r="DOW36" s="33"/>
      <c r="DOX36" s="33"/>
      <c r="DOY36" s="33"/>
      <c r="DOZ36" s="33"/>
      <c r="DPA36" s="33"/>
      <c r="DPB36" s="33"/>
      <c r="DPC36" s="33"/>
      <c r="DPD36" s="33"/>
      <c r="DPE36" s="33"/>
      <c r="DPF36" s="33"/>
      <c r="DPG36" s="33"/>
      <c r="DPH36" s="33"/>
      <c r="DPI36" s="33"/>
      <c r="DPJ36" s="33"/>
      <c r="DPK36" s="33"/>
      <c r="DPL36" s="33"/>
      <c r="DPM36" s="33"/>
      <c r="DPN36" s="33"/>
      <c r="DPO36" s="33"/>
      <c r="DPP36" s="33"/>
      <c r="DPQ36" s="33"/>
      <c r="DPR36" s="33"/>
      <c r="DPS36" s="33"/>
      <c r="DPT36" s="33"/>
      <c r="DPU36" s="33"/>
      <c r="DPV36" s="33"/>
      <c r="DPW36" s="33"/>
      <c r="DPX36" s="33"/>
      <c r="DPY36" s="33"/>
      <c r="DPZ36" s="33"/>
      <c r="DQA36" s="33"/>
      <c r="DQB36" s="33"/>
      <c r="DQC36" s="33"/>
      <c r="DQD36" s="33"/>
      <c r="DQE36" s="33"/>
      <c r="DQF36" s="33"/>
      <c r="DQG36" s="33"/>
      <c r="DQH36" s="33"/>
      <c r="DQI36" s="33"/>
      <c r="DQJ36" s="33"/>
      <c r="DQK36" s="33"/>
      <c r="DQL36" s="33"/>
      <c r="DQM36" s="33"/>
      <c r="DQN36" s="33"/>
      <c r="DQO36" s="33"/>
      <c r="DQP36" s="33"/>
      <c r="DQQ36" s="33"/>
      <c r="DQR36" s="33"/>
      <c r="DQS36" s="33"/>
      <c r="DQT36" s="33"/>
      <c r="DQU36" s="33"/>
      <c r="DQV36" s="33"/>
      <c r="DQW36" s="33"/>
      <c r="DQX36" s="33"/>
      <c r="DQY36" s="33"/>
      <c r="DQZ36" s="33"/>
      <c r="DRA36" s="33"/>
      <c r="DRB36" s="33"/>
      <c r="DRC36" s="33"/>
      <c r="DRD36" s="33"/>
      <c r="DRE36" s="33"/>
      <c r="DRF36" s="33"/>
      <c r="DRG36" s="33"/>
      <c r="DRH36" s="33"/>
      <c r="DRI36" s="33"/>
      <c r="DRJ36" s="33"/>
      <c r="DRK36" s="33"/>
      <c r="DRL36" s="33"/>
      <c r="DRM36" s="33"/>
      <c r="DRN36" s="33"/>
      <c r="DRO36" s="33"/>
      <c r="DRP36" s="33"/>
      <c r="DRQ36" s="33"/>
      <c r="DRR36" s="33"/>
      <c r="DRS36" s="33"/>
      <c r="DRT36" s="33"/>
      <c r="DRU36" s="33"/>
      <c r="DRV36" s="33"/>
      <c r="DRW36" s="33"/>
      <c r="DRX36" s="33"/>
      <c r="DRY36" s="33"/>
      <c r="DRZ36" s="33"/>
      <c r="DSA36" s="33"/>
      <c r="DSB36" s="33"/>
      <c r="DSC36" s="33"/>
      <c r="DSD36" s="33"/>
      <c r="DSE36" s="33"/>
      <c r="DSF36" s="33"/>
      <c r="DSG36" s="33"/>
      <c r="DSH36" s="33"/>
      <c r="DSI36" s="33"/>
      <c r="DSJ36" s="33"/>
      <c r="DSK36" s="33"/>
      <c r="DSL36" s="33"/>
      <c r="DSM36" s="33"/>
      <c r="DSN36" s="33"/>
      <c r="DSO36" s="33"/>
      <c r="DSP36" s="33"/>
      <c r="DSQ36" s="33"/>
      <c r="DSR36" s="33"/>
      <c r="DSS36" s="33"/>
      <c r="DST36" s="33"/>
      <c r="DSU36" s="33"/>
      <c r="DSV36" s="33"/>
      <c r="DSW36" s="33"/>
      <c r="DSX36" s="33"/>
      <c r="DSY36" s="33"/>
      <c r="DSZ36" s="33"/>
      <c r="DTA36" s="33"/>
      <c r="DTB36" s="33"/>
      <c r="DTC36" s="33"/>
      <c r="DTD36" s="33"/>
      <c r="DTE36" s="33"/>
      <c r="DTF36" s="33"/>
      <c r="DTG36" s="33"/>
      <c r="DTH36" s="33"/>
      <c r="DTI36" s="33"/>
      <c r="DTJ36" s="33"/>
      <c r="DTK36" s="33"/>
      <c r="DTL36" s="33"/>
      <c r="DTM36" s="33"/>
      <c r="DTN36" s="33"/>
      <c r="DTO36" s="33"/>
      <c r="DTP36" s="33"/>
      <c r="DTQ36" s="33"/>
      <c r="DTR36" s="33"/>
      <c r="DTS36" s="33"/>
      <c r="DTT36" s="33"/>
      <c r="DTU36" s="33"/>
      <c r="DTV36" s="33"/>
      <c r="DTW36" s="33"/>
      <c r="DTX36" s="33"/>
      <c r="DTY36" s="33"/>
      <c r="DTZ36" s="33"/>
      <c r="DUA36" s="33"/>
      <c r="DUB36" s="33"/>
      <c r="DUC36" s="33"/>
      <c r="DUD36" s="33"/>
      <c r="DUE36" s="33"/>
      <c r="DUF36" s="33"/>
      <c r="DUG36" s="33"/>
      <c r="DUH36" s="33"/>
      <c r="DUI36" s="33"/>
      <c r="DUJ36" s="33"/>
      <c r="DUK36" s="33"/>
      <c r="DUL36" s="33"/>
      <c r="DUM36" s="33"/>
      <c r="DUN36" s="33"/>
      <c r="DUO36" s="33"/>
      <c r="DUP36" s="33"/>
      <c r="DUQ36" s="33"/>
      <c r="DUR36" s="33"/>
      <c r="DUS36" s="33"/>
      <c r="DUT36" s="33"/>
      <c r="DUU36" s="33"/>
      <c r="DUV36" s="33"/>
      <c r="DUW36" s="33"/>
      <c r="DUX36" s="33"/>
      <c r="DUY36" s="33"/>
      <c r="DUZ36" s="33"/>
      <c r="DVA36" s="33"/>
      <c r="DVB36" s="33"/>
      <c r="DVC36" s="33"/>
      <c r="DVD36" s="33"/>
      <c r="DVE36" s="33"/>
      <c r="DVF36" s="33"/>
      <c r="DVG36" s="33"/>
      <c r="DVH36" s="33"/>
      <c r="DVI36" s="33"/>
      <c r="DVJ36" s="33"/>
      <c r="DVK36" s="33"/>
      <c r="DVL36" s="33"/>
      <c r="DVM36" s="33"/>
      <c r="DVN36" s="33"/>
      <c r="DVO36" s="33"/>
      <c r="DVP36" s="33"/>
      <c r="DVQ36" s="33"/>
      <c r="DVR36" s="33"/>
      <c r="DVS36" s="33"/>
      <c r="DVT36" s="33"/>
      <c r="DVU36" s="33"/>
      <c r="DVV36" s="33"/>
      <c r="DVW36" s="33"/>
      <c r="DVX36" s="33"/>
      <c r="DVY36" s="33"/>
      <c r="DVZ36" s="33"/>
      <c r="DWA36" s="33"/>
      <c r="DWB36" s="33"/>
      <c r="DWC36" s="33"/>
      <c r="DWD36" s="33"/>
      <c r="DWE36" s="33"/>
      <c r="DWF36" s="33"/>
      <c r="DWG36" s="33"/>
      <c r="DWH36" s="33"/>
      <c r="DWI36" s="33"/>
      <c r="DWJ36" s="33"/>
      <c r="DWK36" s="33"/>
      <c r="DWL36" s="33"/>
      <c r="DWM36" s="33"/>
      <c r="DWN36" s="33"/>
      <c r="DWO36" s="33"/>
      <c r="DWP36" s="33"/>
      <c r="DWQ36" s="33"/>
      <c r="DWR36" s="33"/>
      <c r="DWS36" s="33"/>
      <c r="DWT36" s="33"/>
      <c r="DWU36" s="33"/>
      <c r="DWV36" s="33"/>
      <c r="DWW36" s="33"/>
      <c r="DWX36" s="33"/>
      <c r="DWY36" s="33"/>
      <c r="DWZ36" s="33"/>
      <c r="DXA36" s="33"/>
      <c r="DXB36" s="33"/>
      <c r="DXC36" s="33"/>
      <c r="DXD36" s="33"/>
      <c r="DXE36" s="33"/>
      <c r="DXF36" s="33"/>
      <c r="DXG36" s="33"/>
      <c r="DXH36" s="33"/>
      <c r="DXI36" s="33"/>
      <c r="DXJ36" s="33"/>
      <c r="DXK36" s="33"/>
      <c r="DXL36" s="33"/>
      <c r="DXM36" s="33"/>
      <c r="DXN36" s="33"/>
      <c r="DXO36" s="33"/>
      <c r="DXP36" s="33"/>
      <c r="DXQ36" s="33"/>
      <c r="DXR36" s="33"/>
      <c r="DXS36" s="33"/>
      <c r="DXT36" s="33"/>
      <c r="DXU36" s="33"/>
      <c r="DXV36" s="33"/>
      <c r="DXW36" s="33"/>
      <c r="DXX36" s="33"/>
      <c r="DXY36" s="33"/>
      <c r="DXZ36" s="33"/>
      <c r="DYA36" s="33"/>
      <c r="DYB36" s="33"/>
      <c r="DYC36" s="33"/>
      <c r="DYD36" s="33"/>
      <c r="DYE36" s="33"/>
      <c r="DYF36" s="33"/>
      <c r="DYG36" s="33"/>
      <c r="DYH36" s="33"/>
      <c r="DYI36" s="33"/>
      <c r="DYJ36" s="33"/>
      <c r="DYK36" s="33"/>
      <c r="DYL36" s="33"/>
      <c r="DYM36" s="33"/>
      <c r="DYN36" s="33"/>
      <c r="DYO36" s="33"/>
      <c r="DYP36" s="33"/>
      <c r="DYQ36" s="33"/>
      <c r="DYR36" s="33"/>
      <c r="DYS36" s="33"/>
      <c r="DYT36" s="33"/>
      <c r="DYU36" s="33"/>
      <c r="DYV36" s="33"/>
      <c r="DYW36" s="33"/>
      <c r="DYX36" s="33"/>
      <c r="DYY36" s="33"/>
      <c r="DYZ36" s="33"/>
      <c r="DZA36" s="33"/>
      <c r="DZB36" s="33"/>
      <c r="DZC36" s="33"/>
      <c r="DZD36" s="33"/>
      <c r="DZE36" s="33"/>
      <c r="DZF36" s="33"/>
      <c r="DZG36" s="33"/>
      <c r="DZH36" s="33"/>
      <c r="DZI36" s="33"/>
      <c r="DZJ36" s="33"/>
      <c r="DZK36" s="33"/>
      <c r="DZL36" s="33"/>
      <c r="DZM36" s="33"/>
      <c r="DZN36" s="33"/>
      <c r="DZO36" s="33"/>
      <c r="DZP36" s="33"/>
      <c r="DZQ36" s="33"/>
      <c r="DZR36" s="33"/>
      <c r="DZS36" s="33"/>
      <c r="DZT36" s="33"/>
      <c r="DZU36" s="33"/>
      <c r="DZV36" s="33"/>
      <c r="DZW36" s="33"/>
      <c r="DZX36" s="33"/>
      <c r="DZY36" s="33"/>
      <c r="DZZ36" s="33"/>
      <c r="EAA36" s="33"/>
      <c r="EAB36" s="33"/>
      <c r="EAC36" s="33"/>
      <c r="EAD36" s="33"/>
      <c r="EAE36" s="33"/>
      <c r="EAF36" s="33"/>
      <c r="EAG36" s="33"/>
      <c r="EAH36" s="33"/>
      <c r="EAI36" s="33"/>
      <c r="EAJ36" s="33"/>
      <c r="EAK36" s="33"/>
      <c r="EAL36" s="33"/>
      <c r="EAM36" s="33"/>
      <c r="EAN36" s="33"/>
      <c r="EAO36" s="33"/>
      <c r="EAP36" s="33"/>
      <c r="EAQ36" s="33"/>
      <c r="EAR36" s="33"/>
      <c r="EAS36" s="33"/>
      <c r="EAT36" s="33"/>
      <c r="EAU36" s="33"/>
      <c r="EAV36" s="33"/>
      <c r="EAW36" s="33"/>
      <c r="EAX36" s="33"/>
      <c r="EAY36" s="33"/>
      <c r="EAZ36" s="33"/>
      <c r="EBA36" s="33"/>
      <c r="EBB36" s="33"/>
      <c r="EBC36" s="33"/>
      <c r="EBD36" s="33"/>
      <c r="EBE36" s="33"/>
      <c r="EBF36" s="33"/>
      <c r="EBG36" s="33"/>
      <c r="EBH36" s="33"/>
      <c r="EBI36" s="33"/>
      <c r="EBJ36" s="33"/>
      <c r="EBK36" s="33"/>
      <c r="EBL36" s="33"/>
      <c r="EBM36" s="33"/>
      <c r="EBN36" s="33"/>
      <c r="EBO36" s="33"/>
      <c r="EBP36" s="33"/>
      <c r="EBQ36" s="33"/>
      <c r="EBR36" s="33"/>
      <c r="EBS36" s="33"/>
      <c r="EBT36" s="33"/>
      <c r="EBU36" s="33"/>
      <c r="EBV36" s="33"/>
      <c r="EBW36" s="33"/>
      <c r="EBX36" s="33"/>
      <c r="EBY36" s="33"/>
      <c r="EBZ36" s="33"/>
      <c r="ECA36" s="33"/>
      <c r="ECB36" s="33"/>
      <c r="ECC36" s="33"/>
      <c r="ECD36" s="33"/>
      <c r="ECE36" s="33"/>
      <c r="ECF36" s="33"/>
      <c r="ECG36" s="33"/>
      <c r="ECH36" s="33"/>
      <c r="ECI36" s="33"/>
      <c r="ECJ36" s="33"/>
      <c r="ECK36" s="33"/>
      <c r="ECL36" s="33"/>
      <c r="ECM36" s="33"/>
      <c r="ECN36" s="33"/>
      <c r="ECO36" s="33"/>
      <c r="ECP36" s="33"/>
      <c r="ECQ36" s="33"/>
      <c r="ECR36" s="33"/>
      <c r="ECS36" s="33"/>
      <c r="ECT36" s="33"/>
      <c r="ECU36" s="33"/>
      <c r="ECV36" s="33"/>
      <c r="ECW36" s="33"/>
      <c r="ECX36" s="33"/>
      <c r="ECY36" s="33"/>
      <c r="ECZ36" s="33"/>
      <c r="EDA36" s="33"/>
      <c r="EDB36" s="33"/>
      <c r="EDC36" s="33"/>
      <c r="EDD36" s="33"/>
      <c r="EDE36" s="33"/>
      <c r="EDF36" s="33"/>
      <c r="EDG36" s="33"/>
      <c r="EDH36" s="33"/>
      <c r="EDI36" s="33"/>
      <c r="EDJ36" s="33"/>
      <c r="EDK36" s="33"/>
      <c r="EDL36" s="33"/>
      <c r="EDM36" s="33"/>
      <c r="EDN36" s="33"/>
      <c r="EDO36" s="33"/>
      <c r="EDP36" s="33"/>
      <c r="EDQ36" s="33"/>
      <c r="EDR36" s="33"/>
      <c r="EDS36" s="33"/>
      <c r="EDT36" s="33"/>
      <c r="EDU36" s="33"/>
      <c r="EDV36" s="33"/>
      <c r="EDW36" s="33"/>
      <c r="EDX36" s="33"/>
      <c r="EDY36" s="33"/>
      <c r="EDZ36" s="33"/>
      <c r="EEA36" s="33"/>
      <c r="EEB36" s="33"/>
      <c r="EEC36" s="33"/>
      <c r="EED36" s="33"/>
      <c r="EEE36" s="33"/>
      <c r="EEF36" s="33"/>
      <c r="EEG36" s="33"/>
      <c r="EEH36" s="33"/>
      <c r="EEI36" s="33"/>
      <c r="EEJ36" s="33"/>
      <c r="EEK36" s="33"/>
      <c r="EEL36" s="33"/>
      <c r="EEM36" s="33"/>
      <c r="EEN36" s="33"/>
      <c r="EEO36" s="33"/>
      <c r="EEP36" s="33"/>
      <c r="EEQ36" s="33"/>
      <c r="EER36" s="33"/>
      <c r="EES36" s="33"/>
      <c r="EET36" s="33"/>
      <c r="EEU36" s="33"/>
      <c r="EEV36" s="33"/>
      <c r="EEW36" s="33"/>
      <c r="EEX36" s="33"/>
      <c r="EEY36" s="33"/>
      <c r="EEZ36" s="33"/>
      <c r="EFA36" s="33"/>
      <c r="EFB36" s="33"/>
      <c r="EFC36" s="33"/>
      <c r="EFD36" s="33"/>
      <c r="EFE36" s="33"/>
      <c r="EFF36" s="33"/>
      <c r="EFG36" s="33"/>
      <c r="EFH36" s="33"/>
      <c r="EFI36" s="33"/>
      <c r="EFJ36" s="33"/>
      <c r="EFK36" s="33"/>
      <c r="EFL36" s="33"/>
      <c r="EFM36" s="33"/>
      <c r="EFN36" s="33"/>
      <c r="EFO36" s="33"/>
      <c r="EFP36" s="33"/>
      <c r="EFQ36" s="33"/>
      <c r="EFR36" s="33"/>
      <c r="EFS36" s="33"/>
      <c r="EFT36" s="33"/>
      <c r="EFU36" s="33"/>
      <c r="EFV36" s="33"/>
      <c r="EFW36" s="33"/>
      <c r="EFX36" s="33"/>
      <c r="EFY36" s="33"/>
      <c r="EFZ36" s="33"/>
      <c r="EGA36" s="33"/>
      <c r="EGB36" s="33"/>
      <c r="EGC36" s="33"/>
      <c r="EGD36" s="33"/>
      <c r="EGE36" s="33"/>
      <c r="EGF36" s="33"/>
      <c r="EGG36" s="33"/>
      <c r="EGH36" s="33"/>
      <c r="EGI36" s="33"/>
      <c r="EGJ36" s="33"/>
      <c r="EGK36" s="33"/>
      <c r="EGL36" s="33"/>
      <c r="EGM36" s="33"/>
      <c r="EGN36" s="33"/>
      <c r="EGO36" s="33"/>
      <c r="EGP36" s="33"/>
      <c r="EGQ36" s="33"/>
      <c r="EGR36" s="33"/>
      <c r="EGS36" s="33"/>
      <c r="EGT36" s="33"/>
      <c r="EGU36" s="33"/>
      <c r="EGV36" s="33"/>
      <c r="EGW36" s="33"/>
      <c r="EGX36" s="33"/>
      <c r="EGY36" s="33"/>
      <c r="EGZ36" s="33"/>
      <c r="EHA36" s="33"/>
      <c r="EHB36" s="33"/>
      <c r="EHC36" s="33"/>
      <c r="EHD36" s="33"/>
      <c r="EHE36" s="33"/>
      <c r="EHF36" s="33"/>
      <c r="EHG36" s="33"/>
      <c r="EHH36" s="33"/>
      <c r="EHI36" s="33"/>
      <c r="EHJ36" s="33"/>
      <c r="EHK36" s="33"/>
      <c r="EHL36" s="33"/>
      <c r="EHM36" s="33"/>
      <c r="EHN36" s="33"/>
      <c r="EHO36" s="33"/>
      <c r="EHP36" s="33"/>
      <c r="EHQ36" s="33"/>
      <c r="EHR36" s="33"/>
      <c r="EHS36" s="33"/>
      <c r="EHT36" s="33"/>
      <c r="EHU36" s="33"/>
      <c r="EHV36" s="33"/>
      <c r="EHW36" s="33"/>
      <c r="EHX36" s="33"/>
      <c r="EHY36" s="33"/>
      <c r="EHZ36" s="33"/>
      <c r="EIA36" s="33"/>
      <c r="EIB36" s="33"/>
      <c r="EIC36" s="33"/>
      <c r="EID36" s="33"/>
      <c r="EIE36" s="33"/>
      <c r="EIF36" s="33"/>
      <c r="EIG36" s="33"/>
      <c r="EIH36" s="33"/>
      <c r="EII36" s="33"/>
      <c r="EIJ36" s="33"/>
      <c r="EIK36" s="33"/>
      <c r="EIL36" s="33"/>
      <c r="EIM36" s="33"/>
      <c r="EIN36" s="33"/>
      <c r="EIO36" s="33"/>
      <c r="EIP36" s="33"/>
      <c r="EIQ36" s="33"/>
      <c r="EIR36" s="33"/>
      <c r="EIS36" s="33"/>
      <c r="EIT36" s="33"/>
      <c r="EIU36" s="33"/>
      <c r="EIV36" s="33"/>
      <c r="EIW36" s="33"/>
      <c r="EIX36" s="33"/>
      <c r="EIY36" s="33"/>
      <c r="EIZ36" s="33"/>
      <c r="EJA36" s="33"/>
      <c r="EJB36" s="33"/>
      <c r="EJC36" s="33"/>
      <c r="EJD36" s="33"/>
      <c r="EJE36" s="33"/>
      <c r="EJF36" s="33"/>
      <c r="EJG36" s="33"/>
      <c r="EJH36" s="33"/>
      <c r="EJI36" s="33"/>
      <c r="EJJ36" s="33"/>
      <c r="EJK36" s="33"/>
      <c r="EJL36" s="33"/>
      <c r="EJM36" s="33"/>
      <c r="EJN36" s="33"/>
      <c r="EJO36" s="33"/>
      <c r="EJP36" s="33"/>
      <c r="EJQ36" s="33"/>
      <c r="EJR36" s="33"/>
      <c r="EJS36" s="33"/>
      <c r="EJT36" s="33"/>
      <c r="EJU36" s="33"/>
      <c r="EJV36" s="33"/>
      <c r="EJW36" s="33"/>
      <c r="EJX36" s="33"/>
      <c r="EJY36" s="33"/>
      <c r="EJZ36" s="33"/>
      <c r="EKA36" s="33"/>
      <c r="EKB36" s="33"/>
      <c r="EKC36" s="33"/>
      <c r="EKD36" s="33"/>
      <c r="EKE36" s="33"/>
      <c r="EKF36" s="33"/>
      <c r="EKG36" s="33"/>
      <c r="EKH36" s="33"/>
      <c r="EKI36" s="33"/>
      <c r="EKJ36" s="33"/>
      <c r="EKK36" s="33"/>
      <c r="EKL36" s="33"/>
      <c r="EKM36" s="33"/>
      <c r="EKN36" s="33"/>
      <c r="EKO36" s="33"/>
      <c r="EKP36" s="33"/>
      <c r="EKQ36" s="33"/>
      <c r="EKR36" s="33"/>
      <c r="EKS36" s="33"/>
      <c r="EKT36" s="33"/>
      <c r="EKU36" s="33"/>
      <c r="EKV36" s="33"/>
      <c r="EKW36" s="33"/>
      <c r="EKX36" s="33"/>
      <c r="EKY36" s="33"/>
      <c r="EKZ36" s="33"/>
      <c r="ELA36" s="33"/>
      <c r="ELB36" s="33"/>
      <c r="ELC36" s="33"/>
      <c r="ELD36" s="33"/>
      <c r="ELE36" s="33"/>
      <c r="ELF36" s="33"/>
      <c r="ELG36" s="33"/>
      <c r="ELH36" s="33"/>
      <c r="ELI36" s="33"/>
      <c r="ELJ36" s="33"/>
      <c r="ELK36" s="33"/>
      <c r="ELL36" s="33"/>
      <c r="ELM36" s="33"/>
      <c r="ELN36" s="33"/>
      <c r="ELO36" s="33"/>
      <c r="ELP36" s="33"/>
      <c r="ELQ36" s="33"/>
      <c r="ELR36" s="33"/>
      <c r="ELS36" s="33"/>
      <c r="ELT36" s="33"/>
      <c r="ELU36" s="33"/>
      <c r="ELV36" s="33"/>
      <c r="ELW36" s="33"/>
      <c r="ELX36" s="33"/>
      <c r="ELY36" s="33"/>
      <c r="ELZ36" s="33"/>
      <c r="EMA36" s="33"/>
      <c r="EMB36" s="33"/>
      <c r="EMC36" s="33"/>
      <c r="EMD36" s="33"/>
      <c r="EME36" s="33"/>
      <c r="EMF36" s="33"/>
      <c r="EMG36" s="33"/>
      <c r="EMH36" s="33"/>
      <c r="EMI36" s="33"/>
      <c r="EMJ36" s="33"/>
      <c r="EMK36" s="33"/>
      <c r="EML36" s="33"/>
      <c r="EMM36" s="33"/>
      <c r="EMN36" s="33"/>
      <c r="EMO36" s="33"/>
      <c r="EMP36" s="33"/>
      <c r="EMQ36" s="33"/>
      <c r="EMR36" s="33"/>
      <c r="EMS36" s="33"/>
      <c r="EMT36" s="33"/>
      <c r="EMU36" s="33"/>
      <c r="EMV36" s="33"/>
      <c r="EMW36" s="33"/>
      <c r="EMX36" s="33"/>
      <c r="EMY36" s="33"/>
      <c r="EMZ36" s="33"/>
      <c r="ENA36" s="33"/>
      <c r="ENB36" s="33"/>
      <c r="ENC36" s="33"/>
      <c r="END36" s="33"/>
      <c r="ENE36" s="33"/>
      <c r="ENF36" s="33"/>
      <c r="ENG36" s="33"/>
      <c r="ENH36" s="33"/>
      <c r="ENI36" s="33"/>
      <c r="ENJ36" s="33"/>
      <c r="ENK36" s="33"/>
      <c r="ENL36" s="33"/>
      <c r="ENM36" s="33"/>
      <c r="ENN36" s="33"/>
      <c r="ENO36" s="33"/>
      <c r="ENP36" s="33"/>
      <c r="ENQ36" s="33"/>
      <c r="ENR36" s="33"/>
      <c r="ENS36" s="33"/>
      <c r="ENT36" s="33"/>
      <c r="ENU36" s="33"/>
      <c r="ENV36" s="33"/>
      <c r="ENW36" s="33"/>
      <c r="ENX36" s="33"/>
      <c r="ENY36" s="33"/>
      <c r="ENZ36" s="33"/>
      <c r="EOA36" s="33"/>
      <c r="EOB36" s="33"/>
      <c r="EOC36" s="33"/>
      <c r="EOD36" s="33"/>
      <c r="EOE36" s="33"/>
      <c r="EOF36" s="33"/>
      <c r="EOG36" s="33"/>
      <c r="EOH36" s="33"/>
      <c r="EOI36" s="33"/>
      <c r="EOJ36" s="33"/>
      <c r="EOK36" s="33"/>
      <c r="EOL36" s="33"/>
      <c r="EOM36" s="33"/>
      <c r="EON36" s="33"/>
      <c r="EOO36" s="33"/>
      <c r="EOP36" s="33"/>
      <c r="EOQ36" s="33"/>
      <c r="EOR36" s="33"/>
      <c r="EOS36" s="33"/>
      <c r="EOT36" s="33"/>
      <c r="EOU36" s="33"/>
      <c r="EOV36" s="33"/>
      <c r="EOW36" s="33"/>
      <c r="EOX36" s="33"/>
      <c r="EOY36" s="33"/>
      <c r="EOZ36" s="33"/>
      <c r="EPA36" s="33"/>
      <c r="EPB36" s="33"/>
      <c r="EPC36" s="33"/>
      <c r="EPD36" s="33"/>
      <c r="EPE36" s="33"/>
      <c r="EPF36" s="33"/>
      <c r="EPG36" s="33"/>
      <c r="EPH36" s="33"/>
      <c r="EPI36" s="33"/>
      <c r="EPJ36" s="33"/>
      <c r="EPK36" s="33"/>
      <c r="EPL36" s="33"/>
      <c r="EPM36" s="33"/>
      <c r="EPN36" s="33"/>
      <c r="EPO36" s="33"/>
      <c r="EPP36" s="33"/>
      <c r="EPQ36" s="33"/>
      <c r="EPR36" s="33"/>
      <c r="EPS36" s="33"/>
      <c r="EPT36" s="33"/>
      <c r="EPU36" s="33"/>
      <c r="EPV36" s="33"/>
      <c r="EPW36" s="33"/>
      <c r="EPX36" s="33"/>
      <c r="EPY36" s="33"/>
      <c r="EPZ36" s="33"/>
      <c r="EQA36" s="33"/>
      <c r="EQB36" s="33"/>
      <c r="EQC36" s="33"/>
      <c r="EQD36" s="33"/>
      <c r="EQE36" s="33"/>
      <c r="EQF36" s="33"/>
      <c r="EQG36" s="33"/>
      <c r="EQH36" s="33"/>
      <c r="EQI36" s="33"/>
      <c r="EQJ36" s="33"/>
      <c r="EQK36" s="33"/>
      <c r="EQL36" s="33"/>
      <c r="EQM36" s="33"/>
      <c r="EQN36" s="33"/>
      <c r="EQO36" s="33"/>
      <c r="EQP36" s="33"/>
      <c r="EQQ36" s="33"/>
      <c r="EQR36" s="33"/>
      <c r="EQS36" s="33"/>
      <c r="EQT36" s="33"/>
      <c r="EQU36" s="33"/>
      <c r="EQV36" s="33"/>
      <c r="EQW36" s="33"/>
      <c r="EQX36" s="33"/>
      <c r="EQY36" s="33"/>
      <c r="EQZ36" s="33"/>
      <c r="ERA36" s="33"/>
      <c r="ERB36" s="33"/>
      <c r="ERC36" s="33"/>
      <c r="ERD36" s="33"/>
      <c r="ERE36" s="33"/>
      <c r="ERF36" s="33"/>
      <c r="ERG36" s="33"/>
      <c r="ERH36" s="33"/>
      <c r="ERI36" s="33"/>
      <c r="ERJ36" s="33"/>
      <c r="ERK36" s="33"/>
      <c r="ERL36" s="33"/>
      <c r="ERM36" s="33"/>
      <c r="ERN36" s="33"/>
      <c r="ERO36" s="33"/>
      <c r="ERP36" s="33"/>
      <c r="ERQ36" s="33"/>
      <c r="ERR36" s="33"/>
      <c r="ERS36" s="33"/>
      <c r="ERT36" s="33"/>
      <c r="ERU36" s="33"/>
      <c r="ERV36" s="33"/>
      <c r="ERW36" s="33"/>
      <c r="ERX36" s="33"/>
      <c r="ERY36" s="33"/>
      <c r="ERZ36" s="33"/>
      <c r="ESA36" s="33"/>
      <c r="ESB36" s="33"/>
      <c r="ESC36" s="33"/>
      <c r="ESD36" s="33"/>
      <c r="ESE36" s="33"/>
      <c r="ESF36" s="33"/>
      <c r="ESG36" s="33"/>
      <c r="ESH36" s="33"/>
      <c r="ESI36" s="33"/>
      <c r="ESJ36" s="33"/>
      <c r="ESK36" s="33"/>
      <c r="ESL36" s="33"/>
      <c r="ESM36" s="33"/>
      <c r="ESN36" s="33"/>
      <c r="ESO36" s="33"/>
      <c r="ESP36" s="33"/>
      <c r="ESQ36" s="33"/>
      <c r="ESR36" s="33"/>
      <c r="ESS36" s="33"/>
      <c r="EST36" s="33"/>
      <c r="ESU36" s="33"/>
      <c r="ESV36" s="33"/>
      <c r="ESW36" s="33"/>
      <c r="ESX36" s="33"/>
      <c r="ESY36" s="33"/>
      <c r="ESZ36" s="33"/>
      <c r="ETA36" s="33"/>
      <c r="ETB36" s="33"/>
      <c r="ETC36" s="33"/>
      <c r="ETD36" s="33"/>
      <c r="ETE36" s="33"/>
      <c r="ETF36" s="33"/>
      <c r="ETG36" s="33"/>
      <c r="ETH36" s="33"/>
      <c r="ETI36" s="33"/>
      <c r="ETJ36" s="33"/>
      <c r="ETK36" s="33"/>
      <c r="ETL36" s="33"/>
      <c r="ETM36" s="33"/>
      <c r="ETN36" s="33"/>
      <c r="ETO36" s="33"/>
      <c r="ETP36" s="33"/>
      <c r="ETQ36" s="33"/>
      <c r="ETR36" s="33"/>
      <c r="ETS36" s="33"/>
      <c r="ETT36" s="33"/>
      <c r="ETU36" s="33"/>
      <c r="ETV36" s="33"/>
      <c r="ETW36" s="33"/>
      <c r="ETX36" s="33"/>
      <c r="ETY36" s="33"/>
      <c r="ETZ36" s="33"/>
      <c r="EUA36" s="33"/>
      <c r="EUB36" s="33"/>
      <c r="EUC36" s="33"/>
      <c r="EUD36" s="33"/>
      <c r="EUE36" s="33"/>
      <c r="EUF36" s="33"/>
      <c r="EUG36" s="33"/>
      <c r="EUH36" s="33"/>
      <c r="EUI36" s="33"/>
      <c r="EUJ36" s="33"/>
      <c r="EUK36" s="33"/>
      <c r="EUL36" s="33"/>
      <c r="EUM36" s="33"/>
      <c r="EUN36" s="33"/>
      <c r="EUO36" s="33"/>
      <c r="EUP36" s="33"/>
      <c r="EUQ36" s="33"/>
      <c r="EUR36" s="33"/>
      <c r="EUS36" s="33"/>
      <c r="EUT36" s="33"/>
      <c r="EUU36" s="33"/>
      <c r="EUV36" s="33"/>
      <c r="EUW36" s="33"/>
      <c r="EUX36" s="33"/>
      <c r="EUY36" s="33"/>
      <c r="EUZ36" s="33"/>
      <c r="EVA36" s="33"/>
      <c r="EVB36" s="33"/>
      <c r="EVC36" s="33"/>
      <c r="EVD36" s="33"/>
      <c r="EVE36" s="33"/>
      <c r="EVF36" s="33"/>
      <c r="EVG36" s="33"/>
      <c r="EVH36" s="33"/>
      <c r="EVI36" s="33"/>
      <c r="EVJ36" s="33"/>
      <c r="EVK36" s="33"/>
      <c r="EVL36" s="33"/>
      <c r="EVM36" s="33"/>
      <c r="EVN36" s="33"/>
      <c r="EVO36" s="33"/>
      <c r="EVP36" s="33"/>
      <c r="EVQ36" s="33"/>
      <c r="EVR36" s="33"/>
      <c r="EVS36" s="33"/>
      <c r="EVT36" s="33"/>
      <c r="EVU36" s="33"/>
      <c r="EVV36" s="33"/>
      <c r="EVW36" s="33"/>
      <c r="EVX36" s="33"/>
      <c r="EVY36" s="33"/>
      <c r="EVZ36" s="33"/>
      <c r="EWA36" s="33"/>
      <c r="EWB36" s="33"/>
      <c r="EWC36" s="33"/>
      <c r="EWD36" s="33"/>
      <c r="EWE36" s="33"/>
      <c r="EWF36" s="33"/>
      <c r="EWG36" s="33"/>
      <c r="EWH36" s="33"/>
      <c r="EWI36" s="33"/>
      <c r="EWJ36" s="33"/>
      <c r="EWK36" s="33"/>
      <c r="EWL36" s="33"/>
      <c r="EWM36" s="33"/>
      <c r="EWN36" s="33"/>
      <c r="EWO36" s="33"/>
      <c r="EWP36" s="33"/>
      <c r="EWQ36" s="33"/>
      <c r="EWR36" s="33"/>
      <c r="EWS36" s="33"/>
      <c r="EWT36" s="33"/>
      <c r="EWU36" s="33"/>
      <c r="EWV36" s="33"/>
      <c r="EWW36" s="33"/>
      <c r="EWX36" s="33"/>
      <c r="EWY36" s="33"/>
      <c r="EWZ36" s="33"/>
      <c r="EXA36" s="33"/>
      <c r="EXB36" s="33"/>
      <c r="EXC36" s="33"/>
      <c r="EXD36" s="33"/>
      <c r="EXE36" s="33"/>
      <c r="EXF36" s="33"/>
      <c r="EXG36" s="33"/>
      <c r="EXH36" s="33"/>
      <c r="EXI36" s="33"/>
      <c r="EXJ36" s="33"/>
      <c r="EXK36" s="33"/>
      <c r="EXL36" s="33"/>
      <c r="EXM36" s="33"/>
      <c r="EXN36" s="33"/>
      <c r="EXO36" s="33"/>
      <c r="EXP36" s="33"/>
      <c r="EXQ36" s="33"/>
      <c r="EXR36" s="33"/>
      <c r="EXS36" s="33"/>
      <c r="EXT36" s="33"/>
      <c r="EXU36" s="33"/>
      <c r="EXV36" s="33"/>
      <c r="EXW36" s="33"/>
      <c r="EXX36" s="33"/>
      <c r="EXY36" s="33"/>
      <c r="EXZ36" s="33"/>
      <c r="EYA36" s="33"/>
      <c r="EYB36" s="33"/>
      <c r="EYC36" s="33"/>
      <c r="EYD36" s="33"/>
      <c r="EYE36" s="33"/>
      <c r="EYF36" s="33"/>
      <c r="EYG36" s="33"/>
      <c r="EYH36" s="33"/>
      <c r="EYI36" s="33"/>
      <c r="EYJ36" s="33"/>
      <c r="EYK36" s="33"/>
      <c r="EYL36" s="33"/>
      <c r="EYM36" s="33"/>
      <c r="EYN36" s="33"/>
      <c r="EYO36" s="33"/>
      <c r="EYP36" s="33"/>
      <c r="EYQ36" s="33"/>
      <c r="EYR36" s="33"/>
      <c r="EYS36" s="33"/>
      <c r="EYT36" s="33"/>
      <c r="EYU36" s="33"/>
      <c r="EYV36" s="33"/>
      <c r="EYW36" s="33"/>
      <c r="EYX36" s="33"/>
      <c r="EYY36" s="33"/>
      <c r="EYZ36" s="33"/>
      <c r="EZA36" s="33"/>
      <c r="EZB36" s="33"/>
      <c r="EZC36" s="33"/>
      <c r="EZD36" s="33"/>
      <c r="EZE36" s="33"/>
      <c r="EZF36" s="33"/>
      <c r="EZG36" s="33"/>
      <c r="EZH36" s="33"/>
      <c r="EZI36" s="33"/>
      <c r="EZJ36" s="33"/>
      <c r="EZK36" s="33"/>
      <c r="EZL36" s="33"/>
      <c r="EZM36" s="33"/>
      <c r="EZN36" s="33"/>
      <c r="EZO36" s="33"/>
      <c r="EZP36" s="33"/>
      <c r="EZQ36" s="33"/>
      <c r="EZR36" s="33"/>
      <c r="EZS36" s="33"/>
      <c r="EZT36" s="33"/>
      <c r="EZU36" s="33"/>
      <c r="EZV36" s="33"/>
      <c r="EZW36" s="33"/>
      <c r="EZX36" s="33"/>
      <c r="EZY36" s="33"/>
      <c r="EZZ36" s="33"/>
      <c r="FAA36" s="33"/>
      <c r="FAB36" s="33"/>
      <c r="FAC36" s="33"/>
      <c r="FAD36" s="33"/>
      <c r="FAE36" s="33"/>
      <c r="FAF36" s="33"/>
      <c r="FAG36" s="33"/>
      <c r="FAH36" s="33"/>
      <c r="FAI36" s="33"/>
      <c r="FAJ36" s="33"/>
      <c r="FAK36" s="33"/>
      <c r="FAL36" s="33"/>
      <c r="FAM36" s="33"/>
      <c r="FAN36" s="33"/>
      <c r="FAO36" s="33"/>
      <c r="FAP36" s="33"/>
      <c r="FAQ36" s="33"/>
      <c r="FAR36" s="33"/>
      <c r="FAS36" s="33"/>
      <c r="FAT36" s="33"/>
      <c r="FAU36" s="33"/>
      <c r="FAV36" s="33"/>
      <c r="FAW36" s="33"/>
      <c r="FAX36" s="33"/>
      <c r="FAY36" s="33"/>
      <c r="FAZ36" s="33"/>
      <c r="FBA36" s="33"/>
      <c r="FBB36" s="33"/>
      <c r="FBC36" s="33"/>
      <c r="FBD36" s="33"/>
      <c r="FBE36" s="33"/>
      <c r="FBF36" s="33"/>
      <c r="FBG36" s="33"/>
      <c r="FBH36" s="33"/>
      <c r="FBI36" s="33"/>
      <c r="FBJ36" s="33"/>
      <c r="FBK36" s="33"/>
      <c r="FBL36" s="33"/>
      <c r="FBM36" s="33"/>
      <c r="FBN36" s="33"/>
      <c r="FBO36" s="33"/>
      <c r="FBP36" s="33"/>
      <c r="FBQ36" s="33"/>
      <c r="FBR36" s="33"/>
      <c r="FBS36" s="33"/>
      <c r="FBT36" s="33"/>
      <c r="FBU36" s="33"/>
      <c r="FBV36" s="33"/>
      <c r="FBW36" s="33"/>
      <c r="FBX36" s="33"/>
      <c r="FBY36" s="33"/>
      <c r="FBZ36" s="33"/>
      <c r="FCA36" s="33"/>
      <c r="FCB36" s="33"/>
      <c r="FCC36" s="33"/>
      <c r="FCD36" s="33"/>
      <c r="FCE36" s="33"/>
      <c r="FCF36" s="33"/>
      <c r="FCG36" s="33"/>
      <c r="FCH36" s="33"/>
      <c r="FCI36" s="33"/>
      <c r="FCJ36" s="33"/>
      <c r="FCK36" s="33"/>
      <c r="FCL36" s="33"/>
      <c r="FCM36" s="33"/>
      <c r="FCN36" s="33"/>
      <c r="FCO36" s="33"/>
      <c r="FCP36" s="33"/>
      <c r="FCQ36" s="33"/>
      <c r="FCR36" s="33"/>
      <c r="FCS36" s="33"/>
      <c r="FCT36" s="33"/>
      <c r="FCU36" s="33"/>
      <c r="FCV36" s="33"/>
      <c r="FCW36" s="33"/>
      <c r="FCX36" s="33"/>
      <c r="FCY36" s="33"/>
      <c r="FCZ36" s="33"/>
      <c r="FDA36" s="33"/>
      <c r="FDB36" s="33"/>
      <c r="FDC36" s="33"/>
      <c r="FDD36" s="33"/>
      <c r="FDE36" s="33"/>
      <c r="FDF36" s="33"/>
      <c r="FDG36" s="33"/>
      <c r="FDH36" s="33"/>
      <c r="FDI36" s="33"/>
      <c r="FDJ36" s="33"/>
      <c r="FDK36" s="33"/>
      <c r="FDL36" s="33"/>
      <c r="FDM36" s="33"/>
      <c r="FDN36" s="33"/>
      <c r="FDO36" s="33"/>
      <c r="FDP36" s="33"/>
      <c r="FDQ36" s="33"/>
      <c r="FDR36" s="33"/>
      <c r="FDS36" s="33"/>
      <c r="FDT36" s="33"/>
      <c r="FDU36" s="33"/>
      <c r="FDV36" s="33"/>
      <c r="FDW36" s="33"/>
      <c r="FDX36" s="33"/>
      <c r="FDY36" s="33"/>
      <c r="FDZ36" s="33"/>
      <c r="FEA36" s="33"/>
      <c r="FEB36" s="33"/>
      <c r="FEC36" s="33"/>
      <c r="FED36" s="33"/>
      <c r="FEE36" s="33"/>
      <c r="FEF36" s="33"/>
      <c r="FEG36" s="33"/>
      <c r="FEH36" s="33"/>
      <c r="FEI36" s="33"/>
      <c r="FEJ36" s="33"/>
      <c r="FEK36" s="33"/>
      <c r="FEL36" s="33"/>
      <c r="FEM36" s="33"/>
      <c r="FEN36" s="33"/>
      <c r="FEO36" s="33"/>
      <c r="FEP36" s="33"/>
      <c r="FEQ36" s="33"/>
      <c r="FER36" s="33"/>
      <c r="FES36" s="33"/>
      <c r="FET36" s="33"/>
      <c r="FEU36" s="33"/>
      <c r="FEV36" s="33"/>
      <c r="FEW36" s="33"/>
      <c r="FEX36" s="33"/>
      <c r="FEY36" s="33"/>
      <c r="FEZ36" s="33"/>
      <c r="FFA36" s="33"/>
      <c r="FFB36" s="33"/>
      <c r="FFC36" s="33"/>
      <c r="FFD36" s="33"/>
      <c r="FFE36" s="33"/>
      <c r="FFF36" s="33"/>
      <c r="FFG36" s="33"/>
      <c r="FFH36" s="33"/>
      <c r="FFI36" s="33"/>
      <c r="FFJ36" s="33"/>
      <c r="FFK36" s="33"/>
      <c r="FFL36" s="33"/>
      <c r="FFM36" s="33"/>
      <c r="FFN36" s="33"/>
      <c r="FFO36" s="33"/>
      <c r="FFP36" s="33"/>
      <c r="FFQ36" s="33"/>
      <c r="FFR36" s="33"/>
      <c r="FFS36" s="33"/>
      <c r="FFT36" s="33"/>
      <c r="FFU36" s="33"/>
      <c r="FFV36" s="33"/>
      <c r="FFW36" s="33"/>
      <c r="FFX36" s="33"/>
      <c r="FFY36" s="33"/>
      <c r="FFZ36" s="33"/>
      <c r="FGA36" s="33"/>
      <c r="FGB36" s="33"/>
      <c r="FGC36" s="33"/>
      <c r="FGD36" s="33"/>
      <c r="FGE36" s="33"/>
      <c r="FGF36" s="33"/>
      <c r="FGG36" s="33"/>
      <c r="FGH36" s="33"/>
      <c r="FGI36" s="33"/>
      <c r="FGJ36" s="33"/>
      <c r="FGK36" s="33"/>
      <c r="FGL36" s="33"/>
      <c r="FGM36" s="33"/>
      <c r="FGN36" s="33"/>
      <c r="FGO36" s="33"/>
      <c r="FGP36" s="33"/>
      <c r="FGQ36" s="33"/>
      <c r="FGR36" s="33"/>
      <c r="FGS36" s="33"/>
      <c r="FGT36" s="33"/>
      <c r="FGU36" s="33"/>
      <c r="FGV36" s="33"/>
      <c r="FGW36" s="33"/>
      <c r="FGX36" s="33"/>
      <c r="FGY36" s="33"/>
      <c r="FGZ36" s="33"/>
      <c r="FHA36" s="33"/>
      <c r="FHB36" s="33"/>
      <c r="FHC36" s="33"/>
      <c r="FHD36" s="33"/>
      <c r="FHE36" s="33"/>
      <c r="FHF36" s="33"/>
      <c r="FHG36" s="33"/>
      <c r="FHH36" s="33"/>
      <c r="FHI36" s="33"/>
      <c r="FHJ36" s="33"/>
      <c r="FHK36" s="33"/>
      <c r="FHL36" s="33"/>
      <c r="FHM36" s="33"/>
      <c r="FHN36" s="33"/>
      <c r="FHO36" s="33"/>
      <c r="FHP36" s="33"/>
      <c r="FHQ36" s="33"/>
      <c r="FHR36" s="33"/>
      <c r="FHS36" s="33"/>
      <c r="FHT36" s="33"/>
      <c r="FHU36" s="33"/>
      <c r="FHV36" s="33"/>
      <c r="FHW36" s="33"/>
      <c r="FHX36" s="33"/>
      <c r="FHY36" s="33"/>
      <c r="FHZ36" s="33"/>
      <c r="FIA36" s="33"/>
      <c r="FIB36" s="33"/>
      <c r="FIC36" s="33"/>
      <c r="FID36" s="33"/>
      <c r="FIE36" s="33"/>
      <c r="FIF36" s="33"/>
      <c r="FIG36" s="33"/>
      <c r="FIH36" s="33"/>
      <c r="FII36" s="33"/>
      <c r="FIJ36" s="33"/>
      <c r="FIK36" s="33"/>
      <c r="FIL36" s="33"/>
      <c r="FIM36" s="33"/>
      <c r="FIN36" s="33"/>
      <c r="FIO36" s="33"/>
      <c r="FIP36" s="33"/>
      <c r="FIQ36" s="33"/>
      <c r="FIR36" s="33"/>
      <c r="FIS36" s="33"/>
      <c r="FIT36" s="33"/>
      <c r="FIU36" s="33"/>
      <c r="FIV36" s="33"/>
      <c r="FIW36" s="33"/>
      <c r="FIX36" s="33"/>
      <c r="FIY36" s="33"/>
      <c r="FIZ36" s="33"/>
      <c r="FJA36" s="33"/>
      <c r="FJB36" s="33"/>
      <c r="FJC36" s="33"/>
      <c r="FJD36" s="33"/>
      <c r="FJE36" s="33"/>
      <c r="FJF36" s="33"/>
      <c r="FJG36" s="33"/>
      <c r="FJH36" s="33"/>
      <c r="FJI36" s="33"/>
      <c r="FJJ36" s="33"/>
      <c r="FJK36" s="33"/>
      <c r="FJL36" s="33"/>
      <c r="FJM36" s="33"/>
      <c r="FJN36" s="33"/>
      <c r="FJO36" s="33"/>
      <c r="FJP36" s="33"/>
      <c r="FJQ36" s="33"/>
      <c r="FJR36" s="33"/>
      <c r="FJS36" s="33"/>
      <c r="FJT36" s="33"/>
      <c r="FJU36" s="33"/>
      <c r="FJV36" s="33"/>
      <c r="FJW36" s="33"/>
      <c r="FJX36" s="33"/>
      <c r="FJY36" s="33"/>
      <c r="FJZ36" s="33"/>
      <c r="FKA36" s="33"/>
      <c r="FKB36" s="33"/>
      <c r="FKC36" s="33"/>
      <c r="FKD36" s="33"/>
      <c r="FKE36" s="33"/>
      <c r="FKF36" s="33"/>
      <c r="FKG36" s="33"/>
      <c r="FKH36" s="33"/>
      <c r="FKI36" s="33"/>
      <c r="FKJ36" s="33"/>
      <c r="FKK36" s="33"/>
      <c r="FKL36" s="33"/>
      <c r="FKM36" s="33"/>
      <c r="FKN36" s="33"/>
      <c r="FKO36" s="33"/>
      <c r="FKP36" s="33"/>
      <c r="FKQ36" s="33"/>
      <c r="FKR36" s="33"/>
      <c r="FKS36" s="33"/>
      <c r="FKT36" s="33"/>
      <c r="FKU36" s="33"/>
      <c r="FKV36" s="33"/>
      <c r="FKW36" s="33"/>
      <c r="FKX36" s="33"/>
      <c r="FKY36" s="33"/>
      <c r="FKZ36" s="33"/>
      <c r="FLA36" s="33"/>
      <c r="FLB36" s="33"/>
      <c r="FLC36" s="33"/>
      <c r="FLD36" s="33"/>
      <c r="FLE36" s="33"/>
      <c r="FLF36" s="33"/>
      <c r="FLG36" s="33"/>
      <c r="FLH36" s="33"/>
      <c r="FLI36" s="33"/>
      <c r="FLJ36" s="33"/>
      <c r="FLK36" s="33"/>
      <c r="FLL36" s="33"/>
      <c r="FLM36" s="33"/>
      <c r="FLN36" s="33"/>
      <c r="FLO36" s="33"/>
      <c r="FLP36" s="33"/>
      <c r="FLQ36" s="33"/>
      <c r="FLR36" s="33"/>
      <c r="FLS36" s="33"/>
      <c r="FLT36" s="33"/>
      <c r="FLU36" s="33"/>
      <c r="FLV36" s="33"/>
      <c r="FLW36" s="33"/>
      <c r="FLX36" s="33"/>
      <c r="FLY36" s="33"/>
      <c r="FLZ36" s="33"/>
      <c r="FMA36" s="33"/>
      <c r="FMB36" s="33"/>
      <c r="FMC36" s="33"/>
      <c r="FMD36" s="33"/>
      <c r="FME36" s="33"/>
      <c r="FMF36" s="33"/>
      <c r="FMG36" s="33"/>
      <c r="FMH36" s="33"/>
      <c r="FMI36" s="33"/>
      <c r="FMJ36" s="33"/>
      <c r="FMK36" s="33"/>
      <c r="FML36" s="33"/>
      <c r="FMM36" s="33"/>
      <c r="FMN36" s="33"/>
      <c r="FMO36" s="33"/>
      <c r="FMP36" s="33"/>
      <c r="FMQ36" s="33"/>
      <c r="FMR36" s="33"/>
      <c r="FMS36" s="33"/>
      <c r="FMT36" s="33"/>
      <c r="FMU36" s="33"/>
      <c r="FMV36" s="33"/>
      <c r="FMW36" s="33"/>
      <c r="FMX36" s="33"/>
      <c r="FMY36" s="33"/>
      <c r="FMZ36" s="33"/>
      <c r="FNA36" s="33"/>
      <c r="FNB36" s="33"/>
      <c r="FNC36" s="33"/>
      <c r="FND36" s="33"/>
      <c r="FNE36" s="33"/>
      <c r="FNF36" s="33"/>
      <c r="FNG36" s="33"/>
      <c r="FNH36" s="33"/>
      <c r="FNI36" s="33"/>
      <c r="FNJ36" s="33"/>
      <c r="FNK36" s="33"/>
      <c r="FNL36" s="33"/>
      <c r="FNM36" s="33"/>
      <c r="FNN36" s="33"/>
      <c r="FNO36" s="33"/>
      <c r="FNP36" s="33"/>
      <c r="FNQ36" s="33"/>
      <c r="FNR36" s="33"/>
      <c r="FNS36" s="33"/>
      <c r="FNT36" s="33"/>
      <c r="FNU36" s="33"/>
      <c r="FNV36" s="33"/>
      <c r="FNW36" s="33"/>
      <c r="FNX36" s="33"/>
      <c r="FNY36" s="33"/>
      <c r="FNZ36" s="33"/>
      <c r="FOA36" s="33"/>
      <c r="FOB36" s="33"/>
      <c r="FOC36" s="33"/>
      <c r="FOD36" s="33"/>
      <c r="FOE36" s="33"/>
      <c r="FOF36" s="33"/>
      <c r="FOG36" s="33"/>
      <c r="FOH36" s="33"/>
      <c r="FOI36" s="33"/>
      <c r="FOJ36" s="33"/>
      <c r="FOK36" s="33"/>
      <c r="FOL36" s="33"/>
      <c r="FOM36" s="33"/>
      <c r="FON36" s="33"/>
      <c r="FOO36" s="33"/>
      <c r="FOP36" s="33"/>
      <c r="FOQ36" s="33"/>
      <c r="FOR36" s="33"/>
      <c r="FOS36" s="33"/>
      <c r="FOT36" s="33"/>
      <c r="FOU36" s="33"/>
      <c r="FOV36" s="33"/>
      <c r="FOW36" s="33"/>
      <c r="FOX36" s="33"/>
      <c r="FOY36" s="33"/>
      <c r="FOZ36" s="33"/>
      <c r="FPA36" s="33"/>
      <c r="FPB36" s="33"/>
      <c r="FPC36" s="33"/>
      <c r="FPD36" s="33"/>
      <c r="FPE36" s="33"/>
      <c r="FPF36" s="33"/>
      <c r="FPG36" s="33"/>
      <c r="FPH36" s="33"/>
      <c r="FPI36" s="33"/>
      <c r="FPJ36" s="33"/>
      <c r="FPK36" s="33"/>
      <c r="FPL36" s="33"/>
      <c r="FPM36" s="33"/>
      <c r="FPN36" s="33"/>
      <c r="FPO36" s="33"/>
      <c r="FPP36" s="33"/>
      <c r="FPQ36" s="33"/>
      <c r="FPR36" s="33"/>
      <c r="FPS36" s="33"/>
      <c r="FPT36" s="33"/>
      <c r="FPU36" s="33"/>
      <c r="FPV36" s="33"/>
      <c r="FPW36" s="33"/>
      <c r="FPX36" s="33"/>
      <c r="FPY36" s="33"/>
      <c r="FPZ36" s="33"/>
      <c r="FQA36" s="33"/>
      <c r="FQB36" s="33"/>
      <c r="FQC36" s="33"/>
      <c r="FQD36" s="33"/>
      <c r="FQE36" s="33"/>
      <c r="FQF36" s="33"/>
      <c r="FQG36" s="33"/>
      <c r="FQH36" s="33"/>
      <c r="FQI36" s="33"/>
      <c r="FQJ36" s="33"/>
      <c r="FQK36" s="33"/>
      <c r="FQL36" s="33"/>
      <c r="FQM36" s="33"/>
      <c r="FQN36" s="33"/>
      <c r="FQO36" s="33"/>
      <c r="FQP36" s="33"/>
      <c r="FQQ36" s="33"/>
      <c r="FQR36" s="33"/>
      <c r="FQS36" s="33"/>
      <c r="FQT36" s="33"/>
      <c r="FQU36" s="33"/>
      <c r="FQV36" s="33"/>
      <c r="FQW36" s="33"/>
      <c r="FQX36" s="33"/>
      <c r="FQY36" s="33"/>
      <c r="FQZ36" s="33"/>
      <c r="FRA36" s="33"/>
      <c r="FRB36" s="33"/>
      <c r="FRC36" s="33"/>
      <c r="FRD36" s="33"/>
      <c r="FRE36" s="33"/>
      <c r="FRF36" s="33"/>
      <c r="FRG36" s="33"/>
      <c r="FRH36" s="33"/>
      <c r="FRI36" s="33"/>
      <c r="FRJ36" s="33"/>
      <c r="FRK36" s="33"/>
      <c r="FRL36" s="33"/>
      <c r="FRM36" s="33"/>
      <c r="FRN36" s="33"/>
      <c r="FRO36" s="33"/>
      <c r="FRP36" s="33"/>
      <c r="FRQ36" s="33"/>
      <c r="FRR36" s="33"/>
      <c r="FRS36" s="33"/>
      <c r="FRT36" s="33"/>
      <c r="FRU36" s="33"/>
      <c r="FRV36" s="33"/>
      <c r="FRW36" s="33"/>
      <c r="FRX36" s="33"/>
      <c r="FRY36" s="33"/>
      <c r="FRZ36" s="33"/>
      <c r="FSA36" s="33"/>
      <c r="FSB36" s="33"/>
      <c r="FSC36" s="33"/>
      <c r="FSD36" s="33"/>
      <c r="FSE36" s="33"/>
      <c r="FSF36" s="33"/>
      <c r="FSG36" s="33"/>
      <c r="FSH36" s="33"/>
      <c r="FSI36" s="33"/>
      <c r="FSJ36" s="33"/>
      <c r="FSK36" s="33"/>
      <c r="FSL36" s="33"/>
      <c r="FSM36" s="33"/>
      <c r="FSN36" s="33"/>
      <c r="FSO36" s="33"/>
      <c r="FSP36" s="33"/>
      <c r="FSQ36" s="33"/>
      <c r="FSR36" s="33"/>
      <c r="FSS36" s="33"/>
      <c r="FST36" s="33"/>
      <c r="FSU36" s="33"/>
      <c r="FSV36" s="33"/>
      <c r="FSW36" s="33"/>
      <c r="FSX36" s="33"/>
      <c r="FSY36" s="33"/>
      <c r="FSZ36" s="33"/>
      <c r="FTA36" s="33"/>
      <c r="FTB36" s="33"/>
      <c r="FTC36" s="33"/>
      <c r="FTD36" s="33"/>
      <c r="FTE36" s="33"/>
      <c r="FTF36" s="33"/>
      <c r="FTG36" s="33"/>
      <c r="FTH36" s="33"/>
      <c r="FTI36" s="33"/>
      <c r="FTJ36" s="33"/>
      <c r="FTK36" s="33"/>
      <c r="FTL36" s="33"/>
      <c r="FTM36" s="33"/>
      <c r="FTN36" s="33"/>
      <c r="FTO36" s="33"/>
      <c r="FTP36" s="33"/>
      <c r="FTQ36" s="33"/>
      <c r="FTR36" s="33"/>
      <c r="FTS36" s="33"/>
      <c r="FTT36" s="33"/>
      <c r="FTU36" s="33"/>
      <c r="FTV36" s="33"/>
      <c r="FTW36" s="33"/>
      <c r="FTX36" s="33"/>
      <c r="FTY36" s="33"/>
      <c r="FTZ36" s="33"/>
      <c r="FUA36" s="33"/>
      <c r="FUB36" s="33"/>
      <c r="FUC36" s="33"/>
      <c r="FUD36" s="33"/>
      <c r="FUE36" s="33"/>
      <c r="FUF36" s="33"/>
      <c r="FUG36" s="33"/>
      <c r="FUH36" s="33"/>
      <c r="FUI36" s="33"/>
      <c r="FUJ36" s="33"/>
      <c r="FUK36" s="33"/>
      <c r="FUL36" s="33"/>
      <c r="FUM36" s="33"/>
      <c r="FUN36" s="33"/>
      <c r="FUO36" s="33"/>
      <c r="FUP36" s="33"/>
      <c r="FUQ36" s="33"/>
      <c r="FUR36" s="33"/>
      <c r="FUS36" s="33"/>
      <c r="FUT36" s="33"/>
      <c r="FUU36" s="33"/>
      <c r="FUV36" s="33"/>
      <c r="FUW36" s="33"/>
      <c r="FUX36" s="33"/>
      <c r="FUY36" s="33"/>
      <c r="FUZ36" s="33"/>
      <c r="FVA36" s="33"/>
      <c r="FVB36" s="33"/>
      <c r="FVC36" s="33"/>
      <c r="FVD36" s="33"/>
      <c r="FVE36" s="33"/>
      <c r="FVF36" s="33"/>
      <c r="FVG36" s="33"/>
      <c r="FVH36" s="33"/>
      <c r="FVI36" s="33"/>
      <c r="FVJ36" s="33"/>
      <c r="FVK36" s="33"/>
      <c r="FVL36" s="33"/>
      <c r="FVM36" s="33"/>
      <c r="FVN36" s="33"/>
      <c r="FVO36" s="33"/>
      <c r="FVP36" s="33"/>
      <c r="FVQ36" s="33"/>
      <c r="FVR36" s="33"/>
      <c r="FVS36" s="33"/>
      <c r="FVT36" s="33"/>
      <c r="FVU36" s="33"/>
      <c r="FVV36" s="33"/>
      <c r="FVW36" s="33"/>
      <c r="FVX36" s="33"/>
      <c r="FVY36" s="33"/>
      <c r="FVZ36" s="33"/>
      <c r="FWA36" s="33"/>
      <c r="FWB36" s="33"/>
      <c r="FWC36" s="33"/>
      <c r="FWD36" s="33"/>
      <c r="FWE36" s="33"/>
      <c r="FWF36" s="33"/>
      <c r="FWG36" s="33"/>
      <c r="FWH36" s="33"/>
      <c r="FWI36" s="33"/>
      <c r="FWJ36" s="33"/>
      <c r="FWK36" s="33"/>
      <c r="FWL36" s="33"/>
      <c r="FWM36" s="33"/>
      <c r="FWN36" s="33"/>
      <c r="FWO36" s="33"/>
      <c r="FWP36" s="33"/>
      <c r="FWQ36" s="33"/>
      <c r="FWR36" s="33"/>
      <c r="FWS36" s="33"/>
      <c r="FWT36" s="33"/>
      <c r="FWU36" s="33"/>
      <c r="FWV36" s="33"/>
      <c r="FWW36" s="33"/>
      <c r="FWX36" s="33"/>
      <c r="FWY36" s="33"/>
      <c r="FWZ36" s="33"/>
      <c r="FXA36" s="33"/>
      <c r="FXB36" s="33"/>
      <c r="FXC36" s="33"/>
      <c r="FXD36" s="33"/>
      <c r="FXE36" s="33"/>
      <c r="FXF36" s="33"/>
      <c r="FXG36" s="33"/>
      <c r="FXH36" s="33"/>
      <c r="FXI36" s="33"/>
      <c r="FXJ36" s="33"/>
      <c r="FXK36" s="33"/>
      <c r="FXL36" s="33"/>
      <c r="FXM36" s="33"/>
      <c r="FXN36" s="33"/>
      <c r="FXO36" s="33"/>
      <c r="FXP36" s="33"/>
      <c r="FXQ36" s="33"/>
      <c r="FXR36" s="33"/>
      <c r="FXS36" s="33"/>
      <c r="FXT36" s="33"/>
      <c r="FXU36" s="33"/>
      <c r="FXV36" s="33"/>
      <c r="FXW36" s="33"/>
      <c r="FXX36" s="33"/>
      <c r="FXY36" s="33"/>
      <c r="FXZ36" s="33"/>
      <c r="FYA36" s="33"/>
      <c r="FYB36" s="33"/>
      <c r="FYC36" s="33"/>
      <c r="FYD36" s="33"/>
      <c r="FYE36" s="33"/>
      <c r="FYF36" s="33"/>
      <c r="FYG36" s="33"/>
      <c r="FYH36" s="33"/>
      <c r="FYI36" s="33"/>
      <c r="FYJ36" s="33"/>
      <c r="FYK36" s="33"/>
      <c r="FYL36" s="33"/>
      <c r="FYM36" s="33"/>
      <c r="FYN36" s="33"/>
      <c r="FYO36" s="33"/>
      <c r="FYP36" s="33"/>
      <c r="FYQ36" s="33"/>
      <c r="FYR36" s="33"/>
      <c r="FYS36" s="33"/>
      <c r="FYT36" s="33"/>
      <c r="FYU36" s="33"/>
      <c r="FYV36" s="33"/>
      <c r="FYW36" s="33"/>
      <c r="FYX36" s="33"/>
      <c r="FYY36" s="33"/>
      <c r="FYZ36" s="33"/>
      <c r="FZA36" s="33"/>
      <c r="FZB36" s="33"/>
      <c r="FZC36" s="33"/>
      <c r="FZD36" s="33"/>
      <c r="FZE36" s="33"/>
      <c r="FZF36" s="33"/>
      <c r="FZG36" s="33"/>
      <c r="FZH36" s="33"/>
      <c r="FZI36" s="33"/>
      <c r="FZJ36" s="33"/>
      <c r="FZK36" s="33"/>
      <c r="FZL36" s="33"/>
      <c r="FZM36" s="33"/>
      <c r="FZN36" s="33"/>
      <c r="FZO36" s="33"/>
      <c r="FZP36" s="33"/>
      <c r="FZQ36" s="33"/>
      <c r="FZR36" s="33"/>
      <c r="FZS36" s="33"/>
      <c r="FZT36" s="33"/>
      <c r="FZU36" s="33"/>
      <c r="FZV36" s="33"/>
      <c r="FZW36" s="33"/>
      <c r="FZX36" s="33"/>
      <c r="FZY36" s="33"/>
      <c r="FZZ36" s="33"/>
      <c r="GAA36" s="33"/>
      <c r="GAB36" s="33"/>
      <c r="GAC36" s="33"/>
      <c r="GAD36" s="33"/>
      <c r="GAE36" s="33"/>
      <c r="GAF36" s="33"/>
      <c r="GAG36" s="33"/>
      <c r="GAH36" s="33"/>
      <c r="GAI36" s="33"/>
      <c r="GAJ36" s="33"/>
      <c r="GAK36" s="33"/>
      <c r="GAL36" s="33"/>
      <c r="GAM36" s="33"/>
      <c r="GAN36" s="33"/>
      <c r="GAO36" s="33"/>
      <c r="GAP36" s="33"/>
      <c r="GAQ36" s="33"/>
      <c r="GAR36" s="33"/>
      <c r="GAS36" s="33"/>
      <c r="GAT36" s="33"/>
      <c r="GAU36" s="33"/>
      <c r="GAV36" s="33"/>
      <c r="GAW36" s="33"/>
      <c r="GAX36" s="33"/>
      <c r="GAY36" s="33"/>
      <c r="GAZ36" s="33"/>
      <c r="GBA36" s="33"/>
      <c r="GBB36" s="33"/>
      <c r="GBC36" s="33"/>
      <c r="GBD36" s="33"/>
      <c r="GBE36" s="33"/>
      <c r="GBF36" s="33"/>
      <c r="GBG36" s="33"/>
      <c r="GBH36" s="33"/>
      <c r="GBI36" s="33"/>
      <c r="GBJ36" s="33"/>
      <c r="GBK36" s="33"/>
      <c r="GBL36" s="33"/>
      <c r="GBM36" s="33"/>
      <c r="GBN36" s="33"/>
      <c r="GBO36" s="33"/>
      <c r="GBP36" s="33"/>
      <c r="GBQ36" s="33"/>
      <c r="GBR36" s="33"/>
      <c r="GBS36" s="33"/>
      <c r="GBT36" s="33"/>
      <c r="GBU36" s="33"/>
      <c r="GBV36" s="33"/>
      <c r="GBW36" s="33"/>
      <c r="GBX36" s="33"/>
      <c r="GBY36" s="33"/>
      <c r="GBZ36" s="33"/>
      <c r="GCA36" s="33"/>
      <c r="GCB36" s="33"/>
      <c r="GCC36" s="33"/>
      <c r="GCD36" s="33"/>
      <c r="GCE36" s="33"/>
      <c r="GCF36" s="33"/>
      <c r="GCG36" s="33"/>
      <c r="GCH36" s="33"/>
      <c r="GCI36" s="33"/>
      <c r="GCJ36" s="33"/>
      <c r="GCK36" s="33"/>
      <c r="GCL36" s="33"/>
      <c r="GCM36" s="33"/>
      <c r="GCN36" s="33"/>
      <c r="GCO36" s="33"/>
      <c r="GCP36" s="33"/>
      <c r="GCQ36" s="33"/>
      <c r="GCR36" s="33"/>
      <c r="GCS36" s="33"/>
      <c r="GCT36" s="33"/>
      <c r="GCU36" s="33"/>
      <c r="GCV36" s="33"/>
      <c r="GCW36" s="33"/>
      <c r="GCX36" s="33"/>
      <c r="GCY36" s="33"/>
      <c r="GCZ36" s="33"/>
      <c r="GDA36" s="33"/>
      <c r="GDB36" s="33"/>
      <c r="GDC36" s="33"/>
      <c r="GDD36" s="33"/>
      <c r="GDE36" s="33"/>
      <c r="GDF36" s="33"/>
      <c r="GDG36" s="33"/>
      <c r="GDH36" s="33"/>
      <c r="GDI36" s="33"/>
      <c r="GDJ36" s="33"/>
      <c r="GDK36" s="33"/>
      <c r="GDL36" s="33"/>
      <c r="GDM36" s="33"/>
      <c r="GDN36" s="33"/>
      <c r="GDO36" s="33"/>
      <c r="GDP36" s="33"/>
      <c r="GDQ36" s="33"/>
      <c r="GDR36" s="33"/>
      <c r="GDS36" s="33"/>
      <c r="GDT36" s="33"/>
      <c r="GDU36" s="33"/>
      <c r="GDV36" s="33"/>
      <c r="GDW36" s="33"/>
      <c r="GDX36" s="33"/>
      <c r="GDY36" s="33"/>
      <c r="GDZ36" s="33"/>
      <c r="GEA36" s="33"/>
      <c r="GEB36" s="33"/>
      <c r="GEC36" s="33"/>
      <c r="GED36" s="33"/>
      <c r="GEE36" s="33"/>
      <c r="GEF36" s="33"/>
      <c r="GEG36" s="33"/>
      <c r="GEH36" s="33"/>
      <c r="GEI36" s="33"/>
      <c r="GEJ36" s="33"/>
      <c r="GEK36" s="33"/>
      <c r="GEL36" s="33"/>
      <c r="GEM36" s="33"/>
      <c r="GEN36" s="33"/>
      <c r="GEO36" s="33"/>
      <c r="GEP36" s="33"/>
      <c r="GEQ36" s="33"/>
      <c r="GER36" s="33"/>
      <c r="GES36" s="33"/>
      <c r="GET36" s="33"/>
      <c r="GEU36" s="33"/>
      <c r="GEV36" s="33"/>
      <c r="GEW36" s="33"/>
      <c r="GEX36" s="33"/>
      <c r="GEY36" s="33"/>
      <c r="GEZ36" s="33"/>
      <c r="GFA36" s="33"/>
      <c r="GFB36" s="33"/>
      <c r="GFC36" s="33"/>
      <c r="GFD36" s="33"/>
      <c r="GFE36" s="33"/>
      <c r="GFF36" s="33"/>
      <c r="GFG36" s="33"/>
      <c r="GFH36" s="33"/>
      <c r="GFI36" s="33"/>
      <c r="GFJ36" s="33"/>
      <c r="GFK36" s="33"/>
      <c r="GFL36" s="33"/>
      <c r="GFM36" s="33"/>
      <c r="GFN36" s="33"/>
      <c r="GFO36" s="33"/>
      <c r="GFP36" s="33"/>
      <c r="GFQ36" s="33"/>
      <c r="GFR36" s="33"/>
      <c r="GFS36" s="33"/>
      <c r="GFT36" s="33"/>
      <c r="GFU36" s="33"/>
      <c r="GFV36" s="33"/>
      <c r="GFW36" s="33"/>
      <c r="GFX36" s="33"/>
      <c r="GFY36" s="33"/>
      <c r="GFZ36" s="33"/>
      <c r="GGA36" s="33"/>
      <c r="GGB36" s="33"/>
      <c r="GGC36" s="33"/>
      <c r="GGD36" s="33"/>
      <c r="GGE36" s="33"/>
      <c r="GGF36" s="33"/>
      <c r="GGG36" s="33"/>
      <c r="GGH36" s="33"/>
      <c r="GGI36" s="33"/>
      <c r="GGJ36" s="33"/>
      <c r="GGK36" s="33"/>
      <c r="GGL36" s="33"/>
      <c r="GGM36" s="33"/>
      <c r="GGN36" s="33"/>
      <c r="GGO36" s="33"/>
      <c r="GGP36" s="33"/>
      <c r="GGQ36" s="33"/>
      <c r="GGR36" s="33"/>
      <c r="GGS36" s="33"/>
      <c r="GGT36" s="33"/>
      <c r="GGU36" s="33"/>
      <c r="GGV36" s="33"/>
      <c r="GGW36" s="33"/>
      <c r="GGX36" s="33"/>
      <c r="GGY36" s="33"/>
      <c r="GGZ36" s="33"/>
      <c r="GHA36" s="33"/>
      <c r="GHB36" s="33"/>
      <c r="GHC36" s="33"/>
      <c r="GHD36" s="33"/>
      <c r="GHE36" s="33"/>
      <c r="GHF36" s="33"/>
      <c r="GHG36" s="33"/>
      <c r="GHH36" s="33"/>
      <c r="GHI36" s="33"/>
      <c r="GHJ36" s="33"/>
      <c r="GHK36" s="33"/>
      <c r="GHL36" s="33"/>
      <c r="GHM36" s="33"/>
      <c r="GHN36" s="33"/>
      <c r="GHO36" s="33"/>
      <c r="GHP36" s="33"/>
      <c r="GHQ36" s="33"/>
      <c r="GHR36" s="33"/>
      <c r="GHS36" s="33"/>
      <c r="GHT36" s="33"/>
      <c r="GHU36" s="33"/>
      <c r="GHV36" s="33"/>
      <c r="GHW36" s="33"/>
      <c r="GHX36" s="33"/>
      <c r="GHY36" s="33"/>
      <c r="GHZ36" s="33"/>
      <c r="GIA36" s="33"/>
      <c r="GIB36" s="33"/>
      <c r="GIC36" s="33"/>
      <c r="GID36" s="33"/>
      <c r="GIE36" s="33"/>
      <c r="GIF36" s="33"/>
      <c r="GIG36" s="33"/>
      <c r="GIH36" s="33"/>
      <c r="GII36" s="33"/>
      <c r="GIJ36" s="33"/>
      <c r="GIK36" s="33"/>
      <c r="GIL36" s="33"/>
      <c r="GIM36" s="33"/>
      <c r="GIN36" s="33"/>
      <c r="GIO36" s="33"/>
      <c r="GIP36" s="33"/>
      <c r="GIQ36" s="33"/>
      <c r="GIR36" s="33"/>
      <c r="GIS36" s="33"/>
      <c r="GIT36" s="33"/>
      <c r="GIU36" s="33"/>
      <c r="GIV36" s="33"/>
      <c r="GIW36" s="33"/>
      <c r="GIX36" s="33"/>
      <c r="GIY36" s="33"/>
      <c r="GIZ36" s="33"/>
      <c r="GJA36" s="33"/>
      <c r="GJB36" s="33"/>
      <c r="GJC36" s="33"/>
      <c r="GJD36" s="33"/>
      <c r="GJE36" s="33"/>
      <c r="GJF36" s="33"/>
      <c r="GJG36" s="33"/>
      <c r="GJH36" s="33"/>
      <c r="GJI36" s="33"/>
      <c r="GJJ36" s="33"/>
      <c r="GJK36" s="33"/>
      <c r="GJL36" s="33"/>
      <c r="GJM36" s="33"/>
      <c r="GJN36" s="33"/>
      <c r="GJO36" s="33"/>
      <c r="GJP36" s="33"/>
      <c r="GJQ36" s="33"/>
      <c r="GJR36" s="33"/>
      <c r="GJS36" s="33"/>
      <c r="GJT36" s="33"/>
      <c r="GJU36" s="33"/>
      <c r="GJV36" s="33"/>
      <c r="GJW36" s="33"/>
      <c r="GJX36" s="33"/>
      <c r="GJY36" s="33"/>
      <c r="GJZ36" s="33"/>
      <c r="GKA36" s="33"/>
      <c r="GKB36" s="33"/>
      <c r="GKC36" s="33"/>
      <c r="GKD36" s="33"/>
      <c r="GKE36" s="33"/>
      <c r="GKF36" s="33"/>
      <c r="GKG36" s="33"/>
      <c r="GKH36" s="33"/>
      <c r="GKI36" s="33"/>
      <c r="GKJ36" s="33"/>
      <c r="GKK36" s="33"/>
      <c r="GKL36" s="33"/>
      <c r="GKM36" s="33"/>
      <c r="GKN36" s="33"/>
      <c r="GKO36" s="33"/>
      <c r="GKP36" s="33"/>
      <c r="GKQ36" s="33"/>
      <c r="GKR36" s="33"/>
      <c r="GKS36" s="33"/>
      <c r="GKT36" s="33"/>
      <c r="GKU36" s="33"/>
      <c r="GKV36" s="33"/>
      <c r="GKW36" s="33"/>
      <c r="GKX36" s="33"/>
      <c r="GKY36" s="33"/>
      <c r="GKZ36" s="33"/>
      <c r="GLA36" s="33"/>
      <c r="GLB36" s="33"/>
      <c r="GLC36" s="33"/>
      <c r="GLD36" s="33"/>
      <c r="GLE36" s="33"/>
      <c r="GLF36" s="33"/>
      <c r="GLG36" s="33"/>
      <c r="GLH36" s="33"/>
      <c r="GLI36" s="33"/>
      <c r="GLJ36" s="33"/>
      <c r="GLK36" s="33"/>
      <c r="GLL36" s="33"/>
      <c r="GLM36" s="33"/>
      <c r="GLN36" s="33"/>
      <c r="GLO36" s="33"/>
      <c r="GLP36" s="33"/>
      <c r="GLQ36" s="33"/>
      <c r="GLR36" s="33"/>
      <c r="GLS36" s="33"/>
      <c r="GLT36" s="33"/>
      <c r="GLU36" s="33"/>
      <c r="GLV36" s="33"/>
      <c r="GLW36" s="33"/>
      <c r="GLX36" s="33"/>
      <c r="GLY36" s="33"/>
      <c r="GLZ36" s="33"/>
      <c r="GMA36" s="33"/>
      <c r="GMB36" s="33"/>
      <c r="GMC36" s="33"/>
      <c r="GMD36" s="33"/>
      <c r="GME36" s="33"/>
      <c r="GMF36" s="33"/>
      <c r="GMG36" s="33"/>
      <c r="GMH36" s="33"/>
      <c r="GMI36" s="33"/>
      <c r="GMJ36" s="33"/>
      <c r="GMK36" s="33"/>
      <c r="GML36" s="33"/>
      <c r="GMM36" s="33"/>
      <c r="GMN36" s="33"/>
      <c r="GMO36" s="33"/>
      <c r="GMP36" s="33"/>
      <c r="GMQ36" s="33"/>
      <c r="GMR36" s="33"/>
      <c r="GMS36" s="33"/>
      <c r="GMT36" s="33"/>
      <c r="GMU36" s="33"/>
      <c r="GMV36" s="33"/>
      <c r="GMW36" s="33"/>
      <c r="GMX36" s="33"/>
      <c r="GMY36" s="33"/>
      <c r="GMZ36" s="33"/>
      <c r="GNA36" s="33"/>
      <c r="GNB36" s="33"/>
      <c r="GNC36" s="33"/>
      <c r="GND36" s="33"/>
      <c r="GNE36" s="33"/>
      <c r="GNF36" s="33"/>
      <c r="GNG36" s="33"/>
      <c r="GNH36" s="33"/>
      <c r="GNI36" s="33"/>
      <c r="GNJ36" s="33"/>
      <c r="GNK36" s="33"/>
      <c r="GNL36" s="33"/>
      <c r="GNM36" s="33"/>
      <c r="GNN36" s="33"/>
      <c r="GNO36" s="33"/>
      <c r="GNP36" s="33"/>
      <c r="GNQ36" s="33"/>
      <c r="GNR36" s="33"/>
      <c r="GNS36" s="33"/>
      <c r="GNT36" s="33"/>
      <c r="GNU36" s="33"/>
      <c r="GNV36" s="33"/>
      <c r="GNW36" s="33"/>
      <c r="GNX36" s="33"/>
      <c r="GNY36" s="33"/>
      <c r="GNZ36" s="33"/>
      <c r="GOA36" s="33"/>
      <c r="GOB36" s="33"/>
      <c r="GOC36" s="33"/>
      <c r="GOD36" s="33"/>
      <c r="GOE36" s="33"/>
      <c r="GOF36" s="33"/>
      <c r="GOG36" s="33"/>
      <c r="GOH36" s="33"/>
      <c r="GOI36" s="33"/>
      <c r="GOJ36" s="33"/>
      <c r="GOK36" s="33"/>
      <c r="GOL36" s="33"/>
      <c r="GOM36" s="33"/>
      <c r="GON36" s="33"/>
      <c r="GOO36" s="33"/>
      <c r="GOP36" s="33"/>
      <c r="GOQ36" s="33"/>
      <c r="GOR36" s="33"/>
      <c r="GOS36" s="33"/>
      <c r="GOT36" s="33"/>
      <c r="GOU36" s="33"/>
      <c r="GOV36" s="33"/>
      <c r="GOW36" s="33"/>
      <c r="GOX36" s="33"/>
      <c r="GOY36" s="33"/>
      <c r="GOZ36" s="33"/>
      <c r="GPA36" s="33"/>
      <c r="GPB36" s="33"/>
      <c r="GPC36" s="33"/>
      <c r="GPD36" s="33"/>
      <c r="GPE36" s="33"/>
      <c r="GPF36" s="33"/>
      <c r="GPG36" s="33"/>
      <c r="GPH36" s="33"/>
      <c r="GPI36" s="33"/>
      <c r="GPJ36" s="33"/>
      <c r="GPK36" s="33"/>
      <c r="GPL36" s="33"/>
      <c r="GPM36" s="33"/>
      <c r="GPN36" s="33"/>
      <c r="GPO36" s="33"/>
      <c r="GPP36" s="33"/>
      <c r="GPQ36" s="33"/>
      <c r="GPR36" s="33"/>
      <c r="GPS36" s="33"/>
      <c r="GPT36" s="33"/>
      <c r="GPU36" s="33"/>
      <c r="GPV36" s="33"/>
      <c r="GPW36" s="33"/>
      <c r="GPX36" s="33"/>
      <c r="GPY36" s="33"/>
      <c r="GPZ36" s="33"/>
      <c r="GQA36" s="33"/>
      <c r="GQB36" s="33"/>
      <c r="GQC36" s="33"/>
      <c r="GQD36" s="33"/>
      <c r="GQE36" s="33"/>
      <c r="GQF36" s="33"/>
      <c r="GQG36" s="33"/>
      <c r="GQH36" s="33"/>
      <c r="GQI36" s="33"/>
      <c r="GQJ36" s="33"/>
      <c r="GQK36" s="33"/>
      <c r="GQL36" s="33"/>
      <c r="GQM36" s="33"/>
      <c r="GQN36" s="33"/>
      <c r="GQO36" s="33"/>
      <c r="GQP36" s="33"/>
      <c r="GQQ36" s="33"/>
      <c r="GQR36" s="33"/>
      <c r="GQS36" s="33"/>
      <c r="GQT36" s="33"/>
      <c r="GQU36" s="33"/>
      <c r="GQV36" s="33"/>
      <c r="GQW36" s="33"/>
      <c r="GQX36" s="33"/>
      <c r="GQY36" s="33"/>
      <c r="GQZ36" s="33"/>
      <c r="GRA36" s="33"/>
      <c r="GRB36" s="33"/>
      <c r="GRC36" s="33"/>
      <c r="GRD36" s="33"/>
      <c r="GRE36" s="33"/>
      <c r="GRF36" s="33"/>
      <c r="GRG36" s="33"/>
      <c r="GRH36" s="33"/>
      <c r="GRI36" s="33"/>
      <c r="GRJ36" s="33"/>
      <c r="GRK36" s="33"/>
      <c r="GRL36" s="33"/>
      <c r="GRM36" s="33"/>
      <c r="GRN36" s="33"/>
      <c r="GRO36" s="33"/>
      <c r="GRP36" s="33"/>
      <c r="GRQ36" s="33"/>
      <c r="GRR36" s="33"/>
      <c r="GRS36" s="33"/>
      <c r="GRT36" s="33"/>
      <c r="GRU36" s="33"/>
      <c r="GRV36" s="33"/>
      <c r="GRW36" s="33"/>
      <c r="GRX36" s="33"/>
      <c r="GRY36" s="33"/>
      <c r="GRZ36" s="33"/>
      <c r="GSA36" s="33"/>
      <c r="GSB36" s="33"/>
      <c r="GSC36" s="33"/>
      <c r="GSD36" s="33"/>
      <c r="GSE36" s="33"/>
      <c r="GSF36" s="33"/>
      <c r="GSG36" s="33"/>
      <c r="GSH36" s="33"/>
      <c r="GSI36" s="33"/>
      <c r="GSJ36" s="33"/>
      <c r="GSK36" s="33"/>
      <c r="GSL36" s="33"/>
      <c r="GSM36" s="33"/>
      <c r="GSN36" s="33"/>
      <c r="GSO36" s="33"/>
      <c r="GSP36" s="33"/>
      <c r="GSQ36" s="33"/>
      <c r="GSR36" s="33"/>
      <c r="GSS36" s="33"/>
      <c r="GST36" s="33"/>
      <c r="GSU36" s="33"/>
      <c r="GSV36" s="33"/>
      <c r="GSW36" s="33"/>
      <c r="GSX36" s="33"/>
      <c r="GSY36" s="33"/>
      <c r="GSZ36" s="33"/>
      <c r="GTA36" s="33"/>
      <c r="GTB36" s="33"/>
      <c r="GTC36" s="33"/>
      <c r="GTD36" s="33"/>
      <c r="GTE36" s="33"/>
      <c r="GTF36" s="33"/>
      <c r="GTG36" s="33"/>
      <c r="GTH36" s="33"/>
      <c r="GTI36" s="33"/>
      <c r="GTJ36" s="33"/>
      <c r="GTK36" s="33"/>
      <c r="GTL36" s="33"/>
      <c r="GTM36" s="33"/>
      <c r="GTN36" s="33"/>
      <c r="GTO36" s="33"/>
      <c r="GTP36" s="33"/>
      <c r="GTQ36" s="33"/>
      <c r="GTR36" s="33"/>
      <c r="GTS36" s="33"/>
      <c r="GTT36" s="33"/>
      <c r="GTU36" s="33"/>
      <c r="GTV36" s="33"/>
      <c r="GTW36" s="33"/>
      <c r="GTX36" s="33"/>
      <c r="GTY36" s="33"/>
      <c r="GTZ36" s="33"/>
      <c r="GUA36" s="33"/>
      <c r="GUB36" s="33"/>
      <c r="GUC36" s="33"/>
      <c r="GUD36" s="33"/>
      <c r="GUE36" s="33"/>
      <c r="GUF36" s="33"/>
      <c r="GUG36" s="33"/>
      <c r="GUH36" s="33"/>
      <c r="GUI36" s="33"/>
      <c r="GUJ36" s="33"/>
      <c r="GUK36" s="33"/>
      <c r="GUL36" s="33"/>
      <c r="GUM36" s="33"/>
      <c r="GUN36" s="33"/>
      <c r="GUO36" s="33"/>
      <c r="GUP36" s="33"/>
      <c r="GUQ36" s="33"/>
      <c r="GUR36" s="33"/>
      <c r="GUS36" s="33"/>
      <c r="GUT36" s="33"/>
      <c r="GUU36" s="33"/>
      <c r="GUV36" s="33"/>
      <c r="GUW36" s="33"/>
      <c r="GUX36" s="33"/>
      <c r="GUY36" s="33"/>
      <c r="GUZ36" s="33"/>
      <c r="GVA36" s="33"/>
      <c r="GVB36" s="33"/>
      <c r="GVC36" s="33"/>
      <c r="GVD36" s="33"/>
      <c r="GVE36" s="33"/>
      <c r="GVF36" s="33"/>
      <c r="GVG36" s="33"/>
      <c r="GVH36" s="33"/>
      <c r="GVI36" s="33"/>
      <c r="GVJ36" s="33"/>
      <c r="GVK36" s="33"/>
      <c r="GVL36" s="33"/>
      <c r="GVM36" s="33"/>
      <c r="GVN36" s="33"/>
      <c r="GVO36" s="33"/>
      <c r="GVP36" s="33"/>
      <c r="GVQ36" s="33"/>
      <c r="GVR36" s="33"/>
      <c r="GVS36" s="33"/>
      <c r="GVT36" s="33"/>
      <c r="GVU36" s="33"/>
      <c r="GVV36" s="33"/>
      <c r="GVW36" s="33"/>
      <c r="GVX36" s="33"/>
      <c r="GVY36" s="33"/>
      <c r="GVZ36" s="33"/>
      <c r="GWA36" s="33"/>
      <c r="GWB36" s="33"/>
      <c r="GWC36" s="33"/>
      <c r="GWD36" s="33"/>
      <c r="GWE36" s="33"/>
      <c r="GWF36" s="33"/>
      <c r="GWG36" s="33"/>
      <c r="GWH36" s="33"/>
      <c r="GWI36" s="33"/>
      <c r="GWJ36" s="33"/>
      <c r="GWK36" s="33"/>
      <c r="GWL36" s="33"/>
      <c r="GWM36" s="33"/>
      <c r="GWN36" s="33"/>
      <c r="GWO36" s="33"/>
      <c r="GWP36" s="33"/>
      <c r="GWQ36" s="33"/>
      <c r="GWR36" s="33"/>
      <c r="GWS36" s="33"/>
      <c r="GWT36" s="33"/>
      <c r="GWU36" s="33"/>
      <c r="GWV36" s="33"/>
      <c r="GWW36" s="33"/>
      <c r="GWX36" s="33"/>
      <c r="GWY36" s="33"/>
      <c r="GWZ36" s="33"/>
      <c r="GXA36" s="33"/>
      <c r="GXB36" s="33"/>
      <c r="GXC36" s="33"/>
      <c r="GXD36" s="33"/>
      <c r="GXE36" s="33"/>
      <c r="GXF36" s="33"/>
      <c r="GXG36" s="33"/>
      <c r="GXH36" s="33"/>
      <c r="GXI36" s="33"/>
      <c r="GXJ36" s="33"/>
      <c r="GXK36" s="33"/>
      <c r="GXL36" s="33"/>
      <c r="GXM36" s="33"/>
      <c r="GXN36" s="33"/>
      <c r="GXO36" s="33"/>
      <c r="GXP36" s="33"/>
      <c r="GXQ36" s="33"/>
      <c r="GXR36" s="33"/>
      <c r="GXS36" s="33"/>
      <c r="GXT36" s="33"/>
      <c r="GXU36" s="33"/>
      <c r="GXV36" s="33"/>
      <c r="GXW36" s="33"/>
      <c r="GXX36" s="33"/>
      <c r="GXY36" s="33"/>
      <c r="GXZ36" s="33"/>
      <c r="GYA36" s="33"/>
      <c r="GYB36" s="33"/>
      <c r="GYC36" s="33"/>
      <c r="GYD36" s="33"/>
      <c r="GYE36" s="33"/>
      <c r="GYF36" s="33"/>
      <c r="GYG36" s="33"/>
      <c r="GYH36" s="33"/>
      <c r="GYI36" s="33"/>
      <c r="GYJ36" s="33"/>
      <c r="GYK36" s="33"/>
      <c r="GYL36" s="33"/>
      <c r="GYM36" s="33"/>
      <c r="GYN36" s="33"/>
      <c r="GYO36" s="33"/>
      <c r="GYP36" s="33"/>
      <c r="GYQ36" s="33"/>
      <c r="GYR36" s="33"/>
      <c r="GYS36" s="33"/>
      <c r="GYT36" s="33"/>
      <c r="GYU36" s="33"/>
      <c r="GYV36" s="33"/>
      <c r="GYW36" s="33"/>
      <c r="GYX36" s="33"/>
      <c r="GYY36" s="33"/>
      <c r="GYZ36" s="33"/>
      <c r="GZA36" s="33"/>
      <c r="GZB36" s="33"/>
      <c r="GZC36" s="33"/>
      <c r="GZD36" s="33"/>
      <c r="GZE36" s="33"/>
      <c r="GZF36" s="33"/>
      <c r="GZG36" s="33"/>
      <c r="GZH36" s="33"/>
      <c r="GZI36" s="33"/>
      <c r="GZJ36" s="33"/>
      <c r="GZK36" s="33"/>
      <c r="GZL36" s="33"/>
      <c r="GZM36" s="33"/>
      <c r="GZN36" s="33"/>
      <c r="GZO36" s="33"/>
      <c r="GZP36" s="33"/>
      <c r="GZQ36" s="33"/>
      <c r="GZR36" s="33"/>
      <c r="GZS36" s="33"/>
      <c r="GZT36" s="33"/>
      <c r="GZU36" s="33"/>
      <c r="GZV36" s="33"/>
      <c r="GZW36" s="33"/>
      <c r="GZX36" s="33"/>
      <c r="GZY36" s="33"/>
      <c r="GZZ36" s="33"/>
      <c r="HAA36" s="33"/>
      <c r="HAB36" s="33"/>
      <c r="HAC36" s="33"/>
      <c r="HAD36" s="33"/>
      <c r="HAE36" s="33"/>
      <c r="HAF36" s="33"/>
      <c r="HAG36" s="33"/>
      <c r="HAH36" s="33"/>
      <c r="HAI36" s="33"/>
      <c r="HAJ36" s="33"/>
      <c r="HAK36" s="33"/>
      <c r="HAL36" s="33"/>
      <c r="HAM36" s="33"/>
      <c r="HAN36" s="33"/>
      <c r="HAO36" s="33"/>
      <c r="HAP36" s="33"/>
      <c r="HAQ36" s="33"/>
      <c r="HAR36" s="33"/>
      <c r="HAS36" s="33"/>
      <c r="HAT36" s="33"/>
      <c r="HAU36" s="33"/>
      <c r="HAV36" s="33"/>
      <c r="HAW36" s="33"/>
      <c r="HAX36" s="33"/>
      <c r="HAY36" s="33"/>
      <c r="HAZ36" s="33"/>
      <c r="HBA36" s="33"/>
      <c r="HBB36" s="33"/>
      <c r="HBC36" s="33"/>
      <c r="HBD36" s="33"/>
      <c r="HBE36" s="33"/>
      <c r="HBF36" s="33"/>
      <c r="HBG36" s="33"/>
      <c r="HBH36" s="33"/>
      <c r="HBI36" s="33"/>
      <c r="HBJ36" s="33"/>
      <c r="HBK36" s="33"/>
      <c r="HBL36" s="33"/>
      <c r="HBM36" s="33"/>
      <c r="HBN36" s="33"/>
      <c r="HBO36" s="33"/>
      <c r="HBP36" s="33"/>
      <c r="HBQ36" s="33"/>
      <c r="HBR36" s="33"/>
      <c r="HBS36" s="33"/>
      <c r="HBT36" s="33"/>
      <c r="HBU36" s="33"/>
      <c r="HBV36" s="33"/>
      <c r="HBW36" s="33"/>
      <c r="HBX36" s="33"/>
      <c r="HBY36" s="33"/>
      <c r="HBZ36" s="33"/>
      <c r="HCA36" s="33"/>
      <c r="HCB36" s="33"/>
      <c r="HCC36" s="33"/>
      <c r="HCD36" s="33"/>
      <c r="HCE36" s="33"/>
      <c r="HCF36" s="33"/>
      <c r="HCG36" s="33"/>
      <c r="HCH36" s="33"/>
      <c r="HCI36" s="33"/>
      <c r="HCJ36" s="33"/>
      <c r="HCK36" s="33"/>
      <c r="HCL36" s="33"/>
      <c r="HCM36" s="33"/>
      <c r="HCN36" s="33"/>
      <c r="HCO36" s="33"/>
      <c r="HCP36" s="33"/>
      <c r="HCQ36" s="33"/>
      <c r="HCR36" s="33"/>
      <c r="HCS36" s="33"/>
      <c r="HCT36" s="33"/>
      <c r="HCU36" s="33"/>
      <c r="HCV36" s="33"/>
      <c r="HCW36" s="33"/>
      <c r="HCX36" s="33"/>
      <c r="HCY36" s="33"/>
      <c r="HCZ36" s="33"/>
      <c r="HDA36" s="33"/>
      <c r="HDB36" s="33"/>
      <c r="HDC36" s="33"/>
      <c r="HDD36" s="33"/>
      <c r="HDE36" s="33"/>
      <c r="HDF36" s="33"/>
      <c r="HDG36" s="33"/>
      <c r="HDH36" s="33"/>
      <c r="HDI36" s="33"/>
      <c r="HDJ36" s="33"/>
      <c r="HDK36" s="33"/>
      <c r="HDL36" s="33"/>
      <c r="HDM36" s="33"/>
      <c r="HDN36" s="33"/>
      <c r="HDO36" s="33"/>
      <c r="HDP36" s="33"/>
      <c r="HDQ36" s="33"/>
      <c r="HDR36" s="33"/>
      <c r="HDS36" s="33"/>
      <c r="HDT36" s="33"/>
      <c r="HDU36" s="33"/>
      <c r="HDV36" s="33"/>
      <c r="HDW36" s="33"/>
      <c r="HDX36" s="33"/>
      <c r="HDY36" s="33"/>
      <c r="HDZ36" s="33"/>
      <c r="HEA36" s="33"/>
      <c r="HEB36" s="33"/>
      <c r="HEC36" s="33"/>
      <c r="HED36" s="33"/>
      <c r="HEE36" s="33"/>
      <c r="HEF36" s="33"/>
      <c r="HEG36" s="33"/>
      <c r="HEH36" s="33"/>
      <c r="HEI36" s="33"/>
      <c r="HEJ36" s="33"/>
      <c r="HEK36" s="33"/>
      <c r="HEL36" s="33"/>
      <c r="HEM36" s="33"/>
      <c r="HEN36" s="33"/>
      <c r="HEO36" s="33"/>
      <c r="HEP36" s="33"/>
      <c r="HEQ36" s="33"/>
      <c r="HER36" s="33"/>
      <c r="HES36" s="33"/>
      <c r="HET36" s="33"/>
      <c r="HEU36" s="33"/>
      <c r="HEV36" s="33"/>
      <c r="HEW36" s="33"/>
      <c r="HEX36" s="33"/>
      <c r="HEY36" s="33"/>
      <c r="HEZ36" s="33"/>
      <c r="HFA36" s="33"/>
      <c r="HFB36" s="33"/>
      <c r="HFC36" s="33"/>
      <c r="HFD36" s="33"/>
      <c r="HFE36" s="33"/>
      <c r="HFF36" s="33"/>
      <c r="HFG36" s="33"/>
      <c r="HFH36" s="33"/>
      <c r="HFI36" s="33"/>
      <c r="HFJ36" s="33"/>
      <c r="HFK36" s="33"/>
      <c r="HFL36" s="33"/>
      <c r="HFM36" s="33"/>
      <c r="HFN36" s="33"/>
      <c r="HFO36" s="33"/>
      <c r="HFP36" s="33"/>
      <c r="HFQ36" s="33"/>
      <c r="HFR36" s="33"/>
      <c r="HFS36" s="33"/>
      <c r="HFT36" s="33"/>
      <c r="HFU36" s="33"/>
      <c r="HFV36" s="33"/>
      <c r="HFW36" s="33"/>
      <c r="HFX36" s="33"/>
      <c r="HFY36" s="33"/>
      <c r="HFZ36" s="33"/>
      <c r="HGA36" s="33"/>
      <c r="HGB36" s="33"/>
      <c r="HGC36" s="33"/>
      <c r="HGD36" s="33"/>
      <c r="HGE36" s="33"/>
      <c r="HGF36" s="33"/>
      <c r="HGG36" s="33"/>
      <c r="HGH36" s="33"/>
      <c r="HGI36" s="33"/>
      <c r="HGJ36" s="33"/>
      <c r="HGK36" s="33"/>
      <c r="HGL36" s="33"/>
      <c r="HGM36" s="33"/>
      <c r="HGN36" s="33"/>
      <c r="HGO36" s="33"/>
      <c r="HGP36" s="33"/>
      <c r="HGQ36" s="33"/>
      <c r="HGR36" s="33"/>
      <c r="HGS36" s="33"/>
      <c r="HGT36" s="33"/>
      <c r="HGU36" s="33"/>
      <c r="HGV36" s="33"/>
      <c r="HGW36" s="33"/>
      <c r="HGX36" s="33"/>
      <c r="HGY36" s="33"/>
      <c r="HGZ36" s="33"/>
      <c r="HHA36" s="33"/>
      <c r="HHB36" s="33"/>
      <c r="HHC36" s="33"/>
      <c r="HHD36" s="33"/>
      <c r="HHE36" s="33"/>
      <c r="HHF36" s="33"/>
      <c r="HHG36" s="33"/>
      <c r="HHH36" s="33"/>
      <c r="HHI36" s="33"/>
      <c r="HHJ36" s="33"/>
      <c r="HHK36" s="33"/>
      <c r="HHL36" s="33"/>
      <c r="HHM36" s="33"/>
      <c r="HHN36" s="33"/>
      <c r="HHO36" s="33"/>
      <c r="HHP36" s="33"/>
      <c r="HHQ36" s="33"/>
      <c r="HHR36" s="33"/>
      <c r="HHS36" s="33"/>
      <c r="HHT36" s="33"/>
      <c r="HHU36" s="33"/>
      <c r="HHV36" s="33"/>
      <c r="HHW36" s="33"/>
      <c r="HHX36" s="33"/>
      <c r="HHY36" s="33"/>
      <c r="HHZ36" s="33"/>
      <c r="HIA36" s="33"/>
      <c r="HIB36" s="33"/>
      <c r="HIC36" s="33"/>
      <c r="HID36" s="33"/>
      <c r="HIE36" s="33"/>
      <c r="HIF36" s="33"/>
      <c r="HIG36" s="33"/>
      <c r="HIH36" s="33"/>
      <c r="HII36" s="33"/>
      <c r="HIJ36" s="33"/>
      <c r="HIK36" s="33"/>
      <c r="HIL36" s="33"/>
      <c r="HIM36" s="33"/>
      <c r="HIN36" s="33"/>
      <c r="HIO36" s="33"/>
      <c r="HIP36" s="33"/>
      <c r="HIQ36" s="33"/>
      <c r="HIR36" s="33"/>
      <c r="HIS36" s="33"/>
      <c r="HIT36" s="33"/>
      <c r="HIU36" s="33"/>
      <c r="HIV36" s="33"/>
      <c r="HIW36" s="33"/>
      <c r="HIX36" s="33"/>
      <c r="HIY36" s="33"/>
      <c r="HIZ36" s="33"/>
      <c r="HJA36" s="33"/>
      <c r="HJB36" s="33"/>
      <c r="HJC36" s="33"/>
      <c r="HJD36" s="33"/>
      <c r="HJE36" s="33"/>
      <c r="HJF36" s="33"/>
      <c r="HJG36" s="33"/>
      <c r="HJH36" s="33"/>
      <c r="HJI36" s="33"/>
      <c r="HJJ36" s="33"/>
      <c r="HJK36" s="33"/>
      <c r="HJL36" s="33"/>
      <c r="HJM36" s="33"/>
      <c r="HJN36" s="33"/>
      <c r="HJO36" s="33"/>
      <c r="HJP36" s="33"/>
      <c r="HJQ36" s="33"/>
      <c r="HJR36" s="33"/>
      <c r="HJS36" s="33"/>
      <c r="HJT36" s="33"/>
      <c r="HJU36" s="33"/>
      <c r="HJV36" s="33"/>
      <c r="HJW36" s="33"/>
      <c r="HJX36" s="33"/>
      <c r="HJY36" s="33"/>
      <c r="HJZ36" s="33"/>
      <c r="HKA36" s="33"/>
      <c r="HKB36" s="33"/>
      <c r="HKC36" s="33"/>
      <c r="HKD36" s="33"/>
      <c r="HKE36" s="33"/>
      <c r="HKF36" s="33"/>
      <c r="HKG36" s="33"/>
      <c r="HKH36" s="33"/>
      <c r="HKI36" s="33"/>
      <c r="HKJ36" s="33"/>
      <c r="HKK36" s="33"/>
      <c r="HKL36" s="33"/>
      <c r="HKM36" s="33"/>
      <c r="HKN36" s="33"/>
      <c r="HKO36" s="33"/>
      <c r="HKP36" s="33"/>
      <c r="HKQ36" s="33"/>
      <c r="HKR36" s="33"/>
      <c r="HKS36" s="33"/>
      <c r="HKT36" s="33"/>
      <c r="HKU36" s="33"/>
      <c r="HKV36" s="33"/>
      <c r="HKW36" s="33"/>
      <c r="HKX36" s="33"/>
      <c r="HKY36" s="33"/>
      <c r="HKZ36" s="33"/>
      <c r="HLA36" s="33"/>
      <c r="HLB36" s="33"/>
      <c r="HLC36" s="33"/>
      <c r="HLD36" s="33"/>
      <c r="HLE36" s="33"/>
      <c r="HLF36" s="33"/>
      <c r="HLG36" s="33"/>
      <c r="HLH36" s="33"/>
      <c r="HLI36" s="33"/>
      <c r="HLJ36" s="33"/>
      <c r="HLK36" s="33"/>
      <c r="HLL36" s="33"/>
      <c r="HLM36" s="33"/>
      <c r="HLN36" s="33"/>
      <c r="HLO36" s="33"/>
      <c r="HLP36" s="33"/>
      <c r="HLQ36" s="33"/>
      <c r="HLR36" s="33"/>
      <c r="HLS36" s="33"/>
      <c r="HLT36" s="33"/>
      <c r="HLU36" s="33"/>
      <c r="HLV36" s="33"/>
      <c r="HLW36" s="33"/>
      <c r="HLX36" s="33"/>
      <c r="HLY36" s="33"/>
      <c r="HLZ36" s="33"/>
      <c r="HMA36" s="33"/>
      <c r="HMB36" s="33"/>
      <c r="HMC36" s="33"/>
      <c r="HMD36" s="33"/>
      <c r="HME36" s="33"/>
      <c r="HMF36" s="33"/>
      <c r="HMG36" s="33"/>
      <c r="HMH36" s="33"/>
      <c r="HMI36" s="33"/>
      <c r="HMJ36" s="33"/>
      <c r="HMK36" s="33"/>
      <c r="HML36" s="33"/>
      <c r="HMM36" s="33"/>
      <c r="HMN36" s="33"/>
      <c r="HMO36" s="33"/>
      <c r="HMP36" s="33"/>
      <c r="HMQ36" s="33"/>
      <c r="HMR36" s="33"/>
      <c r="HMS36" s="33"/>
      <c r="HMT36" s="33"/>
      <c r="HMU36" s="33"/>
      <c r="HMV36" s="33"/>
      <c r="HMW36" s="33"/>
      <c r="HMX36" s="33"/>
      <c r="HMY36" s="33"/>
      <c r="HMZ36" s="33"/>
      <c r="HNA36" s="33"/>
      <c r="HNB36" s="33"/>
      <c r="HNC36" s="33"/>
      <c r="HND36" s="33"/>
      <c r="HNE36" s="33"/>
      <c r="HNF36" s="33"/>
      <c r="HNG36" s="33"/>
      <c r="HNH36" s="33"/>
      <c r="HNI36" s="33"/>
      <c r="HNJ36" s="33"/>
      <c r="HNK36" s="33"/>
      <c r="HNL36" s="33"/>
      <c r="HNM36" s="33"/>
      <c r="HNN36" s="33"/>
      <c r="HNO36" s="33"/>
      <c r="HNP36" s="33"/>
      <c r="HNQ36" s="33"/>
      <c r="HNR36" s="33"/>
      <c r="HNS36" s="33"/>
      <c r="HNT36" s="33"/>
      <c r="HNU36" s="33"/>
      <c r="HNV36" s="33"/>
      <c r="HNW36" s="33"/>
      <c r="HNX36" s="33"/>
      <c r="HNY36" s="33"/>
      <c r="HNZ36" s="33"/>
      <c r="HOA36" s="33"/>
      <c r="HOB36" s="33"/>
      <c r="HOC36" s="33"/>
      <c r="HOD36" s="33"/>
      <c r="HOE36" s="33"/>
      <c r="HOF36" s="33"/>
      <c r="HOG36" s="33"/>
      <c r="HOH36" s="33"/>
      <c r="HOI36" s="33"/>
      <c r="HOJ36" s="33"/>
      <c r="HOK36" s="33"/>
      <c r="HOL36" s="33"/>
      <c r="HOM36" s="33"/>
      <c r="HON36" s="33"/>
      <c r="HOO36" s="33"/>
      <c r="HOP36" s="33"/>
      <c r="HOQ36" s="33"/>
      <c r="HOR36" s="33"/>
      <c r="HOS36" s="33"/>
      <c r="HOT36" s="33"/>
      <c r="HOU36" s="33"/>
      <c r="HOV36" s="33"/>
      <c r="HOW36" s="33"/>
      <c r="HOX36" s="33"/>
      <c r="HOY36" s="33"/>
      <c r="HOZ36" s="33"/>
      <c r="HPA36" s="33"/>
      <c r="HPB36" s="33"/>
      <c r="HPC36" s="33"/>
      <c r="HPD36" s="33"/>
      <c r="HPE36" s="33"/>
      <c r="HPF36" s="33"/>
      <c r="HPG36" s="33"/>
      <c r="HPH36" s="33"/>
      <c r="HPI36" s="33"/>
      <c r="HPJ36" s="33"/>
      <c r="HPK36" s="33"/>
      <c r="HPL36" s="33"/>
      <c r="HPM36" s="33"/>
      <c r="HPN36" s="33"/>
      <c r="HPO36" s="33"/>
      <c r="HPP36" s="33"/>
      <c r="HPQ36" s="33"/>
      <c r="HPR36" s="33"/>
      <c r="HPS36" s="33"/>
      <c r="HPT36" s="33"/>
      <c r="HPU36" s="33"/>
      <c r="HPV36" s="33"/>
      <c r="HPW36" s="33"/>
      <c r="HPX36" s="33"/>
      <c r="HPY36" s="33"/>
      <c r="HPZ36" s="33"/>
      <c r="HQA36" s="33"/>
      <c r="HQB36" s="33"/>
      <c r="HQC36" s="33"/>
      <c r="HQD36" s="33"/>
      <c r="HQE36" s="33"/>
      <c r="HQF36" s="33"/>
      <c r="HQG36" s="33"/>
      <c r="HQH36" s="33"/>
      <c r="HQI36" s="33"/>
      <c r="HQJ36" s="33"/>
      <c r="HQK36" s="33"/>
      <c r="HQL36" s="33"/>
      <c r="HQM36" s="33"/>
      <c r="HQN36" s="33"/>
      <c r="HQO36" s="33"/>
      <c r="HQP36" s="33"/>
      <c r="HQQ36" s="33"/>
      <c r="HQR36" s="33"/>
      <c r="HQS36" s="33"/>
      <c r="HQT36" s="33"/>
      <c r="HQU36" s="33"/>
      <c r="HQV36" s="33"/>
      <c r="HQW36" s="33"/>
      <c r="HQX36" s="33"/>
      <c r="HQY36" s="33"/>
      <c r="HQZ36" s="33"/>
      <c r="HRA36" s="33"/>
      <c r="HRB36" s="33"/>
      <c r="HRC36" s="33"/>
      <c r="HRD36" s="33"/>
      <c r="HRE36" s="33"/>
      <c r="HRF36" s="33"/>
      <c r="HRG36" s="33"/>
      <c r="HRH36" s="33"/>
      <c r="HRI36" s="33"/>
      <c r="HRJ36" s="33"/>
      <c r="HRK36" s="33"/>
      <c r="HRL36" s="33"/>
      <c r="HRM36" s="33"/>
      <c r="HRN36" s="33"/>
      <c r="HRO36" s="33"/>
      <c r="HRP36" s="33"/>
      <c r="HRQ36" s="33"/>
      <c r="HRR36" s="33"/>
      <c r="HRS36" s="33"/>
      <c r="HRT36" s="33"/>
      <c r="HRU36" s="33"/>
      <c r="HRV36" s="33"/>
      <c r="HRW36" s="33"/>
      <c r="HRX36" s="33"/>
      <c r="HRY36" s="33"/>
      <c r="HRZ36" s="33"/>
      <c r="HSA36" s="33"/>
      <c r="HSB36" s="33"/>
      <c r="HSC36" s="33"/>
      <c r="HSD36" s="33"/>
      <c r="HSE36" s="33"/>
      <c r="HSF36" s="33"/>
      <c r="HSG36" s="33"/>
      <c r="HSH36" s="33"/>
      <c r="HSI36" s="33"/>
      <c r="HSJ36" s="33"/>
      <c r="HSK36" s="33"/>
      <c r="HSL36" s="33"/>
      <c r="HSM36" s="33"/>
      <c r="HSN36" s="33"/>
      <c r="HSO36" s="33"/>
      <c r="HSP36" s="33"/>
      <c r="HSQ36" s="33"/>
      <c r="HSR36" s="33"/>
      <c r="HSS36" s="33"/>
      <c r="HST36" s="33"/>
      <c r="HSU36" s="33"/>
      <c r="HSV36" s="33"/>
      <c r="HSW36" s="33"/>
      <c r="HSX36" s="33"/>
      <c r="HSY36" s="33"/>
      <c r="HSZ36" s="33"/>
      <c r="HTA36" s="33"/>
      <c r="HTB36" s="33"/>
      <c r="HTC36" s="33"/>
      <c r="HTD36" s="33"/>
      <c r="HTE36" s="33"/>
      <c r="HTF36" s="33"/>
      <c r="HTG36" s="33"/>
      <c r="HTH36" s="33"/>
      <c r="HTI36" s="33"/>
      <c r="HTJ36" s="33"/>
      <c r="HTK36" s="33"/>
      <c r="HTL36" s="33"/>
      <c r="HTM36" s="33"/>
      <c r="HTN36" s="33"/>
      <c r="HTO36" s="33"/>
      <c r="HTP36" s="33"/>
      <c r="HTQ36" s="33"/>
      <c r="HTR36" s="33"/>
      <c r="HTS36" s="33"/>
      <c r="HTT36" s="33"/>
      <c r="HTU36" s="33"/>
      <c r="HTV36" s="33"/>
      <c r="HTW36" s="33"/>
      <c r="HTX36" s="33"/>
      <c r="HTY36" s="33"/>
      <c r="HTZ36" s="33"/>
      <c r="HUA36" s="33"/>
      <c r="HUB36" s="33"/>
      <c r="HUC36" s="33"/>
      <c r="HUD36" s="33"/>
      <c r="HUE36" s="33"/>
      <c r="HUF36" s="33"/>
      <c r="HUG36" s="33"/>
      <c r="HUH36" s="33"/>
      <c r="HUI36" s="33"/>
      <c r="HUJ36" s="33"/>
      <c r="HUK36" s="33"/>
      <c r="HUL36" s="33"/>
      <c r="HUM36" s="33"/>
      <c r="HUN36" s="33"/>
      <c r="HUO36" s="33"/>
      <c r="HUP36" s="33"/>
      <c r="HUQ36" s="33"/>
      <c r="HUR36" s="33"/>
      <c r="HUS36" s="33"/>
      <c r="HUT36" s="33"/>
      <c r="HUU36" s="33"/>
      <c r="HUV36" s="33"/>
      <c r="HUW36" s="33"/>
      <c r="HUX36" s="33"/>
      <c r="HUY36" s="33"/>
      <c r="HUZ36" s="33"/>
      <c r="HVA36" s="33"/>
      <c r="HVB36" s="33"/>
      <c r="HVC36" s="33"/>
      <c r="HVD36" s="33"/>
      <c r="HVE36" s="33"/>
      <c r="HVF36" s="33"/>
      <c r="HVG36" s="33"/>
      <c r="HVH36" s="33"/>
      <c r="HVI36" s="33"/>
      <c r="HVJ36" s="33"/>
      <c r="HVK36" s="33"/>
      <c r="HVL36" s="33"/>
      <c r="HVM36" s="33"/>
      <c r="HVN36" s="33"/>
      <c r="HVO36" s="33"/>
      <c r="HVP36" s="33"/>
      <c r="HVQ36" s="33"/>
      <c r="HVR36" s="33"/>
      <c r="HVS36" s="33"/>
      <c r="HVT36" s="33"/>
      <c r="HVU36" s="33"/>
      <c r="HVV36" s="33"/>
      <c r="HVW36" s="33"/>
      <c r="HVX36" s="33"/>
      <c r="HVY36" s="33"/>
      <c r="HVZ36" s="33"/>
      <c r="HWA36" s="33"/>
      <c r="HWB36" s="33"/>
      <c r="HWC36" s="33"/>
      <c r="HWD36" s="33"/>
      <c r="HWE36" s="33"/>
      <c r="HWF36" s="33"/>
      <c r="HWG36" s="33"/>
      <c r="HWH36" s="33"/>
      <c r="HWI36" s="33"/>
      <c r="HWJ36" s="33"/>
      <c r="HWK36" s="33"/>
      <c r="HWL36" s="33"/>
      <c r="HWM36" s="33"/>
      <c r="HWN36" s="33"/>
      <c r="HWO36" s="33"/>
      <c r="HWP36" s="33"/>
      <c r="HWQ36" s="33"/>
      <c r="HWR36" s="33"/>
      <c r="HWS36" s="33"/>
      <c r="HWT36" s="33"/>
      <c r="HWU36" s="33"/>
      <c r="HWV36" s="33"/>
      <c r="HWW36" s="33"/>
      <c r="HWX36" s="33"/>
      <c r="HWY36" s="33"/>
      <c r="HWZ36" s="33"/>
      <c r="HXA36" s="33"/>
      <c r="HXB36" s="33"/>
      <c r="HXC36" s="33"/>
      <c r="HXD36" s="33"/>
      <c r="HXE36" s="33"/>
      <c r="HXF36" s="33"/>
      <c r="HXG36" s="33"/>
      <c r="HXH36" s="33"/>
      <c r="HXI36" s="33"/>
      <c r="HXJ36" s="33"/>
      <c r="HXK36" s="33"/>
      <c r="HXL36" s="33"/>
      <c r="HXM36" s="33"/>
      <c r="HXN36" s="33"/>
      <c r="HXO36" s="33"/>
      <c r="HXP36" s="33"/>
      <c r="HXQ36" s="33"/>
      <c r="HXR36" s="33"/>
      <c r="HXS36" s="33"/>
      <c r="HXT36" s="33"/>
      <c r="HXU36" s="33"/>
      <c r="HXV36" s="33"/>
      <c r="HXW36" s="33"/>
      <c r="HXX36" s="33"/>
      <c r="HXY36" s="33"/>
      <c r="HXZ36" s="33"/>
      <c r="HYA36" s="33"/>
      <c r="HYB36" s="33"/>
      <c r="HYC36" s="33"/>
      <c r="HYD36" s="33"/>
      <c r="HYE36" s="33"/>
      <c r="HYF36" s="33"/>
      <c r="HYG36" s="33"/>
      <c r="HYH36" s="33"/>
      <c r="HYI36" s="33"/>
      <c r="HYJ36" s="33"/>
      <c r="HYK36" s="33"/>
      <c r="HYL36" s="33"/>
      <c r="HYM36" s="33"/>
      <c r="HYN36" s="33"/>
      <c r="HYO36" s="33"/>
      <c r="HYP36" s="33"/>
      <c r="HYQ36" s="33"/>
      <c r="HYR36" s="33"/>
      <c r="HYS36" s="33"/>
      <c r="HYT36" s="33"/>
      <c r="HYU36" s="33"/>
      <c r="HYV36" s="33"/>
      <c r="HYW36" s="33"/>
      <c r="HYX36" s="33"/>
      <c r="HYY36" s="33"/>
      <c r="HYZ36" s="33"/>
      <c r="HZA36" s="33"/>
      <c r="HZB36" s="33"/>
      <c r="HZC36" s="33"/>
      <c r="HZD36" s="33"/>
      <c r="HZE36" s="33"/>
      <c r="HZF36" s="33"/>
      <c r="HZG36" s="33"/>
      <c r="HZH36" s="33"/>
      <c r="HZI36" s="33"/>
      <c r="HZJ36" s="33"/>
      <c r="HZK36" s="33"/>
      <c r="HZL36" s="33"/>
      <c r="HZM36" s="33"/>
      <c r="HZN36" s="33"/>
      <c r="HZO36" s="33"/>
      <c r="HZP36" s="33"/>
      <c r="HZQ36" s="33"/>
      <c r="HZR36" s="33"/>
      <c r="HZS36" s="33"/>
      <c r="HZT36" s="33"/>
      <c r="HZU36" s="33"/>
      <c r="HZV36" s="33"/>
      <c r="HZW36" s="33"/>
      <c r="HZX36" s="33"/>
      <c r="HZY36" s="33"/>
      <c r="HZZ36" s="33"/>
      <c r="IAA36" s="33"/>
      <c r="IAB36" s="33"/>
      <c r="IAC36" s="33"/>
      <c r="IAD36" s="33"/>
      <c r="IAE36" s="33"/>
      <c r="IAF36" s="33"/>
      <c r="IAG36" s="33"/>
      <c r="IAH36" s="33"/>
      <c r="IAI36" s="33"/>
      <c r="IAJ36" s="33"/>
      <c r="IAK36" s="33"/>
      <c r="IAL36" s="33"/>
      <c r="IAM36" s="33"/>
      <c r="IAN36" s="33"/>
      <c r="IAO36" s="33"/>
      <c r="IAP36" s="33"/>
      <c r="IAQ36" s="33"/>
      <c r="IAR36" s="33"/>
      <c r="IAS36" s="33"/>
      <c r="IAT36" s="33"/>
      <c r="IAU36" s="33"/>
      <c r="IAV36" s="33"/>
      <c r="IAW36" s="33"/>
      <c r="IAX36" s="33"/>
      <c r="IAY36" s="33"/>
      <c r="IAZ36" s="33"/>
      <c r="IBA36" s="33"/>
      <c r="IBB36" s="33"/>
      <c r="IBC36" s="33"/>
      <c r="IBD36" s="33"/>
      <c r="IBE36" s="33"/>
      <c r="IBF36" s="33"/>
      <c r="IBG36" s="33"/>
      <c r="IBH36" s="33"/>
      <c r="IBI36" s="33"/>
      <c r="IBJ36" s="33"/>
      <c r="IBK36" s="33"/>
      <c r="IBL36" s="33"/>
      <c r="IBM36" s="33"/>
      <c r="IBN36" s="33"/>
      <c r="IBO36" s="33"/>
      <c r="IBP36" s="33"/>
      <c r="IBQ36" s="33"/>
      <c r="IBR36" s="33"/>
      <c r="IBS36" s="33"/>
      <c r="IBT36" s="33"/>
      <c r="IBU36" s="33"/>
      <c r="IBV36" s="33"/>
      <c r="IBW36" s="33"/>
      <c r="IBX36" s="33"/>
      <c r="IBY36" s="33"/>
      <c r="IBZ36" s="33"/>
      <c r="ICA36" s="33"/>
      <c r="ICB36" s="33"/>
      <c r="ICC36" s="33"/>
      <c r="ICD36" s="33"/>
      <c r="ICE36" s="33"/>
      <c r="ICF36" s="33"/>
      <c r="ICG36" s="33"/>
      <c r="ICH36" s="33"/>
      <c r="ICI36" s="33"/>
      <c r="ICJ36" s="33"/>
      <c r="ICK36" s="33"/>
      <c r="ICL36" s="33"/>
      <c r="ICM36" s="33"/>
      <c r="ICN36" s="33"/>
      <c r="ICO36" s="33"/>
      <c r="ICP36" s="33"/>
      <c r="ICQ36" s="33"/>
      <c r="ICR36" s="33"/>
      <c r="ICS36" s="33"/>
      <c r="ICT36" s="33"/>
      <c r="ICU36" s="33"/>
      <c r="ICV36" s="33"/>
      <c r="ICW36" s="33"/>
      <c r="ICX36" s="33"/>
      <c r="ICY36" s="33"/>
      <c r="ICZ36" s="33"/>
      <c r="IDA36" s="33"/>
      <c r="IDB36" s="33"/>
      <c r="IDC36" s="33"/>
      <c r="IDD36" s="33"/>
      <c r="IDE36" s="33"/>
      <c r="IDF36" s="33"/>
      <c r="IDG36" s="33"/>
      <c r="IDH36" s="33"/>
      <c r="IDI36" s="33"/>
      <c r="IDJ36" s="33"/>
      <c r="IDK36" s="33"/>
      <c r="IDL36" s="33"/>
      <c r="IDM36" s="33"/>
      <c r="IDN36" s="33"/>
      <c r="IDO36" s="33"/>
      <c r="IDP36" s="33"/>
      <c r="IDQ36" s="33"/>
      <c r="IDR36" s="33"/>
      <c r="IDS36" s="33"/>
      <c r="IDT36" s="33"/>
      <c r="IDU36" s="33"/>
      <c r="IDV36" s="33"/>
      <c r="IDW36" s="33"/>
      <c r="IDX36" s="33"/>
      <c r="IDY36" s="33"/>
      <c r="IDZ36" s="33"/>
      <c r="IEA36" s="33"/>
      <c r="IEB36" s="33"/>
      <c r="IEC36" s="33"/>
      <c r="IED36" s="33"/>
      <c r="IEE36" s="33"/>
      <c r="IEF36" s="33"/>
      <c r="IEG36" s="33"/>
      <c r="IEH36" s="33"/>
      <c r="IEI36" s="33"/>
      <c r="IEJ36" s="33"/>
      <c r="IEK36" s="33"/>
      <c r="IEL36" s="33"/>
      <c r="IEM36" s="33"/>
      <c r="IEN36" s="33"/>
      <c r="IEO36" s="33"/>
      <c r="IEP36" s="33"/>
      <c r="IEQ36" s="33"/>
      <c r="IER36" s="33"/>
      <c r="IES36" s="33"/>
      <c r="IET36" s="33"/>
      <c r="IEU36" s="33"/>
      <c r="IEV36" s="33"/>
      <c r="IEW36" s="33"/>
      <c r="IEX36" s="33"/>
      <c r="IEY36" s="33"/>
      <c r="IEZ36" s="33"/>
      <c r="IFA36" s="33"/>
      <c r="IFB36" s="33"/>
      <c r="IFC36" s="33"/>
      <c r="IFD36" s="33"/>
      <c r="IFE36" s="33"/>
      <c r="IFF36" s="33"/>
      <c r="IFG36" s="33"/>
      <c r="IFH36" s="33"/>
      <c r="IFI36" s="33"/>
      <c r="IFJ36" s="33"/>
      <c r="IFK36" s="33"/>
      <c r="IFL36" s="33"/>
      <c r="IFM36" s="33"/>
      <c r="IFN36" s="33"/>
      <c r="IFO36" s="33"/>
      <c r="IFP36" s="33"/>
      <c r="IFQ36" s="33"/>
      <c r="IFR36" s="33"/>
      <c r="IFS36" s="33"/>
      <c r="IFT36" s="33"/>
      <c r="IFU36" s="33"/>
      <c r="IFV36" s="33"/>
      <c r="IFW36" s="33"/>
      <c r="IFX36" s="33"/>
      <c r="IFY36" s="33"/>
      <c r="IFZ36" s="33"/>
      <c r="IGA36" s="33"/>
      <c r="IGB36" s="33"/>
      <c r="IGC36" s="33"/>
      <c r="IGD36" s="33"/>
      <c r="IGE36" s="33"/>
      <c r="IGF36" s="33"/>
      <c r="IGG36" s="33"/>
      <c r="IGH36" s="33"/>
      <c r="IGI36" s="33"/>
      <c r="IGJ36" s="33"/>
      <c r="IGK36" s="33"/>
      <c r="IGL36" s="33"/>
      <c r="IGM36" s="33"/>
      <c r="IGN36" s="33"/>
      <c r="IGO36" s="33"/>
      <c r="IGP36" s="33"/>
      <c r="IGQ36" s="33"/>
      <c r="IGR36" s="33"/>
      <c r="IGS36" s="33"/>
      <c r="IGT36" s="33"/>
      <c r="IGU36" s="33"/>
      <c r="IGV36" s="33"/>
      <c r="IGW36" s="33"/>
      <c r="IGX36" s="33"/>
      <c r="IGY36" s="33"/>
      <c r="IGZ36" s="33"/>
      <c r="IHA36" s="33"/>
      <c r="IHB36" s="33"/>
      <c r="IHC36" s="33"/>
      <c r="IHD36" s="33"/>
      <c r="IHE36" s="33"/>
      <c r="IHF36" s="33"/>
      <c r="IHG36" s="33"/>
      <c r="IHH36" s="33"/>
      <c r="IHI36" s="33"/>
      <c r="IHJ36" s="33"/>
      <c r="IHK36" s="33"/>
      <c r="IHL36" s="33"/>
      <c r="IHM36" s="33"/>
      <c r="IHN36" s="33"/>
      <c r="IHO36" s="33"/>
      <c r="IHP36" s="33"/>
      <c r="IHQ36" s="33"/>
      <c r="IHR36" s="33"/>
      <c r="IHS36" s="33"/>
      <c r="IHT36" s="33"/>
      <c r="IHU36" s="33"/>
      <c r="IHV36" s="33"/>
      <c r="IHW36" s="33"/>
      <c r="IHX36" s="33"/>
      <c r="IHY36" s="33"/>
      <c r="IHZ36" s="33"/>
      <c r="IIA36" s="33"/>
      <c r="IIB36" s="33"/>
      <c r="IIC36" s="33"/>
      <c r="IID36" s="33"/>
      <c r="IIE36" s="33"/>
      <c r="IIF36" s="33"/>
      <c r="IIG36" s="33"/>
      <c r="IIH36" s="33"/>
      <c r="III36" s="33"/>
      <c r="IIJ36" s="33"/>
      <c r="IIK36" s="33"/>
      <c r="IIL36" s="33"/>
      <c r="IIM36" s="33"/>
      <c r="IIN36" s="33"/>
      <c r="IIO36" s="33"/>
      <c r="IIP36" s="33"/>
      <c r="IIQ36" s="33"/>
      <c r="IIR36" s="33"/>
      <c r="IIS36" s="33"/>
      <c r="IIT36" s="33"/>
      <c r="IIU36" s="33"/>
      <c r="IIV36" s="33"/>
      <c r="IIW36" s="33"/>
      <c r="IIX36" s="33"/>
      <c r="IIY36" s="33"/>
      <c r="IIZ36" s="33"/>
      <c r="IJA36" s="33"/>
      <c r="IJB36" s="33"/>
      <c r="IJC36" s="33"/>
      <c r="IJD36" s="33"/>
      <c r="IJE36" s="33"/>
      <c r="IJF36" s="33"/>
      <c r="IJG36" s="33"/>
      <c r="IJH36" s="33"/>
      <c r="IJI36" s="33"/>
      <c r="IJJ36" s="33"/>
      <c r="IJK36" s="33"/>
      <c r="IJL36" s="33"/>
      <c r="IJM36" s="33"/>
      <c r="IJN36" s="33"/>
      <c r="IJO36" s="33"/>
      <c r="IJP36" s="33"/>
      <c r="IJQ36" s="33"/>
      <c r="IJR36" s="33"/>
      <c r="IJS36" s="33"/>
      <c r="IJT36" s="33"/>
      <c r="IJU36" s="33"/>
      <c r="IJV36" s="33"/>
      <c r="IJW36" s="33"/>
      <c r="IJX36" s="33"/>
      <c r="IJY36" s="33"/>
      <c r="IJZ36" s="33"/>
      <c r="IKA36" s="33"/>
      <c r="IKB36" s="33"/>
      <c r="IKC36" s="33"/>
      <c r="IKD36" s="33"/>
      <c r="IKE36" s="33"/>
      <c r="IKF36" s="33"/>
      <c r="IKG36" s="33"/>
      <c r="IKH36" s="33"/>
      <c r="IKI36" s="33"/>
      <c r="IKJ36" s="33"/>
      <c r="IKK36" s="33"/>
      <c r="IKL36" s="33"/>
      <c r="IKM36" s="33"/>
      <c r="IKN36" s="33"/>
      <c r="IKO36" s="33"/>
      <c r="IKP36" s="33"/>
      <c r="IKQ36" s="33"/>
      <c r="IKR36" s="33"/>
      <c r="IKS36" s="33"/>
      <c r="IKT36" s="33"/>
      <c r="IKU36" s="33"/>
      <c r="IKV36" s="33"/>
      <c r="IKW36" s="33"/>
      <c r="IKX36" s="33"/>
      <c r="IKY36" s="33"/>
      <c r="IKZ36" s="33"/>
      <c r="ILA36" s="33"/>
      <c r="ILB36" s="33"/>
      <c r="ILC36" s="33"/>
      <c r="ILD36" s="33"/>
      <c r="ILE36" s="33"/>
      <c r="ILF36" s="33"/>
      <c r="ILG36" s="33"/>
      <c r="ILH36" s="33"/>
      <c r="ILI36" s="33"/>
      <c r="ILJ36" s="33"/>
      <c r="ILK36" s="33"/>
      <c r="ILL36" s="33"/>
      <c r="ILM36" s="33"/>
      <c r="ILN36" s="33"/>
      <c r="ILO36" s="33"/>
      <c r="ILP36" s="33"/>
      <c r="ILQ36" s="33"/>
      <c r="ILR36" s="33"/>
      <c r="ILS36" s="33"/>
      <c r="ILT36" s="33"/>
      <c r="ILU36" s="33"/>
      <c r="ILV36" s="33"/>
      <c r="ILW36" s="33"/>
      <c r="ILX36" s="33"/>
      <c r="ILY36" s="33"/>
      <c r="ILZ36" s="33"/>
      <c r="IMA36" s="33"/>
      <c r="IMB36" s="33"/>
      <c r="IMC36" s="33"/>
      <c r="IMD36" s="33"/>
      <c r="IME36" s="33"/>
      <c r="IMF36" s="33"/>
      <c r="IMG36" s="33"/>
      <c r="IMH36" s="33"/>
      <c r="IMI36" s="33"/>
      <c r="IMJ36" s="33"/>
      <c r="IMK36" s="33"/>
      <c r="IML36" s="33"/>
      <c r="IMM36" s="33"/>
      <c r="IMN36" s="33"/>
      <c r="IMO36" s="33"/>
      <c r="IMP36" s="33"/>
      <c r="IMQ36" s="33"/>
      <c r="IMR36" s="33"/>
      <c r="IMS36" s="33"/>
      <c r="IMT36" s="33"/>
      <c r="IMU36" s="33"/>
      <c r="IMV36" s="33"/>
      <c r="IMW36" s="33"/>
      <c r="IMX36" s="33"/>
      <c r="IMY36" s="33"/>
      <c r="IMZ36" s="33"/>
      <c r="INA36" s="33"/>
      <c r="INB36" s="33"/>
      <c r="INC36" s="33"/>
      <c r="IND36" s="33"/>
      <c r="INE36" s="33"/>
      <c r="INF36" s="33"/>
      <c r="ING36" s="33"/>
      <c r="INH36" s="33"/>
      <c r="INI36" s="33"/>
      <c r="INJ36" s="33"/>
      <c r="INK36" s="33"/>
      <c r="INL36" s="33"/>
      <c r="INM36" s="33"/>
      <c r="INN36" s="33"/>
      <c r="INO36" s="33"/>
      <c r="INP36" s="33"/>
      <c r="INQ36" s="33"/>
      <c r="INR36" s="33"/>
      <c r="INS36" s="33"/>
      <c r="INT36" s="33"/>
      <c r="INU36" s="33"/>
      <c r="INV36" s="33"/>
      <c r="INW36" s="33"/>
      <c r="INX36" s="33"/>
      <c r="INY36" s="33"/>
      <c r="INZ36" s="33"/>
      <c r="IOA36" s="33"/>
      <c r="IOB36" s="33"/>
      <c r="IOC36" s="33"/>
      <c r="IOD36" s="33"/>
      <c r="IOE36" s="33"/>
      <c r="IOF36" s="33"/>
      <c r="IOG36" s="33"/>
      <c r="IOH36" s="33"/>
      <c r="IOI36" s="33"/>
      <c r="IOJ36" s="33"/>
      <c r="IOK36" s="33"/>
      <c r="IOL36" s="33"/>
      <c r="IOM36" s="33"/>
      <c r="ION36" s="33"/>
      <c r="IOO36" s="33"/>
      <c r="IOP36" s="33"/>
      <c r="IOQ36" s="33"/>
      <c r="IOR36" s="33"/>
      <c r="IOS36" s="33"/>
      <c r="IOT36" s="33"/>
      <c r="IOU36" s="33"/>
      <c r="IOV36" s="33"/>
      <c r="IOW36" s="33"/>
      <c r="IOX36" s="33"/>
      <c r="IOY36" s="33"/>
      <c r="IOZ36" s="33"/>
      <c r="IPA36" s="33"/>
      <c r="IPB36" s="33"/>
      <c r="IPC36" s="33"/>
      <c r="IPD36" s="33"/>
      <c r="IPE36" s="33"/>
      <c r="IPF36" s="33"/>
      <c r="IPG36" s="33"/>
      <c r="IPH36" s="33"/>
      <c r="IPI36" s="33"/>
      <c r="IPJ36" s="33"/>
      <c r="IPK36" s="33"/>
      <c r="IPL36" s="33"/>
      <c r="IPM36" s="33"/>
      <c r="IPN36" s="33"/>
      <c r="IPO36" s="33"/>
      <c r="IPP36" s="33"/>
      <c r="IPQ36" s="33"/>
      <c r="IPR36" s="33"/>
      <c r="IPS36" s="33"/>
      <c r="IPT36" s="33"/>
      <c r="IPU36" s="33"/>
      <c r="IPV36" s="33"/>
      <c r="IPW36" s="33"/>
      <c r="IPX36" s="33"/>
      <c r="IPY36" s="33"/>
      <c r="IPZ36" s="33"/>
      <c r="IQA36" s="33"/>
      <c r="IQB36" s="33"/>
      <c r="IQC36" s="33"/>
      <c r="IQD36" s="33"/>
      <c r="IQE36" s="33"/>
      <c r="IQF36" s="33"/>
      <c r="IQG36" s="33"/>
      <c r="IQH36" s="33"/>
      <c r="IQI36" s="33"/>
      <c r="IQJ36" s="33"/>
      <c r="IQK36" s="33"/>
      <c r="IQL36" s="33"/>
      <c r="IQM36" s="33"/>
      <c r="IQN36" s="33"/>
      <c r="IQO36" s="33"/>
      <c r="IQP36" s="33"/>
      <c r="IQQ36" s="33"/>
      <c r="IQR36" s="33"/>
      <c r="IQS36" s="33"/>
      <c r="IQT36" s="33"/>
      <c r="IQU36" s="33"/>
      <c r="IQV36" s="33"/>
      <c r="IQW36" s="33"/>
      <c r="IQX36" s="33"/>
      <c r="IQY36" s="33"/>
      <c r="IQZ36" s="33"/>
      <c r="IRA36" s="33"/>
      <c r="IRB36" s="33"/>
      <c r="IRC36" s="33"/>
      <c r="IRD36" s="33"/>
      <c r="IRE36" s="33"/>
      <c r="IRF36" s="33"/>
      <c r="IRG36" s="33"/>
      <c r="IRH36" s="33"/>
      <c r="IRI36" s="33"/>
      <c r="IRJ36" s="33"/>
      <c r="IRK36" s="33"/>
      <c r="IRL36" s="33"/>
      <c r="IRM36" s="33"/>
      <c r="IRN36" s="33"/>
      <c r="IRO36" s="33"/>
      <c r="IRP36" s="33"/>
      <c r="IRQ36" s="33"/>
      <c r="IRR36" s="33"/>
      <c r="IRS36" s="33"/>
      <c r="IRT36" s="33"/>
      <c r="IRU36" s="33"/>
      <c r="IRV36" s="33"/>
      <c r="IRW36" s="33"/>
      <c r="IRX36" s="33"/>
      <c r="IRY36" s="33"/>
      <c r="IRZ36" s="33"/>
      <c r="ISA36" s="33"/>
      <c r="ISB36" s="33"/>
      <c r="ISC36" s="33"/>
      <c r="ISD36" s="33"/>
      <c r="ISE36" s="33"/>
      <c r="ISF36" s="33"/>
      <c r="ISG36" s="33"/>
      <c r="ISH36" s="33"/>
      <c r="ISI36" s="33"/>
      <c r="ISJ36" s="33"/>
      <c r="ISK36" s="33"/>
      <c r="ISL36" s="33"/>
      <c r="ISM36" s="33"/>
      <c r="ISN36" s="33"/>
      <c r="ISO36" s="33"/>
      <c r="ISP36" s="33"/>
      <c r="ISQ36" s="33"/>
      <c r="ISR36" s="33"/>
      <c r="ISS36" s="33"/>
      <c r="IST36" s="33"/>
      <c r="ISU36" s="33"/>
      <c r="ISV36" s="33"/>
      <c r="ISW36" s="33"/>
      <c r="ISX36" s="33"/>
      <c r="ISY36" s="33"/>
      <c r="ISZ36" s="33"/>
      <c r="ITA36" s="33"/>
      <c r="ITB36" s="33"/>
      <c r="ITC36" s="33"/>
      <c r="ITD36" s="33"/>
      <c r="ITE36" s="33"/>
      <c r="ITF36" s="33"/>
      <c r="ITG36" s="33"/>
      <c r="ITH36" s="33"/>
      <c r="ITI36" s="33"/>
      <c r="ITJ36" s="33"/>
      <c r="ITK36" s="33"/>
      <c r="ITL36" s="33"/>
      <c r="ITM36" s="33"/>
      <c r="ITN36" s="33"/>
      <c r="ITO36" s="33"/>
      <c r="ITP36" s="33"/>
      <c r="ITQ36" s="33"/>
      <c r="ITR36" s="33"/>
      <c r="ITS36" s="33"/>
      <c r="ITT36" s="33"/>
      <c r="ITU36" s="33"/>
      <c r="ITV36" s="33"/>
      <c r="ITW36" s="33"/>
      <c r="ITX36" s="33"/>
      <c r="ITY36" s="33"/>
      <c r="ITZ36" s="33"/>
      <c r="IUA36" s="33"/>
      <c r="IUB36" s="33"/>
      <c r="IUC36" s="33"/>
      <c r="IUD36" s="33"/>
      <c r="IUE36" s="33"/>
      <c r="IUF36" s="33"/>
      <c r="IUG36" s="33"/>
      <c r="IUH36" s="33"/>
      <c r="IUI36" s="33"/>
      <c r="IUJ36" s="33"/>
      <c r="IUK36" s="33"/>
      <c r="IUL36" s="33"/>
      <c r="IUM36" s="33"/>
      <c r="IUN36" s="33"/>
      <c r="IUO36" s="33"/>
      <c r="IUP36" s="33"/>
      <c r="IUQ36" s="33"/>
      <c r="IUR36" s="33"/>
      <c r="IUS36" s="33"/>
      <c r="IUT36" s="33"/>
      <c r="IUU36" s="33"/>
      <c r="IUV36" s="33"/>
      <c r="IUW36" s="33"/>
      <c r="IUX36" s="33"/>
      <c r="IUY36" s="33"/>
      <c r="IUZ36" s="33"/>
      <c r="IVA36" s="33"/>
      <c r="IVB36" s="33"/>
      <c r="IVC36" s="33"/>
      <c r="IVD36" s="33"/>
      <c r="IVE36" s="33"/>
      <c r="IVF36" s="33"/>
      <c r="IVG36" s="33"/>
      <c r="IVH36" s="33"/>
      <c r="IVI36" s="33"/>
      <c r="IVJ36" s="33"/>
      <c r="IVK36" s="33"/>
      <c r="IVL36" s="33"/>
      <c r="IVM36" s="33"/>
      <c r="IVN36" s="33"/>
      <c r="IVO36" s="33"/>
      <c r="IVP36" s="33"/>
      <c r="IVQ36" s="33"/>
      <c r="IVR36" s="33"/>
      <c r="IVS36" s="33"/>
      <c r="IVT36" s="33"/>
      <c r="IVU36" s="33"/>
      <c r="IVV36" s="33"/>
      <c r="IVW36" s="33"/>
      <c r="IVX36" s="33"/>
      <c r="IVY36" s="33"/>
      <c r="IVZ36" s="33"/>
      <c r="IWA36" s="33"/>
      <c r="IWB36" s="33"/>
      <c r="IWC36" s="33"/>
      <c r="IWD36" s="33"/>
      <c r="IWE36" s="33"/>
      <c r="IWF36" s="33"/>
      <c r="IWG36" s="33"/>
      <c r="IWH36" s="33"/>
      <c r="IWI36" s="33"/>
      <c r="IWJ36" s="33"/>
      <c r="IWK36" s="33"/>
      <c r="IWL36" s="33"/>
      <c r="IWM36" s="33"/>
      <c r="IWN36" s="33"/>
      <c r="IWO36" s="33"/>
      <c r="IWP36" s="33"/>
      <c r="IWQ36" s="33"/>
      <c r="IWR36" s="33"/>
      <c r="IWS36" s="33"/>
      <c r="IWT36" s="33"/>
      <c r="IWU36" s="33"/>
      <c r="IWV36" s="33"/>
      <c r="IWW36" s="33"/>
      <c r="IWX36" s="33"/>
      <c r="IWY36" s="33"/>
      <c r="IWZ36" s="33"/>
      <c r="IXA36" s="33"/>
      <c r="IXB36" s="33"/>
      <c r="IXC36" s="33"/>
      <c r="IXD36" s="33"/>
      <c r="IXE36" s="33"/>
      <c r="IXF36" s="33"/>
      <c r="IXG36" s="33"/>
      <c r="IXH36" s="33"/>
      <c r="IXI36" s="33"/>
      <c r="IXJ36" s="33"/>
      <c r="IXK36" s="33"/>
      <c r="IXL36" s="33"/>
      <c r="IXM36" s="33"/>
      <c r="IXN36" s="33"/>
      <c r="IXO36" s="33"/>
      <c r="IXP36" s="33"/>
      <c r="IXQ36" s="33"/>
      <c r="IXR36" s="33"/>
      <c r="IXS36" s="33"/>
      <c r="IXT36" s="33"/>
      <c r="IXU36" s="33"/>
      <c r="IXV36" s="33"/>
      <c r="IXW36" s="33"/>
      <c r="IXX36" s="33"/>
      <c r="IXY36" s="33"/>
      <c r="IXZ36" s="33"/>
      <c r="IYA36" s="33"/>
      <c r="IYB36" s="33"/>
      <c r="IYC36" s="33"/>
      <c r="IYD36" s="33"/>
      <c r="IYE36" s="33"/>
      <c r="IYF36" s="33"/>
      <c r="IYG36" s="33"/>
      <c r="IYH36" s="33"/>
      <c r="IYI36" s="33"/>
      <c r="IYJ36" s="33"/>
      <c r="IYK36" s="33"/>
      <c r="IYL36" s="33"/>
      <c r="IYM36" s="33"/>
      <c r="IYN36" s="33"/>
      <c r="IYO36" s="33"/>
      <c r="IYP36" s="33"/>
      <c r="IYQ36" s="33"/>
      <c r="IYR36" s="33"/>
      <c r="IYS36" s="33"/>
      <c r="IYT36" s="33"/>
      <c r="IYU36" s="33"/>
      <c r="IYV36" s="33"/>
      <c r="IYW36" s="33"/>
      <c r="IYX36" s="33"/>
      <c r="IYY36" s="33"/>
      <c r="IYZ36" s="33"/>
      <c r="IZA36" s="33"/>
      <c r="IZB36" s="33"/>
      <c r="IZC36" s="33"/>
      <c r="IZD36" s="33"/>
      <c r="IZE36" s="33"/>
      <c r="IZF36" s="33"/>
      <c r="IZG36" s="33"/>
      <c r="IZH36" s="33"/>
      <c r="IZI36" s="33"/>
      <c r="IZJ36" s="33"/>
      <c r="IZK36" s="33"/>
      <c r="IZL36" s="33"/>
      <c r="IZM36" s="33"/>
      <c r="IZN36" s="33"/>
      <c r="IZO36" s="33"/>
      <c r="IZP36" s="33"/>
      <c r="IZQ36" s="33"/>
      <c r="IZR36" s="33"/>
      <c r="IZS36" s="33"/>
      <c r="IZT36" s="33"/>
      <c r="IZU36" s="33"/>
      <c r="IZV36" s="33"/>
      <c r="IZW36" s="33"/>
      <c r="IZX36" s="33"/>
      <c r="IZY36" s="33"/>
      <c r="IZZ36" s="33"/>
      <c r="JAA36" s="33"/>
      <c r="JAB36" s="33"/>
      <c r="JAC36" s="33"/>
      <c r="JAD36" s="33"/>
      <c r="JAE36" s="33"/>
      <c r="JAF36" s="33"/>
      <c r="JAG36" s="33"/>
      <c r="JAH36" s="33"/>
      <c r="JAI36" s="33"/>
      <c r="JAJ36" s="33"/>
      <c r="JAK36" s="33"/>
      <c r="JAL36" s="33"/>
      <c r="JAM36" s="33"/>
      <c r="JAN36" s="33"/>
      <c r="JAO36" s="33"/>
      <c r="JAP36" s="33"/>
      <c r="JAQ36" s="33"/>
      <c r="JAR36" s="33"/>
      <c r="JAS36" s="33"/>
      <c r="JAT36" s="33"/>
      <c r="JAU36" s="33"/>
      <c r="JAV36" s="33"/>
      <c r="JAW36" s="33"/>
      <c r="JAX36" s="33"/>
      <c r="JAY36" s="33"/>
      <c r="JAZ36" s="33"/>
      <c r="JBA36" s="33"/>
      <c r="JBB36" s="33"/>
      <c r="JBC36" s="33"/>
      <c r="JBD36" s="33"/>
      <c r="JBE36" s="33"/>
      <c r="JBF36" s="33"/>
      <c r="JBG36" s="33"/>
      <c r="JBH36" s="33"/>
      <c r="JBI36" s="33"/>
      <c r="JBJ36" s="33"/>
      <c r="JBK36" s="33"/>
      <c r="JBL36" s="33"/>
      <c r="JBM36" s="33"/>
      <c r="JBN36" s="33"/>
      <c r="JBO36" s="33"/>
      <c r="JBP36" s="33"/>
      <c r="JBQ36" s="33"/>
      <c r="JBR36" s="33"/>
      <c r="JBS36" s="33"/>
      <c r="JBT36" s="33"/>
      <c r="JBU36" s="33"/>
      <c r="JBV36" s="33"/>
      <c r="JBW36" s="33"/>
      <c r="JBX36" s="33"/>
      <c r="JBY36" s="33"/>
      <c r="JBZ36" s="33"/>
      <c r="JCA36" s="33"/>
      <c r="JCB36" s="33"/>
      <c r="JCC36" s="33"/>
      <c r="JCD36" s="33"/>
      <c r="JCE36" s="33"/>
      <c r="JCF36" s="33"/>
      <c r="JCG36" s="33"/>
      <c r="JCH36" s="33"/>
      <c r="JCI36" s="33"/>
      <c r="JCJ36" s="33"/>
      <c r="JCK36" s="33"/>
      <c r="JCL36" s="33"/>
      <c r="JCM36" s="33"/>
      <c r="JCN36" s="33"/>
      <c r="JCO36" s="33"/>
      <c r="JCP36" s="33"/>
      <c r="JCQ36" s="33"/>
      <c r="JCR36" s="33"/>
      <c r="JCS36" s="33"/>
      <c r="JCT36" s="33"/>
      <c r="JCU36" s="33"/>
      <c r="JCV36" s="33"/>
      <c r="JCW36" s="33"/>
      <c r="JCX36" s="33"/>
      <c r="JCY36" s="33"/>
      <c r="JCZ36" s="33"/>
      <c r="JDA36" s="33"/>
      <c r="JDB36" s="33"/>
      <c r="JDC36" s="33"/>
      <c r="JDD36" s="33"/>
      <c r="JDE36" s="33"/>
      <c r="JDF36" s="33"/>
      <c r="JDG36" s="33"/>
      <c r="JDH36" s="33"/>
      <c r="JDI36" s="33"/>
      <c r="JDJ36" s="33"/>
      <c r="JDK36" s="33"/>
      <c r="JDL36" s="33"/>
      <c r="JDM36" s="33"/>
      <c r="JDN36" s="33"/>
      <c r="JDO36" s="33"/>
      <c r="JDP36" s="33"/>
      <c r="JDQ36" s="33"/>
      <c r="JDR36" s="33"/>
      <c r="JDS36" s="33"/>
      <c r="JDT36" s="33"/>
      <c r="JDU36" s="33"/>
      <c r="JDV36" s="33"/>
      <c r="JDW36" s="33"/>
      <c r="JDX36" s="33"/>
      <c r="JDY36" s="33"/>
      <c r="JDZ36" s="33"/>
      <c r="JEA36" s="33"/>
      <c r="JEB36" s="33"/>
      <c r="JEC36" s="33"/>
      <c r="JED36" s="33"/>
      <c r="JEE36" s="33"/>
      <c r="JEF36" s="33"/>
      <c r="JEG36" s="33"/>
      <c r="JEH36" s="33"/>
      <c r="JEI36" s="33"/>
      <c r="JEJ36" s="33"/>
      <c r="JEK36" s="33"/>
      <c r="JEL36" s="33"/>
      <c r="JEM36" s="33"/>
      <c r="JEN36" s="33"/>
      <c r="JEO36" s="33"/>
      <c r="JEP36" s="33"/>
      <c r="JEQ36" s="33"/>
      <c r="JER36" s="33"/>
      <c r="JES36" s="33"/>
      <c r="JET36" s="33"/>
      <c r="JEU36" s="33"/>
      <c r="JEV36" s="33"/>
      <c r="JEW36" s="33"/>
      <c r="JEX36" s="33"/>
      <c r="JEY36" s="33"/>
      <c r="JEZ36" s="33"/>
      <c r="JFA36" s="33"/>
      <c r="JFB36" s="33"/>
      <c r="JFC36" s="33"/>
      <c r="JFD36" s="33"/>
      <c r="JFE36" s="33"/>
      <c r="JFF36" s="33"/>
      <c r="JFG36" s="33"/>
      <c r="JFH36" s="33"/>
      <c r="JFI36" s="33"/>
      <c r="JFJ36" s="33"/>
      <c r="JFK36" s="33"/>
      <c r="JFL36" s="33"/>
      <c r="JFM36" s="33"/>
      <c r="JFN36" s="33"/>
      <c r="JFO36" s="33"/>
      <c r="JFP36" s="33"/>
      <c r="JFQ36" s="33"/>
      <c r="JFR36" s="33"/>
      <c r="JFS36" s="33"/>
      <c r="JFT36" s="33"/>
      <c r="JFU36" s="33"/>
      <c r="JFV36" s="33"/>
      <c r="JFW36" s="33"/>
      <c r="JFX36" s="33"/>
      <c r="JFY36" s="33"/>
      <c r="JFZ36" s="33"/>
      <c r="JGA36" s="33"/>
      <c r="JGB36" s="33"/>
      <c r="JGC36" s="33"/>
      <c r="JGD36" s="33"/>
      <c r="JGE36" s="33"/>
      <c r="JGF36" s="33"/>
      <c r="JGG36" s="33"/>
      <c r="JGH36" s="33"/>
      <c r="JGI36" s="33"/>
      <c r="JGJ36" s="33"/>
      <c r="JGK36" s="33"/>
      <c r="JGL36" s="33"/>
      <c r="JGM36" s="33"/>
      <c r="JGN36" s="33"/>
      <c r="JGO36" s="33"/>
      <c r="JGP36" s="33"/>
      <c r="JGQ36" s="33"/>
      <c r="JGR36" s="33"/>
      <c r="JGS36" s="33"/>
      <c r="JGT36" s="33"/>
      <c r="JGU36" s="33"/>
      <c r="JGV36" s="33"/>
      <c r="JGW36" s="33"/>
      <c r="JGX36" s="33"/>
      <c r="JGY36" s="33"/>
      <c r="JGZ36" s="33"/>
      <c r="JHA36" s="33"/>
      <c r="JHB36" s="33"/>
      <c r="JHC36" s="33"/>
      <c r="JHD36" s="33"/>
      <c r="JHE36" s="33"/>
      <c r="JHF36" s="33"/>
      <c r="JHG36" s="33"/>
      <c r="JHH36" s="33"/>
      <c r="JHI36" s="33"/>
      <c r="JHJ36" s="33"/>
      <c r="JHK36" s="33"/>
      <c r="JHL36" s="33"/>
      <c r="JHM36" s="33"/>
      <c r="JHN36" s="33"/>
      <c r="JHO36" s="33"/>
      <c r="JHP36" s="33"/>
      <c r="JHQ36" s="33"/>
      <c r="JHR36" s="33"/>
      <c r="JHS36" s="33"/>
      <c r="JHT36" s="33"/>
      <c r="JHU36" s="33"/>
      <c r="JHV36" s="33"/>
      <c r="JHW36" s="33"/>
      <c r="JHX36" s="33"/>
      <c r="JHY36" s="33"/>
      <c r="JHZ36" s="33"/>
      <c r="JIA36" s="33"/>
      <c r="JIB36" s="33"/>
      <c r="JIC36" s="33"/>
      <c r="JID36" s="33"/>
      <c r="JIE36" s="33"/>
      <c r="JIF36" s="33"/>
      <c r="JIG36" s="33"/>
      <c r="JIH36" s="33"/>
      <c r="JII36" s="33"/>
      <c r="JIJ36" s="33"/>
      <c r="JIK36" s="33"/>
      <c r="JIL36" s="33"/>
      <c r="JIM36" s="33"/>
      <c r="JIN36" s="33"/>
      <c r="JIO36" s="33"/>
      <c r="JIP36" s="33"/>
      <c r="JIQ36" s="33"/>
      <c r="JIR36" s="33"/>
      <c r="JIS36" s="33"/>
      <c r="JIT36" s="33"/>
      <c r="JIU36" s="33"/>
      <c r="JIV36" s="33"/>
      <c r="JIW36" s="33"/>
      <c r="JIX36" s="33"/>
      <c r="JIY36" s="33"/>
      <c r="JIZ36" s="33"/>
      <c r="JJA36" s="33"/>
      <c r="JJB36" s="33"/>
      <c r="JJC36" s="33"/>
      <c r="JJD36" s="33"/>
      <c r="JJE36" s="33"/>
      <c r="JJF36" s="33"/>
      <c r="JJG36" s="33"/>
      <c r="JJH36" s="33"/>
      <c r="JJI36" s="33"/>
      <c r="JJJ36" s="33"/>
      <c r="JJK36" s="33"/>
      <c r="JJL36" s="33"/>
      <c r="JJM36" s="33"/>
      <c r="JJN36" s="33"/>
      <c r="JJO36" s="33"/>
      <c r="JJP36" s="33"/>
      <c r="JJQ36" s="33"/>
      <c r="JJR36" s="33"/>
      <c r="JJS36" s="33"/>
      <c r="JJT36" s="33"/>
      <c r="JJU36" s="33"/>
      <c r="JJV36" s="33"/>
      <c r="JJW36" s="33"/>
      <c r="JJX36" s="33"/>
      <c r="JJY36" s="33"/>
      <c r="JJZ36" s="33"/>
      <c r="JKA36" s="33"/>
      <c r="JKB36" s="33"/>
      <c r="JKC36" s="33"/>
      <c r="JKD36" s="33"/>
      <c r="JKE36" s="33"/>
      <c r="JKF36" s="33"/>
      <c r="JKG36" s="33"/>
      <c r="JKH36" s="33"/>
      <c r="JKI36" s="33"/>
      <c r="JKJ36" s="33"/>
      <c r="JKK36" s="33"/>
      <c r="JKL36" s="33"/>
      <c r="JKM36" s="33"/>
      <c r="JKN36" s="33"/>
      <c r="JKO36" s="33"/>
      <c r="JKP36" s="33"/>
      <c r="JKQ36" s="33"/>
      <c r="JKR36" s="33"/>
      <c r="JKS36" s="33"/>
      <c r="JKT36" s="33"/>
      <c r="JKU36" s="33"/>
      <c r="JKV36" s="33"/>
      <c r="JKW36" s="33"/>
      <c r="JKX36" s="33"/>
      <c r="JKY36" s="33"/>
      <c r="JKZ36" s="33"/>
      <c r="JLA36" s="33"/>
      <c r="JLB36" s="33"/>
      <c r="JLC36" s="33"/>
      <c r="JLD36" s="33"/>
      <c r="JLE36" s="33"/>
      <c r="JLF36" s="33"/>
      <c r="JLG36" s="33"/>
      <c r="JLH36" s="33"/>
      <c r="JLI36" s="33"/>
      <c r="JLJ36" s="33"/>
      <c r="JLK36" s="33"/>
      <c r="JLL36" s="33"/>
      <c r="JLM36" s="33"/>
      <c r="JLN36" s="33"/>
      <c r="JLO36" s="33"/>
      <c r="JLP36" s="33"/>
      <c r="JLQ36" s="33"/>
      <c r="JLR36" s="33"/>
      <c r="JLS36" s="33"/>
      <c r="JLT36" s="33"/>
      <c r="JLU36" s="33"/>
      <c r="JLV36" s="33"/>
      <c r="JLW36" s="33"/>
      <c r="JLX36" s="33"/>
      <c r="JLY36" s="33"/>
      <c r="JLZ36" s="33"/>
      <c r="JMA36" s="33"/>
      <c r="JMB36" s="33"/>
      <c r="JMC36" s="33"/>
      <c r="JMD36" s="33"/>
      <c r="JME36" s="33"/>
      <c r="JMF36" s="33"/>
      <c r="JMG36" s="33"/>
      <c r="JMH36" s="33"/>
      <c r="JMI36" s="33"/>
      <c r="JMJ36" s="33"/>
      <c r="JMK36" s="33"/>
      <c r="JML36" s="33"/>
      <c r="JMM36" s="33"/>
      <c r="JMN36" s="33"/>
      <c r="JMO36" s="33"/>
      <c r="JMP36" s="33"/>
      <c r="JMQ36" s="33"/>
      <c r="JMR36" s="33"/>
      <c r="JMS36" s="33"/>
      <c r="JMT36" s="33"/>
      <c r="JMU36" s="33"/>
      <c r="JMV36" s="33"/>
      <c r="JMW36" s="33"/>
      <c r="JMX36" s="33"/>
      <c r="JMY36" s="33"/>
      <c r="JMZ36" s="33"/>
      <c r="JNA36" s="33"/>
      <c r="JNB36" s="33"/>
      <c r="JNC36" s="33"/>
      <c r="JND36" s="33"/>
      <c r="JNE36" s="33"/>
      <c r="JNF36" s="33"/>
      <c r="JNG36" s="33"/>
      <c r="JNH36" s="33"/>
      <c r="JNI36" s="33"/>
      <c r="JNJ36" s="33"/>
      <c r="JNK36" s="33"/>
      <c r="JNL36" s="33"/>
      <c r="JNM36" s="33"/>
      <c r="JNN36" s="33"/>
      <c r="JNO36" s="33"/>
      <c r="JNP36" s="33"/>
      <c r="JNQ36" s="33"/>
      <c r="JNR36" s="33"/>
      <c r="JNS36" s="33"/>
      <c r="JNT36" s="33"/>
      <c r="JNU36" s="33"/>
      <c r="JNV36" s="33"/>
      <c r="JNW36" s="33"/>
      <c r="JNX36" s="33"/>
      <c r="JNY36" s="33"/>
      <c r="JNZ36" s="33"/>
      <c r="JOA36" s="33"/>
      <c r="JOB36" s="33"/>
      <c r="JOC36" s="33"/>
      <c r="JOD36" s="33"/>
      <c r="JOE36" s="33"/>
      <c r="JOF36" s="33"/>
      <c r="JOG36" s="33"/>
      <c r="JOH36" s="33"/>
      <c r="JOI36" s="33"/>
      <c r="JOJ36" s="33"/>
      <c r="JOK36" s="33"/>
      <c r="JOL36" s="33"/>
      <c r="JOM36" s="33"/>
      <c r="JON36" s="33"/>
      <c r="JOO36" s="33"/>
      <c r="JOP36" s="33"/>
      <c r="JOQ36" s="33"/>
      <c r="JOR36" s="33"/>
      <c r="JOS36" s="33"/>
      <c r="JOT36" s="33"/>
      <c r="JOU36" s="33"/>
      <c r="JOV36" s="33"/>
      <c r="JOW36" s="33"/>
      <c r="JOX36" s="33"/>
      <c r="JOY36" s="33"/>
      <c r="JOZ36" s="33"/>
      <c r="JPA36" s="33"/>
      <c r="JPB36" s="33"/>
      <c r="JPC36" s="33"/>
      <c r="JPD36" s="33"/>
      <c r="JPE36" s="33"/>
      <c r="JPF36" s="33"/>
      <c r="JPG36" s="33"/>
      <c r="JPH36" s="33"/>
      <c r="JPI36" s="33"/>
      <c r="JPJ36" s="33"/>
      <c r="JPK36" s="33"/>
      <c r="JPL36" s="33"/>
      <c r="JPM36" s="33"/>
      <c r="JPN36" s="33"/>
      <c r="JPO36" s="33"/>
      <c r="JPP36" s="33"/>
      <c r="JPQ36" s="33"/>
      <c r="JPR36" s="33"/>
      <c r="JPS36" s="33"/>
      <c r="JPT36" s="33"/>
      <c r="JPU36" s="33"/>
      <c r="JPV36" s="33"/>
      <c r="JPW36" s="33"/>
      <c r="JPX36" s="33"/>
      <c r="JPY36" s="33"/>
      <c r="JPZ36" s="33"/>
      <c r="JQA36" s="33"/>
      <c r="JQB36" s="33"/>
      <c r="JQC36" s="33"/>
      <c r="JQD36" s="33"/>
      <c r="JQE36" s="33"/>
      <c r="JQF36" s="33"/>
      <c r="JQG36" s="33"/>
      <c r="JQH36" s="33"/>
      <c r="JQI36" s="33"/>
      <c r="JQJ36" s="33"/>
      <c r="JQK36" s="33"/>
      <c r="JQL36" s="33"/>
      <c r="JQM36" s="33"/>
      <c r="JQN36" s="33"/>
      <c r="JQO36" s="33"/>
      <c r="JQP36" s="33"/>
      <c r="JQQ36" s="33"/>
      <c r="JQR36" s="33"/>
      <c r="JQS36" s="33"/>
      <c r="JQT36" s="33"/>
      <c r="JQU36" s="33"/>
      <c r="JQV36" s="33"/>
      <c r="JQW36" s="33"/>
      <c r="JQX36" s="33"/>
      <c r="JQY36" s="33"/>
      <c r="JQZ36" s="33"/>
      <c r="JRA36" s="33"/>
      <c r="JRB36" s="33"/>
      <c r="JRC36" s="33"/>
      <c r="JRD36" s="33"/>
      <c r="JRE36" s="33"/>
      <c r="JRF36" s="33"/>
      <c r="JRG36" s="33"/>
      <c r="JRH36" s="33"/>
      <c r="JRI36" s="33"/>
      <c r="JRJ36" s="33"/>
      <c r="JRK36" s="33"/>
      <c r="JRL36" s="33"/>
      <c r="JRM36" s="33"/>
      <c r="JRN36" s="33"/>
      <c r="JRO36" s="33"/>
      <c r="JRP36" s="33"/>
      <c r="JRQ36" s="33"/>
      <c r="JRR36" s="33"/>
      <c r="JRS36" s="33"/>
      <c r="JRT36" s="33"/>
      <c r="JRU36" s="33"/>
      <c r="JRV36" s="33"/>
      <c r="JRW36" s="33"/>
      <c r="JRX36" s="33"/>
      <c r="JRY36" s="33"/>
      <c r="JRZ36" s="33"/>
      <c r="JSA36" s="33"/>
      <c r="JSB36" s="33"/>
      <c r="JSC36" s="33"/>
      <c r="JSD36" s="33"/>
      <c r="JSE36" s="33"/>
      <c r="JSF36" s="33"/>
      <c r="JSG36" s="33"/>
      <c r="JSH36" s="33"/>
      <c r="JSI36" s="33"/>
      <c r="JSJ36" s="33"/>
      <c r="JSK36" s="33"/>
      <c r="JSL36" s="33"/>
      <c r="JSM36" s="33"/>
      <c r="JSN36" s="33"/>
      <c r="JSO36" s="33"/>
      <c r="JSP36" s="33"/>
      <c r="JSQ36" s="33"/>
      <c r="JSR36" s="33"/>
      <c r="JSS36" s="33"/>
      <c r="JST36" s="33"/>
      <c r="JSU36" s="33"/>
      <c r="JSV36" s="33"/>
      <c r="JSW36" s="33"/>
      <c r="JSX36" s="33"/>
      <c r="JSY36" s="33"/>
      <c r="JSZ36" s="33"/>
      <c r="JTA36" s="33"/>
      <c r="JTB36" s="33"/>
      <c r="JTC36" s="33"/>
      <c r="JTD36" s="33"/>
      <c r="JTE36" s="33"/>
      <c r="JTF36" s="33"/>
      <c r="JTG36" s="33"/>
      <c r="JTH36" s="33"/>
      <c r="JTI36" s="33"/>
      <c r="JTJ36" s="33"/>
      <c r="JTK36" s="33"/>
      <c r="JTL36" s="33"/>
      <c r="JTM36" s="33"/>
      <c r="JTN36" s="33"/>
      <c r="JTO36" s="33"/>
      <c r="JTP36" s="33"/>
      <c r="JTQ36" s="33"/>
      <c r="JTR36" s="33"/>
      <c r="JTS36" s="33"/>
      <c r="JTT36" s="33"/>
      <c r="JTU36" s="33"/>
      <c r="JTV36" s="33"/>
      <c r="JTW36" s="33"/>
      <c r="JTX36" s="33"/>
      <c r="JTY36" s="33"/>
      <c r="JTZ36" s="33"/>
      <c r="JUA36" s="33"/>
      <c r="JUB36" s="33"/>
      <c r="JUC36" s="33"/>
      <c r="JUD36" s="33"/>
      <c r="JUE36" s="33"/>
      <c r="JUF36" s="33"/>
      <c r="JUG36" s="33"/>
      <c r="JUH36" s="33"/>
      <c r="JUI36" s="33"/>
      <c r="JUJ36" s="33"/>
      <c r="JUK36" s="33"/>
      <c r="JUL36" s="33"/>
      <c r="JUM36" s="33"/>
      <c r="JUN36" s="33"/>
      <c r="JUO36" s="33"/>
      <c r="JUP36" s="33"/>
      <c r="JUQ36" s="33"/>
      <c r="JUR36" s="33"/>
      <c r="JUS36" s="33"/>
      <c r="JUT36" s="33"/>
      <c r="JUU36" s="33"/>
      <c r="JUV36" s="33"/>
      <c r="JUW36" s="33"/>
      <c r="JUX36" s="33"/>
      <c r="JUY36" s="33"/>
      <c r="JUZ36" s="33"/>
      <c r="JVA36" s="33"/>
      <c r="JVB36" s="33"/>
      <c r="JVC36" s="33"/>
      <c r="JVD36" s="33"/>
      <c r="JVE36" s="33"/>
      <c r="JVF36" s="33"/>
      <c r="JVG36" s="33"/>
      <c r="JVH36" s="33"/>
      <c r="JVI36" s="33"/>
      <c r="JVJ36" s="33"/>
      <c r="JVK36" s="33"/>
      <c r="JVL36" s="33"/>
      <c r="JVM36" s="33"/>
      <c r="JVN36" s="33"/>
      <c r="JVO36" s="33"/>
      <c r="JVP36" s="33"/>
      <c r="JVQ36" s="33"/>
      <c r="JVR36" s="33"/>
      <c r="JVS36" s="33"/>
      <c r="JVT36" s="33"/>
      <c r="JVU36" s="33"/>
      <c r="JVV36" s="33"/>
      <c r="JVW36" s="33"/>
      <c r="JVX36" s="33"/>
      <c r="JVY36" s="33"/>
      <c r="JVZ36" s="33"/>
      <c r="JWA36" s="33"/>
      <c r="JWB36" s="33"/>
      <c r="JWC36" s="33"/>
      <c r="JWD36" s="33"/>
      <c r="JWE36" s="33"/>
      <c r="JWF36" s="33"/>
      <c r="JWG36" s="33"/>
      <c r="JWH36" s="33"/>
      <c r="JWI36" s="33"/>
      <c r="JWJ36" s="33"/>
      <c r="JWK36" s="33"/>
      <c r="JWL36" s="33"/>
      <c r="JWM36" s="33"/>
      <c r="JWN36" s="33"/>
      <c r="JWO36" s="33"/>
      <c r="JWP36" s="33"/>
      <c r="JWQ36" s="33"/>
      <c r="JWR36" s="33"/>
      <c r="JWS36" s="33"/>
      <c r="JWT36" s="33"/>
      <c r="JWU36" s="33"/>
      <c r="JWV36" s="33"/>
      <c r="JWW36" s="33"/>
      <c r="JWX36" s="33"/>
      <c r="JWY36" s="33"/>
      <c r="JWZ36" s="33"/>
      <c r="JXA36" s="33"/>
      <c r="JXB36" s="33"/>
      <c r="JXC36" s="33"/>
      <c r="JXD36" s="33"/>
      <c r="JXE36" s="33"/>
      <c r="JXF36" s="33"/>
      <c r="JXG36" s="33"/>
      <c r="JXH36" s="33"/>
      <c r="JXI36" s="33"/>
      <c r="JXJ36" s="33"/>
      <c r="JXK36" s="33"/>
      <c r="JXL36" s="33"/>
      <c r="JXM36" s="33"/>
      <c r="JXN36" s="33"/>
      <c r="JXO36" s="33"/>
      <c r="JXP36" s="33"/>
      <c r="JXQ36" s="33"/>
      <c r="JXR36" s="33"/>
      <c r="JXS36" s="33"/>
      <c r="JXT36" s="33"/>
      <c r="JXU36" s="33"/>
      <c r="JXV36" s="33"/>
      <c r="JXW36" s="33"/>
      <c r="JXX36" s="33"/>
      <c r="JXY36" s="33"/>
      <c r="JXZ36" s="33"/>
      <c r="JYA36" s="33"/>
      <c r="JYB36" s="33"/>
      <c r="JYC36" s="33"/>
      <c r="JYD36" s="33"/>
      <c r="JYE36" s="33"/>
      <c r="JYF36" s="33"/>
      <c r="JYG36" s="33"/>
      <c r="JYH36" s="33"/>
      <c r="JYI36" s="33"/>
      <c r="JYJ36" s="33"/>
      <c r="JYK36" s="33"/>
      <c r="JYL36" s="33"/>
      <c r="JYM36" s="33"/>
      <c r="JYN36" s="33"/>
      <c r="JYO36" s="33"/>
      <c r="JYP36" s="33"/>
      <c r="JYQ36" s="33"/>
      <c r="JYR36" s="33"/>
      <c r="JYS36" s="33"/>
      <c r="JYT36" s="33"/>
      <c r="JYU36" s="33"/>
      <c r="JYV36" s="33"/>
      <c r="JYW36" s="33"/>
      <c r="JYX36" s="33"/>
      <c r="JYY36" s="33"/>
      <c r="JYZ36" s="33"/>
      <c r="JZA36" s="33"/>
      <c r="JZB36" s="33"/>
      <c r="JZC36" s="33"/>
      <c r="JZD36" s="33"/>
      <c r="JZE36" s="33"/>
      <c r="JZF36" s="33"/>
      <c r="JZG36" s="33"/>
      <c r="JZH36" s="33"/>
      <c r="JZI36" s="33"/>
      <c r="JZJ36" s="33"/>
      <c r="JZK36" s="33"/>
      <c r="JZL36" s="33"/>
      <c r="JZM36" s="33"/>
      <c r="JZN36" s="33"/>
      <c r="JZO36" s="33"/>
      <c r="JZP36" s="33"/>
      <c r="JZQ36" s="33"/>
      <c r="JZR36" s="33"/>
      <c r="JZS36" s="33"/>
      <c r="JZT36" s="33"/>
      <c r="JZU36" s="33"/>
      <c r="JZV36" s="33"/>
      <c r="JZW36" s="33"/>
      <c r="JZX36" s="33"/>
      <c r="JZY36" s="33"/>
      <c r="JZZ36" s="33"/>
      <c r="KAA36" s="33"/>
      <c r="KAB36" s="33"/>
      <c r="KAC36" s="33"/>
      <c r="KAD36" s="33"/>
      <c r="KAE36" s="33"/>
      <c r="KAF36" s="33"/>
      <c r="KAG36" s="33"/>
      <c r="KAH36" s="33"/>
      <c r="KAI36" s="33"/>
      <c r="KAJ36" s="33"/>
      <c r="KAK36" s="33"/>
      <c r="KAL36" s="33"/>
      <c r="KAM36" s="33"/>
      <c r="KAN36" s="33"/>
      <c r="KAO36" s="33"/>
      <c r="KAP36" s="33"/>
      <c r="KAQ36" s="33"/>
      <c r="KAR36" s="33"/>
      <c r="KAS36" s="33"/>
      <c r="KAT36" s="33"/>
      <c r="KAU36" s="33"/>
      <c r="KAV36" s="33"/>
      <c r="KAW36" s="33"/>
      <c r="KAX36" s="33"/>
      <c r="KAY36" s="33"/>
      <c r="KAZ36" s="33"/>
      <c r="KBA36" s="33"/>
      <c r="KBB36" s="33"/>
      <c r="KBC36" s="33"/>
      <c r="KBD36" s="33"/>
      <c r="KBE36" s="33"/>
      <c r="KBF36" s="33"/>
      <c r="KBG36" s="33"/>
      <c r="KBH36" s="33"/>
      <c r="KBI36" s="33"/>
      <c r="KBJ36" s="33"/>
      <c r="KBK36" s="33"/>
      <c r="KBL36" s="33"/>
      <c r="KBM36" s="33"/>
      <c r="KBN36" s="33"/>
      <c r="KBO36" s="33"/>
      <c r="KBP36" s="33"/>
      <c r="KBQ36" s="33"/>
      <c r="KBR36" s="33"/>
      <c r="KBS36" s="33"/>
      <c r="KBT36" s="33"/>
      <c r="KBU36" s="33"/>
      <c r="KBV36" s="33"/>
      <c r="KBW36" s="33"/>
      <c r="KBX36" s="33"/>
      <c r="KBY36" s="33"/>
      <c r="KBZ36" s="33"/>
      <c r="KCA36" s="33"/>
      <c r="KCB36" s="33"/>
      <c r="KCC36" s="33"/>
      <c r="KCD36" s="33"/>
      <c r="KCE36" s="33"/>
      <c r="KCF36" s="33"/>
      <c r="KCG36" s="33"/>
      <c r="KCH36" s="33"/>
      <c r="KCI36" s="33"/>
      <c r="KCJ36" s="33"/>
      <c r="KCK36" s="33"/>
      <c r="KCL36" s="33"/>
      <c r="KCM36" s="33"/>
      <c r="KCN36" s="33"/>
      <c r="KCO36" s="33"/>
      <c r="KCP36" s="33"/>
      <c r="KCQ36" s="33"/>
      <c r="KCR36" s="33"/>
      <c r="KCS36" s="33"/>
      <c r="KCT36" s="33"/>
      <c r="KCU36" s="33"/>
      <c r="KCV36" s="33"/>
      <c r="KCW36" s="33"/>
      <c r="KCX36" s="33"/>
      <c r="KCY36" s="33"/>
      <c r="KCZ36" s="33"/>
      <c r="KDA36" s="33"/>
      <c r="KDB36" s="33"/>
      <c r="KDC36" s="33"/>
      <c r="KDD36" s="33"/>
      <c r="KDE36" s="33"/>
      <c r="KDF36" s="33"/>
      <c r="KDG36" s="33"/>
      <c r="KDH36" s="33"/>
      <c r="KDI36" s="33"/>
      <c r="KDJ36" s="33"/>
      <c r="KDK36" s="33"/>
      <c r="KDL36" s="33"/>
      <c r="KDM36" s="33"/>
      <c r="KDN36" s="33"/>
      <c r="KDO36" s="33"/>
      <c r="KDP36" s="33"/>
      <c r="KDQ36" s="33"/>
      <c r="KDR36" s="33"/>
      <c r="KDS36" s="33"/>
      <c r="KDT36" s="33"/>
      <c r="KDU36" s="33"/>
      <c r="KDV36" s="33"/>
      <c r="KDW36" s="33"/>
      <c r="KDX36" s="33"/>
      <c r="KDY36" s="33"/>
      <c r="KDZ36" s="33"/>
      <c r="KEA36" s="33"/>
      <c r="KEB36" s="33"/>
      <c r="KEC36" s="33"/>
      <c r="KED36" s="33"/>
      <c r="KEE36" s="33"/>
      <c r="KEF36" s="33"/>
      <c r="KEG36" s="33"/>
      <c r="KEH36" s="33"/>
      <c r="KEI36" s="33"/>
      <c r="KEJ36" s="33"/>
      <c r="KEK36" s="33"/>
      <c r="KEL36" s="33"/>
      <c r="KEM36" s="33"/>
      <c r="KEN36" s="33"/>
      <c r="KEO36" s="33"/>
      <c r="KEP36" s="33"/>
      <c r="KEQ36" s="33"/>
      <c r="KER36" s="33"/>
      <c r="KES36" s="33"/>
      <c r="KET36" s="33"/>
      <c r="KEU36" s="33"/>
      <c r="KEV36" s="33"/>
      <c r="KEW36" s="33"/>
      <c r="KEX36" s="33"/>
      <c r="KEY36" s="33"/>
      <c r="KEZ36" s="33"/>
      <c r="KFA36" s="33"/>
      <c r="KFB36" s="33"/>
      <c r="KFC36" s="33"/>
      <c r="KFD36" s="33"/>
      <c r="KFE36" s="33"/>
      <c r="KFF36" s="33"/>
      <c r="KFG36" s="33"/>
      <c r="KFH36" s="33"/>
      <c r="KFI36" s="33"/>
      <c r="KFJ36" s="33"/>
      <c r="KFK36" s="33"/>
      <c r="KFL36" s="33"/>
      <c r="KFM36" s="33"/>
      <c r="KFN36" s="33"/>
      <c r="KFO36" s="33"/>
      <c r="KFP36" s="33"/>
      <c r="KFQ36" s="33"/>
      <c r="KFR36" s="33"/>
      <c r="KFS36" s="33"/>
      <c r="KFT36" s="33"/>
      <c r="KFU36" s="33"/>
      <c r="KFV36" s="33"/>
      <c r="KFW36" s="33"/>
      <c r="KFX36" s="33"/>
      <c r="KFY36" s="33"/>
      <c r="KFZ36" s="33"/>
      <c r="KGA36" s="33"/>
      <c r="KGB36" s="33"/>
      <c r="KGC36" s="33"/>
      <c r="KGD36" s="33"/>
      <c r="KGE36" s="33"/>
      <c r="KGF36" s="33"/>
      <c r="KGG36" s="33"/>
      <c r="KGH36" s="33"/>
      <c r="KGI36" s="33"/>
      <c r="KGJ36" s="33"/>
      <c r="KGK36" s="33"/>
      <c r="KGL36" s="33"/>
      <c r="KGM36" s="33"/>
      <c r="KGN36" s="33"/>
      <c r="KGO36" s="33"/>
      <c r="KGP36" s="33"/>
      <c r="KGQ36" s="33"/>
      <c r="KGR36" s="33"/>
      <c r="KGS36" s="33"/>
      <c r="KGT36" s="33"/>
      <c r="KGU36" s="33"/>
      <c r="KGV36" s="33"/>
      <c r="KGW36" s="33"/>
      <c r="KGX36" s="33"/>
      <c r="KGY36" s="33"/>
      <c r="KGZ36" s="33"/>
      <c r="KHA36" s="33"/>
      <c r="KHB36" s="33"/>
      <c r="KHC36" s="33"/>
      <c r="KHD36" s="33"/>
      <c r="KHE36" s="33"/>
      <c r="KHF36" s="33"/>
      <c r="KHG36" s="33"/>
      <c r="KHH36" s="33"/>
      <c r="KHI36" s="33"/>
      <c r="KHJ36" s="33"/>
      <c r="KHK36" s="33"/>
      <c r="KHL36" s="33"/>
      <c r="KHM36" s="33"/>
      <c r="KHN36" s="33"/>
      <c r="KHO36" s="33"/>
      <c r="KHP36" s="33"/>
      <c r="KHQ36" s="33"/>
      <c r="KHR36" s="33"/>
      <c r="KHS36" s="33"/>
      <c r="KHT36" s="33"/>
      <c r="KHU36" s="33"/>
      <c r="KHV36" s="33"/>
      <c r="KHW36" s="33"/>
      <c r="KHX36" s="33"/>
      <c r="KHY36" s="33"/>
      <c r="KHZ36" s="33"/>
      <c r="KIA36" s="33"/>
      <c r="KIB36" s="33"/>
      <c r="KIC36" s="33"/>
      <c r="KID36" s="33"/>
      <c r="KIE36" s="33"/>
      <c r="KIF36" s="33"/>
      <c r="KIG36" s="33"/>
      <c r="KIH36" s="33"/>
      <c r="KII36" s="33"/>
      <c r="KIJ36" s="33"/>
      <c r="KIK36" s="33"/>
      <c r="KIL36" s="33"/>
      <c r="KIM36" s="33"/>
      <c r="KIN36" s="33"/>
      <c r="KIO36" s="33"/>
      <c r="KIP36" s="33"/>
      <c r="KIQ36" s="33"/>
      <c r="KIR36" s="33"/>
      <c r="KIS36" s="33"/>
      <c r="KIT36" s="33"/>
      <c r="KIU36" s="33"/>
      <c r="KIV36" s="33"/>
      <c r="KIW36" s="33"/>
      <c r="KIX36" s="33"/>
      <c r="KIY36" s="33"/>
      <c r="KIZ36" s="33"/>
      <c r="KJA36" s="33"/>
      <c r="KJB36" s="33"/>
      <c r="KJC36" s="33"/>
      <c r="KJD36" s="33"/>
      <c r="KJE36" s="33"/>
      <c r="KJF36" s="33"/>
      <c r="KJG36" s="33"/>
      <c r="KJH36" s="33"/>
      <c r="KJI36" s="33"/>
      <c r="KJJ36" s="33"/>
      <c r="KJK36" s="33"/>
      <c r="KJL36" s="33"/>
      <c r="KJM36" s="33"/>
      <c r="KJN36" s="33"/>
      <c r="KJO36" s="33"/>
      <c r="KJP36" s="33"/>
      <c r="KJQ36" s="33"/>
      <c r="KJR36" s="33"/>
      <c r="KJS36" s="33"/>
      <c r="KJT36" s="33"/>
      <c r="KJU36" s="33"/>
      <c r="KJV36" s="33"/>
      <c r="KJW36" s="33"/>
      <c r="KJX36" s="33"/>
      <c r="KJY36" s="33"/>
      <c r="KJZ36" s="33"/>
      <c r="KKA36" s="33"/>
      <c r="KKB36" s="33"/>
      <c r="KKC36" s="33"/>
      <c r="KKD36" s="33"/>
      <c r="KKE36" s="33"/>
      <c r="KKF36" s="33"/>
      <c r="KKG36" s="33"/>
      <c r="KKH36" s="33"/>
      <c r="KKI36" s="33"/>
      <c r="KKJ36" s="33"/>
      <c r="KKK36" s="33"/>
      <c r="KKL36" s="33"/>
      <c r="KKM36" s="33"/>
      <c r="KKN36" s="33"/>
      <c r="KKO36" s="33"/>
      <c r="KKP36" s="33"/>
      <c r="KKQ36" s="33"/>
      <c r="KKR36" s="33"/>
      <c r="KKS36" s="33"/>
      <c r="KKT36" s="33"/>
      <c r="KKU36" s="33"/>
      <c r="KKV36" s="33"/>
      <c r="KKW36" s="33"/>
      <c r="KKX36" s="33"/>
      <c r="KKY36" s="33"/>
      <c r="KKZ36" s="33"/>
      <c r="KLA36" s="33"/>
      <c r="KLB36" s="33"/>
      <c r="KLC36" s="33"/>
      <c r="KLD36" s="33"/>
      <c r="KLE36" s="33"/>
      <c r="KLF36" s="33"/>
      <c r="KLG36" s="33"/>
      <c r="KLH36" s="33"/>
      <c r="KLI36" s="33"/>
      <c r="KLJ36" s="33"/>
      <c r="KLK36" s="33"/>
      <c r="KLL36" s="33"/>
      <c r="KLM36" s="33"/>
      <c r="KLN36" s="33"/>
      <c r="KLO36" s="33"/>
      <c r="KLP36" s="33"/>
      <c r="KLQ36" s="33"/>
      <c r="KLR36" s="33"/>
      <c r="KLS36" s="33"/>
      <c r="KLT36" s="33"/>
      <c r="KLU36" s="33"/>
      <c r="KLV36" s="33"/>
      <c r="KLW36" s="33"/>
      <c r="KLX36" s="33"/>
      <c r="KLY36" s="33"/>
      <c r="KLZ36" s="33"/>
      <c r="KMA36" s="33"/>
      <c r="KMB36" s="33"/>
      <c r="KMC36" s="33"/>
      <c r="KMD36" s="33"/>
      <c r="KME36" s="33"/>
      <c r="KMF36" s="33"/>
      <c r="KMG36" s="33"/>
      <c r="KMH36" s="33"/>
      <c r="KMI36" s="33"/>
      <c r="KMJ36" s="33"/>
      <c r="KMK36" s="33"/>
      <c r="KML36" s="33"/>
      <c r="KMM36" s="33"/>
      <c r="KMN36" s="33"/>
      <c r="KMO36" s="33"/>
      <c r="KMP36" s="33"/>
      <c r="KMQ36" s="33"/>
      <c r="KMR36" s="33"/>
      <c r="KMS36" s="33"/>
      <c r="KMT36" s="33"/>
      <c r="KMU36" s="33"/>
      <c r="KMV36" s="33"/>
      <c r="KMW36" s="33"/>
      <c r="KMX36" s="33"/>
      <c r="KMY36" s="33"/>
      <c r="KMZ36" s="33"/>
      <c r="KNA36" s="33"/>
      <c r="KNB36" s="33"/>
      <c r="KNC36" s="33"/>
      <c r="KND36" s="33"/>
      <c r="KNE36" s="33"/>
      <c r="KNF36" s="33"/>
      <c r="KNG36" s="33"/>
      <c r="KNH36" s="33"/>
      <c r="KNI36" s="33"/>
      <c r="KNJ36" s="33"/>
      <c r="KNK36" s="33"/>
      <c r="KNL36" s="33"/>
      <c r="KNM36" s="33"/>
      <c r="KNN36" s="33"/>
      <c r="KNO36" s="33"/>
      <c r="KNP36" s="33"/>
      <c r="KNQ36" s="33"/>
      <c r="KNR36" s="33"/>
      <c r="KNS36" s="33"/>
      <c r="KNT36" s="33"/>
      <c r="KNU36" s="33"/>
      <c r="KNV36" s="33"/>
      <c r="KNW36" s="33"/>
      <c r="KNX36" s="33"/>
      <c r="KNY36" s="33"/>
      <c r="KNZ36" s="33"/>
      <c r="KOA36" s="33"/>
      <c r="KOB36" s="33"/>
      <c r="KOC36" s="33"/>
      <c r="KOD36" s="33"/>
      <c r="KOE36" s="33"/>
      <c r="KOF36" s="33"/>
      <c r="KOG36" s="33"/>
      <c r="KOH36" s="33"/>
      <c r="KOI36" s="33"/>
      <c r="KOJ36" s="33"/>
      <c r="KOK36" s="33"/>
      <c r="KOL36" s="33"/>
      <c r="KOM36" s="33"/>
      <c r="KON36" s="33"/>
      <c r="KOO36" s="33"/>
      <c r="KOP36" s="33"/>
      <c r="KOQ36" s="33"/>
      <c r="KOR36" s="33"/>
      <c r="KOS36" s="33"/>
      <c r="KOT36" s="33"/>
      <c r="KOU36" s="33"/>
      <c r="KOV36" s="33"/>
      <c r="KOW36" s="33"/>
      <c r="KOX36" s="33"/>
      <c r="KOY36" s="33"/>
      <c r="KOZ36" s="33"/>
      <c r="KPA36" s="33"/>
      <c r="KPB36" s="33"/>
      <c r="KPC36" s="33"/>
      <c r="KPD36" s="33"/>
      <c r="KPE36" s="33"/>
      <c r="KPF36" s="33"/>
      <c r="KPG36" s="33"/>
      <c r="KPH36" s="33"/>
      <c r="KPI36" s="33"/>
      <c r="KPJ36" s="33"/>
      <c r="KPK36" s="33"/>
      <c r="KPL36" s="33"/>
      <c r="KPM36" s="33"/>
      <c r="KPN36" s="33"/>
      <c r="KPO36" s="33"/>
      <c r="KPP36" s="33"/>
      <c r="KPQ36" s="33"/>
      <c r="KPR36" s="33"/>
      <c r="KPS36" s="33"/>
      <c r="KPT36" s="33"/>
      <c r="KPU36" s="33"/>
      <c r="KPV36" s="33"/>
      <c r="KPW36" s="33"/>
      <c r="KPX36" s="33"/>
      <c r="KPY36" s="33"/>
      <c r="KPZ36" s="33"/>
      <c r="KQA36" s="33"/>
      <c r="KQB36" s="33"/>
      <c r="KQC36" s="33"/>
      <c r="KQD36" s="33"/>
      <c r="KQE36" s="33"/>
      <c r="KQF36" s="33"/>
      <c r="KQG36" s="33"/>
      <c r="KQH36" s="33"/>
      <c r="KQI36" s="33"/>
      <c r="KQJ36" s="33"/>
      <c r="KQK36" s="33"/>
      <c r="KQL36" s="33"/>
      <c r="KQM36" s="33"/>
      <c r="KQN36" s="33"/>
      <c r="KQO36" s="33"/>
      <c r="KQP36" s="33"/>
      <c r="KQQ36" s="33"/>
      <c r="KQR36" s="33"/>
      <c r="KQS36" s="33"/>
      <c r="KQT36" s="33"/>
      <c r="KQU36" s="33"/>
      <c r="KQV36" s="33"/>
      <c r="KQW36" s="33"/>
      <c r="KQX36" s="33"/>
      <c r="KQY36" s="33"/>
      <c r="KQZ36" s="33"/>
      <c r="KRA36" s="33"/>
      <c r="KRB36" s="33"/>
      <c r="KRC36" s="33"/>
      <c r="KRD36" s="33"/>
      <c r="KRE36" s="33"/>
      <c r="KRF36" s="33"/>
      <c r="KRG36" s="33"/>
      <c r="KRH36" s="33"/>
      <c r="KRI36" s="33"/>
      <c r="KRJ36" s="33"/>
      <c r="KRK36" s="33"/>
      <c r="KRL36" s="33"/>
      <c r="KRM36" s="33"/>
      <c r="KRN36" s="33"/>
      <c r="KRO36" s="33"/>
      <c r="KRP36" s="33"/>
      <c r="KRQ36" s="33"/>
      <c r="KRR36" s="33"/>
      <c r="KRS36" s="33"/>
      <c r="KRT36" s="33"/>
      <c r="KRU36" s="33"/>
      <c r="KRV36" s="33"/>
      <c r="KRW36" s="33"/>
      <c r="KRX36" s="33"/>
      <c r="KRY36" s="33"/>
      <c r="KRZ36" s="33"/>
      <c r="KSA36" s="33"/>
      <c r="KSB36" s="33"/>
      <c r="KSC36" s="33"/>
      <c r="KSD36" s="33"/>
      <c r="KSE36" s="33"/>
      <c r="KSF36" s="33"/>
      <c r="KSG36" s="33"/>
      <c r="KSH36" s="33"/>
      <c r="KSI36" s="33"/>
      <c r="KSJ36" s="33"/>
      <c r="KSK36" s="33"/>
      <c r="KSL36" s="33"/>
      <c r="KSM36" s="33"/>
      <c r="KSN36" s="33"/>
      <c r="KSO36" s="33"/>
      <c r="KSP36" s="33"/>
      <c r="KSQ36" s="33"/>
      <c r="KSR36" s="33"/>
      <c r="KSS36" s="33"/>
      <c r="KST36" s="33"/>
      <c r="KSU36" s="33"/>
      <c r="KSV36" s="33"/>
      <c r="KSW36" s="33"/>
      <c r="KSX36" s="33"/>
      <c r="KSY36" s="33"/>
      <c r="KSZ36" s="33"/>
      <c r="KTA36" s="33"/>
      <c r="KTB36" s="33"/>
      <c r="KTC36" s="33"/>
      <c r="KTD36" s="33"/>
      <c r="KTE36" s="33"/>
      <c r="KTF36" s="33"/>
      <c r="KTG36" s="33"/>
      <c r="KTH36" s="33"/>
      <c r="KTI36" s="33"/>
      <c r="KTJ36" s="33"/>
      <c r="KTK36" s="33"/>
      <c r="KTL36" s="33"/>
      <c r="KTM36" s="33"/>
      <c r="KTN36" s="33"/>
      <c r="KTO36" s="33"/>
      <c r="KTP36" s="33"/>
      <c r="KTQ36" s="33"/>
      <c r="KTR36" s="33"/>
      <c r="KTS36" s="33"/>
      <c r="KTT36" s="33"/>
      <c r="KTU36" s="33"/>
      <c r="KTV36" s="33"/>
      <c r="KTW36" s="33"/>
      <c r="KTX36" s="33"/>
      <c r="KTY36" s="33"/>
      <c r="KTZ36" s="33"/>
      <c r="KUA36" s="33"/>
      <c r="KUB36" s="33"/>
      <c r="KUC36" s="33"/>
      <c r="KUD36" s="33"/>
      <c r="KUE36" s="33"/>
      <c r="KUF36" s="33"/>
      <c r="KUG36" s="33"/>
      <c r="KUH36" s="33"/>
      <c r="KUI36" s="33"/>
      <c r="KUJ36" s="33"/>
      <c r="KUK36" s="33"/>
      <c r="KUL36" s="33"/>
      <c r="KUM36" s="33"/>
      <c r="KUN36" s="33"/>
      <c r="KUO36" s="33"/>
      <c r="KUP36" s="33"/>
      <c r="KUQ36" s="33"/>
      <c r="KUR36" s="33"/>
      <c r="KUS36" s="33"/>
      <c r="KUT36" s="33"/>
      <c r="KUU36" s="33"/>
      <c r="KUV36" s="33"/>
      <c r="KUW36" s="33"/>
      <c r="KUX36" s="33"/>
      <c r="KUY36" s="33"/>
      <c r="KUZ36" s="33"/>
      <c r="KVA36" s="33"/>
      <c r="KVB36" s="33"/>
      <c r="KVC36" s="33"/>
      <c r="KVD36" s="33"/>
      <c r="KVE36" s="33"/>
      <c r="KVF36" s="33"/>
      <c r="KVG36" s="33"/>
      <c r="KVH36" s="33"/>
      <c r="KVI36" s="33"/>
      <c r="KVJ36" s="33"/>
      <c r="KVK36" s="33"/>
      <c r="KVL36" s="33"/>
      <c r="KVM36" s="33"/>
      <c r="KVN36" s="33"/>
      <c r="KVO36" s="33"/>
      <c r="KVP36" s="33"/>
      <c r="KVQ36" s="33"/>
      <c r="KVR36" s="33"/>
      <c r="KVS36" s="33"/>
      <c r="KVT36" s="33"/>
      <c r="KVU36" s="33"/>
      <c r="KVV36" s="33"/>
      <c r="KVW36" s="33"/>
      <c r="KVX36" s="33"/>
      <c r="KVY36" s="33"/>
      <c r="KVZ36" s="33"/>
      <c r="KWA36" s="33"/>
      <c r="KWB36" s="33"/>
      <c r="KWC36" s="33"/>
      <c r="KWD36" s="33"/>
      <c r="KWE36" s="33"/>
      <c r="KWF36" s="33"/>
      <c r="KWG36" s="33"/>
      <c r="KWH36" s="33"/>
      <c r="KWI36" s="33"/>
      <c r="KWJ36" s="33"/>
      <c r="KWK36" s="33"/>
      <c r="KWL36" s="33"/>
      <c r="KWM36" s="33"/>
      <c r="KWN36" s="33"/>
      <c r="KWO36" s="33"/>
      <c r="KWP36" s="33"/>
      <c r="KWQ36" s="33"/>
      <c r="KWR36" s="33"/>
      <c r="KWS36" s="33"/>
      <c r="KWT36" s="33"/>
      <c r="KWU36" s="33"/>
      <c r="KWV36" s="33"/>
      <c r="KWW36" s="33"/>
      <c r="KWX36" s="33"/>
      <c r="KWY36" s="33"/>
      <c r="KWZ36" s="33"/>
      <c r="KXA36" s="33"/>
      <c r="KXB36" s="33"/>
      <c r="KXC36" s="33"/>
      <c r="KXD36" s="33"/>
      <c r="KXE36" s="33"/>
      <c r="KXF36" s="33"/>
      <c r="KXG36" s="33"/>
      <c r="KXH36" s="33"/>
      <c r="KXI36" s="33"/>
      <c r="KXJ36" s="33"/>
      <c r="KXK36" s="33"/>
      <c r="KXL36" s="33"/>
      <c r="KXM36" s="33"/>
      <c r="KXN36" s="33"/>
      <c r="KXO36" s="33"/>
      <c r="KXP36" s="33"/>
      <c r="KXQ36" s="33"/>
      <c r="KXR36" s="33"/>
      <c r="KXS36" s="33"/>
      <c r="KXT36" s="33"/>
      <c r="KXU36" s="33"/>
      <c r="KXV36" s="33"/>
      <c r="KXW36" s="33"/>
      <c r="KXX36" s="33"/>
      <c r="KXY36" s="33"/>
      <c r="KXZ36" s="33"/>
      <c r="KYA36" s="33"/>
      <c r="KYB36" s="33"/>
      <c r="KYC36" s="33"/>
      <c r="KYD36" s="33"/>
      <c r="KYE36" s="33"/>
      <c r="KYF36" s="33"/>
      <c r="KYG36" s="33"/>
      <c r="KYH36" s="33"/>
      <c r="KYI36" s="33"/>
      <c r="KYJ36" s="33"/>
      <c r="KYK36" s="33"/>
      <c r="KYL36" s="33"/>
      <c r="KYM36" s="33"/>
      <c r="KYN36" s="33"/>
      <c r="KYO36" s="33"/>
      <c r="KYP36" s="33"/>
      <c r="KYQ36" s="33"/>
      <c r="KYR36" s="33"/>
      <c r="KYS36" s="33"/>
      <c r="KYT36" s="33"/>
      <c r="KYU36" s="33"/>
      <c r="KYV36" s="33"/>
      <c r="KYW36" s="33"/>
      <c r="KYX36" s="33"/>
      <c r="KYY36" s="33"/>
      <c r="KYZ36" s="33"/>
      <c r="KZA36" s="33"/>
      <c r="KZB36" s="33"/>
      <c r="KZC36" s="33"/>
      <c r="KZD36" s="33"/>
      <c r="KZE36" s="33"/>
      <c r="KZF36" s="33"/>
      <c r="KZG36" s="33"/>
      <c r="KZH36" s="33"/>
      <c r="KZI36" s="33"/>
      <c r="KZJ36" s="33"/>
      <c r="KZK36" s="33"/>
      <c r="KZL36" s="33"/>
      <c r="KZM36" s="33"/>
      <c r="KZN36" s="33"/>
      <c r="KZO36" s="33"/>
      <c r="KZP36" s="33"/>
      <c r="KZQ36" s="33"/>
      <c r="KZR36" s="33"/>
      <c r="KZS36" s="33"/>
      <c r="KZT36" s="33"/>
      <c r="KZU36" s="33"/>
      <c r="KZV36" s="33"/>
      <c r="KZW36" s="33"/>
      <c r="KZX36" s="33"/>
      <c r="KZY36" s="33"/>
      <c r="KZZ36" s="33"/>
      <c r="LAA36" s="33"/>
      <c r="LAB36" s="33"/>
      <c r="LAC36" s="33"/>
      <c r="LAD36" s="33"/>
      <c r="LAE36" s="33"/>
      <c r="LAF36" s="33"/>
      <c r="LAG36" s="33"/>
      <c r="LAH36" s="33"/>
      <c r="LAI36" s="33"/>
      <c r="LAJ36" s="33"/>
      <c r="LAK36" s="33"/>
      <c r="LAL36" s="33"/>
      <c r="LAM36" s="33"/>
      <c r="LAN36" s="33"/>
      <c r="LAO36" s="33"/>
      <c r="LAP36" s="33"/>
      <c r="LAQ36" s="33"/>
      <c r="LAR36" s="33"/>
      <c r="LAS36" s="33"/>
      <c r="LAT36" s="33"/>
      <c r="LAU36" s="33"/>
      <c r="LAV36" s="33"/>
      <c r="LAW36" s="33"/>
      <c r="LAX36" s="33"/>
      <c r="LAY36" s="33"/>
      <c r="LAZ36" s="33"/>
      <c r="LBA36" s="33"/>
      <c r="LBB36" s="33"/>
      <c r="LBC36" s="33"/>
      <c r="LBD36" s="33"/>
      <c r="LBE36" s="33"/>
      <c r="LBF36" s="33"/>
      <c r="LBG36" s="33"/>
      <c r="LBH36" s="33"/>
      <c r="LBI36" s="33"/>
      <c r="LBJ36" s="33"/>
      <c r="LBK36" s="33"/>
      <c r="LBL36" s="33"/>
      <c r="LBM36" s="33"/>
      <c r="LBN36" s="33"/>
      <c r="LBO36" s="33"/>
      <c r="LBP36" s="33"/>
      <c r="LBQ36" s="33"/>
      <c r="LBR36" s="33"/>
      <c r="LBS36" s="33"/>
      <c r="LBT36" s="33"/>
      <c r="LBU36" s="33"/>
      <c r="LBV36" s="33"/>
      <c r="LBW36" s="33"/>
      <c r="LBX36" s="33"/>
      <c r="LBY36" s="33"/>
      <c r="LBZ36" s="33"/>
      <c r="LCA36" s="33"/>
      <c r="LCB36" s="33"/>
      <c r="LCC36" s="33"/>
      <c r="LCD36" s="33"/>
      <c r="LCE36" s="33"/>
      <c r="LCF36" s="33"/>
      <c r="LCG36" s="33"/>
      <c r="LCH36" s="33"/>
      <c r="LCI36" s="33"/>
      <c r="LCJ36" s="33"/>
      <c r="LCK36" s="33"/>
      <c r="LCL36" s="33"/>
      <c r="LCM36" s="33"/>
      <c r="LCN36" s="33"/>
      <c r="LCO36" s="33"/>
      <c r="LCP36" s="33"/>
      <c r="LCQ36" s="33"/>
      <c r="LCR36" s="33"/>
      <c r="LCS36" s="33"/>
      <c r="LCT36" s="33"/>
      <c r="LCU36" s="33"/>
      <c r="LCV36" s="33"/>
      <c r="LCW36" s="33"/>
      <c r="LCX36" s="33"/>
      <c r="LCY36" s="33"/>
      <c r="LCZ36" s="33"/>
      <c r="LDA36" s="33"/>
      <c r="LDB36" s="33"/>
      <c r="LDC36" s="33"/>
      <c r="LDD36" s="33"/>
      <c r="LDE36" s="33"/>
      <c r="LDF36" s="33"/>
      <c r="LDG36" s="33"/>
      <c r="LDH36" s="33"/>
      <c r="LDI36" s="33"/>
      <c r="LDJ36" s="33"/>
      <c r="LDK36" s="33"/>
      <c r="LDL36" s="33"/>
      <c r="LDM36" s="33"/>
      <c r="LDN36" s="33"/>
      <c r="LDO36" s="33"/>
      <c r="LDP36" s="33"/>
      <c r="LDQ36" s="33"/>
      <c r="LDR36" s="33"/>
      <c r="LDS36" s="33"/>
      <c r="LDT36" s="33"/>
      <c r="LDU36" s="33"/>
      <c r="LDV36" s="33"/>
      <c r="LDW36" s="33"/>
      <c r="LDX36" s="33"/>
      <c r="LDY36" s="33"/>
      <c r="LDZ36" s="33"/>
      <c r="LEA36" s="33"/>
      <c r="LEB36" s="33"/>
      <c r="LEC36" s="33"/>
      <c r="LED36" s="33"/>
      <c r="LEE36" s="33"/>
      <c r="LEF36" s="33"/>
      <c r="LEG36" s="33"/>
      <c r="LEH36" s="33"/>
      <c r="LEI36" s="33"/>
      <c r="LEJ36" s="33"/>
      <c r="LEK36" s="33"/>
      <c r="LEL36" s="33"/>
      <c r="LEM36" s="33"/>
      <c r="LEN36" s="33"/>
      <c r="LEO36" s="33"/>
      <c r="LEP36" s="33"/>
      <c r="LEQ36" s="33"/>
      <c r="LER36" s="33"/>
      <c r="LES36" s="33"/>
      <c r="LET36" s="33"/>
      <c r="LEU36" s="33"/>
      <c r="LEV36" s="33"/>
      <c r="LEW36" s="33"/>
      <c r="LEX36" s="33"/>
      <c r="LEY36" s="33"/>
      <c r="LEZ36" s="33"/>
      <c r="LFA36" s="33"/>
      <c r="LFB36" s="33"/>
      <c r="LFC36" s="33"/>
      <c r="LFD36" s="33"/>
      <c r="LFE36" s="33"/>
      <c r="LFF36" s="33"/>
      <c r="LFG36" s="33"/>
      <c r="LFH36" s="33"/>
      <c r="LFI36" s="33"/>
      <c r="LFJ36" s="33"/>
      <c r="LFK36" s="33"/>
      <c r="LFL36" s="33"/>
      <c r="LFM36" s="33"/>
      <c r="LFN36" s="33"/>
      <c r="LFO36" s="33"/>
      <c r="LFP36" s="33"/>
      <c r="LFQ36" s="33"/>
      <c r="LFR36" s="33"/>
      <c r="LFS36" s="33"/>
      <c r="LFT36" s="33"/>
      <c r="LFU36" s="33"/>
      <c r="LFV36" s="33"/>
      <c r="LFW36" s="33"/>
      <c r="LFX36" s="33"/>
      <c r="LFY36" s="33"/>
      <c r="LFZ36" s="33"/>
      <c r="LGA36" s="33"/>
      <c r="LGB36" s="33"/>
      <c r="LGC36" s="33"/>
      <c r="LGD36" s="33"/>
      <c r="LGE36" s="33"/>
      <c r="LGF36" s="33"/>
      <c r="LGG36" s="33"/>
      <c r="LGH36" s="33"/>
      <c r="LGI36" s="33"/>
      <c r="LGJ36" s="33"/>
      <c r="LGK36" s="33"/>
      <c r="LGL36" s="33"/>
      <c r="LGM36" s="33"/>
      <c r="LGN36" s="33"/>
      <c r="LGO36" s="33"/>
      <c r="LGP36" s="33"/>
      <c r="LGQ36" s="33"/>
      <c r="LGR36" s="33"/>
      <c r="LGS36" s="33"/>
      <c r="LGT36" s="33"/>
      <c r="LGU36" s="33"/>
      <c r="LGV36" s="33"/>
      <c r="LGW36" s="33"/>
      <c r="LGX36" s="33"/>
      <c r="LGY36" s="33"/>
      <c r="LGZ36" s="33"/>
      <c r="LHA36" s="33"/>
      <c r="LHB36" s="33"/>
      <c r="LHC36" s="33"/>
      <c r="LHD36" s="33"/>
      <c r="LHE36" s="33"/>
      <c r="LHF36" s="33"/>
      <c r="LHG36" s="33"/>
      <c r="LHH36" s="33"/>
      <c r="LHI36" s="33"/>
      <c r="LHJ36" s="33"/>
      <c r="LHK36" s="33"/>
      <c r="LHL36" s="33"/>
      <c r="LHM36" s="33"/>
      <c r="LHN36" s="33"/>
      <c r="LHO36" s="33"/>
      <c r="LHP36" s="33"/>
      <c r="LHQ36" s="33"/>
      <c r="LHR36" s="33"/>
      <c r="LHS36" s="33"/>
      <c r="LHT36" s="33"/>
      <c r="LHU36" s="33"/>
      <c r="LHV36" s="33"/>
      <c r="LHW36" s="33"/>
      <c r="LHX36" s="33"/>
      <c r="LHY36" s="33"/>
      <c r="LHZ36" s="33"/>
      <c r="LIA36" s="33"/>
      <c r="LIB36" s="33"/>
      <c r="LIC36" s="33"/>
      <c r="LID36" s="33"/>
      <c r="LIE36" s="33"/>
      <c r="LIF36" s="33"/>
      <c r="LIG36" s="33"/>
      <c r="LIH36" s="33"/>
      <c r="LII36" s="33"/>
      <c r="LIJ36" s="33"/>
      <c r="LIK36" s="33"/>
      <c r="LIL36" s="33"/>
      <c r="LIM36" s="33"/>
      <c r="LIN36" s="33"/>
      <c r="LIO36" s="33"/>
      <c r="LIP36" s="33"/>
      <c r="LIQ36" s="33"/>
      <c r="LIR36" s="33"/>
      <c r="LIS36" s="33"/>
      <c r="LIT36" s="33"/>
      <c r="LIU36" s="33"/>
      <c r="LIV36" s="33"/>
      <c r="LIW36" s="33"/>
      <c r="LIX36" s="33"/>
      <c r="LIY36" s="33"/>
      <c r="LIZ36" s="33"/>
      <c r="LJA36" s="33"/>
      <c r="LJB36" s="33"/>
      <c r="LJC36" s="33"/>
      <c r="LJD36" s="33"/>
      <c r="LJE36" s="33"/>
      <c r="LJF36" s="33"/>
      <c r="LJG36" s="33"/>
      <c r="LJH36" s="33"/>
      <c r="LJI36" s="33"/>
      <c r="LJJ36" s="33"/>
      <c r="LJK36" s="33"/>
      <c r="LJL36" s="33"/>
      <c r="LJM36" s="33"/>
      <c r="LJN36" s="33"/>
      <c r="LJO36" s="33"/>
      <c r="LJP36" s="33"/>
      <c r="LJQ36" s="33"/>
      <c r="LJR36" s="33"/>
      <c r="LJS36" s="33"/>
      <c r="LJT36" s="33"/>
      <c r="LJU36" s="33"/>
      <c r="LJV36" s="33"/>
      <c r="LJW36" s="33"/>
      <c r="LJX36" s="33"/>
      <c r="LJY36" s="33"/>
      <c r="LJZ36" s="33"/>
      <c r="LKA36" s="33"/>
      <c r="LKB36" s="33"/>
      <c r="LKC36" s="33"/>
      <c r="LKD36" s="33"/>
      <c r="LKE36" s="33"/>
      <c r="LKF36" s="33"/>
      <c r="LKG36" s="33"/>
      <c r="LKH36" s="33"/>
      <c r="LKI36" s="33"/>
      <c r="LKJ36" s="33"/>
      <c r="LKK36" s="33"/>
      <c r="LKL36" s="33"/>
      <c r="LKM36" s="33"/>
      <c r="LKN36" s="33"/>
      <c r="LKO36" s="33"/>
      <c r="LKP36" s="33"/>
      <c r="LKQ36" s="33"/>
      <c r="LKR36" s="33"/>
      <c r="LKS36" s="33"/>
      <c r="LKT36" s="33"/>
      <c r="LKU36" s="33"/>
      <c r="LKV36" s="33"/>
      <c r="LKW36" s="33"/>
      <c r="LKX36" s="33"/>
      <c r="LKY36" s="33"/>
      <c r="LKZ36" s="33"/>
      <c r="LLA36" s="33"/>
      <c r="LLB36" s="33"/>
      <c r="LLC36" s="33"/>
      <c r="LLD36" s="33"/>
      <c r="LLE36" s="33"/>
      <c r="LLF36" s="33"/>
      <c r="LLG36" s="33"/>
      <c r="LLH36" s="33"/>
      <c r="LLI36" s="33"/>
      <c r="LLJ36" s="33"/>
      <c r="LLK36" s="33"/>
      <c r="LLL36" s="33"/>
      <c r="LLM36" s="33"/>
      <c r="LLN36" s="33"/>
      <c r="LLO36" s="33"/>
      <c r="LLP36" s="33"/>
      <c r="LLQ36" s="33"/>
      <c r="LLR36" s="33"/>
      <c r="LLS36" s="33"/>
      <c r="LLT36" s="33"/>
      <c r="LLU36" s="33"/>
      <c r="LLV36" s="33"/>
      <c r="LLW36" s="33"/>
      <c r="LLX36" s="33"/>
      <c r="LLY36" s="33"/>
      <c r="LLZ36" s="33"/>
      <c r="LMA36" s="33"/>
      <c r="LMB36" s="33"/>
      <c r="LMC36" s="33"/>
      <c r="LMD36" s="33"/>
      <c r="LME36" s="33"/>
      <c r="LMF36" s="33"/>
      <c r="LMG36" s="33"/>
      <c r="LMH36" s="33"/>
      <c r="LMI36" s="33"/>
      <c r="LMJ36" s="33"/>
      <c r="LMK36" s="33"/>
      <c r="LML36" s="33"/>
      <c r="LMM36" s="33"/>
      <c r="LMN36" s="33"/>
      <c r="LMO36" s="33"/>
      <c r="LMP36" s="33"/>
      <c r="LMQ36" s="33"/>
      <c r="LMR36" s="33"/>
      <c r="LMS36" s="33"/>
      <c r="LMT36" s="33"/>
      <c r="LMU36" s="33"/>
      <c r="LMV36" s="33"/>
      <c r="LMW36" s="33"/>
      <c r="LMX36" s="33"/>
      <c r="LMY36" s="33"/>
      <c r="LMZ36" s="33"/>
      <c r="LNA36" s="33"/>
      <c r="LNB36" s="33"/>
      <c r="LNC36" s="33"/>
      <c r="LND36" s="33"/>
      <c r="LNE36" s="33"/>
      <c r="LNF36" s="33"/>
      <c r="LNG36" s="33"/>
      <c r="LNH36" s="33"/>
      <c r="LNI36" s="33"/>
      <c r="LNJ36" s="33"/>
      <c r="LNK36" s="33"/>
      <c r="LNL36" s="33"/>
      <c r="LNM36" s="33"/>
      <c r="LNN36" s="33"/>
      <c r="LNO36" s="33"/>
      <c r="LNP36" s="33"/>
      <c r="LNQ36" s="33"/>
      <c r="LNR36" s="33"/>
      <c r="LNS36" s="33"/>
      <c r="LNT36" s="33"/>
      <c r="LNU36" s="33"/>
      <c r="LNV36" s="33"/>
      <c r="LNW36" s="33"/>
      <c r="LNX36" s="33"/>
      <c r="LNY36" s="33"/>
      <c r="LNZ36" s="33"/>
      <c r="LOA36" s="33"/>
      <c r="LOB36" s="33"/>
      <c r="LOC36" s="33"/>
      <c r="LOD36" s="33"/>
      <c r="LOE36" s="33"/>
      <c r="LOF36" s="33"/>
      <c r="LOG36" s="33"/>
      <c r="LOH36" s="33"/>
      <c r="LOI36" s="33"/>
      <c r="LOJ36" s="33"/>
      <c r="LOK36" s="33"/>
      <c r="LOL36" s="33"/>
      <c r="LOM36" s="33"/>
      <c r="LON36" s="33"/>
      <c r="LOO36" s="33"/>
      <c r="LOP36" s="33"/>
      <c r="LOQ36" s="33"/>
      <c r="LOR36" s="33"/>
      <c r="LOS36" s="33"/>
      <c r="LOT36" s="33"/>
      <c r="LOU36" s="33"/>
      <c r="LOV36" s="33"/>
      <c r="LOW36" s="33"/>
      <c r="LOX36" s="33"/>
      <c r="LOY36" s="33"/>
      <c r="LOZ36" s="33"/>
      <c r="LPA36" s="33"/>
      <c r="LPB36" s="33"/>
      <c r="LPC36" s="33"/>
      <c r="LPD36" s="33"/>
      <c r="LPE36" s="33"/>
      <c r="LPF36" s="33"/>
      <c r="LPG36" s="33"/>
      <c r="LPH36" s="33"/>
      <c r="LPI36" s="33"/>
      <c r="LPJ36" s="33"/>
      <c r="LPK36" s="33"/>
      <c r="LPL36" s="33"/>
      <c r="LPM36" s="33"/>
      <c r="LPN36" s="33"/>
      <c r="LPO36" s="33"/>
      <c r="LPP36" s="33"/>
      <c r="LPQ36" s="33"/>
      <c r="LPR36" s="33"/>
      <c r="LPS36" s="33"/>
      <c r="LPT36" s="33"/>
      <c r="LPU36" s="33"/>
      <c r="LPV36" s="33"/>
      <c r="LPW36" s="33"/>
      <c r="LPX36" s="33"/>
      <c r="LPY36" s="33"/>
      <c r="LPZ36" s="33"/>
      <c r="LQA36" s="33"/>
      <c r="LQB36" s="33"/>
      <c r="LQC36" s="33"/>
      <c r="LQD36" s="33"/>
      <c r="LQE36" s="33"/>
      <c r="LQF36" s="33"/>
      <c r="LQG36" s="33"/>
      <c r="LQH36" s="33"/>
      <c r="LQI36" s="33"/>
      <c r="LQJ36" s="33"/>
      <c r="LQK36" s="33"/>
      <c r="LQL36" s="33"/>
      <c r="LQM36" s="33"/>
      <c r="LQN36" s="33"/>
      <c r="LQO36" s="33"/>
      <c r="LQP36" s="33"/>
      <c r="LQQ36" s="33"/>
      <c r="LQR36" s="33"/>
      <c r="LQS36" s="33"/>
      <c r="LQT36" s="33"/>
      <c r="LQU36" s="33"/>
      <c r="LQV36" s="33"/>
      <c r="LQW36" s="33"/>
      <c r="LQX36" s="33"/>
      <c r="LQY36" s="33"/>
      <c r="LQZ36" s="33"/>
      <c r="LRA36" s="33"/>
      <c r="LRB36" s="33"/>
      <c r="LRC36" s="33"/>
      <c r="LRD36" s="33"/>
      <c r="LRE36" s="33"/>
      <c r="LRF36" s="33"/>
      <c r="LRG36" s="33"/>
      <c r="LRH36" s="33"/>
      <c r="LRI36" s="33"/>
      <c r="LRJ36" s="33"/>
      <c r="LRK36" s="33"/>
      <c r="LRL36" s="33"/>
      <c r="LRM36" s="33"/>
      <c r="LRN36" s="33"/>
      <c r="LRO36" s="33"/>
      <c r="LRP36" s="33"/>
      <c r="LRQ36" s="33"/>
      <c r="LRR36" s="33"/>
      <c r="LRS36" s="33"/>
      <c r="LRT36" s="33"/>
      <c r="LRU36" s="33"/>
      <c r="LRV36" s="33"/>
      <c r="LRW36" s="33"/>
      <c r="LRX36" s="33"/>
      <c r="LRY36" s="33"/>
      <c r="LRZ36" s="33"/>
      <c r="LSA36" s="33"/>
      <c r="LSB36" s="33"/>
      <c r="LSC36" s="33"/>
      <c r="LSD36" s="33"/>
      <c r="LSE36" s="33"/>
      <c r="LSF36" s="33"/>
      <c r="LSG36" s="33"/>
      <c r="LSH36" s="33"/>
      <c r="LSI36" s="33"/>
      <c r="LSJ36" s="33"/>
      <c r="LSK36" s="33"/>
      <c r="LSL36" s="33"/>
      <c r="LSM36" s="33"/>
      <c r="LSN36" s="33"/>
      <c r="LSO36" s="33"/>
      <c r="LSP36" s="33"/>
      <c r="LSQ36" s="33"/>
      <c r="LSR36" s="33"/>
      <c r="LSS36" s="33"/>
      <c r="LST36" s="33"/>
      <c r="LSU36" s="33"/>
      <c r="LSV36" s="33"/>
      <c r="LSW36" s="33"/>
      <c r="LSX36" s="33"/>
      <c r="LSY36" s="33"/>
      <c r="LSZ36" s="33"/>
      <c r="LTA36" s="33"/>
      <c r="LTB36" s="33"/>
      <c r="LTC36" s="33"/>
      <c r="LTD36" s="33"/>
      <c r="LTE36" s="33"/>
      <c r="LTF36" s="33"/>
      <c r="LTG36" s="33"/>
      <c r="LTH36" s="33"/>
      <c r="LTI36" s="33"/>
      <c r="LTJ36" s="33"/>
      <c r="LTK36" s="33"/>
      <c r="LTL36" s="33"/>
      <c r="LTM36" s="33"/>
      <c r="LTN36" s="33"/>
      <c r="LTO36" s="33"/>
      <c r="LTP36" s="33"/>
      <c r="LTQ36" s="33"/>
      <c r="LTR36" s="33"/>
      <c r="LTS36" s="33"/>
      <c r="LTT36" s="33"/>
      <c r="LTU36" s="33"/>
      <c r="LTV36" s="33"/>
      <c r="LTW36" s="33"/>
      <c r="LTX36" s="33"/>
      <c r="LTY36" s="33"/>
      <c r="LTZ36" s="33"/>
      <c r="LUA36" s="33"/>
      <c r="LUB36" s="33"/>
      <c r="LUC36" s="33"/>
      <c r="LUD36" s="33"/>
      <c r="LUE36" s="33"/>
      <c r="LUF36" s="33"/>
      <c r="LUG36" s="33"/>
      <c r="LUH36" s="33"/>
      <c r="LUI36" s="33"/>
      <c r="LUJ36" s="33"/>
      <c r="LUK36" s="33"/>
      <c r="LUL36" s="33"/>
      <c r="LUM36" s="33"/>
      <c r="LUN36" s="33"/>
      <c r="LUO36" s="33"/>
      <c r="LUP36" s="33"/>
      <c r="LUQ36" s="33"/>
      <c r="LUR36" s="33"/>
      <c r="LUS36" s="33"/>
      <c r="LUT36" s="33"/>
      <c r="LUU36" s="33"/>
      <c r="LUV36" s="33"/>
      <c r="LUW36" s="33"/>
      <c r="LUX36" s="33"/>
      <c r="LUY36" s="33"/>
      <c r="LUZ36" s="33"/>
      <c r="LVA36" s="33"/>
      <c r="LVB36" s="33"/>
      <c r="LVC36" s="33"/>
      <c r="LVD36" s="33"/>
      <c r="LVE36" s="33"/>
      <c r="LVF36" s="33"/>
      <c r="LVG36" s="33"/>
      <c r="LVH36" s="33"/>
      <c r="LVI36" s="33"/>
      <c r="LVJ36" s="33"/>
      <c r="LVK36" s="33"/>
      <c r="LVL36" s="33"/>
      <c r="LVM36" s="33"/>
      <c r="LVN36" s="33"/>
      <c r="LVO36" s="33"/>
      <c r="LVP36" s="33"/>
      <c r="LVQ36" s="33"/>
      <c r="LVR36" s="33"/>
      <c r="LVS36" s="33"/>
      <c r="LVT36" s="33"/>
      <c r="LVU36" s="33"/>
      <c r="LVV36" s="33"/>
      <c r="LVW36" s="33"/>
      <c r="LVX36" s="33"/>
      <c r="LVY36" s="33"/>
      <c r="LVZ36" s="33"/>
      <c r="LWA36" s="33"/>
      <c r="LWB36" s="33"/>
      <c r="LWC36" s="33"/>
      <c r="LWD36" s="33"/>
      <c r="LWE36" s="33"/>
      <c r="LWF36" s="33"/>
      <c r="LWG36" s="33"/>
      <c r="LWH36" s="33"/>
      <c r="LWI36" s="33"/>
      <c r="LWJ36" s="33"/>
      <c r="LWK36" s="33"/>
      <c r="LWL36" s="33"/>
      <c r="LWM36" s="33"/>
      <c r="LWN36" s="33"/>
      <c r="LWO36" s="33"/>
      <c r="LWP36" s="33"/>
      <c r="LWQ36" s="33"/>
      <c r="LWR36" s="33"/>
      <c r="LWS36" s="33"/>
      <c r="LWT36" s="33"/>
      <c r="LWU36" s="33"/>
      <c r="LWV36" s="33"/>
      <c r="LWW36" s="33"/>
      <c r="LWX36" s="33"/>
      <c r="LWY36" s="33"/>
      <c r="LWZ36" s="33"/>
      <c r="LXA36" s="33"/>
      <c r="LXB36" s="33"/>
      <c r="LXC36" s="33"/>
      <c r="LXD36" s="33"/>
      <c r="LXE36" s="33"/>
      <c r="LXF36" s="33"/>
      <c r="LXG36" s="33"/>
      <c r="LXH36" s="33"/>
      <c r="LXI36" s="33"/>
      <c r="LXJ36" s="33"/>
      <c r="LXK36" s="33"/>
      <c r="LXL36" s="33"/>
      <c r="LXM36" s="33"/>
      <c r="LXN36" s="33"/>
      <c r="LXO36" s="33"/>
      <c r="LXP36" s="33"/>
      <c r="LXQ36" s="33"/>
      <c r="LXR36" s="33"/>
      <c r="LXS36" s="33"/>
      <c r="LXT36" s="33"/>
      <c r="LXU36" s="33"/>
      <c r="LXV36" s="33"/>
      <c r="LXW36" s="33"/>
      <c r="LXX36" s="33"/>
      <c r="LXY36" s="33"/>
      <c r="LXZ36" s="33"/>
      <c r="LYA36" s="33"/>
      <c r="LYB36" s="33"/>
      <c r="LYC36" s="33"/>
      <c r="LYD36" s="33"/>
      <c r="LYE36" s="33"/>
      <c r="LYF36" s="33"/>
      <c r="LYG36" s="33"/>
      <c r="LYH36" s="33"/>
      <c r="LYI36" s="33"/>
      <c r="LYJ36" s="33"/>
      <c r="LYK36" s="33"/>
      <c r="LYL36" s="33"/>
      <c r="LYM36" s="33"/>
      <c r="LYN36" s="33"/>
      <c r="LYO36" s="33"/>
      <c r="LYP36" s="33"/>
      <c r="LYQ36" s="33"/>
      <c r="LYR36" s="33"/>
      <c r="LYS36" s="33"/>
      <c r="LYT36" s="33"/>
      <c r="LYU36" s="33"/>
      <c r="LYV36" s="33"/>
      <c r="LYW36" s="33"/>
      <c r="LYX36" s="33"/>
      <c r="LYY36" s="33"/>
      <c r="LYZ36" s="33"/>
      <c r="LZA36" s="33"/>
      <c r="LZB36" s="33"/>
      <c r="LZC36" s="33"/>
      <c r="LZD36" s="33"/>
      <c r="LZE36" s="33"/>
      <c r="LZF36" s="33"/>
      <c r="LZG36" s="33"/>
      <c r="LZH36" s="33"/>
      <c r="LZI36" s="33"/>
      <c r="LZJ36" s="33"/>
      <c r="LZK36" s="33"/>
      <c r="LZL36" s="33"/>
      <c r="LZM36" s="33"/>
      <c r="LZN36" s="33"/>
      <c r="LZO36" s="33"/>
      <c r="LZP36" s="33"/>
      <c r="LZQ36" s="33"/>
      <c r="LZR36" s="33"/>
      <c r="LZS36" s="33"/>
      <c r="LZT36" s="33"/>
      <c r="LZU36" s="33"/>
      <c r="LZV36" s="33"/>
      <c r="LZW36" s="33"/>
      <c r="LZX36" s="33"/>
      <c r="LZY36" s="33"/>
      <c r="LZZ36" s="33"/>
      <c r="MAA36" s="33"/>
      <c r="MAB36" s="33"/>
      <c r="MAC36" s="33"/>
      <c r="MAD36" s="33"/>
      <c r="MAE36" s="33"/>
      <c r="MAF36" s="33"/>
      <c r="MAG36" s="33"/>
      <c r="MAH36" s="33"/>
      <c r="MAI36" s="33"/>
      <c r="MAJ36" s="33"/>
      <c r="MAK36" s="33"/>
      <c r="MAL36" s="33"/>
      <c r="MAM36" s="33"/>
      <c r="MAN36" s="33"/>
      <c r="MAO36" s="33"/>
      <c r="MAP36" s="33"/>
      <c r="MAQ36" s="33"/>
      <c r="MAR36" s="33"/>
      <c r="MAS36" s="33"/>
      <c r="MAT36" s="33"/>
      <c r="MAU36" s="33"/>
      <c r="MAV36" s="33"/>
      <c r="MAW36" s="33"/>
      <c r="MAX36" s="33"/>
      <c r="MAY36" s="33"/>
      <c r="MAZ36" s="33"/>
      <c r="MBA36" s="33"/>
      <c r="MBB36" s="33"/>
      <c r="MBC36" s="33"/>
      <c r="MBD36" s="33"/>
      <c r="MBE36" s="33"/>
      <c r="MBF36" s="33"/>
      <c r="MBG36" s="33"/>
      <c r="MBH36" s="33"/>
      <c r="MBI36" s="33"/>
      <c r="MBJ36" s="33"/>
      <c r="MBK36" s="33"/>
      <c r="MBL36" s="33"/>
      <c r="MBM36" s="33"/>
      <c r="MBN36" s="33"/>
      <c r="MBO36" s="33"/>
      <c r="MBP36" s="33"/>
      <c r="MBQ36" s="33"/>
      <c r="MBR36" s="33"/>
      <c r="MBS36" s="33"/>
      <c r="MBT36" s="33"/>
      <c r="MBU36" s="33"/>
      <c r="MBV36" s="33"/>
      <c r="MBW36" s="33"/>
      <c r="MBX36" s="33"/>
      <c r="MBY36" s="33"/>
      <c r="MBZ36" s="33"/>
      <c r="MCA36" s="33"/>
      <c r="MCB36" s="33"/>
      <c r="MCC36" s="33"/>
      <c r="MCD36" s="33"/>
      <c r="MCE36" s="33"/>
      <c r="MCF36" s="33"/>
      <c r="MCG36" s="33"/>
      <c r="MCH36" s="33"/>
      <c r="MCI36" s="33"/>
      <c r="MCJ36" s="33"/>
      <c r="MCK36" s="33"/>
      <c r="MCL36" s="33"/>
      <c r="MCM36" s="33"/>
      <c r="MCN36" s="33"/>
      <c r="MCO36" s="33"/>
      <c r="MCP36" s="33"/>
      <c r="MCQ36" s="33"/>
      <c r="MCR36" s="33"/>
      <c r="MCS36" s="33"/>
      <c r="MCT36" s="33"/>
      <c r="MCU36" s="33"/>
      <c r="MCV36" s="33"/>
      <c r="MCW36" s="33"/>
      <c r="MCX36" s="33"/>
      <c r="MCY36" s="33"/>
      <c r="MCZ36" s="33"/>
      <c r="MDA36" s="33"/>
      <c r="MDB36" s="33"/>
      <c r="MDC36" s="33"/>
      <c r="MDD36" s="33"/>
      <c r="MDE36" s="33"/>
      <c r="MDF36" s="33"/>
      <c r="MDG36" s="33"/>
      <c r="MDH36" s="33"/>
      <c r="MDI36" s="33"/>
      <c r="MDJ36" s="33"/>
      <c r="MDK36" s="33"/>
      <c r="MDL36" s="33"/>
      <c r="MDM36" s="33"/>
      <c r="MDN36" s="33"/>
      <c r="MDO36" s="33"/>
      <c r="MDP36" s="33"/>
      <c r="MDQ36" s="33"/>
      <c r="MDR36" s="33"/>
      <c r="MDS36" s="33"/>
      <c r="MDT36" s="33"/>
      <c r="MDU36" s="33"/>
      <c r="MDV36" s="33"/>
      <c r="MDW36" s="33"/>
      <c r="MDX36" s="33"/>
      <c r="MDY36" s="33"/>
      <c r="MDZ36" s="33"/>
      <c r="MEA36" s="33"/>
      <c r="MEB36" s="33"/>
      <c r="MEC36" s="33"/>
      <c r="MED36" s="33"/>
      <c r="MEE36" s="33"/>
      <c r="MEF36" s="33"/>
      <c r="MEG36" s="33"/>
      <c r="MEH36" s="33"/>
      <c r="MEI36" s="33"/>
      <c r="MEJ36" s="33"/>
      <c r="MEK36" s="33"/>
      <c r="MEL36" s="33"/>
      <c r="MEM36" s="33"/>
      <c r="MEN36" s="33"/>
      <c r="MEO36" s="33"/>
      <c r="MEP36" s="33"/>
      <c r="MEQ36" s="33"/>
      <c r="MER36" s="33"/>
      <c r="MES36" s="33"/>
      <c r="MET36" s="33"/>
      <c r="MEU36" s="33"/>
      <c r="MEV36" s="33"/>
      <c r="MEW36" s="33"/>
      <c r="MEX36" s="33"/>
      <c r="MEY36" s="33"/>
      <c r="MEZ36" s="33"/>
      <c r="MFA36" s="33"/>
      <c r="MFB36" s="33"/>
      <c r="MFC36" s="33"/>
      <c r="MFD36" s="33"/>
      <c r="MFE36" s="33"/>
      <c r="MFF36" s="33"/>
      <c r="MFG36" s="33"/>
      <c r="MFH36" s="33"/>
      <c r="MFI36" s="33"/>
      <c r="MFJ36" s="33"/>
      <c r="MFK36" s="33"/>
      <c r="MFL36" s="33"/>
      <c r="MFM36" s="33"/>
      <c r="MFN36" s="33"/>
      <c r="MFO36" s="33"/>
      <c r="MFP36" s="33"/>
      <c r="MFQ36" s="33"/>
      <c r="MFR36" s="33"/>
      <c r="MFS36" s="33"/>
      <c r="MFT36" s="33"/>
      <c r="MFU36" s="33"/>
      <c r="MFV36" s="33"/>
      <c r="MFW36" s="33"/>
      <c r="MFX36" s="33"/>
      <c r="MFY36" s="33"/>
      <c r="MFZ36" s="33"/>
      <c r="MGA36" s="33"/>
      <c r="MGB36" s="33"/>
      <c r="MGC36" s="33"/>
      <c r="MGD36" s="33"/>
      <c r="MGE36" s="33"/>
      <c r="MGF36" s="33"/>
      <c r="MGG36" s="33"/>
      <c r="MGH36" s="33"/>
      <c r="MGI36" s="33"/>
      <c r="MGJ36" s="33"/>
      <c r="MGK36" s="33"/>
      <c r="MGL36" s="33"/>
      <c r="MGM36" s="33"/>
      <c r="MGN36" s="33"/>
      <c r="MGO36" s="33"/>
      <c r="MGP36" s="33"/>
      <c r="MGQ36" s="33"/>
      <c r="MGR36" s="33"/>
      <c r="MGS36" s="33"/>
      <c r="MGT36" s="33"/>
      <c r="MGU36" s="33"/>
      <c r="MGV36" s="33"/>
      <c r="MGW36" s="33"/>
      <c r="MGX36" s="33"/>
      <c r="MGY36" s="33"/>
      <c r="MGZ36" s="33"/>
      <c r="MHA36" s="33"/>
      <c r="MHB36" s="33"/>
      <c r="MHC36" s="33"/>
      <c r="MHD36" s="33"/>
      <c r="MHE36" s="33"/>
      <c r="MHF36" s="33"/>
      <c r="MHG36" s="33"/>
      <c r="MHH36" s="33"/>
      <c r="MHI36" s="33"/>
      <c r="MHJ36" s="33"/>
      <c r="MHK36" s="33"/>
      <c r="MHL36" s="33"/>
      <c r="MHM36" s="33"/>
      <c r="MHN36" s="33"/>
      <c r="MHO36" s="33"/>
      <c r="MHP36" s="33"/>
      <c r="MHQ36" s="33"/>
      <c r="MHR36" s="33"/>
      <c r="MHS36" s="33"/>
      <c r="MHT36" s="33"/>
      <c r="MHU36" s="33"/>
      <c r="MHV36" s="33"/>
      <c r="MHW36" s="33"/>
      <c r="MHX36" s="33"/>
      <c r="MHY36" s="33"/>
      <c r="MHZ36" s="33"/>
      <c r="MIA36" s="33"/>
      <c r="MIB36" s="33"/>
      <c r="MIC36" s="33"/>
      <c r="MID36" s="33"/>
      <c r="MIE36" s="33"/>
      <c r="MIF36" s="33"/>
      <c r="MIG36" s="33"/>
      <c r="MIH36" s="33"/>
      <c r="MII36" s="33"/>
      <c r="MIJ36" s="33"/>
      <c r="MIK36" s="33"/>
      <c r="MIL36" s="33"/>
      <c r="MIM36" s="33"/>
      <c r="MIN36" s="33"/>
      <c r="MIO36" s="33"/>
      <c r="MIP36" s="33"/>
      <c r="MIQ36" s="33"/>
      <c r="MIR36" s="33"/>
      <c r="MIS36" s="33"/>
      <c r="MIT36" s="33"/>
      <c r="MIU36" s="33"/>
      <c r="MIV36" s="33"/>
      <c r="MIW36" s="33"/>
      <c r="MIX36" s="33"/>
      <c r="MIY36" s="33"/>
      <c r="MIZ36" s="33"/>
      <c r="MJA36" s="33"/>
      <c r="MJB36" s="33"/>
      <c r="MJC36" s="33"/>
      <c r="MJD36" s="33"/>
      <c r="MJE36" s="33"/>
      <c r="MJF36" s="33"/>
      <c r="MJG36" s="33"/>
      <c r="MJH36" s="33"/>
      <c r="MJI36" s="33"/>
      <c r="MJJ36" s="33"/>
      <c r="MJK36" s="33"/>
      <c r="MJL36" s="33"/>
      <c r="MJM36" s="33"/>
      <c r="MJN36" s="33"/>
      <c r="MJO36" s="33"/>
      <c r="MJP36" s="33"/>
      <c r="MJQ36" s="33"/>
      <c r="MJR36" s="33"/>
      <c r="MJS36" s="33"/>
      <c r="MJT36" s="33"/>
      <c r="MJU36" s="33"/>
      <c r="MJV36" s="33"/>
      <c r="MJW36" s="33"/>
      <c r="MJX36" s="33"/>
      <c r="MJY36" s="33"/>
      <c r="MJZ36" s="33"/>
      <c r="MKA36" s="33"/>
      <c r="MKB36" s="33"/>
      <c r="MKC36" s="33"/>
      <c r="MKD36" s="33"/>
      <c r="MKE36" s="33"/>
      <c r="MKF36" s="33"/>
      <c r="MKG36" s="33"/>
      <c r="MKH36" s="33"/>
      <c r="MKI36" s="33"/>
      <c r="MKJ36" s="33"/>
      <c r="MKK36" s="33"/>
      <c r="MKL36" s="33"/>
      <c r="MKM36" s="33"/>
      <c r="MKN36" s="33"/>
      <c r="MKO36" s="33"/>
      <c r="MKP36" s="33"/>
      <c r="MKQ36" s="33"/>
      <c r="MKR36" s="33"/>
      <c r="MKS36" s="33"/>
      <c r="MKT36" s="33"/>
      <c r="MKU36" s="33"/>
      <c r="MKV36" s="33"/>
      <c r="MKW36" s="33"/>
      <c r="MKX36" s="33"/>
      <c r="MKY36" s="33"/>
      <c r="MKZ36" s="33"/>
      <c r="MLA36" s="33"/>
      <c r="MLB36" s="33"/>
      <c r="MLC36" s="33"/>
      <c r="MLD36" s="33"/>
      <c r="MLE36" s="33"/>
      <c r="MLF36" s="33"/>
      <c r="MLG36" s="33"/>
      <c r="MLH36" s="33"/>
      <c r="MLI36" s="33"/>
      <c r="MLJ36" s="33"/>
      <c r="MLK36" s="33"/>
      <c r="MLL36" s="33"/>
      <c r="MLM36" s="33"/>
      <c r="MLN36" s="33"/>
      <c r="MLO36" s="33"/>
      <c r="MLP36" s="33"/>
      <c r="MLQ36" s="33"/>
      <c r="MLR36" s="33"/>
      <c r="MLS36" s="33"/>
      <c r="MLT36" s="33"/>
      <c r="MLU36" s="33"/>
      <c r="MLV36" s="33"/>
      <c r="MLW36" s="33"/>
      <c r="MLX36" s="33"/>
      <c r="MLY36" s="33"/>
      <c r="MLZ36" s="33"/>
      <c r="MMA36" s="33"/>
      <c r="MMB36" s="33"/>
      <c r="MMC36" s="33"/>
      <c r="MMD36" s="33"/>
      <c r="MME36" s="33"/>
      <c r="MMF36" s="33"/>
      <c r="MMG36" s="33"/>
      <c r="MMH36" s="33"/>
      <c r="MMI36" s="33"/>
      <c r="MMJ36" s="33"/>
      <c r="MMK36" s="33"/>
      <c r="MML36" s="33"/>
      <c r="MMM36" s="33"/>
      <c r="MMN36" s="33"/>
      <c r="MMO36" s="33"/>
      <c r="MMP36" s="33"/>
      <c r="MMQ36" s="33"/>
      <c r="MMR36" s="33"/>
      <c r="MMS36" s="33"/>
      <c r="MMT36" s="33"/>
      <c r="MMU36" s="33"/>
      <c r="MMV36" s="33"/>
      <c r="MMW36" s="33"/>
      <c r="MMX36" s="33"/>
      <c r="MMY36" s="33"/>
      <c r="MMZ36" s="33"/>
      <c r="MNA36" s="33"/>
      <c r="MNB36" s="33"/>
      <c r="MNC36" s="33"/>
      <c r="MND36" s="33"/>
      <c r="MNE36" s="33"/>
      <c r="MNF36" s="33"/>
      <c r="MNG36" s="33"/>
      <c r="MNH36" s="33"/>
      <c r="MNI36" s="33"/>
      <c r="MNJ36" s="33"/>
      <c r="MNK36" s="33"/>
      <c r="MNL36" s="33"/>
      <c r="MNM36" s="33"/>
      <c r="MNN36" s="33"/>
      <c r="MNO36" s="33"/>
      <c r="MNP36" s="33"/>
      <c r="MNQ36" s="33"/>
      <c r="MNR36" s="33"/>
      <c r="MNS36" s="33"/>
      <c r="MNT36" s="33"/>
      <c r="MNU36" s="33"/>
      <c r="MNV36" s="33"/>
      <c r="MNW36" s="33"/>
      <c r="MNX36" s="33"/>
      <c r="MNY36" s="33"/>
      <c r="MNZ36" s="33"/>
      <c r="MOA36" s="33"/>
      <c r="MOB36" s="33"/>
      <c r="MOC36" s="33"/>
      <c r="MOD36" s="33"/>
      <c r="MOE36" s="33"/>
      <c r="MOF36" s="33"/>
      <c r="MOG36" s="33"/>
      <c r="MOH36" s="33"/>
      <c r="MOI36" s="33"/>
      <c r="MOJ36" s="33"/>
      <c r="MOK36" s="33"/>
      <c r="MOL36" s="33"/>
      <c r="MOM36" s="33"/>
      <c r="MON36" s="33"/>
      <c r="MOO36" s="33"/>
      <c r="MOP36" s="33"/>
      <c r="MOQ36" s="33"/>
      <c r="MOR36" s="33"/>
      <c r="MOS36" s="33"/>
      <c r="MOT36" s="33"/>
      <c r="MOU36" s="33"/>
      <c r="MOV36" s="33"/>
      <c r="MOW36" s="33"/>
      <c r="MOX36" s="33"/>
      <c r="MOY36" s="33"/>
      <c r="MOZ36" s="33"/>
      <c r="MPA36" s="33"/>
      <c r="MPB36" s="33"/>
      <c r="MPC36" s="33"/>
      <c r="MPD36" s="33"/>
      <c r="MPE36" s="33"/>
      <c r="MPF36" s="33"/>
      <c r="MPG36" s="33"/>
      <c r="MPH36" s="33"/>
      <c r="MPI36" s="33"/>
      <c r="MPJ36" s="33"/>
      <c r="MPK36" s="33"/>
      <c r="MPL36" s="33"/>
      <c r="MPM36" s="33"/>
      <c r="MPN36" s="33"/>
      <c r="MPO36" s="33"/>
      <c r="MPP36" s="33"/>
      <c r="MPQ36" s="33"/>
      <c r="MPR36" s="33"/>
      <c r="MPS36" s="33"/>
      <c r="MPT36" s="33"/>
      <c r="MPU36" s="33"/>
      <c r="MPV36" s="33"/>
      <c r="MPW36" s="33"/>
      <c r="MPX36" s="33"/>
      <c r="MPY36" s="33"/>
      <c r="MPZ36" s="33"/>
      <c r="MQA36" s="33"/>
      <c r="MQB36" s="33"/>
      <c r="MQC36" s="33"/>
      <c r="MQD36" s="33"/>
      <c r="MQE36" s="33"/>
      <c r="MQF36" s="33"/>
      <c r="MQG36" s="33"/>
      <c r="MQH36" s="33"/>
      <c r="MQI36" s="33"/>
      <c r="MQJ36" s="33"/>
      <c r="MQK36" s="33"/>
      <c r="MQL36" s="33"/>
      <c r="MQM36" s="33"/>
      <c r="MQN36" s="33"/>
      <c r="MQO36" s="33"/>
      <c r="MQP36" s="33"/>
      <c r="MQQ36" s="33"/>
      <c r="MQR36" s="33"/>
      <c r="MQS36" s="33"/>
      <c r="MQT36" s="33"/>
      <c r="MQU36" s="33"/>
      <c r="MQV36" s="33"/>
      <c r="MQW36" s="33"/>
      <c r="MQX36" s="33"/>
      <c r="MQY36" s="33"/>
      <c r="MQZ36" s="33"/>
      <c r="MRA36" s="33"/>
      <c r="MRB36" s="33"/>
      <c r="MRC36" s="33"/>
      <c r="MRD36" s="33"/>
      <c r="MRE36" s="33"/>
      <c r="MRF36" s="33"/>
      <c r="MRG36" s="33"/>
      <c r="MRH36" s="33"/>
      <c r="MRI36" s="33"/>
      <c r="MRJ36" s="33"/>
      <c r="MRK36" s="33"/>
      <c r="MRL36" s="33"/>
      <c r="MRM36" s="33"/>
      <c r="MRN36" s="33"/>
      <c r="MRO36" s="33"/>
      <c r="MRP36" s="33"/>
      <c r="MRQ36" s="33"/>
      <c r="MRR36" s="33"/>
      <c r="MRS36" s="33"/>
      <c r="MRT36" s="33"/>
      <c r="MRU36" s="33"/>
      <c r="MRV36" s="33"/>
      <c r="MRW36" s="33"/>
      <c r="MRX36" s="33"/>
      <c r="MRY36" s="33"/>
      <c r="MRZ36" s="33"/>
      <c r="MSA36" s="33"/>
      <c r="MSB36" s="33"/>
      <c r="MSC36" s="33"/>
      <c r="MSD36" s="33"/>
      <c r="MSE36" s="33"/>
      <c r="MSF36" s="33"/>
      <c r="MSG36" s="33"/>
      <c r="MSH36" s="33"/>
      <c r="MSI36" s="33"/>
      <c r="MSJ36" s="33"/>
      <c r="MSK36" s="33"/>
      <c r="MSL36" s="33"/>
      <c r="MSM36" s="33"/>
      <c r="MSN36" s="33"/>
      <c r="MSO36" s="33"/>
      <c r="MSP36" s="33"/>
      <c r="MSQ36" s="33"/>
      <c r="MSR36" s="33"/>
      <c r="MSS36" s="33"/>
      <c r="MST36" s="33"/>
      <c r="MSU36" s="33"/>
      <c r="MSV36" s="33"/>
      <c r="MSW36" s="33"/>
      <c r="MSX36" s="33"/>
      <c r="MSY36" s="33"/>
      <c r="MSZ36" s="33"/>
      <c r="MTA36" s="33"/>
      <c r="MTB36" s="33"/>
      <c r="MTC36" s="33"/>
      <c r="MTD36" s="33"/>
      <c r="MTE36" s="33"/>
      <c r="MTF36" s="33"/>
      <c r="MTG36" s="33"/>
      <c r="MTH36" s="33"/>
      <c r="MTI36" s="33"/>
      <c r="MTJ36" s="33"/>
      <c r="MTK36" s="33"/>
      <c r="MTL36" s="33"/>
      <c r="MTM36" s="33"/>
      <c r="MTN36" s="33"/>
      <c r="MTO36" s="33"/>
      <c r="MTP36" s="33"/>
      <c r="MTQ36" s="33"/>
      <c r="MTR36" s="33"/>
      <c r="MTS36" s="33"/>
      <c r="MTT36" s="33"/>
      <c r="MTU36" s="33"/>
      <c r="MTV36" s="33"/>
      <c r="MTW36" s="33"/>
      <c r="MTX36" s="33"/>
      <c r="MTY36" s="33"/>
      <c r="MTZ36" s="33"/>
      <c r="MUA36" s="33"/>
      <c r="MUB36" s="33"/>
      <c r="MUC36" s="33"/>
      <c r="MUD36" s="33"/>
      <c r="MUE36" s="33"/>
      <c r="MUF36" s="33"/>
      <c r="MUG36" s="33"/>
      <c r="MUH36" s="33"/>
      <c r="MUI36" s="33"/>
      <c r="MUJ36" s="33"/>
      <c r="MUK36" s="33"/>
      <c r="MUL36" s="33"/>
      <c r="MUM36" s="33"/>
      <c r="MUN36" s="33"/>
      <c r="MUO36" s="33"/>
      <c r="MUP36" s="33"/>
      <c r="MUQ36" s="33"/>
      <c r="MUR36" s="33"/>
      <c r="MUS36" s="33"/>
      <c r="MUT36" s="33"/>
      <c r="MUU36" s="33"/>
      <c r="MUV36" s="33"/>
      <c r="MUW36" s="33"/>
      <c r="MUX36" s="33"/>
      <c r="MUY36" s="33"/>
      <c r="MUZ36" s="33"/>
      <c r="MVA36" s="33"/>
      <c r="MVB36" s="33"/>
      <c r="MVC36" s="33"/>
      <c r="MVD36" s="33"/>
      <c r="MVE36" s="33"/>
      <c r="MVF36" s="33"/>
      <c r="MVG36" s="33"/>
      <c r="MVH36" s="33"/>
      <c r="MVI36" s="33"/>
      <c r="MVJ36" s="33"/>
      <c r="MVK36" s="33"/>
      <c r="MVL36" s="33"/>
      <c r="MVM36" s="33"/>
      <c r="MVN36" s="33"/>
      <c r="MVO36" s="33"/>
      <c r="MVP36" s="33"/>
      <c r="MVQ36" s="33"/>
      <c r="MVR36" s="33"/>
      <c r="MVS36" s="33"/>
      <c r="MVT36" s="33"/>
      <c r="MVU36" s="33"/>
      <c r="MVV36" s="33"/>
      <c r="MVW36" s="33"/>
      <c r="MVX36" s="33"/>
      <c r="MVY36" s="33"/>
      <c r="MVZ36" s="33"/>
      <c r="MWA36" s="33"/>
      <c r="MWB36" s="33"/>
      <c r="MWC36" s="33"/>
      <c r="MWD36" s="33"/>
      <c r="MWE36" s="33"/>
      <c r="MWF36" s="33"/>
      <c r="MWG36" s="33"/>
      <c r="MWH36" s="33"/>
      <c r="MWI36" s="33"/>
      <c r="MWJ36" s="33"/>
      <c r="MWK36" s="33"/>
      <c r="MWL36" s="33"/>
      <c r="MWM36" s="33"/>
      <c r="MWN36" s="33"/>
      <c r="MWO36" s="33"/>
      <c r="MWP36" s="33"/>
      <c r="MWQ36" s="33"/>
      <c r="MWR36" s="33"/>
      <c r="MWS36" s="33"/>
      <c r="MWT36" s="33"/>
      <c r="MWU36" s="33"/>
      <c r="MWV36" s="33"/>
      <c r="MWW36" s="33"/>
      <c r="MWX36" s="33"/>
      <c r="MWY36" s="33"/>
      <c r="MWZ36" s="33"/>
      <c r="MXA36" s="33"/>
      <c r="MXB36" s="33"/>
      <c r="MXC36" s="33"/>
      <c r="MXD36" s="33"/>
      <c r="MXE36" s="33"/>
      <c r="MXF36" s="33"/>
      <c r="MXG36" s="33"/>
      <c r="MXH36" s="33"/>
      <c r="MXI36" s="33"/>
      <c r="MXJ36" s="33"/>
      <c r="MXK36" s="33"/>
      <c r="MXL36" s="33"/>
      <c r="MXM36" s="33"/>
      <c r="MXN36" s="33"/>
      <c r="MXO36" s="33"/>
      <c r="MXP36" s="33"/>
      <c r="MXQ36" s="33"/>
      <c r="MXR36" s="33"/>
      <c r="MXS36" s="33"/>
      <c r="MXT36" s="33"/>
      <c r="MXU36" s="33"/>
      <c r="MXV36" s="33"/>
      <c r="MXW36" s="33"/>
      <c r="MXX36" s="33"/>
      <c r="MXY36" s="33"/>
      <c r="MXZ36" s="33"/>
      <c r="MYA36" s="33"/>
      <c r="MYB36" s="33"/>
      <c r="MYC36" s="33"/>
      <c r="MYD36" s="33"/>
      <c r="MYE36" s="33"/>
      <c r="MYF36" s="33"/>
      <c r="MYG36" s="33"/>
      <c r="MYH36" s="33"/>
      <c r="MYI36" s="33"/>
      <c r="MYJ36" s="33"/>
      <c r="MYK36" s="33"/>
      <c r="MYL36" s="33"/>
      <c r="MYM36" s="33"/>
      <c r="MYN36" s="33"/>
      <c r="MYO36" s="33"/>
      <c r="MYP36" s="33"/>
      <c r="MYQ36" s="33"/>
      <c r="MYR36" s="33"/>
      <c r="MYS36" s="33"/>
      <c r="MYT36" s="33"/>
      <c r="MYU36" s="33"/>
      <c r="MYV36" s="33"/>
      <c r="MYW36" s="33"/>
      <c r="MYX36" s="33"/>
      <c r="MYY36" s="33"/>
      <c r="MYZ36" s="33"/>
      <c r="MZA36" s="33"/>
      <c r="MZB36" s="33"/>
      <c r="MZC36" s="33"/>
      <c r="MZD36" s="33"/>
      <c r="MZE36" s="33"/>
      <c r="MZF36" s="33"/>
      <c r="MZG36" s="33"/>
      <c r="MZH36" s="33"/>
      <c r="MZI36" s="33"/>
      <c r="MZJ36" s="33"/>
      <c r="MZK36" s="33"/>
      <c r="MZL36" s="33"/>
      <c r="MZM36" s="33"/>
      <c r="MZN36" s="33"/>
      <c r="MZO36" s="33"/>
      <c r="MZP36" s="33"/>
      <c r="MZQ36" s="33"/>
      <c r="MZR36" s="33"/>
      <c r="MZS36" s="33"/>
      <c r="MZT36" s="33"/>
      <c r="MZU36" s="33"/>
      <c r="MZV36" s="33"/>
      <c r="MZW36" s="33"/>
      <c r="MZX36" s="33"/>
      <c r="MZY36" s="33"/>
      <c r="MZZ36" s="33"/>
      <c r="NAA36" s="33"/>
      <c r="NAB36" s="33"/>
      <c r="NAC36" s="33"/>
      <c r="NAD36" s="33"/>
      <c r="NAE36" s="33"/>
      <c r="NAF36" s="33"/>
      <c r="NAG36" s="33"/>
      <c r="NAH36" s="33"/>
      <c r="NAI36" s="33"/>
      <c r="NAJ36" s="33"/>
      <c r="NAK36" s="33"/>
      <c r="NAL36" s="33"/>
      <c r="NAM36" s="33"/>
      <c r="NAN36" s="33"/>
      <c r="NAO36" s="33"/>
      <c r="NAP36" s="33"/>
      <c r="NAQ36" s="33"/>
      <c r="NAR36" s="33"/>
      <c r="NAS36" s="33"/>
      <c r="NAT36" s="33"/>
      <c r="NAU36" s="33"/>
      <c r="NAV36" s="33"/>
      <c r="NAW36" s="33"/>
      <c r="NAX36" s="33"/>
      <c r="NAY36" s="33"/>
      <c r="NAZ36" s="33"/>
      <c r="NBA36" s="33"/>
      <c r="NBB36" s="33"/>
      <c r="NBC36" s="33"/>
      <c r="NBD36" s="33"/>
      <c r="NBE36" s="33"/>
      <c r="NBF36" s="33"/>
      <c r="NBG36" s="33"/>
      <c r="NBH36" s="33"/>
      <c r="NBI36" s="33"/>
      <c r="NBJ36" s="33"/>
      <c r="NBK36" s="33"/>
      <c r="NBL36" s="33"/>
      <c r="NBM36" s="33"/>
      <c r="NBN36" s="33"/>
      <c r="NBO36" s="33"/>
      <c r="NBP36" s="33"/>
      <c r="NBQ36" s="33"/>
      <c r="NBR36" s="33"/>
      <c r="NBS36" s="33"/>
      <c r="NBT36" s="33"/>
      <c r="NBU36" s="33"/>
      <c r="NBV36" s="33"/>
      <c r="NBW36" s="33"/>
      <c r="NBX36" s="33"/>
      <c r="NBY36" s="33"/>
      <c r="NBZ36" s="33"/>
      <c r="NCA36" s="33"/>
      <c r="NCB36" s="33"/>
      <c r="NCC36" s="33"/>
      <c r="NCD36" s="33"/>
      <c r="NCE36" s="33"/>
      <c r="NCF36" s="33"/>
      <c r="NCG36" s="33"/>
      <c r="NCH36" s="33"/>
      <c r="NCI36" s="33"/>
      <c r="NCJ36" s="33"/>
      <c r="NCK36" s="33"/>
      <c r="NCL36" s="33"/>
      <c r="NCM36" s="33"/>
      <c r="NCN36" s="33"/>
      <c r="NCO36" s="33"/>
      <c r="NCP36" s="33"/>
      <c r="NCQ36" s="33"/>
      <c r="NCR36" s="33"/>
      <c r="NCS36" s="33"/>
      <c r="NCT36" s="33"/>
      <c r="NCU36" s="33"/>
      <c r="NCV36" s="33"/>
      <c r="NCW36" s="33"/>
      <c r="NCX36" s="33"/>
      <c r="NCY36" s="33"/>
      <c r="NCZ36" s="33"/>
      <c r="NDA36" s="33"/>
      <c r="NDB36" s="33"/>
      <c r="NDC36" s="33"/>
      <c r="NDD36" s="33"/>
      <c r="NDE36" s="33"/>
      <c r="NDF36" s="33"/>
      <c r="NDG36" s="33"/>
      <c r="NDH36" s="33"/>
      <c r="NDI36" s="33"/>
      <c r="NDJ36" s="33"/>
      <c r="NDK36" s="33"/>
      <c r="NDL36" s="33"/>
      <c r="NDM36" s="33"/>
      <c r="NDN36" s="33"/>
      <c r="NDO36" s="33"/>
      <c r="NDP36" s="33"/>
      <c r="NDQ36" s="33"/>
      <c r="NDR36" s="33"/>
      <c r="NDS36" s="33"/>
      <c r="NDT36" s="33"/>
      <c r="NDU36" s="33"/>
      <c r="NDV36" s="33"/>
      <c r="NDW36" s="33"/>
      <c r="NDX36" s="33"/>
      <c r="NDY36" s="33"/>
      <c r="NDZ36" s="33"/>
      <c r="NEA36" s="33"/>
      <c r="NEB36" s="33"/>
      <c r="NEC36" s="33"/>
      <c r="NED36" s="33"/>
      <c r="NEE36" s="33"/>
      <c r="NEF36" s="33"/>
      <c r="NEG36" s="33"/>
      <c r="NEH36" s="33"/>
      <c r="NEI36" s="33"/>
      <c r="NEJ36" s="33"/>
      <c r="NEK36" s="33"/>
      <c r="NEL36" s="33"/>
      <c r="NEM36" s="33"/>
      <c r="NEN36" s="33"/>
      <c r="NEO36" s="33"/>
      <c r="NEP36" s="33"/>
      <c r="NEQ36" s="33"/>
      <c r="NER36" s="33"/>
      <c r="NES36" s="33"/>
      <c r="NET36" s="33"/>
      <c r="NEU36" s="33"/>
      <c r="NEV36" s="33"/>
      <c r="NEW36" s="33"/>
      <c r="NEX36" s="33"/>
      <c r="NEY36" s="33"/>
      <c r="NEZ36" s="33"/>
      <c r="NFA36" s="33"/>
      <c r="NFB36" s="33"/>
      <c r="NFC36" s="33"/>
      <c r="NFD36" s="33"/>
      <c r="NFE36" s="33"/>
      <c r="NFF36" s="33"/>
      <c r="NFG36" s="33"/>
      <c r="NFH36" s="33"/>
      <c r="NFI36" s="33"/>
      <c r="NFJ36" s="33"/>
      <c r="NFK36" s="33"/>
      <c r="NFL36" s="33"/>
      <c r="NFM36" s="33"/>
      <c r="NFN36" s="33"/>
      <c r="NFO36" s="33"/>
      <c r="NFP36" s="33"/>
      <c r="NFQ36" s="33"/>
      <c r="NFR36" s="33"/>
      <c r="NFS36" s="33"/>
      <c r="NFT36" s="33"/>
      <c r="NFU36" s="33"/>
      <c r="NFV36" s="33"/>
      <c r="NFW36" s="33"/>
      <c r="NFX36" s="33"/>
      <c r="NFY36" s="33"/>
      <c r="NFZ36" s="33"/>
      <c r="NGA36" s="33"/>
      <c r="NGB36" s="33"/>
      <c r="NGC36" s="33"/>
      <c r="NGD36" s="33"/>
      <c r="NGE36" s="33"/>
      <c r="NGF36" s="33"/>
      <c r="NGG36" s="33"/>
      <c r="NGH36" s="33"/>
      <c r="NGI36" s="33"/>
      <c r="NGJ36" s="33"/>
      <c r="NGK36" s="33"/>
      <c r="NGL36" s="33"/>
      <c r="NGM36" s="33"/>
      <c r="NGN36" s="33"/>
      <c r="NGO36" s="33"/>
      <c r="NGP36" s="33"/>
      <c r="NGQ36" s="33"/>
      <c r="NGR36" s="33"/>
      <c r="NGS36" s="33"/>
      <c r="NGT36" s="33"/>
      <c r="NGU36" s="33"/>
      <c r="NGV36" s="33"/>
      <c r="NGW36" s="33"/>
      <c r="NGX36" s="33"/>
      <c r="NGY36" s="33"/>
      <c r="NGZ36" s="33"/>
      <c r="NHA36" s="33"/>
      <c r="NHB36" s="33"/>
      <c r="NHC36" s="33"/>
      <c r="NHD36" s="33"/>
      <c r="NHE36" s="33"/>
      <c r="NHF36" s="33"/>
      <c r="NHG36" s="33"/>
      <c r="NHH36" s="33"/>
      <c r="NHI36" s="33"/>
      <c r="NHJ36" s="33"/>
      <c r="NHK36" s="33"/>
      <c r="NHL36" s="33"/>
      <c r="NHM36" s="33"/>
      <c r="NHN36" s="33"/>
      <c r="NHO36" s="33"/>
      <c r="NHP36" s="33"/>
      <c r="NHQ36" s="33"/>
      <c r="NHR36" s="33"/>
      <c r="NHS36" s="33"/>
      <c r="NHT36" s="33"/>
      <c r="NHU36" s="33"/>
      <c r="NHV36" s="33"/>
      <c r="NHW36" s="33"/>
      <c r="NHX36" s="33"/>
      <c r="NHY36" s="33"/>
      <c r="NHZ36" s="33"/>
      <c r="NIA36" s="33"/>
      <c r="NIB36" s="33"/>
      <c r="NIC36" s="33"/>
      <c r="NID36" s="33"/>
      <c r="NIE36" s="33"/>
      <c r="NIF36" s="33"/>
      <c r="NIG36" s="33"/>
      <c r="NIH36" s="33"/>
      <c r="NII36" s="33"/>
      <c r="NIJ36" s="33"/>
      <c r="NIK36" s="33"/>
      <c r="NIL36" s="33"/>
      <c r="NIM36" s="33"/>
      <c r="NIN36" s="33"/>
      <c r="NIO36" s="33"/>
      <c r="NIP36" s="33"/>
      <c r="NIQ36" s="33"/>
      <c r="NIR36" s="33"/>
      <c r="NIS36" s="33"/>
      <c r="NIT36" s="33"/>
      <c r="NIU36" s="33"/>
      <c r="NIV36" s="33"/>
      <c r="NIW36" s="33"/>
      <c r="NIX36" s="33"/>
      <c r="NIY36" s="33"/>
      <c r="NIZ36" s="33"/>
      <c r="NJA36" s="33"/>
      <c r="NJB36" s="33"/>
      <c r="NJC36" s="33"/>
      <c r="NJD36" s="33"/>
      <c r="NJE36" s="33"/>
      <c r="NJF36" s="33"/>
      <c r="NJG36" s="33"/>
      <c r="NJH36" s="33"/>
      <c r="NJI36" s="33"/>
      <c r="NJJ36" s="33"/>
      <c r="NJK36" s="33"/>
      <c r="NJL36" s="33"/>
      <c r="NJM36" s="33"/>
      <c r="NJN36" s="33"/>
      <c r="NJO36" s="33"/>
      <c r="NJP36" s="33"/>
      <c r="NJQ36" s="33"/>
      <c r="NJR36" s="33"/>
      <c r="NJS36" s="33"/>
      <c r="NJT36" s="33"/>
      <c r="NJU36" s="33"/>
      <c r="NJV36" s="33"/>
      <c r="NJW36" s="33"/>
      <c r="NJX36" s="33"/>
      <c r="NJY36" s="33"/>
      <c r="NJZ36" s="33"/>
      <c r="NKA36" s="33"/>
      <c r="NKB36" s="33"/>
      <c r="NKC36" s="33"/>
      <c r="NKD36" s="33"/>
      <c r="NKE36" s="33"/>
      <c r="NKF36" s="33"/>
      <c r="NKG36" s="33"/>
      <c r="NKH36" s="33"/>
      <c r="NKI36" s="33"/>
      <c r="NKJ36" s="33"/>
      <c r="NKK36" s="33"/>
      <c r="NKL36" s="33"/>
      <c r="NKM36" s="33"/>
      <c r="NKN36" s="33"/>
      <c r="NKO36" s="33"/>
      <c r="NKP36" s="33"/>
      <c r="NKQ36" s="33"/>
      <c r="NKR36" s="33"/>
      <c r="NKS36" s="33"/>
      <c r="NKT36" s="33"/>
      <c r="NKU36" s="33"/>
      <c r="NKV36" s="33"/>
      <c r="NKW36" s="33"/>
      <c r="NKX36" s="33"/>
      <c r="NKY36" s="33"/>
      <c r="NKZ36" s="33"/>
      <c r="NLA36" s="33"/>
      <c r="NLB36" s="33"/>
      <c r="NLC36" s="33"/>
      <c r="NLD36" s="33"/>
      <c r="NLE36" s="33"/>
      <c r="NLF36" s="33"/>
      <c r="NLG36" s="33"/>
      <c r="NLH36" s="33"/>
      <c r="NLI36" s="33"/>
      <c r="NLJ36" s="33"/>
      <c r="NLK36" s="33"/>
      <c r="NLL36" s="33"/>
      <c r="NLM36" s="33"/>
      <c r="NLN36" s="33"/>
      <c r="NLO36" s="33"/>
      <c r="NLP36" s="33"/>
      <c r="NLQ36" s="33"/>
      <c r="NLR36" s="33"/>
      <c r="NLS36" s="33"/>
      <c r="NLT36" s="33"/>
      <c r="NLU36" s="33"/>
      <c r="NLV36" s="33"/>
      <c r="NLW36" s="33"/>
      <c r="NLX36" s="33"/>
      <c r="NLY36" s="33"/>
      <c r="NLZ36" s="33"/>
      <c r="NMA36" s="33"/>
      <c r="NMB36" s="33"/>
      <c r="NMC36" s="33"/>
      <c r="NMD36" s="33"/>
      <c r="NME36" s="33"/>
      <c r="NMF36" s="33"/>
      <c r="NMG36" s="33"/>
      <c r="NMH36" s="33"/>
      <c r="NMI36" s="33"/>
      <c r="NMJ36" s="33"/>
      <c r="NMK36" s="33"/>
      <c r="NML36" s="33"/>
      <c r="NMM36" s="33"/>
      <c r="NMN36" s="33"/>
      <c r="NMO36" s="33"/>
      <c r="NMP36" s="33"/>
      <c r="NMQ36" s="33"/>
      <c r="NMR36" s="33"/>
      <c r="NMS36" s="33"/>
      <c r="NMT36" s="33"/>
      <c r="NMU36" s="33"/>
      <c r="NMV36" s="33"/>
      <c r="NMW36" s="33"/>
      <c r="NMX36" s="33"/>
      <c r="NMY36" s="33"/>
      <c r="NMZ36" s="33"/>
      <c r="NNA36" s="33"/>
      <c r="NNB36" s="33"/>
      <c r="NNC36" s="33"/>
      <c r="NND36" s="33"/>
      <c r="NNE36" s="33"/>
      <c r="NNF36" s="33"/>
      <c r="NNG36" s="33"/>
      <c r="NNH36" s="33"/>
      <c r="NNI36" s="33"/>
      <c r="NNJ36" s="33"/>
      <c r="NNK36" s="33"/>
      <c r="NNL36" s="33"/>
      <c r="NNM36" s="33"/>
      <c r="NNN36" s="33"/>
      <c r="NNO36" s="33"/>
      <c r="NNP36" s="33"/>
      <c r="NNQ36" s="33"/>
      <c r="NNR36" s="33"/>
      <c r="NNS36" s="33"/>
      <c r="NNT36" s="33"/>
      <c r="NNU36" s="33"/>
      <c r="NNV36" s="33"/>
      <c r="NNW36" s="33"/>
      <c r="NNX36" s="33"/>
      <c r="NNY36" s="33"/>
      <c r="NNZ36" s="33"/>
      <c r="NOA36" s="33"/>
      <c r="NOB36" s="33"/>
      <c r="NOC36" s="33"/>
      <c r="NOD36" s="33"/>
      <c r="NOE36" s="33"/>
      <c r="NOF36" s="33"/>
      <c r="NOG36" s="33"/>
      <c r="NOH36" s="33"/>
      <c r="NOI36" s="33"/>
      <c r="NOJ36" s="33"/>
      <c r="NOK36" s="33"/>
      <c r="NOL36" s="33"/>
      <c r="NOM36" s="33"/>
      <c r="NON36" s="33"/>
      <c r="NOO36" s="33"/>
      <c r="NOP36" s="33"/>
      <c r="NOQ36" s="33"/>
      <c r="NOR36" s="33"/>
      <c r="NOS36" s="33"/>
      <c r="NOT36" s="33"/>
      <c r="NOU36" s="33"/>
      <c r="NOV36" s="33"/>
      <c r="NOW36" s="33"/>
      <c r="NOX36" s="33"/>
      <c r="NOY36" s="33"/>
      <c r="NOZ36" s="33"/>
      <c r="NPA36" s="33"/>
      <c r="NPB36" s="33"/>
      <c r="NPC36" s="33"/>
      <c r="NPD36" s="33"/>
      <c r="NPE36" s="33"/>
      <c r="NPF36" s="33"/>
      <c r="NPG36" s="33"/>
      <c r="NPH36" s="33"/>
      <c r="NPI36" s="33"/>
      <c r="NPJ36" s="33"/>
      <c r="NPK36" s="33"/>
      <c r="NPL36" s="33"/>
      <c r="NPM36" s="33"/>
      <c r="NPN36" s="33"/>
      <c r="NPO36" s="33"/>
      <c r="NPP36" s="33"/>
      <c r="NPQ36" s="33"/>
      <c r="NPR36" s="33"/>
      <c r="NPS36" s="33"/>
      <c r="NPT36" s="33"/>
      <c r="NPU36" s="33"/>
      <c r="NPV36" s="33"/>
      <c r="NPW36" s="33"/>
      <c r="NPX36" s="33"/>
      <c r="NPY36" s="33"/>
      <c r="NPZ36" s="33"/>
      <c r="NQA36" s="33"/>
      <c r="NQB36" s="33"/>
      <c r="NQC36" s="33"/>
      <c r="NQD36" s="33"/>
      <c r="NQE36" s="33"/>
      <c r="NQF36" s="33"/>
      <c r="NQG36" s="33"/>
      <c r="NQH36" s="33"/>
      <c r="NQI36" s="33"/>
      <c r="NQJ36" s="33"/>
      <c r="NQK36" s="33"/>
      <c r="NQL36" s="33"/>
      <c r="NQM36" s="33"/>
      <c r="NQN36" s="33"/>
      <c r="NQO36" s="33"/>
      <c r="NQP36" s="33"/>
      <c r="NQQ36" s="33"/>
      <c r="NQR36" s="33"/>
      <c r="NQS36" s="33"/>
      <c r="NQT36" s="33"/>
      <c r="NQU36" s="33"/>
      <c r="NQV36" s="33"/>
      <c r="NQW36" s="33"/>
      <c r="NQX36" s="33"/>
      <c r="NQY36" s="33"/>
      <c r="NQZ36" s="33"/>
      <c r="NRA36" s="33"/>
      <c r="NRB36" s="33"/>
      <c r="NRC36" s="33"/>
      <c r="NRD36" s="33"/>
      <c r="NRE36" s="33"/>
      <c r="NRF36" s="33"/>
      <c r="NRG36" s="33"/>
      <c r="NRH36" s="33"/>
      <c r="NRI36" s="33"/>
      <c r="NRJ36" s="33"/>
      <c r="NRK36" s="33"/>
      <c r="NRL36" s="33"/>
      <c r="NRM36" s="33"/>
      <c r="NRN36" s="33"/>
      <c r="NRO36" s="33"/>
      <c r="NRP36" s="33"/>
      <c r="NRQ36" s="33"/>
      <c r="NRR36" s="33"/>
      <c r="NRS36" s="33"/>
      <c r="NRT36" s="33"/>
      <c r="NRU36" s="33"/>
      <c r="NRV36" s="33"/>
      <c r="NRW36" s="33"/>
      <c r="NRX36" s="33"/>
      <c r="NRY36" s="33"/>
      <c r="NRZ36" s="33"/>
      <c r="NSA36" s="33"/>
      <c r="NSB36" s="33"/>
      <c r="NSC36" s="33"/>
      <c r="NSD36" s="33"/>
      <c r="NSE36" s="33"/>
      <c r="NSF36" s="33"/>
      <c r="NSG36" s="33"/>
      <c r="NSH36" s="33"/>
      <c r="NSI36" s="33"/>
      <c r="NSJ36" s="33"/>
      <c r="NSK36" s="33"/>
      <c r="NSL36" s="33"/>
      <c r="NSM36" s="33"/>
      <c r="NSN36" s="33"/>
      <c r="NSO36" s="33"/>
      <c r="NSP36" s="33"/>
      <c r="NSQ36" s="33"/>
      <c r="NSR36" s="33"/>
      <c r="NSS36" s="33"/>
      <c r="NST36" s="33"/>
      <c r="NSU36" s="33"/>
      <c r="NSV36" s="33"/>
      <c r="NSW36" s="33"/>
      <c r="NSX36" s="33"/>
      <c r="NSY36" s="33"/>
      <c r="NSZ36" s="33"/>
      <c r="NTA36" s="33"/>
      <c r="NTB36" s="33"/>
      <c r="NTC36" s="33"/>
      <c r="NTD36" s="33"/>
      <c r="NTE36" s="33"/>
      <c r="NTF36" s="33"/>
      <c r="NTG36" s="33"/>
      <c r="NTH36" s="33"/>
      <c r="NTI36" s="33"/>
      <c r="NTJ36" s="33"/>
      <c r="NTK36" s="33"/>
      <c r="NTL36" s="33"/>
      <c r="NTM36" s="33"/>
      <c r="NTN36" s="33"/>
      <c r="NTO36" s="33"/>
      <c r="NTP36" s="33"/>
      <c r="NTQ36" s="33"/>
      <c r="NTR36" s="33"/>
      <c r="NTS36" s="33"/>
      <c r="NTT36" s="33"/>
      <c r="NTU36" s="33"/>
      <c r="NTV36" s="33"/>
      <c r="NTW36" s="33"/>
      <c r="NTX36" s="33"/>
      <c r="NTY36" s="33"/>
      <c r="NTZ36" s="33"/>
      <c r="NUA36" s="33"/>
      <c r="NUB36" s="33"/>
      <c r="NUC36" s="33"/>
      <c r="NUD36" s="33"/>
      <c r="NUE36" s="33"/>
      <c r="NUF36" s="33"/>
      <c r="NUG36" s="33"/>
      <c r="NUH36" s="33"/>
      <c r="NUI36" s="33"/>
      <c r="NUJ36" s="33"/>
      <c r="NUK36" s="33"/>
      <c r="NUL36" s="33"/>
      <c r="NUM36" s="33"/>
      <c r="NUN36" s="33"/>
      <c r="NUO36" s="33"/>
      <c r="NUP36" s="33"/>
      <c r="NUQ36" s="33"/>
      <c r="NUR36" s="33"/>
      <c r="NUS36" s="33"/>
      <c r="NUT36" s="33"/>
      <c r="NUU36" s="33"/>
      <c r="NUV36" s="33"/>
      <c r="NUW36" s="33"/>
      <c r="NUX36" s="33"/>
      <c r="NUY36" s="33"/>
      <c r="NUZ36" s="33"/>
      <c r="NVA36" s="33"/>
      <c r="NVB36" s="33"/>
      <c r="NVC36" s="33"/>
      <c r="NVD36" s="33"/>
      <c r="NVE36" s="33"/>
      <c r="NVF36" s="33"/>
      <c r="NVG36" s="33"/>
      <c r="NVH36" s="33"/>
      <c r="NVI36" s="33"/>
      <c r="NVJ36" s="33"/>
      <c r="NVK36" s="33"/>
      <c r="NVL36" s="33"/>
      <c r="NVM36" s="33"/>
      <c r="NVN36" s="33"/>
      <c r="NVO36" s="33"/>
      <c r="NVP36" s="33"/>
      <c r="NVQ36" s="33"/>
      <c r="NVR36" s="33"/>
      <c r="NVS36" s="33"/>
      <c r="NVT36" s="33"/>
      <c r="NVU36" s="33"/>
      <c r="NVV36" s="33"/>
      <c r="NVW36" s="33"/>
      <c r="NVX36" s="33"/>
      <c r="NVY36" s="33"/>
      <c r="NVZ36" s="33"/>
      <c r="NWA36" s="33"/>
      <c r="NWB36" s="33"/>
      <c r="NWC36" s="33"/>
      <c r="NWD36" s="33"/>
      <c r="NWE36" s="33"/>
      <c r="NWF36" s="33"/>
      <c r="NWG36" s="33"/>
      <c r="NWH36" s="33"/>
      <c r="NWI36" s="33"/>
      <c r="NWJ36" s="33"/>
      <c r="NWK36" s="33"/>
      <c r="NWL36" s="33"/>
      <c r="NWM36" s="33"/>
      <c r="NWN36" s="33"/>
      <c r="NWO36" s="33"/>
      <c r="NWP36" s="33"/>
      <c r="NWQ36" s="33"/>
      <c r="NWR36" s="33"/>
      <c r="NWS36" s="33"/>
      <c r="NWT36" s="33"/>
      <c r="NWU36" s="33"/>
      <c r="NWV36" s="33"/>
      <c r="NWW36" s="33"/>
      <c r="NWX36" s="33"/>
      <c r="NWY36" s="33"/>
      <c r="NWZ36" s="33"/>
      <c r="NXA36" s="33"/>
      <c r="NXB36" s="33"/>
      <c r="NXC36" s="33"/>
      <c r="NXD36" s="33"/>
      <c r="NXE36" s="33"/>
      <c r="NXF36" s="33"/>
      <c r="NXG36" s="33"/>
      <c r="NXH36" s="33"/>
      <c r="NXI36" s="33"/>
      <c r="NXJ36" s="33"/>
      <c r="NXK36" s="33"/>
      <c r="NXL36" s="33"/>
      <c r="NXM36" s="33"/>
      <c r="NXN36" s="33"/>
      <c r="NXO36" s="33"/>
      <c r="NXP36" s="33"/>
      <c r="NXQ36" s="33"/>
      <c r="NXR36" s="33"/>
      <c r="NXS36" s="33"/>
      <c r="NXT36" s="33"/>
      <c r="NXU36" s="33"/>
      <c r="NXV36" s="33"/>
      <c r="NXW36" s="33"/>
      <c r="NXX36" s="33"/>
      <c r="NXY36" s="33"/>
      <c r="NXZ36" s="33"/>
      <c r="NYA36" s="33"/>
      <c r="NYB36" s="33"/>
      <c r="NYC36" s="33"/>
      <c r="NYD36" s="33"/>
      <c r="NYE36" s="33"/>
      <c r="NYF36" s="33"/>
      <c r="NYG36" s="33"/>
      <c r="NYH36" s="33"/>
      <c r="NYI36" s="33"/>
      <c r="NYJ36" s="33"/>
      <c r="NYK36" s="33"/>
      <c r="NYL36" s="33"/>
      <c r="NYM36" s="33"/>
      <c r="NYN36" s="33"/>
      <c r="NYO36" s="33"/>
      <c r="NYP36" s="33"/>
      <c r="NYQ36" s="33"/>
      <c r="NYR36" s="33"/>
      <c r="NYS36" s="33"/>
      <c r="NYT36" s="33"/>
      <c r="NYU36" s="33"/>
      <c r="NYV36" s="33"/>
      <c r="NYW36" s="33"/>
      <c r="NYX36" s="33"/>
      <c r="NYY36" s="33"/>
      <c r="NYZ36" s="33"/>
      <c r="NZA36" s="33"/>
      <c r="NZB36" s="33"/>
      <c r="NZC36" s="33"/>
      <c r="NZD36" s="33"/>
      <c r="NZE36" s="33"/>
      <c r="NZF36" s="33"/>
      <c r="NZG36" s="33"/>
      <c r="NZH36" s="33"/>
      <c r="NZI36" s="33"/>
      <c r="NZJ36" s="33"/>
      <c r="NZK36" s="33"/>
      <c r="NZL36" s="33"/>
      <c r="NZM36" s="33"/>
      <c r="NZN36" s="33"/>
      <c r="NZO36" s="33"/>
      <c r="NZP36" s="33"/>
      <c r="NZQ36" s="33"/>
      <c r="NZR36" s="33"/>
      <c r="NZS36" s="33"/>
      <c r="NZT36" s="33"/>
      <c r="NZU36" s="33"/>
      <c r="NZV36" s="33"/>
      <c r="NZW36" s="33"/>
      <c r="NZX36" s="33"/>
      <c r="NZY36" s="33"/>
      <c r="NZZ36" s="33"/>
      <c r="OAA36" s="33"/>
      <c r="OAB36" s="33"/>
      <c r="OAC36" s="33"/>
      <c r="OAD36" s="33"/>
      <c r="OAE36" s="33"/>
      <c r="OAF36" s="33"/>
      <c r="OAG36" s="33"/>
      <c r="OAH36" s="33"/>
      <c r="OAI36" s="33"/>
      <c r="OAJ36" s="33"/>
      <c r="OAK36" s="33"/>
      <c r="OAL36" s="33"/>
      <c r="OAM36" s="33"/>
      <c r="OAN36" s="33"/>
      <c r="OAO36" s="33"/>
      <c r="OAP36" s="33"/>
      <c r="OAQ36" s="33"/>
      <c r="OAR36" s="33"/>
      <c r="OAS36" s="33"/>
      <c r="OAT36" s="33"/>
      <c r="OAU36" s="33"/>
      <c r="OAV36" s="33"/>
      <c r="OAW36" s="33"/>
      <c r="OAX36" s="33"/>
      <c r="OAY36" s="33"/>
      <c r="OAZ36" s="33"/>
      <c r="OBA36" s="33"/>
      <c r="OBB36" s="33"/>
      <c r="OBC36" s="33"/>
      <c r="OBD36" s="33"/>
      <c r="OBE36" s="33"/>
      <c r="OBF36" s="33"/>
      <c r="OBG36" s="33"/>
      <c r="OBH36" s="33"/>
      <c r="OBI36" s="33"/>
      <c r="OBJ36" s="33"/>
      <c r="OBK36" s="33"/>
      <c r="OBL36" s="33"/>
      <c r="OBM36" s="33"/>
      <c r="OBN36" s="33"/>
      <c r="OBO36" s="33"/>
      <c r="OBP36" s="33"/>
      <c r="OBQ36" s="33"/>
      <c r="OBR36" s="33"/>
      <c r="OBS36" s="33"/>
      <c r="OBT36" s="33"/>
      <c r="OBU36" s="33"/>
      <c r="OBV36" s="33"/>
      <c r="OBW36" s="33"/>
      <c r="OBX36" s="33"/>
      <c r="OBY36" s="33"/>
      <c r="OBZ36" s="33"/>
      <c r="OCA36" s="33"/>
      <c r="OCB36" s="33"/>
      <c r="OCC36" s="33"/>
      <c r="OCD36" s="33"/>
      <c r="OCE36" s="33"/>
      <c r="OCF36" s="33"/>
      <c r="OCG36" s="33"/>
      <c r="OCH36" s="33"/>
      <c r="OCI36" s="33"/>
      <c r="OCJ36" s="33"/>
      <c r="OCK36" s="33"/>
      <c r="OCL36" s="33"/>
      <c r="OCM36" s="33"/>
      <c r="OCN36" s="33"/>
      <c r="OCO36" s="33"/>
      <c r="OCP36" s="33"/>
      <c r="OCQ36" s="33"/>
      <c r="OCR36" s="33"/>
      <c r="OCS36" s="33"/>
      <c r="OCT36" s="33"/>
      <c r="OCU36" s="33"/>
      <c r="OCV36" s="33"/>
      <c r="OCW36" s="33"/>
      <c r="OCX36" s="33"/>
      <c r="OCY36" s="33"/>
      <c r="OCZ36" s="33"/>
      <c r="ODA36" s="33"/>
      <c r="ODB36" s="33"/>
      <c r="ODC36" s="33"/>
      <c r="ODD36" s="33"/>
      <c r="ODE36" s="33"/>
      <c r="ODF36" s="33"/>
      <c r="ODG36" s="33"/>
      <c r="ODH36" s="33"/>
      <c r="ODI36" s="33"/>
      <c r="ODJ36" s="33"/>
      <c r="ODK36" s="33"/>
      <c r="ODL36" s="33"/>
      <c r="ODM36" s="33"/>
      <c r="ODN36" s="33"/>
      <c r="ODO36" s="33"/>
      <c r="ODP36" s="33"/>
      <c r="ODQ36" s="33"/>
      <c r="ODR36" s="33"/>
      <c r="ODS36" s="33"/>
      <c r="ODT36" s="33"/>
      <c r="ODU36" s="33"/>
      <c r="ODV36" s="33"/>
      <c r="ODW36" s="33"/>
      <c r="ODX36" s="33"/>
      <c r="ODY36" s="33"/>
      <c r="ODZ36" s="33"/>
      <c r="OEA36" s="33"/>
      <c r="OEB36" s="33"/>
      <c r="OEC36" s="33"/>
      <c r="OED36" s="33"/>
      <c r="OEE36" s="33"/>
      <c r="OEF36" s="33"/>
      <c r="OEG36" s="33"/>
      <c r="OEH36" s="33"/>
      <c r="OEI36" s="33"/>
      <c r="OEJ36" s="33"/>
      <c r="OEK36" s="33"/>
      <c r="OEL36" s="33"/>
      <c r="OEM36" s="33"/>
      <c r="OEN36" s="33"/>
      <c r="OEO36" s="33"/>
      <c r="OEP36" s="33"/>
      <c r="OEQ36" s="33"/>
      <c r="OER36" s="33"/>
      <c r="OES36" s="33"/>
      <c r="OET36" s="33"/>
      <c r="OEU36" s="33"/>
      <c r="OEV36" s="33"/>
      <c r="OEW36" s="33"/>
      <c r="OEX36" s="33"/>
      <c r="OEY36" s="33"/>
      <c r="OEZ36" s="33"/>
      <c r="OFA36" s="33"/>
      <c r="OFB36" s="33"/>
      <c r="OFC36" s="33"/>
      <c r="OFD36" s="33"/>
      <c r="OFE36" s="33"/>
      <c r="OFF36" s="33"/>
      <c r="OFG36" s="33"/>
      <c r="OFH36" s="33"/>
      <c r="OFI36" s="33"/>
      <c r="OFJ36" s="33"/>
      <c r="OFK36" s="33"/>
      <c r="OFL36" s="33"/>
      <c r="OFM36" s="33"/>
      <c r="OFN36" s="33"/>
      <c r="OFO36" s="33"/>
      <c r="OFP36" s="33"/>
      <c r="OFQ36" s="33"/>
      <c r="OFR36" s="33"/>
      <c r="OFS36" s="33"/>
      <c r="OFT36" s="33"/>
      <c r="OFU36" s="33"/>
      <c r="OFV36" s="33"/>
      <c r="OFW36" s="33"/>
      <c r="OFX36" s="33"/>
      <c r="OFY36" s="33"/>
      <c r="OFZ36" s="33"/>
      <c r="OGA36" s="33"/>
      <c r="OGB36" s="33"/>
      <c r="OGC36" s="33"/>
      <c r="OGD36" s="33"/>
      <c r="OGE36" s="33"/>
      <c r="OGF36" s="33"/>
      <c r="OGG36" s="33"/>
      <c r="OGH36" s="33"/>
      <c r="OGI36" s="33"/>
      <c r="OGJ36" s="33"/>
      <c r="OGK36" s="33"/>
      <c r="OGL36" s="33"/>
      <c r="OGM36" s="33"/>
      <c r="OGN36" s="33"/>
      <c r="OGO36" s="33"/>
      <c r="OGP36" s="33"/>
      <c r="OGQ36" s="33"/>
      <c r="OGR36" s="33"/>
      <c r="OGS36" s="33"/>
      <c r="OGT36" s="33"/>
      <c r="OGU36" s="33"/>
      <c r="OGV36" s="33"/>
      <c r="OGW36" s="33"/>
      <c r="OGX36" s="33"/>
      <c r="OGY36" s="33"/>
      <c r="OGZ36" s="33"/>
      <c r="OHA36" s="33"/>
      <c r="OHB36" s="33"/>
      <c r="OHC36" s="33"/>
      <c r="OHD36" s="33"/>
      <c r="OHE36" s="33"/>
      <c r="OHF36" s="33"/>
      <c r="OHG36" s="33"/>
      <c r="OHH36" s="33"/>
      <c r="OHI36" s="33"/>
      <c r="OHJ36" s="33"/>
      <c r="OHK36" s="33"/>
      <c r="OHL36" s="33"/>
      <c r="OHM36" s="33"/>
      <c r="OHN36" s="33"/>
      <c r="OHO36" s="33"/>
      <c r="OHP36" s="33"/>
      <c r="OHQ36" s="33"/>
      <c r="OHR36" s="33"/>
      <c r="OHS36" s="33"/>
      <c r="OHT36" s="33"/>
      <c r="OHU36" s="33"/>
      <c r="OHV36" s="33"/>
      <c r="OHW36" s="33"/>
      <c r="OHX36" s="33"/>
      <c r="OHY36" s="33"/>
      <c r="OHZ36" s="33"/>
      <c r="OIA36" s="33"/>
      <c r="OIB36" s="33"/>
      <c r="OIC36" s="33"/>
      <c r="OID36" s="33"/>
      <c r="OIE36" s="33"/>
      <c r="OIF36" s="33"/>
      <c r="OIG36" s="33"/>
      <c r="OIH36" s="33"/>
      <c r="OII36" s="33"/>
      <c r="OIJ36" s="33"/>
      <c r="OIK36" s="33"/>
      <c r="OIL36" s="33"/>
      <c r="OIM36" s="33"/>
      <c r="OIN36" s="33"/>
      <c r="OIO36" s="33"/>
      <c r="OIP36" s="33"/>
      <c r="OIQ36" s="33"/>
      <c r="OIR36" s="33"/>
      <c r="OIS36" s="33"/>
      <c r="OIT36" s="33"/>
      <c r="OIU36" s="33"/>
      <c r="OIV36" s="33"/>
      <c r="OIW36" s="33"/>
      <c r="OIX36" s="33"/>
      <c r="OIY36" s="33"/>
      <c r="OIZ36" s="33"/>
      <c r="OJA36" s="33"/>
      <c r="OJB36" s="33"/>
      <c r="OJC36" s="33"/>
      <c r="OJD36" s="33"/>
      <c r="OJE36" s="33"/>
      <c r="OJF36" s="33"/>
      <c r="OJG36" s="33"/>
      <c r="OJH36" s="33"/>
      <c r="OJI36" s="33"/>
      <c r="OJJ36" s="33"/>
      <c r="OJK36" s="33"/>
      <c r="OJL36" s="33"/>
      <c r="OJM36" s="33"/>
      <c r="OJN36" s="33"/>
      <c r="OJO36" s="33"/>
      <c r="OJP36" s="33"/>
      <c r="OJQ36" s="33"/>
      <c r="OJR36" s="33"/>
      <c r="OJS36" s="33"/>
      <c r="OJT36" s="33"/>
      <c r="OJU36" s="33"/>
      <c r="OJV36" s="33"/>
      <c r="OJW36" s="33"/>
      <c r="OJX36" s="33"/>
      <c r="OJY36" s="33"/>
      <c r="OJZ36" s="33"/>
      <c r="OKA36" s="33"/>
      <c r="OKB36" s="33"/>
      <c r="OKC36" s="33"/>
      <c r="OKD36" s="33"/>
      <c r="OKE36" s="33"/>
      <c r="OKF36" s="33"/>
      <c r="OKG36" s="33"/>
      <c r="OKH36" s="33"/>
      <c r="OKI36" s="33"/>
      <c r="OKJ36" s="33"/>
      <c r="OKK36" s="33"/>
      <c r="OKL36" s="33"/>
      <c r="OKM36" s="33"/>
      <c r="OKN36" s="33"/>
      <c r="OKO36" s="33"/>
      <c r="OKP36" s="33"/>
      <c r="OKQ36" s="33"/>
      <c r="OKR36" s="33"/>
      <c r="OKS36" s="33"/>
      <c r="OKT36" s="33"/>
      <c r="OKU36" s="33"/>
      <c r="OKV36" s="33"/>
      <c r="OKW36" s="33"/>
      <c r="OKX36" s="33"/>
      <c r="OKY36" s="33"/>
      <c r="OKZ36" s="33"/>
      <c r="OLA36" s="33"/>
      <c r="OLB36" s="33"/>
      <c r="OLC36" s="33"/>
      <c r="OLD36" s="33"/>
      <c r="OLE36" s="33"/>
      <c r="OLF36" s="33"/>
      <c r="OLG36" s="33"/>
      <c r="OLH36" s="33"/>
      <c r="OLI36" s="33"/>
      <c r="OLJ36" s="33"/>
      <c r="OLK36" s="33"/>
      <c r="OLL36" s="33"/>
      <c r="OLM36" s="33"/>
      <c r="OLN36" s="33"/>
      <c r="OLO36" s="33"/>
      <c r="OLP36" s="33"/>
      <c r="OLQ36" s="33"/>
      <c r="OLR36" s="33"/>
      <c r="OLS36" s="33"/>
      <c r="OLT36" s="33"/>
      <c r="OLU36" s="33"/>
      <c r="OLV36" s="33"/>
      <c r="OLW36" s="33"/>
      <c r="OLX36" s="33"/>
      <c r="OLY36" s="33"/>
      <c r="OLZ36" s="33"/>
      <c r="OMA36" s="33"/>
      <c r="OMB36" s="33"/>
      <c r="OMC36" s="33"/>
      <c r="OMD36" s="33"/>
      <c r="OME36" s="33"/>
      <c r="OMF36" s="33"/>
      <c r="OMG36" s="33"/>
      <c r="OMH36" s="33"/>
      <c r="OMI36" s="33"/>
      <c r="OMJ36" s="33"/>
      <c r="OMK36" s="33"/>
      <c r="OML36" s="33"/>
      <c r="OMM36" s="33"/>
      <c r="OMN36" s="33"/>
      <c r="OMO36" s="33"/>
      <c r="OMP36" s="33"/>
      <c r="OMQ36" s="33"/>
      <c r="OMR36" s="33"/>
      <c r="OMS36" s="33"/>
      <c r="OMT36" s="33"/>
      <c r="OMU36" s="33"/>
      <c r="OMV36" s="33"/>
      <c r="OMW36" s="33"/>
      <c r="OMX36" s="33"/>
      <c r="OMY36" s="33"/>
      <c r="OMZ36" s="33"/>
      <c r="ONA36" s="33"/>
      <c r="ONB36" s="33"/>
      <c r="ONC36" s="33"/>
      <c r="OND36" s="33"/>
      <c r="ONE36" s="33"/>
      <c r="ONF36" s="33"/>
      <c r="ONG36" s="33"/>
      <c r="ONH36" s="33"/>
      <c r="ONI36" s="33"/>
      <c r="ONJ36" s="33"/>
      <c r="ONK36" s="33"/>
      <c r="ONL36" s="33"/>
      <c r="ONM36" s="33"/>
      <c r="ONN36" s="33"/>
      <c r="ONO36" s="33"/>
      <c r="ONP36" s="33"/>
      <c r="ONQ36" s="33"/>
      <c r="ONR36" s="33"/>
      <c r="ONS36" s="33"/>
      <c r="ONT36" s="33"/>
      <c r="ONU36" s="33"/>
      <c r="ONV36" s="33"/>
      <c r="ONW36" s="33"/>
      <c r="ONX36" s="33"/>
      <c r="ONY36" s="33"/>
      <c r="ONZ36" s="33"/>
      <c r="OOA36" s="33"/>
      <c r="OOB36" s="33"/>
      <c r="OOC36" s="33"/>
      <c r="OOD36" s="33"/>
      <c r="OOE36" s="33"/>
      <c r="OOF36" s="33"/>
      <c r="OOG36" s="33"/>
      <c r="OOH36" s="33"/>
      <c r="OOI36" s="33"/>
      <c r="OOJ36" s="33"/>
      <c r="OOK36" s="33"/>
      <c r="OOL36" s="33"/>
      <c r="OOM36" s="33"/>
      <c r="OON36" s="33"/>
      <c r="OOO36" s="33"/>
      <c r="OOP36" s="33"/>
      <c r="OOQ36" s="33"/>
      <c r="OOR36" s="33"/>
      <c r="OOS36" s="33"/>
      <c r="OOT36" s="33"/>
      <c r="OOU36" s="33"/>
      <c r="OOV36" s="33"/>
      <c r="OOW36" s="33"/>
      <c r="OOX36" s="33"/>
      <c r="OOY36" s="33"/>
      <c r="OOZ36" s="33"/>
      <c r="OPA36" s="33"/>
      <c r="OPB36" s="33"/>
      <c r="OPC36" s="33"/>
      <c r="OPD36" s="33"/>
      <c r="OPE36" s="33"/>
      <c r="OPF36" s="33"/>
      <c r="OPG36" s="33"/>
      <c r="OPH36" s="33"/>
      <c r="OPI36" s="33"/>
      <c r="OPJ36" s="33"/>
      <c r="OPK36" s="33"/>
      <c r="OPL36" s="33"/>
      <c r="OPM36" s="33"/>
      <c r="OPN36" s="33"/>
      <c r="OPO36" s="33"/>
      <c r="OPP36" s="33"/>
      <c r="OPQ36" s="33"/>
      <c r="OPR36" s="33"/>
      <c r="OPS36" s="33"/>
      <c r="OPT36" s="33"/>
      <c r="OPU36" s="33"/>
      <c r="OPV36" s="33"/>
      <c r="OPW36" s="33"/>
      <c r="OPX36" s="33"/>
      <c r="OPY36" s="33"/>
      <c r="OPZ36" s="33"/>
      <c r="OQA36" s="33"/>
      <c r="OQB36" s="33"/>
      <c r="OQC36" s="33"/>
      <c r="OQD36" s="33"/>
      <c r="OQE36" s="33"/>
      <c r="OQF36" s="33"/>
      <c r="OQG36" s="33"/>
      <c r="OQH36" s="33"/>
      <c r="OQI36" s="33"/>
      <c r="OQJ36" s="33"/>
      <c r="OQK36" s="33"/>
      <c r="OQL36" s="33"/>
      <c r="OQM36" s="33"/>
      <c r="OQN36" s="33"/>
      <c r="OQO36" s="33"/>
      <c r="OQP36" s="33"/>
      <c r="OQQ36" s="33"/>
      <c r="OQR36" s="33"/>
      <c r="OQS36" s="33"/>
      <c r="OQT36" s="33"/>
      <c r="OQU36" s="33"/>
      <c r="OQV36" s="33"/>
      <c r="OQW36" s="33"/>
      <c r="OQX36" s="33"/>
      <c r="OQY36" s="33"/>
      <c r="OQZ36" s="33"/>
      <c r="ORA36" s="33"/>
      <c r="ORB36" s="33"/>
      <c r="ORC36" s="33"/>
      <c r="ORD36" s="33"/>
      <c r="ORE36" s="33"/>
      <c r="ORF36" s="33"/>
      <c r="ORG36" s="33"/>
      <c r="ORH36" s="33"/>
      <c r="ORI36" s="33"/>
      <c r="ORJ36" s="33"/>
      <c r="ORK36" s="33"/>
      <c r="ORL36" s="33"/>
      <c r="ORM36" s="33"/>
      <c r="ORN36" s="33"/>
      <c r="ORO36" s="33"/>
      <c r="ORP36" s="33"/>
      <c r="ORQ36" s="33"/>
      <c r="ORR36" s="33"/>
      <c r="ORS36" s="33"/>
      <c r="ORT36" s="33"/>
      <c r="ORU36" s="33"/>
      <c r="ORV36" s="33"/>
      <c r="ORW36" s="33"/>
      <c r="ORX36" s="33"/>
      <c r="ORY36" s="33"/>
      <c r="ORZ36" s="33"/>
      <c r="OSA36" s="33"/>
      <c r="OSB36" s="33"/>
      <c r="OSC36" s="33"/>
      <c r="OSD36" s="33"/>
      <c r="OSE36" s="33"/>
      <c r="OSF36" s="33"/>
      <c r="OSG36" s="33"/>
      <c r="OSH36" s="33"/>
      <c r="OSI36" s="33"/>
      <c r="OSJ36" s="33"/>
      <c r="OSK36" s="33"/>
      <c r="OSL36" s="33"/>
      <c r="OSM36" s="33"/>
      <c r="OSN36" s="33"/>
      <c r="OSO36" s="33"/>
      <c r="OSP36" s="33"/>
      <c r="OSQ36" s="33"/>
      <c r="OSR36" s="33"/>
      <c r="OSS36" s="33"/>
      <c r="OST36" s="33"/>
      <c r="OSU36" s="33"/>
      <c r="OSV36" s="33"/>
      <c r="OSW36" s="33"/>
      <c r="OSX36" s="33"/>
      <c r="OSY36" s="33"/>
      <c r="OSZ36" s="33"/>
      <c r="OTA36" s="33"/>
      <c r="OTB36" s="33"/>
      <c r="OTC36" s="33"/>
      <c r="OTD36" s="33"/>
      <c r="OTE36" s="33"/>
      <c r="OTF36" s="33"/>
      <c r="OTG36" s="33"/>
      <c r="OTH36" s="33"/>
      <c r="OTI36" s="33"/>
      <c r="OTJ36" s="33"/>
      <c r="OTK36" s="33"/>
      <c r="OTL36" s="33"/>
      <c r="OTM36" s="33"/>
      <c r="OTN36" s="33"/>
      <c r="OTO36" s="33"/>
      <c r="OTP36" s="33"/>
      <c r="OTQ36" s="33"/>
      <c r="OTR36" s="33"/>
      <c r="OTS36" s="33"/>
      <c r="OTT36" s="33"/>
      <c r="OTU36" s="33"/>
      <c r="OTV36" s="33"/>
      <c r="OTW36" s="33"/>
      <c r="OTX36" s="33"/>
      <c r="OTY36" s="33"/>
      <c r="OTZ36" s="33"/>
      <c r="OUA36" s="33"/>
      <c r="OUB36" s="33"/>
      <c r="OUC36" s="33"/>
      <c r="OUD36" s="33"/>
      <c r="OUE36" s="33"/>
      <c r="OUF36" s="33"/>
      <c r="OUG36" s="33"/>
      <c r="OUH36" s="33"/>
      <c r="OUI36" s="33"/>
      <c r="OUJ36" s="33"/>
      <c r="OUK36" s="33"/>
      <c r="OUL36" s="33"/>
      <c r="OUM36" s="33"/>
      <c r="OUN36" s="33"/>
      <c r="OUO36" s="33"/>
      <c r="OUP36" s="33"/>
      <c r="OUQ36" s="33"/>
      <c r="OUR36" s="33"/>
      <c r="OUS36" s="33"/>
      <c r="OUT36" s="33"/>
      <c r="OUU36" s="33"/>
      <c r="OUV36" s="33"/>
      <c r="OUW36" s="33"/>
      <c r="OUX36" s="33"/>
      <c r="OUY36" s="33"/>
      <c r="OUZ36" s="33"/>
      <c r="OVA36" s="33"/>
      <c r="OVB36" s="33"/>
      <c r="OVC36" s="33"/>
      <c r="OVD36" s="33"/>
      <c r="OVE36" s="33"/>
      <c r="OVF36" s="33"/>
      <c r="OVG36" s="33"/>
      <c r="OVH36" s="33"/>
      <c r="OVI36" s="33"/>
      <c r="OVJ36" s="33"/>
      <c r="OVK36" s="33"/>
      <c r="OVL36" s="33"/>
      <c r="OVM36" s="33"/>
      <c r="OVN36" s="33"/>
      <c r="OVO36" s="33"/>
      <c r="OVP36" s="33"/>
      <c r="OVQ36" s="33"/>
      <c r="OVR36" s="33"/>
      <c r="OVS36" s="33"/>
      <c r="OVT36" s="33"/>
      <c r="OVU36" s="33"/>
      <c r="OVV36" s="33"/>
      <c r="OVW36" s="33"/>
      <c r="OVX36" s="33"/>
      <c r="OVY36" s="33"/>
      <c r="OVZ36" s="33"/>
      <c r="OWA36" s="33"/>
      <c r="OWB36" s="33"/>
      <c r="OWC36" s="33"/>
      <c r="OWD36" s="33"/>
      <c r="OWE36" s="33"/>
      <c r="OWF36" s="33"/>
      <c r="OWG36" s="33"/>
      <c r="OWH36" s="33"/>
      <c r="OWI36" s="33"/>
      <c r="OWJ36" s="33"/>
      <c r="OWK36" s="33"/>
      <c r="OWL36" s="33"/>
      <c r="OWM36" s="33"/>
      <c r="OWN36" s="33"/>
      <c r="OWO36" s="33"/>
      <c r="OWP36" s="33"/>
      <c r="OWQ36" s="33"/>
      <c r="OWR36" s="33"/>
      <c r="OWS36" s="33"/>
      <c r="OWT36" s="33"/>
      <c r="OWU36" s="33"/>
      <c r="OWV36" s="33"/>
      <c r="OWW36" s="33"/>
      <c r="OWX36" s="33"/>
      <c r="OWY36" s="33"/>
      <c r="OWZ36" s="33"/>
      <c r="OXA36" s="33"/>
      <c r="OXB36" s="33"/>
      <c r="OXC36" s="33"/>
      <c r="OXD36" s="33"/>
      <c r="OXE36" s="33"/>
      <c r="OXF36" s="33"/>
      <c r="OXG36" s="33"/>
      <c r="OXH36" s="33"/>
      <c r="OXI36" s="33"/>
      <c r="OXJ36" s="33"/>
      <c r="OXK36" s="33"/>
      <c r="OXL36" s="33"/>
      <c r="OXM36" s="33"/>
      <c r="OXN36" s="33"/>
      <c r="OXO36" s="33"/>
      <c r="OXP36" s="33"/>
      <c r="OXQ36" s="33"/>
      <c r="OXR36" s="33"/>
      <c r="OXS36" s="33"/>
      <c r="OXT36" s="33"/>
      <c r="OXU36" s="33"/>
      <c r="OXV36" s="33"/>
      <c r="OXW36" s="33"/>
      <c r="OXX36" s="33"/>
      <c r="OXY36" s="33"/>
      <c r="OXZ36" s="33"/>
      <c r="OYA36" s="33"/>
      <c r="OYB36" s="33"/>
      <c r="OYC36" s="33"/>
      <c r="OYD36" s="33"/>
      <c r="OYE36" s="33"/>
      <c r="OYF36" s="33"/>
      <c r="OYG36" s="33"/>
      <c r="OYH36" s="33"/>
      <c r="OYI36" s="33"/>
      <c r="OYJ36" s="33"/>
      <c r="OYK36" s="33"/>
      <c r="OYL36" s="33"/>
      <c r="OYM36" s="33"/>
      <c r="OYN36" s="33"/>
      <c r="OYO36" s="33"/>
      <c r="OYP36" s="33"/>
      <c r="OYQ36" s="33"/>
      <c r="OYR36" s="33"/>
      <c r="OYS36" s="33"/>
      <c r="OYT36" s="33"/>
      <c r="OYU36" s="33"/>
      <c r="OYV36" s="33"/>
      <c r="OYW36" s="33"/>
      <c r="OYX36" s="33"/>
      <c r="OYY36" s="33"/>
      <c r="OYZ36" s="33"/>
      <c r="OZA36" s="33"/>
      <c r="OZB36" s="33"/>
      <c r="OZC36" s="33"/>
      <c r="OZD36" s="33"/>
      <c r="OZE36" s="33"/>
      <c r="OZF36" s="33"/>
      <c r="OZG36" s="33"/>
      <c r="OZH36" s="33"/>
      <c r="OZI36" s="33"/>
      <c r="OZJ36" s="33"/>
      <c r="OZK36" s="33"/>
      <c r="OZL36" s="33"/>
      <c r="OZM36" s="33"/>
      <c r="OZN36" s="33"/>
      <c r="OZO36" s="33"/>
      <c r="OZP36" s="33"/>
      <c r="OZQ36" s="33"/>
      <c r="OZR36" s="33"/>
      <c r="OZS36" s="33"/>
      <c r="OZT36" s="33"/>
      <c r="OZU36" s="33"/>
      <c r="OZV36" s="33"/>
      <c r="OZW36" s="33"/>
      <c r="OZX36" s="33"/>
      <c r="OZY36" s="33"/>
      <c r="OZZ36" s="33"/>
      <c r="PAA36" s="33"/>
      <c r="PAB36" s="33"/>
      <c r="PAC36" s="33"/>
      <c r="PAD36" s="33"/>
      <c r="PAE36" s="33"/>
      <c r="PAF36" s="33"/>
      <c r="PAG36" s="33"/>
      <c r="PAH36" s="33"/>
      <c r="PAI36" s="33"/>
      <c r="PAJ36" s="33"/>
      <c r="PAK36" s="33"/>
      <c r="PAL36" s="33"/>
      <c r="PAM36" s="33"/>
      <c r="PAN36" s="33"/>
      <c r="PAO36" s="33"/>
      <c r="PAP36" s="33"/>
      <c r="PAQ36" s="33"/>
      <c r="PAR36" s="33"/>
      <c r="PAS36" s="33"/>
      <c r="PAT36" s="33"/>
      <c r="PAU36" s="33"/>
      <c r="PAV36" s="33"/>
      <c r="PAW36" s="33"/>
      <c r="PAX36" s="33"/>
      <c r="PAY36" s="33"/>
      <c r="PAZ36" s="33"/>
      <c r="PBA36" s="33"/>
      <c r="PBB36" s="33"/>
      <c r="PBC36" s="33"/>
      <c r="PBD36" s="33"/>
      <c r="PBE36" s="33"/>
      <c r="PBF36" s="33"/>
      <c r="PBG36" s="33"/>
      <c r="PBH36" s="33"/>
      <c r="PBI36" s="33"/>
      <c r="PBJ36" s="33"/>
      <c r="PBK36" s="33"/>
      <c r="PBL36" s="33"/>
      <c r="PBM36" s="33"/>
      <c r="PBN36" s="33"/>
      <c r="PBO36" s="33"/>
      <c r="PBP36" s="33"/>
      <c r="PBQ36" s="33"/>
      <c r="PBR36" s="33"/>
      <c r="PBS36" s="33"/>
      <c r="PBT36" s="33"/>
      <c r="PBU36" s="33"/>
      <c r="PBV36" s="33"/>
      <c r="PBW36" s="33"/>
      <c r="PBX36" s="33"/>
      <c r="PBY36" s="33"/>
      <c r="PBZ36" s="33"/>
      <c r="PCA36" s="33"/>
      <c r="PCB36" s="33"/>
      <c r="PCC36" s="33"/>
      <c r="PCD36" s="33"/>
      <c r="PCE36" s="33"/>
      <c r="PCF36" s="33"/>
      <c r="PCG36" s="33"/>
      <c r="PCH36" s="33"/>
      <c r="PCI36" s="33"/>
      <c r="PCJ36" s="33"/>
      <c r="PCK36" s="33"/>
      <c r="PCL36" s="33"/>
      <c r="PCM36" s="33"/>
      <c r="PCN36" s="33"/>
      <c r="PCO36" s="33"/>
      <c r="PCP36" s="33"/>
      <c r="PCQ36" s="33"/>
      <c r="PCR36" s="33"/>
      <c r="PCS36" s="33"/>
      <c r="PCT36" s="33"/>
      <c r="PCU36" s="33"/>
      <c r="PCV36" s="33"/>
      <c r="PCW36" s="33"/>
      <c r="PCX36" s="33"/>
      <c r="PCY36" s="33"/>
      <c r="PCZ36" s="33"/>
      <c r="PDA36" s="33"/>
      <c r="PDB36" s="33"/>
      <c r="PDC36" s="33"/>
      <c r="PDD36" s="33"/>
      <c r="PDE36" s="33"/>
      <c r="PDF36" s="33"/>
      <c r="PDG36" s="33"/>
      <c r="PDH36" s="33"/>
      <c r="PDI36" s="33"/>
      <c r="PDJ36" s="33"/>
      <c r="PDK36" s="33"/>
      <c r="PDL36" s="33"/>
      <c r="PDM36" s="33"/>
      <c r="PDN36" s="33"/>
      <c r="PDO36" s="33"/>
      <c r="PDP36" s="33"/>
      <c r="PDQ36" s="33"/>
      <c r="PDR36" s="33"/>
      <c r="PDS36" s="33"/>
      <c r="PDT36" s="33"/>
      <c r="PDU36" s="33"/>
      <c r="PDV36" s="33"/>
      <c r="PDW36" s="33"/>
      <c r="PDX36" s="33"/>
      <c r="PDY36" s="33"/>
      <c r="PDZ36" s="33"/>
      <c r="PEA36" s="33"/>
      <c r="PEB36" s="33"/>
      <c r="PEC36" s="33"/>
      <c r="PED36" s="33"/>
      <c r="PEE36" s="33"/>
      <c r="PEF36" s="33"/>
      <c r="PEG36" s="33"/>
      <c r="PEH36" s="33"/>
      <c r="PEI36" s="33"/>
      <c r="PEJ36" s="33"/>
      <c r="PEK36" s="33"/>
      <c r="PEL36" s="33"/>
      <c r="PEM36" s="33"/>
      <c r="PEN36" s="33"/>
      <c r="PEO36" s="33"/>
      <c r="PEP36" s="33"/>
      <c r="PEQ36" s="33"/>
      <c r="PER36" s="33"/>
      <c r="PES36" s="33"/>
      <c r="PET36" s="33"/>
      <c r="PEU36" s="33"/>
      <c r="PEV36" s="33"/>
      <c r="PEW36" s="33"/>
      <c r="PEX36" s="33"/>
      <c r="PEY36" s="33"/>
      <c r="PEZ36" s="33"/>
      <c r="PFA36" s="33"/>
      <c r="PFB36" s="33"/>
      <c r="PFC36" s="33"/>
      <c r="PFD36" s="33"/>
      <c r="PFE36" s="33"/>
      <c r="PFF36" s="33"/>
      <c r="PFG36" s="33"/>
      <c r="PFH36" s="33"/>
      <c r="PFI36" s="33"/>
      <c r="PFJ36" s="33"/>
      <c r="PFK36" s="33"/>
      <c r="PFL36" s="33"/>
      <c r="PFM36" s="33"/>
      <c r="PFN36" s="33"/>
      <c r="PFO36" s="33"/>
      <c r="PFP36" s="33"/>
      <c r="PFQ36" s="33"/>
      <c r="PFR36" s="33"/>
      <c r="PFS36" s="33"/>
      <c r="PFT36" s="33"/>
      <c r="PFU36" s="33"/>
      <c r="PFV36" s="33"/>
      <c r="PFW36" s="33"/>
      <c r="PFX36" s="33"/>
      <c r="PFY36" s="33"/>
      <c r="PFZ36" s="33"/>
      <c r="PGA36" s="33"/>
      <c r="PGB36" s="33"/>
      <c r="PGC36" s="33"/>
      <c r="PGD36" s="33"/>
      <c r="PGE36" s="33"/>
      <c r="PGF36" s="33"/>
      <c r="PGG36" s="33"/>
      <c r="PGH36" s="33"/>
      <c r="PGI36" s="33"/>
      <c r="PGJ36" s="33"/>
      <c r="PGK36" s="33"/>
      <c r="PGL36" s="33"/>
      <c r="PGM36" s="33"/>
      <c r="PGN36" s="33"/>
      <c r="PGO36" s="33"/>
      <c r="PGP36" s="33"/>
      <c r="PGQ36" s="33"/>
      <c r="PGR36" s="33"/>
      <c r="PGS36" s="33"/>
      <c r="PGT36" s="33"/>
      <c r="PGU36" s="33"/>
      <c r="PGV36" s="33"/>
      <c r="PGW36" s="33"/>
      <c r="PGX36" s="33"/>
      <c r="PGY36" s="33"/>
      <c r="PGZ36" s="33"/>
      <c r="PHA36" s="33"/>
      <c r="PHB36" s="33"/>
      <c r="PHC36" s="33"/>
      <c r="PHD36" s="33"/>
      <c r="PHE36" s="33"/>
      <c r="PHF36" s="33"/>
      <c r="PHG36" s="33"/>
      <c r="PHH36" s="33"/>
      <c r="PHI36" s="33"/>
      <c r="PHJ36" s="33"/>
      <c r="PHK36" s="33"/>
      <c r="PHL36" s="33"/>
      <c r="PHM36" s="33"/>
      <c r="PHN36" s="33"/>
      <c r="PHO36" s="33"/>
      <c r="PHP36" s="33"/>
      <c r="PHQ36" s="33"/>
      <c r="PHR36" s="33"/>
      <c r="PHS36" s="33"/>
      <c r="PHT36" s="33"/>
      <c r="PHU36" s="33"/>
      <c r="PHV36" s="33"/>
      <c r="PHW36" s="33"/>
      <c r="PHX36" s="33"/>
      <c r="PHY36" s="33"/>
      <c r="PHZ36" s="33"/>
      <c r="PIA36" s="33"/>
      <c r="PIB36" s="33"/>
      <c r="PIC36" s="33"/>
      <c r="PID36" s="33"/>
      <c r="PIE36" s="33"/>
      <c r="PIF36" s="33"/>
      <c r="PIG36" s="33"/>
      <c r="PIH36" s="33"/>
      <c r="PII36" s="33"/>
      <c r="PIJ36" s="33"/>
      <c r="PIK36" s="33"/>
      <c r="PIL36" s="33"/>
      <c r="PIM36" s="33"/>
      <c r="PIN36" s="33"/>
      <c r="PIO36" s="33"/>
      <c r="PIP36" s="33"/>
      <c r="PIQ36" s="33"/>
      <c r="PIR36" s="33"/>
      <c r="PIS36" s="33"/>
      <c r="PIT36" s="33"/>
      <c r="PIU36" s="33"/>
      <c r="PIV36" s="33"/>
      <c r="PIW36" s="33"/>
      <c r="PIX36" s="33"/>
      <c r="PIY36" s="33"/>
      <c r="PIZ36" s="33"/>
      <c r="PJA36" s="33"/>
      <c r="PJB36" s="33"/>
      <c r="PJC36" s="33"/>
      <c r="PJD36" s="33"/>
      <c r="PJE36" s="33"/>
      <c r="PJF36" s="33"/>
      <c r="PJG36" s="33"/>
      <c r="PJH36" s="33"/>
      <c r="PJI36" s="33"/>
      <c r="PJJ36" s="33"/>
      <c r="PJK36" s="33"/>
      <c r="PJL36" s="33"/>
      <c r="PJM36" s="33"/>
      <c r="PJN36" s="33"/>
      <c r="PJO36" s="33"/>
      <c r="PJP36" s="33"/>
      <c r="PJQ36" s="33"/>
      <c r="PJR36" s="33"/>
      <c r="PJS36" s="33"/>
      <c r="PJT36" s="33"/>
      <c r="PJU36" s="33"/>
      <c r="PJV36" s="33"/>
      <c r="PJW36" s="33"/>
      <c r="PJX36" s="33"/>
      <c r="PJY36" s="33"/>
      <c r="PJZ36" s="33"/>
      <c r="PKA36" s="33"/>
      <c r="PKB36" s="33"/>
      <c r="PKC36" s="33"/>
      <c r="PKD36" s="33"/>
      <c r="PKE36" s="33"/>
      <c r="PKF36" s="33"/>
      <c r="PKG36" s="33"/>
      <c r="PKH36" s="33"/>
      <c r="PKI36" s="33"/>
      <c r="PKJ36" s="33"/>
      <c r="PKK36" s="33"/>
      <c r="PKL36" s="33"/>
      <c r="PKM36" s="33"/>
      <c r="PKN36" s="33"/>
      <c r="PKO36" s="33"/>
      <c r="PKP36" s="33"/>
      <c r="PKQ36" s="33"/>
      <c r="PKR36" s="33"/>
      <c r="PKS36" s="33"/>
      <c r="PKT36" s="33"/>
      <c r="PKU36" s="33"/>
      <c r="PKV36" s="33"/>
      <c r="PKW36" s="33"/>
      <c r="PKX36" s="33"/>
      <c r="PKY36" s="33"/>
      <c r="PKZ36" s="33"/>
      <c r="PLA36" s="33"/>
      <c r="PLB36" s="33"/>
      <c r="PLC36" s="33"/>
      <c r="PLD36" s="33"/>
      <c r="PLE36" s="33"/>
      <c r="PLF36" s="33"/>
      <c r="PLG36" s="33"/>
      <c r="PLH36" s="33"/>
      <c r="PLI36" s="33"/>
      <c r="PLJ36" s="33"/>
      <c r="PLK36" s="33"/>
      <c r="PLL36" s="33"/>
      <c r="PLM36" s="33"/>
      <c r="PLN36" s="33"/>
      <c r="PLO36" s="33"/>
      <c r="PLP36" s="33"/>
      <c r="PLQ36" s="33"/>
      <c r="PLR36" s="33"/>
      <c r="PLS36" s="33"/>
      <c r="PLT36" s="33"/>
      <c r="PLU36" s="33"/>
      <c r="PLV36" s="33"/>
      <c r="PLW36" s="33"/>
      <c r="PLX36" s="33"/>
      <c r="PLY36" s="33"/>
      <c r="PLZ36" s="33"/>
      <c r="PMA36" s="33"/>
      <c r="PMB36" s="33"/>
      <c r="PMC36" s="33"/>
      <c r="PMD36" s="33"/>
      <c r="PME36" s="33"/>
      <c r="PMF36" s="33"/>
      <c r="PMG36" s="33"/>
      <c r="PMH36" s="33"/>
      <c r="PMI36" s="33"/>
      <c r="PMJ36" s="33"/>
      <c r="PMK36" s="33"/>
      <c r="PML36" s="33"/>
      <c r="PMM36" s="33"/>
      <c r="PMN36" s="33"/>
      <c r="PMO36" s="33"/>
      <c r="PMP36" s="33"/>
      <c r="PMQ36" s="33"/>
      <c r="PMR36" s="33"/>
      <c r="PMS36" s="33"/>
      <c r="PMT36" s="33"/>
      <c r="PMU36" s="33"/>
      <c r="PMV36" s="33"/>
      <c r="PMW36" s="33"/>
      <c r="PMX36" s="33"/>
      <c r="PMY36" s="33"/>
      <c r="PMZ36" s="33"/>
      <c r="PNA36" s="33"/>
      <c r="PNB36" s="33"/>
      <c r="PNC36" s="33"/>
      <c r="PND36" s="33"/>
      <c r="PNE36" s="33"/>
      <c r="PNF36" s="33"/>
      <c r="PNG36" s="33"/>
      <c r="PNH36" s="33"/>
      <c r="PNI36" s="33"/>
      <c r="PNJ36" s="33"/>
      <c r="PNK36" s="33"/>
      <c r="PNL36" s="33"/>
      <c r="PNM36" s="33"/>
      <c r="PNN36" s="33"/>
      <c r="PNO36" s="33"/>
      <c r="PNP36" s="33"/>
      <c r="PNQ36" s="33"/>
      <c r="PNR36" s="33"/>
      <c r="PNS36" s="33"/>
      <c r="PNT36" s="33"/>
      <c r="PNU36" s="33"/>
      <c r="PNV36" s="33"/>
      <c r="PNW36" s="33"/>
      <c r="PNX36" s="33"/>
      <c r="PNY36" s="33"/>
      <c r="PNZ36" s="33"/>
      <c r="POA36" s="33"/>
      <c r="POB36" s="33"/>
      <c r="POC36" s="33"/>
      <c r="POD36" s="33"/>
      <c r="POE36" s="33"/>
      <c r="POF36" s="33"/>
      <c r="POG36" s="33"/>
      <c r="POH36" s="33"/>
      <c r="POI36" s="33"/>
      <c r="POJ36" s="33"/>
      <c r="POK36" s="33"/>
      <c r="POL36" s="33"/>
      <c r="POM36" s="33"/>
      <c r="PON36" s="33"/>
      <c r="POO36" s="33"/>
      <c r="POP36" s="33"/>
      <c r="POQ36" s="33"/>
      <c r="POR36" s="33"/>
      <c r="POS36" s="33"/>
      <c r="POT36" s="33"/>
      <c r="POU36" s="33"/>
      <c r="POV36" s="33"/>
      <c r="POW36" s="33"/>
      <c r="POX36" s="33"/>
      <c r="POY36" s="33"/>
      <c r="POZ36" s="33"/>
      <c r="PPA36" s="33"/>
      <c r="PPB36" s="33"/>
      <c r="PPC36" s="33"/>
      <c r="PPD36" s="33"/>
      <c r="PPE36" s="33"/>
      <c r="PPF36" s="33"/>
      <c r="PPG36" s="33"/>
      <c r="PPH36" s="33"/>
      <c r="PPI36" s="33"/>
      <c r="PPJ36" s="33"/>
      <c r="PPK36" s="33"/>
      <c r="PPL36" s="33"/>
      <c r="PPM36" s="33"/>
      <c r="PPN36" s="33"/>
      <c r="PPO36" s="33"/>
      <c r="PPP36" s="33"/>
      <c r="PPQ36" s="33"/>
      <c r="PPR36" s="33"/>
      <c r="PPS36" s="33"/>
      <c r="PPT36" s="33"/>
      <c r="PPU36" s="33"/>
      <c r="PPV36" s="33"/>
      <c r="PPW36" s="33"/>
      <c r="PPX36" s="33"/>
      <c r="PPY36" s="33"/>
      <c r="PPZ36" s="33"/>
      <c r="PQA36" s="33"/>
      <c r="PQB36" s="33"/>
      <c r="PQC36" s="33"/>
      <c r="PQD36" s="33"/>
      <c r="PQE36" s="33"/>
      <c r="PQF36" s="33"/>
      <c r="PQG36" s="33"/>
      <c r="PQH36" s="33"/>
      <c r="PQI36" s="33"/>
      <c r="PQJ36" s="33"/>
      <c r="PQK36" s="33"/>
      <c r="PQL36" s="33"/>
      <c r="PQM36" s="33"/>
      <c r="PQN36" s="33"/>
      <c r="PQO36" s="33"/>
      <c r="PQP36" s="33"/>
      <c r="PQQ36" s="33"/>
      <c r="PQR36" s="33"/>
      <c r="PQS36" s="33"/>
      <c r="PQT36" s="33"/>
      <c r="PQU36" s="33"/>
      <c r="PQV36" s="33"/>
      <c r="PQW36" s="33"/>
      <c r="PQX36" s="33"/>
      <c r="PQY36" s="33"/>
      <c r="PQZ36" s="33"/>
      <c r="PRA36" s="33"/>
      <c r="PRB36" s="33"/>
      <c r="PRC36" s="33"/>
      <c r="PRD36" s="33"/>
      <c r="PRE36" s="33"/>
      <c r="PRF36" s="33"/>
      <c r="PRG36" s="33"/>
      <c r="PRH36" s="33"/>
      <c r="PRI36" s="33"/>
      <c r="PRJ36" s="33"/>
      <c r="PRK36" s="33"/>
      <c r="PRL36" s="33"/>
      <c r="PRM36" s="33"/>
      <c r="PRN36" s="33"/>
      <c r="PRO36" s="33"/>
      <c r="PRP36" s="33"/>
      <c r="PRQ36" s="33"/>
      <c r="PRR36" s="33"/>
      <c r="PRS36" s="33"/>
      <c r="PRT36" s="33"/>
      <c r="PRU36" s="33"/>
      <c r="PRV36" s="33"/>
      <c r="PRW36" s="33"/>
      <c r="PRX36" s="33"/>
      <c r="PRY36" s="33"/>
      <c r="PRZ36" s="33"/>
      <c r="PSA36" s="33"/>
      <c r="PSB36" s="33"/>
      <c r="PSC36" s="33"/>
      <c r="PSD36" s="33"/>
      <c r="PSE36" s="33"/>
      <c r="PSF36" s="33"/>
      <c r="PSG36" s="33"/>
      <c r="PSH36" s="33"/>
      <c r="PSI36" s="33"/>
      <c r="PSJ36" s="33"/>
      <c r="PSK36" s="33"/>
      <c r="PSL36" s="33"/>
      <c r="PSM36" s="33"/>
      <c r="PSN36" s="33"/>
      <c r="PSO36" s="33"/>
      <c r="PSP36" s="33"/>
      <c r="PSQ36" s="33"/>
      <c r="PSR36" s="33"/>
      <c r="PSS36" s="33"/>
      <c r="PST36" s="33"/>
      <c r="PSU36" s="33"/>
      <c r="PSV36" s="33"/>
      <c r="PSW36" s="33"/>
      <c r="PSX36" s="33"/>
      <c r="PSY36" s="33"/>
      <c r="PSZ36" s="33"/>
      <c r="PTA36" s="33"/>
      <c r="PTB36" s="33"/>
      <c r="PTC36" s="33"/>
      <c r="PTD36" s="33"/>
      <c r="PTE36" s="33"/>
      <c r="PTF36" s="33"/>
      <c r="PTG36" s="33"/>
      <c r="PTH36" s="33"/>
      <c r="PTI36" s="33"/>
      <c r="PTJ36" s="33"/>
      <c r="PTK36" s="33"/>
      <c r="PTL36" s="33"/>
      <c r="PTM36" s="33"/>
      <c r="PTN36" s="33"/>
      <c r="PTO36" s="33"/>
      <c r="PTP36" s="33"/>
      <c r="PTQ36" s="33"/>
      <c r="PTR36" s="33"/>
      <c r="PTS36" s="33"/>
      <c r="PTT36" s="33"/>
      <c r="PTU36" s="33"/>
      <c r="PTV36" s="33"/>
      <c r="PTW36" s="33"/>
      <c r="PTX36" s="33"/>
      <c r="PTY36" s="33"/>
      <c r="PTZ36" s="33"/>
      <c r="PUA36" s="33"/>
      <c r="PUB36" s="33"/>
      <c r="PUC36" s="33"/>
      <c r="PUD36" s="33"/>
      <c r="PUE36" s="33"/>
      <c r="PUF36" s="33"/>
      <c r="PUG36" s="33"/>
      <c r="PUH36" s="33"/>
      <c r="PUI36" s="33"/>
      <c r="PUJ36" s="33"/>
      <c r="PUK36" s="33"/>
      <c r="PUL36" s="33"/>
      <c r="PUM36" s="33"/>
      <c r="PUN36" s="33"/>
      <c r="PUO36" s="33"/>
      <c r="PUP36" s="33"/>
      <c r="PUQ36" s="33"/>
      <c r="PUR36" s="33"/>
      <c r="PUS36" s="33"/>
      <c r="PUT36" s="33"/>
      <c r="PUU36" s="33"/>
      <c r="PUV36" s="33"/>
      <c r="PUW36" s="33"/>
      <c r="PUX36" s="33"/>
      <c r="PUY36" s="33"/>
      <c r="PUZ36" s="33"/>
      <c r="PVA36" s="33"/>
      <c r="PVB36" s="33"/>
      <c r="PVC36" s="33"/>
      <c r="PVD36" s="33"/>
      <c r="PVE36" s="33"/>
      <c r="PVF36" s="33"/>
      <c r="PVG36" s="33"/>
      <c r="PVH36" s="33"/>
      <c r="PVI36" s="33"/>
      <c r="PVJ36" s="33"/>
      <c r="PVK36" s="33"/>
      <c r="PVL36" s="33"/>
      <c r="PVM36" s="33"/>
      <c r="PVN36" s="33"/>
      <c r="PVO36" s="33"/>
      <c r="PVP36" s="33"/>
      <c r="PVQ36" s="33"/>
      <c r="PVR36" s="33"/>
      <c r="PVS36" s="33"/>
      <c r="PVT36" s="33"/>
      <c r="PVU36" s="33"/>
      <c r="PVV36" s="33"/>
      <c r="PVW36" s="33"/>
      <c r="PVX36" s="33"/>
      <c r="PVY36" s="33"/>
      <c r="PVZ36" s="33"/>
      <c r="PWA36" s="33"/>
      <c r="PWB36" s="33"/>
      <c r="PWC36" s="33"/>
      <c r="PWD36" s="33"/>
      <c r="PWE36" s="33"/>
      <c r="PWF36" s="33"/>
      <c r="PWG36" s="33"/>
      <c r="PWH36" s="33"/>
      <c r="PWI36" s="33"/>
      <c r="PWJ36" s="33"/>
      <c r="PWK36" s="33"/>
      <c r="PWL36" s="33"/>
      <c r="PWM36" s="33"/>
      <c r="PWN36" s="33"/>
      <c r="PWO36" s="33"/>
      <c r="PWP36" s="33"/>
      <c r="PWQ36" s="33"/>
      <c r="PWR36" s="33"/>
      <c r="PWS36" s="33"/>
      <c r="PWT36" s="33"/>
      <c r="PWU36" s="33"/>
      <c r="PWV36" s="33"/>
      <c r="PWW36" s="33"/>
      <c r="PWX36" s="33"/>
      <c r="PWY36" s="33"/>
      <c r="PWZ36" s="33"/>
      <c r="PXA36" s="33"/>
      <c r="PXB36" s="33"/>
      <c r="PXC36" s="33"/>
      <c r="PXD36" s="33"/>
      <c r="PXE36" s="33"/>
      <c r="PXF36" s="33"/>
      <c r="PXG36" s="33"/>
      <c r="PXH36" s="33"/>
      <c r="PXI36" s="33"/>
      <c r="PXJ36" s="33"/>
      <c r="PXK36" s="33"/>
      <c r="PXL36" s="33"/>
      <c r="PXM36" s="33"/>
      <c r="PXN36" s="33"/>
      <c r="PXO36" s="33"/>
      <c r="PXP36" s="33"/>
      <c r="PXQ36" s="33"/>
      <c r="PXR36" s="33"/>
      <c r="PXS36" s="33"/>
      <c r="PXT36" s="33"/>
      <c r="PXU36" s="33"/>
      <c r="PXV36" s="33"/>
      <c r="PXW36" s="33"/>
      <c r="PXX36" s="33"/>
      <c r="PXY36" s="33"/>
      <c r="PXZ36" s="33"/>
      <c r="PYA36" s="33"/>
      <c r="PYB36" s="33"/>
      <c r="PYC36" s="33"/>
      <c r="PYD36" s="33"/>
      <c r="PYE36" s="33"/>
      <c r="PYF36" s="33"/>
      <c r="PYG36" s="33"/>
      <c r="PYH36" s="33"/>
      <c r="PYI36" s="33"/>
      <c r="PYJ36" s="33"/>
      <c r="PYK36" s="33"/>
      <c r="PYL36" s="33"/>
      <c r="PYM36" s="33"/>
      <c r="PYN36" s="33"/>
      <c r="PYO36" s="33"/>
      <c r="PYP36" s="33"/>
      <c r="PYQ36" s="33"/>
      <c r="PYR36" s="33"/>
      <c r="PYS36" s="33"/>
      <c r="PYT36" s="33"/>
      <c r="PYU36" s="33"/>
      <c r="PYV36" s="33"/>
      <c r="PYW36" s="33"/>
      <c r="PYX36" s="33"/>
      <c r="PYY36" s="33"/>
      <c r="PYZ36" s="33"/>
      <c r="PZA36" s="33"/>
      <c r="PZB36" s="33"/>
      <c r="PZC36" s="33"/>
      <c r="PZD36" s="33"/>
      <c r="PZE36" s="33"/>
      <c r="PZF36" s="33"/>
      <c r="PZG36" s="33"/>
      <c r="PZH36" s="33"/>
      <c r="PZI36" s="33"/>
      <c r="PZJ36" s="33"/>
      <c r="PZK36" s="33"/>
      <c r="PZL36" s="33"/>
      <c r="PZM36" s="33"/>
      <c r="PZN36" s="33"/>
      <c r="PZO36" s="33"/>
      <c r="PZP36" s="33"/>
      <c r="PZQ36" s="33"/>
      <c r="PZR36" s="33"/>
      <c r="PZS36" s="33"/>
      <c r="PZT36" s="33"/>
      <c r="PZU36" s="33"/>
      <c r="PZV36" s="33"/>
      <c r="PZW36" s="33"/>
      <c r="PZX36" s="33"/>
      <c r="PZY36" s="33"/>
      <c r="PZZ36" s="33"/>
      <c r="QAA36" s="33"/>
      <c r="QAB36" s="33"/>
      <c r="QAC36" s="33"/>
      <c r="QAD36" s="33"/>
      <c r="QAE36" s="33"/>
      <c r="QAF36" s="33"/>
      <c r="QAG36" s="33"/>
      <c r="QAH36" s="33"/>
      <c r="QAI36" s="33"/>
      <c r="QAJ36" s="33"/>
      <c r="QAK36" s="33"/>
      <c r="QAL36" s="33"/>
      <c r="QAM36" s="33"/>
      <c r="QAN36" s="33"/>
      <c r="QAO36" s="33"/>
      <c r="QAP36" s="33"/>
      <c r="QAQ36" s="33"/>
      <c r="QAR36" s="33"/>
      <c r="QAS36" s="33"/>
      <c r="QAT36" s="33"/>
      <c r="QAU36" s="33"/>
      <c r="QAV36" s="33"/>
      <c r="QAW36" s="33"/>
      <c r="QAX36" s="33"/>
      <c r="QAY36" s="33"/>
      <c r="QAZ36" s="33"/>
      <c r="QBA36" s="33"/>
      <c r="QBB36" s="33"/>
      <c r="QBC36" s="33"/>
      <c r="QBD36" s="33"/>
      <c r="QBE36" s="33"/>
      <c r="QBF36" s="33"/>
      <c r="QBG36" s="33"/>
      <c r="QBH36" s="33"/>
      <c r="QBI36" s="33"/>
      <c r="QBJ36" s="33"/>
      <c r="QBK36" s="33"/>
      <c r="QBL36" s="33"/>
      <c r="QBM36" s="33"/>
      <c r="QBN36" s="33"/>
      <c r="QBO36" s="33"/>
      <c r="QBP36" s="33"/>
      <c r="QBQ36" s="33"/>
      <c r="QBR36" s="33"/>
      <c r="QBS36" s="33"/>
      <c r="QBT36" s="33"/>
      <c r="QBU36" s="33"/>
      <c r="QBV36" s="33"/>
      <c r="QBW36" s="33"/>
      <c r="QBX36" s="33"/>
      <c r="QBY36" s="33"/>
      <c r="QBZ36" s="33"/>
      <c r="QCA36" s="33"/>
      <c r="QCB36" s="33"/>
      <c r="QCC36" s="33"/>
      <c r="QCD36" s="33"/>
      <c r="QCE36" s="33"/>
      <c r="QCF36" s="33"/>
      <c r="QCG36" s="33"/>
      <c r="QCH36" s="33"/>
      <c r="QCI36" s="33"/>
      <c r="QCJ36" s="33"/>
      <c r="QCK36" s="33"/>
      <c r="QCL36" s="33"/>
      <c r="QCM36" s="33"/>
      <c r="QCN36" s="33"/>
      <c r="QCO36" s="33"/>
      <c r="QCP36" s="33"/>
      <c r="QCQ36" s="33"/>
      <c r="QCR36" s="33"/>
      <c r="QCS36" s="33"/>
      <c r="QCT36" s="33"/>
      <c r="QCU36" s="33"/>
      <c r="QCV36" s="33"/>
      <c r="QCW36" s="33"/>
      <c r="QCX36" s="33"/>
      <c r="QCY36" s="33"/>
      <c r="QCZ36" s="33"/>
      <c r="QDA36" s="33"/>
      <c r="QDB36" s="33"/>
      <c r="QDC36" s="33"/>
      <c r="QDD36" s="33"/>
      <c r="QDE36" s="33"/>
      <c r="QDF36" s="33"/>
      <c r="QDG36" s="33"/>
      <c r="QDH36" s="33"/>
      <c r="QDI36" s="33"/>
      <c r="QDJ36" s="33"/>
      <c r="QDK36" s="33"/>
      <c r="QDL36" s="33"/>
      <c r="QDM36" s="33"/>
      <c r="QDN36" s="33"/>
      <c r="QDO36" s="33"/>
      <c r="QDP36" s="33"/>
      <c r="QDQ36" s="33"/>
      <c r="QDR36" s="33"/>
      <c r="QDS36" s="33"/>
      <c r="QDT36" s="33"/>
      <c r="QDU36" s="33"/>
      <c r="QDV36" s="33"/>
      <c r="QDW36" s="33"/>
      <c r="QDX36" s="33"/>
      <c r="QDY36" s="33"/>
      <c r="QDZ36" s="33"/>
      <c r="QEA36" s="33"/>
      <c r="QEB36" s="33"/>
      <c r="QEC36" s="33"/>
      <c r="QED36" s="33"/>
      <c r="QEE36" s="33"/>
      <c r="QEF36" s="33"/>
      <c r="QEG36" s="33"/>
      <c r="QEH36" s="33"/>
      <c r="QEI36" s="33"/>
      <c r="QEJ36" s="33"/>
      <c r="QEK36" s="33"/>
      <c r="QEL36" s="33"/>
      <c r="QEM36" s="33"/>
      <c r="QEN36" s="33"/>
      <c r="QEO36" s="33"/>
      <c r="QEP36" s="33"/>
      <c r="QEQ36" s="33"/>
      <c r="QER36" s="33"/>
      <c r="QES36" s="33"/>
      <c r="QET36" s="33"/>
      <c r="QEU36" s="33"/>
      <c r="QEV36" s="33"/>
      <c r="QEW36" s="33"/>
      <c r="QEX36" s="33"/>
      <c r="QEY36" s="33"/>
      <c r="QEZ36" s="33"/>
      <c r="QFA36" s="33"/>
      <c r="QFB36" s="33"/>
      <c r="QFC36" s="33"/>
      <c r="QFD36" s="33"/>
      <c r="QFE36" s="33"/>
      <c r="QFF36" s="33"/>
      <c r="QFG36" s="33"/>
      <c r="QFH36" s="33"/>
      <c r="QFI36" s="33"/>
      <c r="QFJ36" s="33"/>
      <c r="QFK36" s="33"/>
      <c r="QFL36" s="33"/>
      <c r="QFM36" s="33"/>
      <c r="QFN36" s="33"/>
      <c r="QFO36" s="33"/>
      <c r="QFP36" s="33"/>
      <c r="QFQ36" s="33"/>
      <c r="QFR36" s="33"/>
      <c r="QFS36" s="33"/>
      <c r="QFT36" s="33"/>
      <c r="QFU36" s="33"/>
      <c r="QFV36" s="33"/>
      <c r="QFW36" s="33"/>
      <c r="QFX36" s="33"/>
      <c r="QFY36" s="33"/>
      <c r="QFZ36" s="33"/>
      <c r="QGA36" s="33"/>
      <c r="QGB36" s="33"/>
      <c r="QGC36" s="33"/>
      <c r="QGD36" s="33"/>
      <c r="QGE36" s="33"/>
      <c r="QGF36" s="33"/>
      <c r="QGG36" s="33"/>
      <c r="QGH36" s="33"/>
      <c r="QGI36" s="33"/>
      <c r="QGJ36" s="33"/>
      <c r="QGK36" s="33"/>
      <c r="QGL36" s="33"/>
      <c r="QGM36" s="33"/>
      <c r="QGN36" s="33"/>
      <c r="QGO36" s="33"/>
      <c r="QGP36" s="33"/>
      <c r="QGQ36" s="33"/>
      <c r="QGR36" s="33"/>
      <c r="QGS36" s="33"/>
      <c r="QGT36" s="33"/>
      <c r="QGU36" s="33"/>
      <c r="QGV36" s="33"/>
      <c r="QGW36" s="33"/>
      <c r="QGX36" s="33"/>
      <c r="QGY36" s="33"/>
      <c r="QGZ36" s="33"/>
      <c r="QHA36" s="33"/>
      <c r="QHB36" s="33"/>
      <c r="QHC36" s="33"/>
      <c r="QHD36" s="33"/>
      <c r="QHE36" s="33"/>
      <c r="QHF36" s="33"/>
      <c r="QHG36" s="33"/>
      <c r="QHH36" s="33"/>
      <c r="QHI36" s="33"/>
      <c r="QHJ36" s="33"/>
      <c r="QHK36" s="33"/>
      <c r="QHL36" s="33"/>
      <c r="QHM36" s="33"/>
      <c r="QHN36" s="33"/>
      <c r="QHO36" s="33"/>
      <c r="QHP36" s="33"/>
      <c r="QHQ36" s="33"/>
      <c r="QHR36" s="33"/>
      <c r="QHS36" s="33"/>
      <c r="QHT36" s="33"/>
      <c r="QHU36" s="33"/>
      <c r="QHV36" s="33"/>
      <c r="QHW36" s="33"/>
      <c r="QHX36" s="33"/>
      <c r="QHY36" s="33"/>
      <c r="QHZ36" s="33"/>
      <c r="QIA36" s="33"/>
      <c r="QIB36" s="33"/>
      <c r="QIC36" s="33"/>
      <c r="QID36" s="33"/>
      <c r="QIE36" s="33"/>
      <c r="QIF36" s="33"/>
      <c r="QIG36" s="33"/>
      <c r="QIH36" s="33"/>
      <c r="QII36" s="33"/>
      <c r="QIJ36" s="33"/>
      <c r="QIK36" s="33"/>
      <c r="QIL36" s="33"/>
      <c r="QIM36" s="33"/>
      <c r="QIN36" s="33"/>
      <c r="QIO36" s="33"/>
      <c r="QIP36" s="33"/>
      <c r="QIQ36" s="33"/>
      <c r="QIR36" s="33"/>
      <c r="QIS36" s="33"/>
      <c r="QIT36" s="33"/>
      <c r="QIU36" s="33"/>
      <c r="QIV36" s="33"/>
      <c r="QIW36" s="33"/>
      <c r="QIX36" s="33"/>
      <c r="QIY36" s="33"/>
      <c r="QIZ36" s="33"/>
      <c r="QJA36" s="33"/>
      <c r="QJB36" s="33"/>
      <c r="QJC36" s="33"/>
      <c r="QJD36" s="33"/>
      <c r="QJE36" s="33"/>
      <c r="QJF36" s="33"/>
      <c r="QJG36" s="33"/>
      <c r="QJH36" s="33"/>
      <c r="QJI36" s="33"/>
      <c r="QJJ36" s="33"/>
      <c r="QJK36" s="33"/>
      <c r="QJL36" s="33"/>
      <c r="QJM36" s="33"/>
      <c r="QJN36" s="33"/>
      <c r="QJO36" s="33"/>
      <c r="QJP36" s="33"/>
      <c r="QJQ36" s="33"/>
      <c r="QJR36" s="33"/>
      <c r="QJS36" s="33"/>
      <c r="QJT36" s="33"/>
      <c r="QJU36" s="33"/>
      <c r="QJV36" s="33"/>
      <c r="QJW36" s="33"/>
      <c r="QJX36" s="33"/>
      <c r="QJY36" s="33"/>
      <c r="QJZ36" s="33"/>
      <c r="QKA36" s="33"/>
      <c r="QKB36" s="33"/>
      <c r="QKC36" s="33"/>
      <c r="QKD36" s="33"/>
      <c r="QKE36" s="33"/>
      <c r="QKF36" s="33"/>
      <c r="QKG36" s="33"/>
      <c r="QKH36" s="33"/>
      <c r="QKI36" s="33"/>
      <c r="QKJ36" s="33"/>
      <c r="QKK36" s="33"/>
      <c r="QKL36" s="33"/>
      <c r="QKM36" s="33"/>
      <c r="QKN36" s="33"/>
      <c r="QKO36" s="33"/>
      <c r="QKP36" s="33"/>
      <c r="QKQ36" s="33"/>
      <c r="QKR36" s="33"/>
      <c r="QKS36" s="33"/>
      <c r="QKT36" s="33"/>
      <c r="QKU36" s="33"/>
      <c r="QKV36" s="33"/>
      <c r="QKW36" s="33"/>
      <c r="QKX36" s="33"/>
      <c r="QKY36" s="33"/>
      <c r="QKZ36" s="33"/>
      <c r="QLA36" s="33"/>
      <c r="QLB36" s="33"/>
      <c r="QLC36" s="33"/>
      <c r="QLD36" s="33"/>
      <c r="QLE36" s="33"/>
      <c r="QLF36" s="33"/>
      <c r="QLG36" s="33"/>
      <c r="QLH36" s="33"/>
      <c r="QLI36" s="33"/>
      <c r="QLJ36" s="33"/>
      <c r="QLK36" s="33"/>
      <c r="QLL36" s="33"/>
      <c r="QLM36" s="33"/>
      <c r="QLN36" s="33"/>
      <c r="QLO36" s="33"/>
      <c r="QLP36" s="33"/>
      <c r="QLQ36" s="33"/>
      <c r="QLR36" s="33"/>
      <c r="QLS36" s="33"/>
      <c r="QLT36" s="33"/>
      <c r="QLU36" s="33"/>
      <c r="QLV36" s="33"/>
      <c r="QLW36" s="33"/>
      <c r="QLX36" s="33"/>
      <c r="QLY36" s="33"/>
      <c r="QLZ36" s="33"/>
      <c r="QMA36" s="33"/>
      <c r="QMB36" s="33"/>
      <c r="QMC36" s="33"/>
      <c r="QMD36" s="33"/>
      <c r="QME36" s="33"/>
      <c r="QMF36" s="33"/>
      <c r="QMG36" s="33"/>
      <c r="QMH36" s="33"/>
      <c r="QMI36" s="33"/>
      <c r="QMJ36" s="33"/>
      <c r="QMK36" s="33"/>
      <c r="QML36" s="33"/>
      <c r="QMM36" s="33"/>
      <c r="QMN36" s="33"/>
      <c r="QMO36" s="33"/>
      <c r="QMP36" s="33"/>
      <c r="QMQ36" s="33"/>
      <c r="QMR36" s="33"/>
      <c r="QMS36" s="33"/>
      <c r="QMT36" s="33"/>
      <c r="QMU36" s="33"/>
      <c r="QMV36" s="33"/>
      <c r="QMW36" s="33"/>
      <c r="QMX36" s="33"/>
      <c r="QMY36" s="33"/>
      <c r="QMZ36" s="33"/>
      <c r="QNA36" s="33"/>
      <c r="QNB36" s="33"/>
      <c r="QNC36" s="33"/>
      <c r="QND36" s="33"/>
      <c r="QNE36" s="33"/>
      <c r="QNF36" s="33"/>
      <c r="QNG36" s="33"/>
      <c r="QNH36" s="33"/>
      <c r="QNI36" s="33"/>
      <c r="QNJ36" s="33"/>
      <c r="QNK36" s="33"/>
      <c r="QNL36" s="33"/>
      <c r="QNM36" s="33"/>
      <c r="QNN36" s="33"/>
      <c r="QNO36" s="33"/>
      <c r="QNP36" s="33"/>
      <c r="QNQ36" s="33"/>
      <c r="QNR36" s="33"/>
      <c r="QNS36" s="33"/>
      <c r="QNT36" s="33"/>
      <c r="QNU36" s="33"/>
      <c r="QNV36" s="33"/>
      <c r="QNW36" s="33"/>
      <c r="QNX36" s="33"/>
      <c r="QNY36" s="33"/>
      <c r="QNZ36" s="33"/>
      <c r="QOA36" s="33"/>
      <c r="QOB36" s="33"/>
      <c r="QOC36" s="33"/>
      <c r="QOD36" s="33"/>
      <c r="QOE36" s="33"/>
      <c r="QOF36" s="33"/>
      <c r="QOG36" s="33"/>
      <c r="QOH36" s="33"/>
      <c r="QOI36" s="33"/>
      <c r="QOJ36" s="33"/>
      <c r="QOK36" s="33"/>
      <c r="QOL36" s="33"/>
      <c r="QOM36" s="33"/>
      <c r="QON36" s="33"/>
      <c r="QOO36" s="33"/>
      <c r="QOP36" s="33"/>
      <c r="QOQ36" s="33"/>
      <c r="QOR36" s="33"/>
      <c r="QOS36" s="33"/>
      <c r="QOT36" s="33"/>
      <c r="QOU36" s="33"/>
      <c r="QOV36" s="33"/>
      <c r="QOW36" s="33"/>
      <c r="QOX36" s="33"/>
      <c r="QOY36" s="33"/>
      <c r="QOZ36" s="33"/>
      <c r="QPA36" s="33"/>
      <c r="QPB36" s="33"/>
      <c r="QPC36" s="33"/>
      <c r="QPD36" s="33"/>
      <c r="QPE36" s="33"/>
      <c r="QPF36" s="33"/>
      <c r="QPG36" s="33"/>
      <c r="QPH36" s="33"/>
      <c r="QPI36" s="33"/>
      <c r="QPJ36" s="33"/>
      <c r="QPK36" s="33"/>
      <c r="QPL36" s="33"/>
      <c r="QPM36" s="33"/>
      <c r="QPN36" s="33"/>
      <c r="QPO36" s="33"/>
      <c r="QPP36" s="33"/>
      <c r="QPQ36" s="33"/>
      <c r="QPR36" s="33"/>
      <c r="QPS36" s="33"/>
      <c r="QPT36" s="33"/>
      <c r="QPU36" s="33"/>
      <c r="QPV36" s="33"/>
      <c r="QPW36" s="33"/>
      <c r="QPX36" s="33"/>
      <c r="QPY36" s="33"/>
      <c r="QPZ36" s="33"/>
      <c r="QQA36" s="33"/>
      <c r="QQB36" s="33"/>
      <c r="QQC36" s="33"/>
      <c r="QQD36" s="33"/>
      <c r="QQE36" s="33"/>
      <c r="QQF36" s="33"/>
      <c r="QQG36" s="33"/>
      <c r="QQH36" s="33"/>
      <c r="QQI36" s="33"/>
      <c r="QQJ36" s="33"/>
      <c r="QQK36" s="33"/>
      <c r="QQL36" s="33"/>
      <c r="QQM36" s="33"/>
      <c r="QQN36" s="33"/>
      <c r="QQO36" s="33"/>
      <c r="QQP36" s="33"/>
      <c r="QQQ36" s="33"/>
      <c r="QQR36" s="33"/>
      <c r="QQS36" s="33"/>
      <c r="QQT36" s="33"/>
      <c r="QQU36" s="33"/>
      <c r="QQV36" s="33"/>
      <c r="QQW36" s="33"/>
      <c r="QQX36" s="33"/>
      <c r="QQY36" s="33"/>
      <c r="QQZ36" s="33"/>
      <c r="QRA36" s="33"/>
      <c r="QRB36" s="33"/>
      <c r="QRC36" s="33"/>
      <c r="QRD36" s="33"/>
      <c r="QRE36" s="33"/>
      <c r="QRF36" s="33"/>
      <c r="QRG36" s="33"/>
      <c r="QRH36" s="33"/>
      <c r="QRI36" s="33"/>
      <c r="QRJ36" s="33"/>
      <c r="QRK36" s="33"/>
      <c r="QRL36" s="33"/>
      <c r="QRM36" s="33"/>
      <c r="QRN36" s="33"/>
      <c r="QRO36" s="33"/>
      <c r="QRP36" s="33"/>
      <c r="QRQ36" s="33"/>
      <c r="QRR36" s="33"/>
      <c r="QRS36" s="33"/>
      <c r="QRT36" s="33"/>
      <c r="QRU36" s="33"/>
      <c r="QRV36" s="33"/>
      <c r="QRW36" s="33"/>
      <c r="QRX36" s="33"/>
      <c r="QRY36" s="33"/>
      <c r="QRZ36" s="33"/>
      <c r="QSA36" s="33"/>
      <c r="QSB36" s="33"/>
      <c r="QSC36" s="33"/>
      <c r="QSD36" s="33"/>
      <c r="QSE36" s="33"/>
      <c r="QSF36" s="33"/>
      <c r="QSG36" s="33"/>
      <c r="QSH36" s="33"/>
      <c r="QSI36" s="33"/>
      <c r="QSJ36" s="33"/>
      <c r="QSK36" s="33"/>
      <c r="QSL36" s="33"/>
      <c r="QSM36" s="33"/>
      <c r="QSN36" s="33"/>
      <c r="QSO36" s="33"/>
      <c r="QSP36" s="33"/>
      <c r="QSQ36" s="33"/>
      <c r="QSR36" s="33"/>
      <c r="QSS36" s="33"/>
      <c r="QST36" s="33"/>
      <c r="QSU36" s="33"/>
      <c r="QSV36" s="33"/>
      <c r="QSW36" s="33"/>
      <c r="QSX36" s="33"/>
      <c r="QSY36" s="33"/>
      <c r="QSZ36" s="33"/>
      <c r="QTA36" s="33"/>
      <c r="QTB36" s="33"/>
      <c r="QTC36" s="33"/>
      <c r="QTD36" s="33"/>
      <c r="QTE36" s="33"/>
      <c r="QTF36" s="33"/>
      <c r="QTG36" s="33"/>
      <c r="QTH36" s="33"/>
      <c r="QTI36" s="33"/>
      <c r="QTJ36" s="33"/>
      <c r="QTK36" s="33"/>
      <c r="QTL36" s="33"/>
      <c r="QTM36" s="33"/>
      <c r="QTN36" s="33"/>
      <c r="QTO36" s="33"/>
      <c r="QTP36" s="33"/>
      <c r="QTQ36" s="33"/>
      <c r="QTR36" s="33"/>
      <c r="QTS36" s="33"/>
      <c r="QTT36" s="33"/>
      <c r="QTU36" s="33"/>
      <c r="QTV36" s="33"/>
      <c r="QTW36" s="33"/>
      <c r="QTX36" s="33"/>
      <c r="QTY36" s="33"/>
      <c r="QTZ36" s="33"/>
      <c r="QUA36" s="33"/>
      <c r="QUB36" s="33"/>
      <c r="QUC36" s="33"/>
      <c r="QUD36" s="33"/>
      <c r="QUE36" s="33"/>
      <c r="QUF36" s="33"/>
      <c r="QUG36" s="33"/>
      <c r="QUH36" s="33"/>
      <c r="QUI36" s="33"/>
      <c r="QUJ36" s="33"/>
      <c r="QUK36" s="33"/>
      <c r="QUL36" s="33"/>
      <c r="QUM36" s="33"/>
      <c r="QUN36" s="33"/>
      <c r="QUO36" s="33"/>
      <c r="QUP36" s="33"/>
      <c r="QUQ36" s="33"/>
      <c r="QUR36" s="33"/>
      <c r="QUS36" s="33"/>
      <c r="QUT36" s="33"/>
      <c r="QUU36" s="33"/>
      <c r="QUV36" s="33"/>
      <c r="QUW36" s="33"/>
      <c r="QUX36" s="33"/>
      <c r="QUY36" s="33"/>
      <c r="QUZ36" s="33"/>
      <c r="QVA36" s="33"/>
      <c r="QVB36" s="33"/>
      <c r="QVC36" s="33"/>
      <c r="QVD36" s="33"/>
      <c r="QVE36" s="33"/>
      <c r="QVF36" s="33"/>
      <c r="QVG36" s="33"/>
      <c r="QVH36" s="33"/>
      <c r="QVI36" s="33"/>
      <c r="QVJ36" s="33"/>
      <c r="QVK36" s="33"/>
      <c r="QVL36" s="33"/>
      <c r="QVM36" s="33"/>
      <c r="QVN36" s="33"/>
      <c r="QVO36" s="33"/>
      <c r="QVP36" s="33"/>
      <c r="QVQ36" s="33"/>
      <c r="QVR36" s="33"/>
      <c r="QVS36" s="33"/>
      <c r="QVT36" s="33"/>
      <c r="QVU36" s="33"/>
      <c r="QVV36" s="33"/>
      <c r="QVW36" s="33"/>
      <c r="QVX36" s="33"/>
      <c r="QVY36" s="33"/>
      <c r="QVZ36" s="33"/>
      <c r="QWA36" s="33"/>
      <c r="QWB36" s="33"/>
      <c r="QWC36" s="33"/>
      <c r="QWD36" s="33"/>
      <c r="QWE36" s="33"/>
      <c r="QWF36" s="33"/>
      <c r="QWG36" s="33"/>
      <c r="QWH36" s="33"/>
      <c r="QWI36" s="33"/>
      <c r="QWJ36" s="33"/>
      <c r="QWK36" s="33"/>
      <c r="QWL36" s="33"/>
      <c r="QWM36" s="33"/>
      <c r="QWN36" s="33"/>
      <c r="QWO36" s="33"/>
      <c r="QWP36" s="33"/>
      <c r="QWQ36" s="33"/>
      <c r="QWR36" s="33"/>
      <c r="QWS36" s="33"/>
      <c r="QWT36" s="33"/>
      <c r="QWU36" s="33"/>
      <c r="QWV36" s="33"/>
      <c r="QWW36" s="33"/>
      <c r="QWX36" s="33"/>
      <c r="QWY36" s="33"/>
      <c r="QWZ36" s="33"/>
      <c r="QXA36" s="33"/>
      <c r="QXB36" s="33"/>
      <c r="QXC36" s="33"/>
      <c r="QXD36" s="33"/>
      <c r="QXE36" s="33"/>
      <c r="QXF36" s="33"/>
      <c r="QXG36" s="33"/>
      <c r="QXH36" s="33"/>
      <c r="QXI36" s="33"/>
      <c r="QXJ36" s="33"/>
      <c r="QXK36" s="33"/>
      <c r="QXL36" s="33"/>
      <c r="QXM36" s="33"/>
      <c r="QXN36" s="33"/>
      <c r="QXO36" s="33"/>
      <c r="QXP36" s="33"/>
      <c r="QXQ36" s="33"/>
      <c r="QXR36" s="33"/>
      <c r="QXS36" s="33"/>
      <c r="QXT36" s="33"/>
      <c r="QXU36" s="33"/>
      <c r="QXV36" s="33"/>
      <c r="QXW36" s="33"/>
      <c r="QXX36" s="33"/>
      <c r="QXY36" s="33"/>
      <c r="QXZ36" s="33"/>
      <c r="QYA36" s="33"/>
      <c r="QYB36" s="33"/>
      <c r="QYC36" s="33"/>
      <c r="QYD36" s="33"/>
      <c r="QYE36" s="33"/>
      <c r="QYF36" s="33"/>
      <c r="QYG36" s="33"/>
      <c r="QYH36" s="33"/>
      <c r="QYI36" s="33"/>
      <c r="QYJ36" s="33"/>
      <c r="QYK36" s="33"/>
      <c r="QYL36" s="33"/>
      <c r="QYM36" s="33"/>
      <c r="QYN36" s="33"/>
      <c r="QYO36" s="33"/>
      <c r="QYP36" s="33"/>
      <c r="QYQ36" s="33"/>
      <c r="QYR36" s="33"/>
      <c r="QYS36" s="33"/>
      <c r="QYT36" s="33"/>
      <c r="QYU36" s="33"/>
      <c r="QYV36" s="33"/>
      <c r="QYW36" s="33"/>
      <c r="QYX36" s="33"/>
      <c r="QYY36" s="33"/>
      <c r="QYZ36" s="33"/>
      <c r="QZA36" s="33"/>
      <c r="QZB36" s="33"/>
      <c r="QZC36" s="33"/>
      <c r="QZD36" s="33"/>
      <c r="QZE36" s="33"/>
      <c r="QZF36" s="33"/>
      <c r="QZG36" s="33"/>
      <c r="QZH36" s="33"/>
      <c r="QZI36" s="33"/>
      <c r="QZJ36" s="33"/>
      <c r="QZK36" s="33"/>
      <c r="QZL36" s="33"/>
      <c r="QZM36" s="33"/>
      <c r="QZN36" s="33"/>
      <c r="QZO36" s="33"/>
      <c r="QZP36" s="33"/>
      <c r="QZQ36" s="33"/>
      <c r="QZR36" s="33"/>
      <c r="QZS36" s="33"/>
      <c r="QZT36" s="33"/>
      <c r="QZU36" s="33"/>
      <c r="QZV36" s="33"/>
      <c r="QZW36" s="33"/>
      <c r="QZX36" s="33"/>
      <c r="QZY36" s="33"/>
      <c r="QZZ36" s="33"/>
      <c r="RAA36" s="33"/>
      <c r="RAB36" s="33"/>
      <c r="RAC36" s="33"/>
      <c r="RAD36" s="33"/>
      <c r="RAE36" s="33"/>
      <c r="RAF36" s="33"/>
      <c r="RAG36" s="33"/>
      <c r="RAH36" s="33"/>
      <c r="RAI36" s="33"/>
      <c r="RAJ36" s="33"/>
      <c r="RAK36" s="33"/>
      <c r="RAL36" s="33"/>
      <c r="RAM36" s="33"/>
      <c r="RAN36" s="33"/>
      <c r="RAO36" s="33"/>
      <c r="RAP36" s="33"/>
      <c r="RAQ36" s="33"/>
      <c r="RAR36" s="33"/>
      <c r="RAS36" s="33"/>
      <c r="RAT36" s="33"/>
      <c r="RAU36" s="33"/>
      <c r="RAV36" s="33"/>
      <c r="RAW36" s="33"/>
      <c r="RAX36" s="33"/>
      <c r="RAY36" s="33"/>
      <c r="RAZ36" s="33"/>
      <c r="RBA36" s="33"/>
      <c r="RBB36" s="33"/>
      <c r="RBC36" s="33"/>
      <c r="RBD36" s="33"/>
      <c r="RBE36" s="33"/>
      <c r="RBF36" s="33"/>
      <c r="RBG36" s="33"/>
      <c r="RBH36" s="33"/>
      <c r="RBI36" s="33"/>
      <c r="RBJ36" s="33"/>
      <c r="RBK36" s="33"/>
      <c r="RBL36" s="33"/>
      <c r="RBM36" s="33"/>
      <c r="RBN36" s="33"/>
      <c r="RBO36" s="33"/>
      <c r="RBP36" s="33"/>
      <c r="RBQ36" s="33"/>
      <c r="RBR36" s="33"/>
      <c r="RBS36" s="33"/>
      <c r="RBT36" s="33"/>
      <c r="RBU36" s="33"/>
      <c r="RBV36" s="33"/>
      <c r="RBW36" s="33"/>
      <c r="RBX36" s="33"/>
      <c r="RBY36" s="33"/>
      <c r="RBZ36" s="33"/>
      <c r="RCA36" s="33"/>
      <c r="RCB36" s="33"/>
      <c r="RCC36" s="33"/>
      <c r="RCD36" s="33"/>
      <c r="RCE36" s="33"/>
      <c r="RCF36" s="33"/>
      <c r="RCG36" s="33"/>
      <c r="RCH36" s="33"/>
      <c r="RCI36" s="33"/>
      <c r="RCJ36" s="33"/>
      <c r="RCK36" s="33"/>
      <c r="RCL36" s="33"/>
      <c r="RCM36" s="33"/>
      <c r="RCN36" s="33"/>
      <c r="RCO36" s="33"/>
      <c r="RCP36" s="33"/>
      <c r="RCQ36" s="33"/>
      <c r="RCR36" s="33"/>
      <c r="RCS36" s="33"/>
      <c r="RCT36" s="33"/>
      <c r="RCU36" s="33"/>
      <c r="RCV36" s="33"/>
      <c r="RCW36" s="33"/>
      <c r="RCX36" s="33"/>
      <c r="RCY36" s="33"/>
      <c r="RCZ36" s="33"/>
      <c r="RDA36" s="33"/>
      <c r="RDB36" s="33"/>
      <c r="RDC36" s="33"/>
      <c r="RDD36" s="33"/>
      <c r="RDE36" s="33"/>
      <c r="RDF36" s="33"/>
      <c r="RDG36" s="33"/>
      <c r="RDH36" s="33"/>
      <c r="RDI36" s="33"/>
      <c r="RDJ36" s="33"/>
      <c r="RDK36" s="33"/>
      <c r="RDL36" s="33"/>
      <c r="RDM36" s="33"/>
      <c r="RDN36" s="33"/>
      <c r="RDO36" s="33"/>
      <c r="RDP36" s="33"/>
      <c r="RDQ36" s="33"/>
      <c r="RDR36" s="33"/>
      <c r="RDS36" s="33"/>
      <c r="RDT36" s="33"/>
      <c r="RDU36" s="33"/>
      <c r="RDV36" s="33"/>
      <c r="RDW36" s="33"/>
      <c r="RDX36" s="33"/>
      <c r="RDY36" s="33"/>
      <c r="RDZ36" s="33"/>
      <c r="REA36" s="33"/>
      <c r="REB36" s="33"/>
      <c r="REC36" s="33"/>
      <c r="RED36" s="33"/>
      <c r="REE36" s="33"/>
      <c r="REF36" s="33"/>
      <c r="REG36" s="33"/>
      <c r="REH36" s="33"/>
      <c r="REI36" s="33"/>
      <c r="REJ36" s="33"/>
      <c r="REK36" s="33"/>
      <c r="REL36" s="33"/>
      <c r="REM36" s="33"/>
      <c r="REN36" s="33"/>
      <c r="REO36" s="33"/>
      <c r="REP36" s="33"/>
      <c r="REQ36" s="33"/>
      <c r="RER36" s="33"/>
      <c r="RES36" s="33"/>
      <c r="RET36" s="33"/>
      <c r="REU36" s="33"/>
      <c r="REV36" s="33"/>
      <c r="REW36" s="33"/>
      <c r="REX36" s="33"/>
      <c r="REY36" s="33"/>
      <c r="REZ36" s="33"/>
      <c r="RFA36" s="33"/>
      <c r="RFB36" s="33"/>
      <c r="RFC36" s="33"/>
      <c r="RFD36" s="33"/>
      <c r="RFE36" s="33"/>
      <c r="RFF36" s="33"/>
      <c r="RFG36" s="33"/>
      <c r="RFH36" s="33"/>
      <c r="RFI36" s="33"/>
      <c r="RFJ36" s="33"/>
      <c r="RFK36" s="33"/>
      <c r="RFL36" s="33"/>
      <c r="RFM36" s="33"/>
      <c r="RFN36" s="33"/>
      <c r="RFO36" s="33"/>
      <c r="RFP36" s="33"/>
      <c r="RFQ36" s="33"/>
      <c r="RFR36" s="33"/>
      <c r="RFS36" s="33"/>
      <c r="RFT36" s="33"/>
      <c r="RFU36" s="33"/>
      <c r="RFV36" s="33"/>
      <c r="RFW36" s="33"/>
      <c r="RFX36" s="33"/>
      <c r="RFY36" s="33"/>
      <c r="RFZ36" s="33"/>
      <c r="RGA36" s="33"/>
      <c r="RGB36" s="33"/>
      <c r="RGC36" s="33"/>
      <c r="RGD36" s="33"/>
      <c r="RGE36" s="33"/>
      <c r="RGF36" s="33"/>
      <c r="RGG36" s="33"/>
      <c r="RGH36" s="33"/>
      <c r="RGI36" s="33"/>
      <c r="RGJ36" s="33"/>
      <c r="RGK36" s="33"/>
      <c r="RGL36" s="33"/>
      <c r="RGM36" s="33"/>
      <c r="RGN36" s="33"/>
      <c r="RGO36" s="33"/>
      <c r="RGP36" s="33"/>
      <c r="RGQ36" s="33"/>
      <c r="RGR36" s="33"/>
      <c r="RGS36" s="33"/>
      <c r="RGT36" s="33"/>
      <c r="RGU36" s="33"/>
      <c r="RGV36" s="33"/>
      <c r="RGW36" s="33"/>
      <c r="RGX36" s="33"/>
      <c r="RGY36" s="33"/>
      <c r="RGZ36" s="33"/>
      <c r="RHA36" s="33"/>
      <c r="RHB36" s="33"/>
      <c r="RHC36" s="33"/>
      <c r="RHD36" s="33"/>
      <c r="RHE36" s="33"/>
      <c r="RHF36" s="33"/>
      <c r="RHG36" s="33"/>
      <c r="RHH36" s="33"/>
      <c r="RHI36" s="33"/>
      <c r="RHJ36" s="33"/>
      <c r="RHK36" s="33"/>
      <c r="RHL36" s="33"/>
      <c r="RHM36" s="33"/>
      <c r="RHN36" s="33"/>
      <c r="RHO36" s="33"/>
      <c r="RHP36" s="33"/>
      <c r="RHQ36" s="33"/>
      <c r="RHR36" s="33"/>
      <c r="RHS36" s="33"/>
      <c r="RHT36" s="33"/>
      <c r="RHU36" s="33"/>
      <c r="RHV36" s="33"/>
      <c r="RHW36" s="33"/>
      <c r="RHX36" s="33"/>
      <c r="RHY36" s="33"/>
      <c r="RHZ36" s="33"/>
      <c r="RIA36" s="33"/>
      <c r="RIB36" s="33"/>
      <c r="RIC36" s="33"/>
      <c r="RID36" s="33"/>
      <c r="RIE36" s="33"/>
      <c r="RIF36" s="33"/>
      <c r="RIG36" s="33"/>
      <c r="RIH36" s="33"/>
      <c r="RII36" s="33"/>
      <c r="RIJ36" s="33"/>
      <c r="RIK36" s="33"/>
      <c r="RIL36" s="33"/>
      <c r="RIM36" s="33"/>
      <c r="RIN36" s="33"/>
      <c r="RIO36" s="33"/>
      <c r="RIP36" s="33"/>
      <c r="RIQ36" s="33"/>
      <c r="RIR36" s="33"/>
      <c r="RIS36" s="33"/>
      <c r="RIT36" s="33"/>
      <c r="RIU36" s="33"/>
      <c r="RIV36" s="33"/>
      <c r="RIW36" s="33"/>
      <c r="RIX36" s="33"/>
      <c r="RIY36" s="33"/>
      <c r="RIZ36" s="33"/>
      <c r="RJA36" s="33"/>
      <c r="RJB36" s="33"/>
      <c r="RJC36" s="33"/>
      <c r="RJD36" s="33"/>
      <c r="RJE36" s="33"/>
      <c r="RJF36" s="33"/>
      <c r="RJG36" s="33"/>
      <c r="RJH36" s="33"/>
      <c r="RJI36" s="33"/>
      <c r="RJJ36" s="33"/>
      <c r="RJK36" s="33"/>
      <c r="RJL36" s="33"/>
      <c r="RJM36" s="33"/>
      <c r="RJN36" s="33"/>
      <c r="RJO36" s="33"/>
      <c r="RJP36" s="33"/>
      <c r="RJQ36" s="33"/>
      <c r="RJR36" s="33"/>
      <c r="RJS36" s="33"/>
      <c r="RJT36" s="33"/>
      <c r="RJU36" s="33"/>
      <c r="RJV36" s="33"/>
      <c r="RJW36" s="33"/>
      <c r="RJX36" s="33"/>
      <c r="RJY36" s="33"/>
      <c r="RJZ36" s="33"/>
      <c r="RKA36" s="33"/>
      <c r="RKB36" s="33"/>
      <c r="RKC36" s="33"/>
      <c r="RKD36" s="33"/>
      <c r="RKE36" s="33"/>
      <c r="RKF36" s="33"/>
      <c r="RKG36" s="33"/>
      <c r="RKH36" s="33"/>
      <c r="RKI36" s="33"/>
      <c r="RKJ36" s="33"/>
      <c r="RKK36" s="33"/>
      <c r="RKL36" s="33"/>
      <c r="RKM36" s="33"/>
      <c r="RKN36" s="33"/>
      <c r="RKO36" s="33"/>
      <c r="RKP36" s="33"/>
      <c r="RKQ36" s="33"/>
      <c r="RKR36" s="33"/>
      <c r="RKS36" s="33"/>
      <c r="RKT36" s="33"/>
      <c r="RKU36" s="33"/>
      <c r="RKV36" s="33"/>
      <c r="RKW36" s="33"/>
      <c r="RKX36" s="33"/>
      <c r="RKY36" s="33"/>
      <c r="RKZ36" s="33"/>
      <c r="RLA36" s="33"/>
      <c r="RLB36" s="33"/>
      <c r="RLC36" s="33"/>
      <c r="RLD36" s="33"/>
      <c r="RLE36" s="33"/>
      <c r="RLF36" s="33"/>
      <c r="RLG36" s="33"/>
      <c r="RLH36" s="33"/>
      <c r="RLI36" s="33"/>
      <c r="RLJ36" s="33"/>
      <c r="RLK36" s="33"/>
      <c r="RLL36" s="33"/>
      <c r="RLM36" s="33"/>
      <c r="RLN36" s="33"/>
      <c r="RLO36" s="33"/>
      <c r="RLP36" s="33"/>
      <c r="RLQ36" s="33"/>
      <c r="RLR36" s="33"/>
      <c r="RLS36" s="33"/>
      <c r="RLT36" s="33"/>
      <c r="RLU36" s="33"/>
      <c r="RLV36" s="33"/>
      <c r="RLW36" s="33"/>
      <c r="RLX36" s="33"/>
      <c r="RLY36" s="33"/>
      <c r="RLZ36" s="33"/>
      <c r="RMA36" s="33"/>
      <c r="RMB36" s="33"/>
      <c r="RMC36" s="33"/>
      <c r="RMD36" s="33"/>
      <c r="RME36" s="33"/>
      <c r="RMF36" s="33"/>
      <c r="RMG36" s="33"/>
      <c r="RMH36" s="33"/>
      <c r="RMI36" s="33"/>
      <c r="RMJ36" s="33"/>
      <c r="RMK36" s="33"/>
      <c r="RML36" s="33"/>
      <c r="RMM36" s="33"/>
      <c r="RMN36" s="33"/>
      <c r="RMO36" s="33"/>
      <c r="RMP36" s="33"/>
      <c r="RMQ36" s="33"/>
      <c r="RMR36" s="33"/>
      <c r="RMS36" s="33"/>
      <c r="RMT36" s="33"/>
      <c r="RMU36" s="33"/>
      <c r="RMV36" s="33"/>
      <c r="RMW36" s="33"/>
      <c r="RMX36" s="33"/>
      <c r="RMY36" s="33"/>
      <c r="RMZ36" s="33"/>
      <c r="RNA36" s="33"/>
      <c r="RNB36" s="33"/>
      <c r="RNC36" s="33"/>
      <c r="RND36" s="33"/>
      <c r="RNE36" s="33"/>
      <c r="RNF36" s="33"/>
      <c r="RNG36" s="33"/>
      <c r="RNH36" s="33"/>
      <c r="RNI36" s="33"/>
      <c r="RNJ36" s="33"/>
      <c r="RNK36" s="33"/>
      <c r="RNL36" s="33"/>
      <c r="RNM36" s="33"/>
      <c r="RNN36" s="33"/>
      <c r="RNO36" s="33"/>
      <c r="RNP36" s="33"/>
      <c r="RNQ36" s="33"/>
      <c r="RNR36" s="33"/>
      <c r="RNS36" s="33"/>
      <c r="RNT36" s="33"/>
      <c r="RNU36" s="33"/>
      <c r="RNV36" s="33"/>
      <c r="RNW36" s="33"/>
      <c r="RNX36" s="33"/>
      <c r="RNY36" s="33"/>
      <c r="RNZ36" s="33"/>
      <c r="ROA36" s="33"/>
      <c r="ROB36" s="33"/>
      <c r="ROC36" s="33"/>
      <c r="ROD36" s="33"/>
      <c r="ROE36" s="33"/>
      <c r="ROF36" s="33"/>
      <c r="ROG36" s="33"/>
      <c r="ROH36" s="33"/>
      <c r="ROI36" s="33"/>
      <c r="ROJ36" s="33"/>
      <c r="ROK36" s="33"/>
      <c r="ROL36" s="33"/>
      <c r="ROM36" s="33"/>
      <c r="RON36" s="33"/>
      <c r="ROO36" s="33"/>
      <c r="ROP36" s="33"/>
      <c r="ROQ36" s="33"/>
      <c r="ROR36" s="33"/>
      <c r="ROS36" s="33"/>
      <c r="ROT36" s="33"/>
      <c r="ROU36" s="33"/>
      <c r="ROV36" s="33"/>
      <c r="ROW36" s="33"/>
      <c r="ROX36" s="33"/>
      <c r="ROY36" s="33"/>
      <c r="ROZ36" s="33"/>
      <c r="RPA36" s="33"/>
      <c r="RPB36" s="33"/>
      <c r="RPC36" s="33"/>
      <c r="RPD36" s="33"/>
      <c r="RPE36" s="33"/>
      <c r="RPF36" s="33"/>
      <c r="RPG36" s="33"/>
      <c r="RPH36" s="33"/>
      <c r="RPI36" s="33"/>
      <c r="RPJ36" s="33"/>
      <c r="RPK36" s="33"/>
      <c r="RPL36" s="33"/>
      <c r="RPM36" s="33"/>
      <c r="RPN36" s="33"/>
      <c r="RPO36" s="33"/>
      <c r="RPP36" s="33"/>
      <c r="RPQ36" s="33"/>
      <c r="RPR36" s="33"/>
      <c r="RPS36" s="33"/>
      <c r="RPT36" s="33"/>
      <c r="RPU36" s="33"/>
      <c r="RPV36" s="33"/>
      <c r="RPW36" s="33"/>
      <c r="RPX36" s="33"/>
      <c r="RPY36" s="33"/>
      <c r="RPZ36" s="33"/>
      <c r="RQA36" s="33"/>
      <c r="RQB36" s="33"/>
      <c r="RQC36" s="33"/>
      <c r="RQD36" s="33"/>
      <c r="RQE36" s="33"/>
      <c r="RQF36" s="33"/>
      <c r="RQG36" s="33"/>
      <c r="RQH36" s="33"/>
      <c r="RQI36" s="33"/>
      <c r="RQJ36" s="33"/>
      <c r="RQK36" s="33"/>
      <c r="RQL36" s="33"/>
      <c r="RQM36" s="33"/>
      <c r="RQN36" s="33"/>
      <c r="RQO36" s="33"/>
      <c r="RQP36" s="33"/>
      <c r="RQQ36" s="33"/>
      <c r="RQR36" s="33"/>
      <c r="RQS36" s="33"/>
      <c r="RQT36" s="33"/>
      <c r="RQU36" s="33"/>
      <c r="RQV36" s="33"/>
      <c r="RQW36" s="33"/>
      <c r="RQX36" s="33"/>
      <c r="RQY36" s="33"/>
      <c r="RQZ36" s="33"/>
      <c r="RRA36" s="33"/>
      <c r="RRB36" s="33"/>
      <c r="RRC36" s="33"/>
      <c r="RRD36" s="33"/>
      <c r="RRE36" s="33"/>
      <c r="RRF36" s="33"/>
      <c r="RRG36" s="33"/>
      <c r="RRH36" s="33"/>
      <c r="RRI36" s="33"/>
      <c r="RRJ36" s="33"/>
      <c r="RRK36" s="33"/>
      <c r="RRL36" s="33"/>
      <c r="RRM36" s="33"/>
      <c r="RRN36" s="33"/>
      <c r="RRO36" s="33"/>
      <c r="RRP36" s="33"/>
      <c r="RRQ36" s="33"/>
      <c r="RRR36" s="33"/>
      <c r="RRS36" s="33"/>
      <c r="RRT36" s="33"/>
      <c r="RRU36" s="33"/>
      <c r="RRV36" s="33"/>
      <c r="RRW36" s="33"/>
      <c r="RRX36" s="33"/>
      <c r="RRY36" s="33"/>
      <c r="RRZ36" s="33"/>
      <c r="RSA36" s="33"/>
      <c r="RSB36" s="33"/>
      <c r="RSC36" s="33"/>
      <c r="RSD36" s="33"/>
      <c r="RSE36" s="33"/>
      <c r="RSF36" s="33"/>
      <c r="RSG36" s="33"/>
      <c r="RSH36" s="33"/>
      <c r="RSI36" s="33"/>
      <c r="RSJ36" s="33"/>
      <c r="RSK36" s="33"/>
      <c r="RSL36" s="33"/>
      <c r="RSM36" s="33"/>
      <c r="RSN36" s="33"/>
      <c r="RSO36" s="33"/>
      <c r="RSP36" s="33"/>
      <c r="RSQ36" s="33"/>
      <c r="RSR36" s="33"/>
      <c r="RSS36" s="33"/>
      <c r="RST36" s="33"/>
      <c r="RSU36" s="33"/>
      <c r="RSV36" s="33"/>
      <c r="RSW36" s="33"/>
      <c r="RSX36" s="33"/>
      <c r="RSY36" s="33"/>
      <c r="RSZ36" s="33"/>
      <c r="RTA36" s="33"/>
      <c r="RTB36" s="33"/>
      <c r="RTC36" s="33"/>
      <c r="RTD36" s="33"/>
      <c r="RTE36" s="33"/>
      <c r="RTF36" s="33"/>
      <c r="RTG36" s="33"/>
      <c r="RTH36" s="33"/>
      <c r="RTI36" s="33"/>
      <c r="RTJ36" s="33"/>
      <c r="RTK36" s="33"/>
      <c r="RTL36" s="33"/>
      <c r="RTM36" s="33"/>
      <c r="RTN36" s="33"/>
      <c r="RTO36" s="33"/>
      <c r="RTP36" s="33"/>
      <c r="RTQ36" s="33"/>
      <c r="RTR36" s="33"/>
      <c r="RTS36" s="33"/>
      <c r="RTT36" s="33"/>
      <c r="RTU36" s="33"/>
      <c r="RTV36" s="33"/>
      <c r="RTW36" s="33"/>
      <c r="RTX36" s="33"/>
      <c r="RTY36" s="33"/>
      <c r="RTZ36" s="33"/>
      <c r="RUA36" s="33"/>
      <c r="RUB36" s="33"/>
      <c r="RUC36" s="33"/>
      <c r="RUD36" s="33"/>
      <c r="RUE36" s="33"/>
      <c r="RUF36" s="33"/>
      <c r="RUG36" s="33"/>
      <c r="RUH36" s="33"/>
      <c r="RUI36" s="33"/>
      <c r="RUJ36" s="33"/>
      <c r="RUK36" s="33"/>
      <c r="RUL36" s="33"/>
      <c r="RUM36" s="33"/>
      <c r="RUN36" s="33"/>
      <c r="RUO36" s="33"/>
      <c r="RUP36" s="33"/>
      <c r="RUQ36" s="33"/>
      <c r="RUR36" s="33"/>
      <c r="RUS36" s="33"/>
      <c r="RUT36" s="33"/>
      <c r="RUU36" s="33"/>
      <c r="RUV36" s="33"/>
      <c r="RUW36" s="33"/>
      <c r="RUX36" s="33"/>
      <c r="RUY36" s="33"/>
      <c r="RUZ36" s="33"/>
      <c r="RVA36" s="33"/>
      <c r="RVB36" s="33"/>
      <c r="RVC36" s="33"/>
      <c r="RVD36" s="33"/>
      <c r="RVE36" s="33"/>
      <c r="RVF36" s="33"/>
      <c r="RVG36" s="33"/>
      <c r="RVH36" s="33"/>
      <c r="RVI36" s="33"/>
      <c r="RVJ36" s="33"/>
      <c r="RVK36" s="33"/>
      <c r="RVL36" s="33"/>
      <c r="RVM36" s="33"/>
      <c r="RVN36" s="33"/>
      <c r="RVO36" s="33"/>
      <c r="RVP36" s="33"/>
      <c r="RVQ36" s="33"/>
      <c r="RVR36" s="33"/>
      <c r="RVS36" s="33"/>
      <c r="RVT36" s="33"/>
      <c r="RVU36" s="33"/>
      <c r="RVV36" s="33"/>
      <c r="RVW36" s="33"/>
      <c r="RVX36" s="33"/>
      <c r="RVY36" s="33"/>
      <c r="RVZ36" s="33"/>
      <c r="RWA36" s="33"/>
      <c r="RWB36" s="33"/>
      <c r="RWC36" s="33"/>
      <c r="RWD36" s="33"/>
      <c r="RWE36" s="33"/>
      <c r="RWF36" s="33"/>
      <c r="RWG36" s="33"/>
      <c r="RWH36" s="33"/>
      <c r="RWI36" s="33"/>
      <c r="RWJ36" s="33"/>
      <c r="RWK36" s="33"/>
      <c r="RWL36" s="33"/>
      <c r="RWM36" s="33"/>
      <c r="RWN36" s="33"/>
      <c r="RWO36" s="33"/>
      <c r="RWP36" s="33"/>
      <c r="RWQ36" s="33"/>
      <c r="RWR36" s="33"/>
      <c r="RWS36" s="33"/>
      <c r="RWT36" s="33"/>
      <c r="RWU36" s="33"/>
      <c r="RWV36" s="33"/>
      <c r="RWW36" s="33"/>
      <c r="RWX36" s="33"/>
      <c r="RWY36" s="33"/>
      <c r="RWZ36" s="33"/>
      <c r="RXA36" s="33"/>
      <c r="RXB36" s="33"/>
      <c r="RXC36" s="33"/>
      <c r="RXD36" s="33"/>
      <c r="RXE36" s="33"/>
      <c r="RXF36" s="33"/>
      <c r="RXG36" s="33"/>
      <c r="RXH36" s="33"/>
      <c r="RXI36" s="33"/>
      <c r="RXJ36" s="33"/>
      <c r="RXK36" s="33"/>
      <c r="RXL36" s="33"/>
      <c r="RXM36" s="33"/>
      <c r="RXN36" s="33"/>
      <c r="RXO36" s="33"/>
      <c r="RXP36" s="33"/>
      <c r="RXQ36" s="33"/>
      <c r="RXR36" s="33"/>
      <c r="RXS36" s="33"/>
      <c r="RXT36" s="33"/>
      <c r="RXU36" s="33"/>
      <c r="RXV36" s="33"/>
      <c r="RXW36" s="33"/>
      <c r="RXX36" s="33"/>
      <c r="RXY36" s="33"/>
      <c r="RXZ36" s="33"/>
      <c r="RYA36" s="33"/>
      <c r="RYB36" s="33"/>
      <c r="RYC36" s="33"/>
      <c r="RYD36" s="33"/>
      <c r="RYE36" s="33"/>
      <c r="RYF36" s="33"/>
      <c r="RYG36" s="33"/>
      <c r="RYH36" s="33"/>
      <c r="RYI36" s="33"/>
      <c r="RYJ36" s="33"/>
      <c r="RYK36" s="33"/>
      <c r="RYL36" s="33"/>
      <c r="RYM36" s="33"/>
      <c r="RYN36" s="33"/>
      <c r="RYO36" s="33"/>
      <c r="RYP36" s="33"/>
      <c r="RYQ36" s="33"/>
      <c r="RYR36" s="33"/>
      <c r="RYS36" s="33"/>
      <c r="RYT36" s="33"/>
      <c r="RYU36" s="33"/>
      <c r="RYV36" s="33"/>
      <c r="RYW36" s="33"/>
      <c r="RYX36" s="33"/>
      <c r="RYY36" s="33"/>
      <c r="RYZ36" s="33"/>
      <c r="RZA36" s="33"/>
      <c r="RZB36" s="33"/>
      <c r="RZC36" s="33"/>
      <c r="RZD36" s="33"/>
      <c r="RZE36" s="33"/>
      <c r="RZF36" s="33"/>
      <c r="RZG36" s="33"/>
      <c r="RZH36" s="33"/>
      <c r="RZI36" s="33"/>
      <c r="RZJ36" s="33"/>
      <c r="RZK36" s="33"/>
      <c r="RZL36" s="33"/>
      <c r="RZM36" s="33"/>
      <c r="RZN36" s="33"/>
      <c r="RZO36" s="33"/>
      <c r="RZP36" s="33"/>
      <c r="RZQ36" s="33"/>
      <c r="RZR36" s="33"/>
      <c r="RZS36" s="33"/>
      <c r="RZT36" s="33"/>
      <c r="RZU36" s="33"/>
      <c r="RZV36" s="33"/>
      <c r="RZW36" s="33"/>
      <c r="RZX36" s="33"/>
      <c r="RZY36" s="33"/>
      <c r="RZZ36" s="33"/>
      <c r="SAA36" s="33"/>
      <c r="SAB36" s="33"/>
      <c r="SAC36" s="33"/>
      <c r="SAD36" s="33"/>
      <c r="SAE36" s="33"/>
      <c r="SAF36" s="33"/>
      <c r="SAG36" s="33"/>
      <c r="SAH36" s="33"/>
      <c r="SAI36" s="33"/>
      <c r="SAJ36" s="33"/>
      <c r="SAK36" s="33"/>
      <c r="SAL36" s="33"/>
      <c r="SAM36" s="33"/>
      <c r="SAN36" s="33"/>
      <c r="SAO36" s="33"/>
      <c r="SAP36" s="33"/>
      <c r="SAQ36" s="33"/>
      <c r="SAR36" s="33"/>
      <c r="SAS36" s="33"/>
      <c r="SAT36" s="33"/>
      <c r="SAU36" s="33"/>
      <c r="SAV36" s="33"/>
      <c r="SAW36" s="33"/>
      <c r="SAX36" s="33"/>
      <c r="SAY36" s="33"/>
      <c r="SAZ36" s="33"/>
      <c r="SBA36" s="33"/>
      <c r="SBB36" s="33"/>
      <c r="SBC36" s="33"/>
      <c r="SBD36" s="33"/>
      <c r="SBE36" s="33"/>
      <c r="SBF36" s="33"/>
      <c r="SBG36" s="33"/>
      <c r="SBH36" s="33"/>
      <c r="SBI36" s="33"/>
      <c r="SBJ36" s="33"/>
      <c r="SBK36" s="33"/>
      <c r="SBL36" s="33"/>
      <c r="SBM36" s="33"/>
      <c r="SBN36" s="33"/>
      <c r="SBO36" s="33"/>
      <c r="SBP36" s="33"/>
      <c r="SBQ36" s="33"/>
      <c r="SBR36" s="33"/>
      <c r="SBS36" s="33"/>
      <c r="SBT36" s="33"/>
      <c r="SBU36" s="33"/>
      <c r="SBV36" s="33"/>
      <c r="SBW36" s="33"/>
      <c r="SBX36" s="33"/>
      <c r="SBY36" s="33"/>
      <c r="SBZ36" s="33"/>
      <c r="SCA36" s="33"/>
      <c r="SCB36" s="33"/>
      <c r="SCC36" s="33"/>
      <c r="SCD36" s="33"/>
      <c r="SCE36" s="33"/>
      <c r="SCF36" s="33"/>
      <c r="SCG36" s="33"/>
      <c r="SCH36" s="33"/>
      <c r="SCI36" s="33"/>
      <c r="SCJ36" s="33"/>
      <c r="SCK36" s="33"/>
      <c r="SCL36" s="33"/>
      <c r="SCM36" s="33"/>
      <c r="SCN36" s="33"/>
      <c r="SCO36" s="33"/>
      <c r="SCP36" s="33"/>
      <c r="SCQ36" s="33"/>
      <c r="SCR36" s="33"/>
      <c r="SCS36" s="33"/>
      <c r="SCT36" s="33"/>
      <c r="SCU36" s="33"/>
      <c r="SCV36" s="33"/>
      <c r="SCW36" s="33"/>
      <c r="SCX36" s="33"/>
      <c r="SCY36" s="33"/>
      <c r="SCZ36" s="33"/>
      <c r="SDA36" s="33"/>
      <c r="SDB36" s="33"/>
      <c r="SDC36" s="33"/>
      <c r="SDD36" s="33"/>
      <c r="SDE36" s="33"/>
      <c r="SDF36" s="33"/>
      <c r="SDG36" s="33"/>
      <c r="SDH36" s="33"/>
      <c r="SDI36" s="33"/>
      <c r="SDJ36" s="33"/>
      <c r="SDK36" s="33"/>
      <c r="SDL36" s="33"/>
      <c r="SDM36" s="33"/>
      <c r="SDN36" s="33"/>
      <c r="SDO36" s="33"/>
      <c r="SDP36" s="33"/>
      <c r="SDQ36" s="33"/>
      <c r="SDR36" s="33"/>
      <c r="SDS36" s="33"/>
      <c r="SDT36" s="33"/>
      <c r="SDU36" s="33"/>
      <c r="SDV36" s="33"/>
      <c r="SDW36" s="33"/>
      <c r="SDX36" s="33"/>
      <c r="SDY36" s="33"/>
      <c r="SDZ36" s="33"/>
      <c r="SEA36" s="33"/>
      <c r="SEB36" s="33"/>
      <c r="SEC36" s="33"/>
      <c r="SED36" s="33"/>
      <c r="SEE36" s="33"/>
      <c r="SEF36" s="33"/>
      <c r="SEG36" s="33"/>
      <c r="SEH36" s="33"/>
      <c r="SEI36" s="33"/>
      <c r="SEJ36" s="33"/>
      <c r="SEK36" s="33"/>
      <c r="SEL36" s="33"/>
      <c r="SEM36" s="33"/>
      <c r="SEN36" s="33"/>
      <c r="SEO36" s="33"/>
      <c r="SEP36" s="33"/>
      <c r="SEQ36" s="33"/>
      <c r="SER36" s="33"/>
      <c r="SES36" s="33"/>
      <c r="SET36" s="33"/>
      <c r="SEU36" s="33"/>
      <c r="SEV36" s="33"/>
      <c r="SEW36" s="33"/>
      <c r="SEX36" s="33"/>
      <c r="SEY36" s="33"/>
      <c r="SEZ36" s="33"/>
      <c r="SFA36" s="33"/>
      <c r="SFB36" s="33"/>
      <c r="SFC36" s="33"/>
      <c r="SFD36" s="33"/>
      <c r="SFE36" s="33"/>
      <c r="SFF36" s="33"/>
      <c r="SFG36" s="33"/>
      <c r="SFH36" s="33"/>
      <c r="SFI36" s="33"/>
      <c r="SFJ36" s="33"/>
      <c r="SFK36" s="33"/>
      <c r="SFL36" s="33"/>
      <c r="SFM36" s="33"/>
      <c r="SFN36" s="33"/>
      <c r="SFO36" s="33"/>
      <c r="SFP36" s="33"/>
      <c r="SFQ36" s="33"/>
      <c r="SFR36" s="33"/>
      <c r="SFS36" s="33"/>
      <c r="SFT36" s="33"/>
      <c r="SFU36" s="33"/>
      <c r="SFV36" s="33"/>
      <c r="SFW36" s="33"/>
      <c r="SFX36" s="33"/>
      <c r="SFY36" s="33"/>
      <c r="SFZ36" s="33"/>
      <c r="SGA36" s="33"/>
      <c r="SGB36" s="33"/>
      <c r="SGC36" s="33"/>
      <c r="SGD36" s="33"/>
      <c r="SGE36" s="33"/>
      <c r="SGF36" s="33"/>
      <c r="SGG36" s="33"/>
      <c r="SGH36" s="33"/>
      <c r="SGI36" s="33"/>
      <c r="SGJ36" s="33"/>
      <c r="SGK36" s="33"/>
      <c r="SGL36" s="33"/>
      <c r="SGM36" s="33"/>
      <c r="SGN36" s="33"/>
      <c r="SGO36" s="33"/>
      <c r="SGP36" s="33"/>
      <c r="SGQ36" s="33"/>
      <c r="SGR36" s="33"/>
      <c r="SGS36" s="33"/>
      <c r="SGT36" s="33"/>
      <c r="SGU36" s="33"/>
      <c r="SGV36" s="33"/>
      <c r="SGW36" s="33"/>
      <c r="SGX36" s="33"/>
      <c r="SGY36" s="33"/>
      <c r="SGZ36" s="33"/>
      <c r="SHA36" s="33"/>
      <c r="SHB36" s="33"/>
      <c r="SHC36" s="33"/>
      <c r="SHD36" s="33"/>
      <c r="SHE36" s="33"/>
      <c r="SHF36" s="33"/>
      <c r="SHG36" s="33"/>
      <c r="SHH36" s="33"/>
      <c r="SHI36" s="33"/>
      <c r="SHJ36" s="33"/>
      <c r="SHK36" s="33"/>
      <c r="SHL36" s="33"/>
      <c r="SHM36" s="33"/>
      <c r="SHN36" s="33"/>
      <c r="SHO36" s="33"/>
      <c r="SHP36" s="33"/>
      <c r="SHQ36" s="33"/>
      <c r="SHR36" s="33"/>
      <c r="SHS36" s="33"/>
      <c r="SHT36" s="33"/>
      <c r="SHU36" s="33"/>
      <c r="SHV36" s="33"/>
      <c r="SHW36" s="33"/>
      <c r="SHX36" s="33"/>
      <c r="SHY36" s="33"/>
      <c r="SHZ36" s="33"/>
      <c r="SIA36" s="33"/>
      <c r="SIB36" s="33"/>
      <c r="SIC36" s="33"/>
      <c r="SID36" s="33"/>
      <c r="SIE36" s="33"/>
      <c r="SIF36" s="33"/>
      <c r="SIG36" s="33"/>
      <c r="SIH36" s="33"/>
      <c r="SII36" s="33"/>
      <c r="SIJ36" s="33"/>
      <c r="SIK36" s="33"/>
      <c r="SIL36" s="33"/>
      <c r="SIM36" s="33"/>
      <c r="SIN36" s="33"/>
      <c r="SIO36" s="33"/>
      <c r="SIP36" s="33"/>
      <c r="SIQ36" s="33"/>
      <c r="SIR36" s="33"/>
      <c r="SIS36" s="33"/>
      <c r="SIT36" s="33"/>
      <c r="SIU36" s="33"/>
      <c r="SIV36" s="33"/>
      <c r="SIW36" s="33"/>
      <c r="SIX36" s="33"/>
      <c r="SIY36" s="33"/>
      <c r="SIZ36" s="33"/>
      <c r="SJA36" s="33"/>
      <c r="SJB36" s="33"/>
      <c r="SJC36" s="33"/>
      <c r="SJD36" s="33"/>
      <c r="SJE36" s="33"/>
      <c r="SJF36" s="33"/>
      <c r="SJG36" s="33"/>
      <c r="SJH36" s="33"/>
      <c r="SJI36" s="33"/>
      <c r="SJJ36" s="33"/>
      <c r="SJK36" s="33"/>
      <c r="SJL36" s="33"/>
      <c r="SJM36" s="33"/>
      <c r="SJN36" s="33"/>
      <c r="SJO36" s="33"/>
      <c r="SJP36" s="33"/>
      <c r="SJQ36" s="33"/>
      <c r="SJR36" s="33"/>
      <c r="SJS36" s="33"/>
      <c r="SJT36" s="33"/>
      <c r="SJU36" s="33"/>
      <c r="SJV36" s="33"/>
      <c r="SJW36" s="33"/>
      <c r="SJX36" s="33"/>
      <c r="SJY36" s="33"/>
      <c r="SJZ36" s="33"/>
      <c r="SKA36" s="33"/>
      <c r="SKB36" s="33"/>
      <c r="SKC36" s="33"/>
      <c r="SKD36" s="33"/>
      <c r="SKE36" s="33"/>
      <c r="SKF36" s="33"/>
      <c r="SKG36" s="33"/>
      <c r="SKH36" s="33"/>
      <c r="SKI36" s="33"/>
      <c r="SKJ36" s="33"/>
      <c r="SKK36" s="33"/>
      <c r="SKL36" s="33"/>
      <c r="SKM36" s="33"/>
      <c r="SKN36" s="33"/>
      <c r="SKO36" s="33"/>
      <c r="SKP36" s="33"/>
      <c r="SKQ36" s="33"/>
      <c r="SKR36" s="33"/>
      <c r="SKS36" s="33"/>
      <c r="SKT36" s="33"/>
      <c r="SKU36" s="33"/>
      <c r="SKV36" s="33"/>
      <c r="SKW36" s="33"/>
      <c r="SKX36" s="33"/>
      <c r="SKY36" s="33"/>
      <c r="SKZ36" s="33"/>
      <c r="SLA36" s="33"/>
      <c r="SLB36" s="33"/>
      <c r="SLC36" s="33"/>
      <c r="SLD36" s="33"/>
      <c r="SLE36" s="33"/>
      <c r="SLF36" s="33"/>
      <c r="SLG36" s="33"/>
      <c r="SLH36" s="33"/>
      <c r="SLI36" s="33"/>
      <c r="SLJ36" s="33"/>
      <c r="SLK36" s="33"/>
      <c r="SLL36" s="33"/>
      <c r="SLM36" s="33"/>
      <c r="SLN36" s="33"/>
      <c r="SLO36" s="33"/>
      <c r="SLP36" s="33"/>
      <c r="SLQ36" s="33"/>
      <c r="SLR36" s="33"/>
      <c r="SLS36" s="33"/>
      <c r="SLT36" s="33"/>
      <c r="SLU36" s="33"/>
      <c r="SLV36" s="33"/>
      <c r="SLW36" s="33"/>
      <c r="SLX36" s="33"/>
      <c r="SLY36" s="33"/>
      <c r="SLZ36" s="33"/>
      <c r="SMA36" s="33"/>
      <c r="SMB36" s="33"/>
      <c r="SMC36" s="33"/>
      <c r="SMD36" s="33"/>
      <c r="SME36" s="33"/>
      <c r="SMF36" s="33"/>
      <c r="SMG36" s="33"/>
      <c r="SMH36" s="33"/>
      <c r="SMI36" s="33"/>
      <c r="SMJ36" s="33"/>
      <c r="SMK36" s="33"/>
      <c r="SML36" s="33"/>
      <c r="SMM36" s="33"/>
      <c r="SMN36" s="33"/>
      <c r="SMO36" s="33"/>
      <c r="SMP36" s="33"/>
      <c r="SMQ36" s="33"/>
      <c r="SMR36" s="33"/>
      <c r="SMS36" s="33"/>
      <c r="SMT36" s="33"/>
      <c r="SMU36" s="33"/>
      <c r="SMV36" s="33"/>
      <c r="SMW36" s="33"/>
      <c r="SMX36" s="33"/>
      <c r="SMY36" s="33"/>
      <c r="SMZ36" s="33"/>
      <c r="SNA36" s="33"/>
      <c r="SNB36" s="33"/>
      <c r="SNC36" s="33"/>
      <c r="SND36" s="33"/>
      <c r="SNE36" s="33"/>
      <c r="SNF36" s="33"/>
      <c r="SNG36" s="33"/>
      <c r="SNH36" s="33"/>
      <c r="SNI36" s="33"/>
      <c r="SNJ36" s="33"/>
      <c r="SNK36" s="33"/>
      <c r="SNL36" s="33"/>
      <c r="SNM36" s="33"/>
      <c r="SNN36" s="33"/>
      <c r="SNO36" s="33"/>
      <c r="SNP36" s="33"/>
      <c r="SNQ36" s="33"/>
      <c r="SNR36" s="33"/>
      <c r="SNS36" s="33"/>
      <c r="SNT36" s="33"/>
      <c r="SNU36" s="33"/>
      <c r="SNV36" s="33"/>
      <c r="SNW36" s="33"/>
      <c r="SNX36" s="33"/>
      <c r="SNY36" s="33"/>
      <c r="SNZ36" s="33"/>
      <c r="SOA36" s="33"/>
      <c r="SOB36" s="33"/>
      <c r="SOC36" s="33"/>
      <c r="SOD36" s="33"/>
      <c r="SOE36" s="33"/>
      <c r="SOF36" s="33"/>
      <c r="SOG36" s="33"/>
      <c r="SOH36" s="33"/>
      <c r="SOI36" s="33"/>
      <c r="SOJ36" s="33"/>
      <c r="SOK36" s="33"/>
      <c r="SOL36" s="33"/>
      <c r="SOM36" s="33"/>
      <c r="SON36" s="33"/>
      <c r="SOO36" s="33"/>
      <c r="SOP36" s="33"/>
      <c r="SOQ36" s="33"/>
      <c r="SOR36" s="33"/>
      <c r="SOS36" s="33"/>
      <c r="SOT36" s="33"/>
      <c r="SOU36" s="33"/>
      <c r="SOV36" s="33"/>
      <c r="SOW36" s="33"/>
      <c r="SOX36" s="33"/>
      <c r="SOY36" s="33"/>
      <c r="SOZ36" s="33"/>
      <c r="SPA36" s="33"/>
      <c r="SPB36" s="33"/>
      <c r="SPC36" s="33"/>
      <c r="SPD36" s="33"/>
      <c r="SPE36" s="33"/>
      <c r="SPF36" s="33"/>
      <c r="SPG36" s="33"/>
      <c r="SPH36" s="33"/>
      <c r="SPI36" s="33"/>
      <c r="SPJ36" s="33"/>
      <c r="SPK36" s="33"/>
      <c r="SPL36" s="33"/>
      <c r="SPM36" s="33"/>
      <c r="SPN36" s="33"/>
      <c r="SPO36" s="33"/>
      <c r="SPP36" s="33"/>
      <c r="SPQ36" s="33"/>
      <c r="SPR36" s="33"/>
      <c r="SPS36" s="33"/>
      <c r="SPT36" s="33"/>
      <c r="SPU36" s="33"/>
      <c r="SPV36" s="33"/>
      <c r="SPW36" s="33"/>
      <c r="SPX36" s="33"/>
      <c r="SPY36" s="33"/>
      <c r="SPZ36" s="33"/>
      <c r="SQA36" s="33"/>
      <c r="SQB36" s="33"/>
      <c r="SQC36" s="33"/>
      <c r="SQD36" s="33"/>
      <c r="SQE36" s="33"/>
      <c r="SQF36" s="33"/>
      <c r="SQG36" s="33"/>
      <c r="SQH36" s="33"/>
      <c r="SQI36" s="33"/>
      <c r="SQJ36" s="33"/>
      <c r="SQK36" s="33"/>
      <c r="SQL36" s="33"/>
      <c r="SQM36" s="33"/>
      <c r="SQN36" s="33"/>
      <c r="SQO36" s="33"/>
      <c r="SQP36" s="33"/>
      <c r="SQQ36" s="33"/>
      <c r="SQR36" s="33"/>
      <c r="SQS36" s="33"/>
      <c r="SQT36" s="33"/>
      <c r="SQU36" s="33"/>
      <c r="SQV36" s="33"/>
      <c r="SQW36" s="33"/>
      <c r="SQX36" s="33"/>
      <c r="SQY36" s="33"/>
      <c r="SQZ36" s="33"/>
      <c r="SRA36" s="33"/>
      <c r="SRB36" s="33"/>
      <c r="SRC36" s="33"/>
      <c r="SRD36" s="33"/>
      <c r="SRE36" s="33"/>
      <c r="SRF36" s="33"/>
      <c r="SRG36" s="33"/>
      <c r="SRH36" s="33"/>
      <c r="SRI36" s="33"/>
      <c r="SRJ36" s="33"/>
      <c r="SRK36" s="33"/>
      <c r="SRL36" s="33"/>
      <c r="SRM36" s="33"/>
      <c r="SRN36" s="33"/>
      <c r="SRO36" s="33"/>
      <c r="SRP36" s="33"/>
      <c r="SRQ36" s="33"/>
      <c r="SRR36" s="33"/>
      <c r="SRS36" s="33"/>
      <c r="SRT36" s="33"/>
      <c r="SRU36" s="33"/>
      <c r="SRV36" s="33"/>
      <c r="SRW36" s="33"/>
      <c r="SRX36" s="33"/>
      <c r="SRY36" s="33"/>
      <c r="SRZ36" s="33"/>
      <c r="SSA36" s="33"/>
      <c r="SSB36" s="33"/>
      <c r="SSC36" s="33"/>
      <c r="SSD36" s="33"/>
      <c r="SSE36" s="33"/>
      <c r="SSF36" s="33"/>
      <c r="SSG36" s="33"/>
      <c r="SSH36" s="33"/>
      <c r="SSI36" s="33"/>
      <c r="SSJ36" s="33"/>
      <c r="SSK36" s="33"/>
      <c r="SSL36" s="33"/>
      <c r="SSM36" s="33"/>
      <c r="SSN36" s="33"/>
      <c r="SSO36" s="33"/>
      <c r="SSP36" s="33"/>
      <c r="SSQ36" s="33"/>
      <c r="SSR36" s="33"/>
      <c r="SSS36" s="33"/>
      <c r="SST36" s="33"/>
      <c r="SSU36" s="33"/>
      <c r="SSV36" s="33"/>
      <c r="SSW36" s="33"/>
      <c r="SSX36" s="33"/>
      <c r="SSY36" s="33"/>
      <c r="SSZ36" s="33"/>
      <c r="STA36" s="33"/>
      <c r="STB36" s="33"/>
      <c r="STC36" s="33"/>
      <c r="STD36" s="33"/>
      <c r="STE36" s="33"/>
      <c r="STF36" s="33"/>
      <c r="STG36" s="33"/>
      <c r="STH36" s="33"/>
      <c r="STI36" s="33"/>
      <c r="STJ36" s="33"/>
      <c r="STK36" s="33"/>
      <c r="STL36" s="33"/>
      <c r="STM36" s="33"/>
      <c r="STN36" s="33"/>
      <c r="STO36" s="33"/>
      <c r="STP36" s="33"/>
      <c r="STQ36" s="33"/>
      <c r="STR36" s="33"/>
      <c r="STS36" s="33"/>
      <c r="STT36" s="33"/>
      <c r="STU36" s="33"/>
      <c r="STV36" s="33"/>
      <c r="STW36" s="33"/>
      <c r="STX36" s="33"/>
      <c r="STY36" s="33"/>
      <c r="STZ36" s="33"/>
      <c r="SUA36" s="33"/>
      <c r="SUB36" s="33"/>
      <c r="SUC36" s="33"/>
      <c r="SUD36" s="33"/>
      <c r="SUE36" s="33"/>
      <c r="SUF36" s="33"/>
      <c r="SUG36" s="33"/>
      <c r="SUH36" s="33"/>
      <c r="SUI36" s="33"/>
      <c r="SUJ36" s="33"/>
      <c r="SUK36" s="33"/>
      <c r="SUL36" s="33"/>
      <c r="SUM36" s="33"/>
      <c r="SUN36" s="33"/>
      <c r="SUO36" s="33"/>
      <c r="SUP36" s="33"/>
      <c r="SUQ36" s="33"/>
      <c r="SUR36" s="33"/>
      <c r="SUS36" s="33"/>
      <c r="SUT36" s="33"/>
      <c r="SUU36" s="33"/>
      <c r="SUV36" s="33"/>
      <c r="SUW36" s="33"/>
      <c r="SUX36" s="33"/>
      <c r="SUY36" s="33"/>
      <c r="SUZ36" s="33"/>
      <c r="SVA36" s="33"/>
      <c r="SVB36" s="33"/>
      <c r="SVC36" s="33"/>
      <c r="SVD36" s="33"/>
      <c r="SVE36" s="33"/>
      <c r="SVF36" s="33"/>
      <c r="SVG36" s="33"/>
      <c r="SVH36" s="33"/>
      <c r="SVI36" s="33"/>
      <c r="SVJ36" s="33"/>
      <c r="SVK36" s="33"/>
      <c r="SVL36" s="33"/>
      <c r="SVM36" s="33"/>
      <c r="SVN36" s="33"/>
      <c r="SVO36" s="33"/>
      <c r="SVP36" s="33"/>
      <c r="SVQ36" s="33"/>
      <c r="SVR36" s="33"/>
      <c r="SVS36" s="33"/>
      <c r="SVT36" s="33"/>
      <c r="SVU36" s="33"/>
      <c r="SVV36" s="33"/>
      <c r="SVW36" s="33"/>
      <c r="SVX36" s="33"/>
      <c r="SVY36" s="33"/>
      <c r="SVZ36" s="33"/>
      <c r="SWA36" s="33"/>
      <c r="SWB36" s="33"/>
      <c r="SWC36" s="33"/>
      <c r="SWD36" s="33"/>
      <c r="SWE36" s="33"/>
      <c r="SWF36" s="33"/>
      <c r="SWG36" s="33"/>
      <c r="SWH36" s="33"/>
      <c r="SWI36" s="33"/>
      <c r="SWJ36" s="33"/>
      <c r="SWK36" s="33"/>
      <c r="SWL36" s="33"/>
      <c r="SWM36" s="33"/>
      <c r="SWN36" s="33"/>
      <c r="SWO36" s="33"/>
      <c r="SWP36" s="33"/>
      <c r="SWQ36" s="33"/>
      <c r="SWR36" s="33"/>
      <c r="SWS36" s="33"/>
      <c r="SWT36" s="33"/>
      <c r="SWU36" s="33"/>
      <c r="SWV36" s="33"/>
      <c r="SWW36" s="33"/>
      <c r="SWX36" s="33"/>
      <c r="SWY36" s="33"/>
      <c r="SWZ36" s="33"/>
      <c r="SXA36" s="33"/>
      <c r="SXB36" s="33"/>
      <c r="SXC36" s="33"/>
      <c r="SXD36" s="33"/>
      <c r="SXE36" s="33"/>
      <c r="SXF36" s="33"/>
      <c r="SXG36" s="33"/>
      <c r="SXH36" s="33"/>
      <c r="SXI36" s="33"/>
      <c r="SXJ36" s="33"/>
      <c r="SXK36" s="33"/>
      <c r="SXL36" s="33"/>
      <c r="SXM36" s="33"/>
      <c r="SXN36" s="33"/>
      <c r="SXO36" s="33"/>
      <c r="SXP36" s="33"/>
      <c r="SXQ36" s="33"/>
      <c r="SXR36" s="33"/>
      <c r="SXS36" s="33"/>
      <c r="SXT36" s="33"/>
      <c r="SXU36" s="33"/>
      <c r="SXV36" s="33"/>
      <c r="SXW36" s="33"/>
      <c r="SXX36" s="33"/>
      <c r="SXY36" s="33"/>
      <c r="SXZ36" s="33"/>
      <c r="SYA36" s="33"/>
      <c r="SYB36" s="33"/>
      <c r="SYC36" s="33"/>
      <c r="SYD36" s="33"/>
      <c r="SYE36" s="33"/>
      <c r="SYF36" s="33"/>
      <c r="SYG36" s="33"/>
      <c r="SYH36" s="33"/>
      <c r="SYI36" s="33"/>
      <c r="SYJ36" s="33"/>
      <c r="SYK36" s="33"/>
      <c r="SYL36" s="33"/>
      <c r="SYM36" s="33"/>
      <c r="SYN36" s="33"/>
      <c r="SYO36" s="33"/>
      <c r="SYP36" s="33"/>
      <c r="SYQ36" s="33"/>
      <c r="SYR36" s="33"/>
      <c r="SYS36" s="33"/>
      <c r="SYT36" s="33"/>
      <c r="SYU36" s="33"/>
      <c r="SYV36" s="33"/>
      <c r="SYW36" s="33"/>
      <c r="SYX36" s="33"/>
      <c r="SYY36" s="33"/>
      <c r="SYZ36" s="33"/>
      <c r="SZA36" s="33"/>
      <c r="SZB36" s="33"/>
      <c r="SZC36" s="33"/>
      <c r="SZD36" s="33"/>
      <c r="SZE36" s="33"/>
      <c r="SZF36" s="33"/>
      <c r="SZG36" s="33"/>
      <c r="SZH36" s="33"/>
      <c r="SZI36" s="33"/>
      <c r="SZJ36" s="33"/>
      <c r="SZK36" s="33"/>
      <c r="SZL36" s="33"/>
      <c r="SZM36" s="33"/>
      <c r="SZN36" s="33"/>
      <c r="SZO36" s="33"/>
      <c r="SZP36" s="33"/>
      <c r="SZQ36" s="33"/>
      <c r="SZR36" s="33"/>
      <c r="SZS36" s="33"/>
      <c r="SZT36" s="33"/>
      <c r="SZU36" s="33"/>
      <c r="SZV36" s="33"/>
      <c r="SZW36" s="33"/>
      <c r="SZX36" s="33"/>
      <c r="SZY36" s="33"/>
      <c r="SZZ36" s="33"/>
      <c r="TAA36" s="33"/>
      <c r="TAB36" s="33"/>
      <c r="TAC36" s="33"/>
      <c r="TAD36" s="33"/>
      <c r="TAE36" s="33"/>
      <c r="TAF36" s="33"/>
      <c r="TAG36" s="33"/>
      <c r="TAH36" s="33"/>
      <c r="TAI36" s="33"/>
      <c r="TAJ36" s="33"/>
      <c r="TAK36" s="33"/>
      <c r="TAL36" s="33"/>
      <c r="TAM36" s="33"/>
      <c r="TAN36" s="33"/>
      <c r="TAO36" s="33"/>
      <c r="TAP36" s="33"/>
      <c r="TAQ36" s="33"/>
      <c r="TAR36" s="33"/>
      <c r="TAS36" s="33"/>
      <c r="TAT36" s="33"/>
      <c r="TAU36" s="33"/>
      <c r="TAV36" s="33"/>
      <c r="TAW36" s="33"/>
      <c r="TAX36" s="33"/>
      <c r="TAY36" s="33"/>
      <c r="TAZ36" s="33"/>
      <c r="TBA36" s="33"/>
      <c r="TBB36" s="33"/>
      <c r="TBC36" s="33"/>
      <c r="TBD36" s="33"/>
      <c r="TBE36" s="33"/>
      <c r="TBF36" s="33"/>
      <c r="TBG36" s="33"/>
      <c r="TBH36" s="33"/>
      <c r="TBI36" s="33"/>
      <c r="TBJ36" s="33"/>
      <c r="TBK36" s="33"/>
      <c r="TBL36" s="33"/>
      <c r="TBM36" s="33"/>
      <c r="TBN36" s="33"/>
      <c r="TBO36" s="33"/>
      <c r="TBP36" s="33"/>
      <c r="TBQ36" s="33"/>
      <c r="TBR36" s="33"/>
      <c r="TBS36" s="33"/>
      <c r="TBT36" s="33"/>
      <c r="TBU36" s="33"/>
      <c r="TBV36" s="33"/>
      <c r="TBW36" s="33"/>
      <c r="TBX36" s="33"/>
      <c r="TBY36" s="33"/>
      <c r="TBZ36" s="33"/>
      <c r="TCA36" s="33"/>
      <c r="TCB36" s="33"/>
      <c r="TCC36" s="33"/>
      <c r="TCD36" s="33"/>
      <c r="TCE36" s="33"/>
      <c r="TCF36" s="33"/>
      <c r="TCG36" s="33"/>
      <c r="TCH36" s="33"/>
      <c r="TCI36" s="33"/>
      <c r="TCJ36" s="33"/>
      <c r="TCK36" s="33"/>
      <c r="TCL36" s="33"/>
      <c r="TCM36" s="33"/>
      <c r="TCN36" s="33"/>
      <c r="TCO36" s="33"/>
      <c r="TCP36" s="33"/>
      <c r="TCQ36" s="33"/>
      <c r="TCR36" s="33"/>
      <c r="TCS36" s="33"/>
      <c r="TCT36" s="33"/>
      <c r="TCU36" s="33"/>
      <c r="TCV36" s="33"/>
      <c r="TCW36" s="33"/>
      <c r="TCX36" s="33"/>
      <c r="TCY36" s="33"/>
      <c r="TCZ36" s="33"/>
      <c r="TDA36" s="33"/>
      <c r="TDB36" s="33"/>
      <c r="TDC36" s="33"/>
      <c r="TDD36" s="33"/>
      <c r="TDE36" s="33"/>
      <c r="TDF36" s="33"/>
      <c r="TDG36" s="33"/>
      <c r="TDH36" s="33"/>
      <c r="TDI36" s="33"/>
      <c r="TDJ36" s="33"/>
      <c r="TDK36" s="33"/>
      <c r="TDL36" s="33"/>
      <c r="TDM36" s="33"/>
      <c r="TDN36" s="33"/>
      <c r="TDO36" s="33"/>
      <c r="TDP36" s="33"/>
      <c r="TDQ36" s="33"/>
      <c r="TDR36" s="33"/>
      <c r="TDS36" s="33"/>
      <c r="TDT36" s="33"/>
      <c r="TDU36" s="33"/>
      <c r="TDV36" s="33"/>
      <c r="TDW36" s="33"/>
      <c r="TDX36" s="33"/>
      <c r="TDY36" s="33"/>
      <c r="TDZ36" s="33"/>
      <c r="TEA36" s="33"/>
      <c r="TEB36" s="33"/>
      <c r="TEC36" s="33"/>
      <c r="TED36" s="33"/>
      <c r="TEE36" s="33"/>
      <c r="TEF36" s="33"/>
      <c r="TEG36" s="33"/>
      <c r="TEH36" s="33"/>
      <c r="TEI36" s="33"/>
      <c r="TEJ36" s="33"/>
      <c r="TEK36" s="33"/>
      <c r="TEL36" s="33"/>
      <c r="TEM36" s="33"/>
      <c r="TEN36" s="33"/>
      <c r="TEO36" s="33"/>
      <c r="TEP36" s="33"/>
      <c r="TEQ36" s="33"/>
      <c r="TER36" s="33"/>
      <c r="TES36" s="33"/>
      <c r="TET36" s="33"/>
      <c r="TEU36" s="33"/>
      <c r="TEV36" s="33"/>
      <c r="TEW36" s="33"/>
      <c r="TEX36" s="33"/>
      <c r="TEY36" s="33"/>
      <c r="TEZ36" s="33"/>
      <c r="TFA36" s="33"/>
      <c r="TFB36" s="33"/>
      <c r="TFC36" s="33"/>
      <c r="TFD36" s="33"/>
      <c r="TFE36" s="33"/>
      <c r="TFF36" s="33"/>
      <c r="TFG36" s="33"/>
      <c r="TFH36" s="33"/>
      <c r="TFI36" s="33"/>
      <c r="TFJ36" s="33"/>
      <c r="TFK36" s="33"/>
      <c r="TFL36" s="33"/>
      <c r="TFM36" s="33"/>
      <c r="TFN36" s="33"/>
      <c r="TFO36" s="33"/>
      <c r="TFP36" s="33"/>
      <c r="TFQ36" s="33"/>
      <c r="TFR36" s="33"/>
      <c r="TFS36" s="33"/>
      <c r="TFT36" s="33"/>
      <c r="TFU36" s="33"/>
      <c r="TFV36" s="33"/>
      <c r="TFW36" s="33"/>
      <c r="TFX36" s="33"/>
      <c r="TFY36" s="33"/>
      <c r="TFZ36" s="33"/>
      <c r="TGA36" s="33"/>
      <c r="TGB36" s="33"/>
      <c r="TGC36" s="33"/>
      <c r="TGD36" s="33"/>
      <c r="TGE36" s="33"/>
      <c r="TGF36" s="33"/>
      <c r="TGG36" s="33"/>
      <c r="TGH36" s="33"/>
      <c r="TGI36" s="33"/>
      <c r="TGJ36" s="33"/>
      <c r="TGK36" s="33"/>
      <c r="TGL36" s="33"/>
      <c r="TGM36" s="33"/>
      <c r="TGN36" s="33"/>
      <c r="TGO36" s="33"/>
      <c r="TGP36" s="33"/>
      <c r="TGQ36" s="33"/>
      <c r="TGR36" s="33"/>
      <c r="TGS36" s="33"/>
      <c r="TGT36" s="33"/>
      <c r="TGU36" s="33"/>
      <c r="TGV36" s="33"/>
      <c r="TGW36" s="33"/>
      <c r="TGX36" s="33"/>
      <c r="TGY36" s="33"/>
      <c r="TGZ36" s="33"/>
      <c r="THA36" s="33"/>
      <c r="THB36" s="33"/>
      <c r="THC36" s="33"/>
      <c r="THD36" s="33"/>
      <c r="THE36" s="33"/>
      <c r="THF36" s="33"/>
      <c r="THG36" s="33"/>
      <c r="THH36" s="33"/>
      <c r="THI36" s="33"/>
      <c r="THJ36" s="33"/>
      <c r="THK36" s="33"/>
      <c r="THL36" s="33"/>
      <c r="THM36" s="33"/>
      <c r="THN36" s="33"/>
      <c r="THO36" s="33"/>
      <c r="THP36" s="33"/>
      <c r="THQ36" s="33"/>
      <c r="THR36" s="33"/>
      <c r="THS36" s="33"/>
      <c r="THT36" s="33"/>
      <c r="THU36" s="33"/>
      <c r="THV36" s="33"/>
      <c r="THW36" s="33"/>
      <c r="THX36" s="33"/>
      <c r="THY36" s="33"/>
      <c r="THZ36" s="33"/>
      <c r="TIA36" s="33"/>
      <c r="TIB36" s="33"/>
      <c r="TIC36" s="33"/>
      <c r="TID36" s="33"/>
      <c r="TIE36" s="33"/>
      <c r="TIF36" s="33"/>
      <c r="TIG36" s="33"/>
      <c r="TIH36" s="33"/>
      <c r="TII36" s="33"/>
      <c r="TIJ36" s="33"/>
      <c r="TIK36" s="33"/>
      <c r="TIL36" s="33"/>
      <c r="TIM36" s="33"/>
      <c r="TIN36" s="33"/>
      <c r="TIO36" s="33"/>
      <c r="TIP36" s="33"/>
      <c r="TIQ36" s="33"/>
      <c r="TIR36" s="33"/>
      <c r="TIS36" s="33"/>
      <c r="TIT36" s="33"/>
      <c r="TIU36" s="33"/>
      <c r="TIV36" s="33"/>
      <c r="TIW36" s="33"/>
      <c r="TIX36" s="33"/>
      <c r="TIY36" s="33"/>
      <c r="TIZ36" s="33"/>
      <c r="TJA36" s="33"/>
      <c r="TJB36" s="33"/>
      <c r="TJC36" s="33"/>
      <c r="TJD36" s="33"/>
      <c r="TJE36" s="33"/>
      <c r="TJF36" s="33"/>
      <c r="TJG36" s="33"/>
      <c r="TJH36" s="33"/>
      <c r="TJI36" s="33"/>
      <c r="TJJ36" s="33"/>
      <c r="TJK36" s="33"/>
      <c r="TJL36" s="33"/>
      <c r="TJM36" s="33"/>
      <c r="TJN36" s="33"/>
      <c r="TJO36" s="33"/>
      <c r="TJP36" s="33"/>
      <c r="TJQ36" s="33"/>
      <c r="TJR36" s="33"/>
      <c r="TJS36" s="33"/>
      <c r="TJT36" s="33"/>
      <c r="TJU36" s="33"/>
      <c r="TJV36" s="33"/>
      <c r="TJW36" s="33"/>
      <c r="TJX36" s="33"/>
      <c r="TJY36" s="33"/>
      <c r="TJZ36" s="33"/>
      <c r="TKA36" s="33"/>
      <c r="TKB36" s="33"/>
      <c r="TKC36" s="33"/>
      <c r="TKD36" s="33"/>
      <c r="TKE36" s="33"/>
      <c r="TKF36" s="33"/>
      <c r="TKG36" s="33"/>
      <c r="TKH36" s="33"/>
      <c r="TKI36" s="33"/>
      <c r="TKJ36" s="33"/>
      <c r="TKK36" s="33"/>
      <c r="TKL36" s="33"/>
      <c r="TKM36" s="33"/>
      <c r="TKN36" s="33"/>
      <c r="TKO36" s="33"/>
      <c r="TKP36" s="33"/>
      <c r="TKQ36" s="33"/>
      <c r="TKR36" s="33"/>
      <c r="TKS36" s="33"/>
      <c r="TKT36" s="33"/>
      <c r="TKU36" s="33"/>
      <c r="TKV36" s="33"/>
      <c r="TKW36" s="33"/>
      <c r="TKX36" s="33"/>
      <c r="TKY36" s="33"/>
      <c r="TKZ36" s="33"/>
      <c r="TLA36" s="33"/>
      <c r="TLB36" s="33"/>
      <c r="TLC36" s="33"/>
      <c r="TLD36" s="33"/>
      <c r="TLE36" s="33"/>
      <c r="TLF36" s="33"/>
      <c r="TLG36" s="33"/>
      <c r="TLH36" s="33"/>
      <c r="TLI36" s="33"/>
      <c r="TLJ36" s="33"/>
      <c r="TLK36" s="33"/>
      <c r="TLL36" s="33"/>
      <c r="TLM36" s="33"/>
      <c r="TLN36" s="33"/>
      <c r="TLO36" s="33"/>
      <c r="TLP36" s="33"/>
      <c r="TLQ36" s="33"/>
      <c r="TLR36" s="33"/>
      <c r="TLS36" s="33"/>
      <c r="TLT36" s="33"/>
      <c r="TLU36" s="33"/>
      <c r="TLV36" s="33"/>
      <c r="TLW36" s="33"/>
      <c r="TLX36" s="33"/>
      <c r="TLY36" s="33"/>
      <c r="TLZ36" s="33"/>
      <c r="TMA36" s="33"/>
      <c r="TMB36" s="33"/>
      <c r="TMC36" s="33"/>
      <c r="TMD36" s="33"/>
      <c r="TME36" s="33"/>
      <c r="TMF36" s="33"/>
      <c r="TMG36" s="33"/>
      <c r="TMH36" s="33"/>
      <c r="TMI36" s="33"/>
      <c r="TMJ36" s="33"/>
      <c r="TMK36" s="33"/>
      <c r="TML36" s="33"/>
      <c r="TMM36" s="33"/>
      <c r="TMN36" s="33"/>
      <c r="TMO36" s="33"/>
      <c r="TMP36" s="33"/>
      <c r="TMQ36" s="33"/>
      <c r="TMR36" s="33"/>
      <c r="TMS36" s="33"/>
      <c r="TMT36" s="33"/>
      <c r="TMU36" s="33"/>
      <c r="TMV36" s="33"/>
      <c r="TMW36" s="33"/>
      <c r="TMX36" s="33"/>
      <c r="TMY36" s="33"/>
      <c r="TMZ36" s="33"/>
      <c r="TNA36" s="33"/>
      <c r="TNB36" s="33"/>
      <c r="TNC36" s="33"/>
      <c r="TND36" s="33"/>
      <c r="TNE36" s="33"/>
      <c r="TNF36" s="33"/>
      <c r="TNG36" s="33"/>
      <c r="TNH36" s="33"/>
      <c r="TNI36" s="33"/>
      <c r="TNJ36" s="33"/>
      <c r="TNK36" s="33"/>
      <c r="TNL36" s="33"/>
      <c r="TNM36" s="33"/>
      <c r="TNN36" s="33"/>
      <c r="TNO36" s="33"/>
      <c r="TNP36" s="33"/>
      <c r="TNQ36" s="33"/>
      <c r="TNR36" s="33"/>
      <c r="TNS36" s="33"/>
      <c r="TNT36" s="33"/>
      <c r="TNU36" s="33"/>
      <c r="TNV36" s="33"/>
      <c r="TNW36" s="33"/>
      <c r="TNX36" s="33"/>
      <c r="TNY36" s="33"/>
      <c r="TNZ36" s="33"/>
      <c r="TOA36" s="33"/>
      <c r="TOB36" s="33"/>
      <c r="TOC36" s="33"/>
      <c r="TOD36" s="33"/>
      <c r="TOE36" s="33"/>
      <c r="TOF36" s="33"/>
      <c r="TOG36" s="33"/>
      <c r="TOH36" s="33"/>
      <c r="TOI36" s="33"/>
      <c r="TOJ36" s="33"/>
      <c r="TOK36" s="33"/>
      <c r="TOL36" s="33"/>
      <c r="TOM36" s="33"/>
      <c r="TON36" s="33"/>
      <c r="TOO36" s="33"/>
      <c r="TOP36" s="33"/>
      <c r="TOQ36" s="33"/>
      <c r="TOR36" s="33"/>
      <c r="TOS36" s="33"/>
      <c r="TOT36" s="33"/>
      <c r="TOU36" s="33"/>
      <c r="TOV36" s="33"/>
      <c r="TOW36" s="33"/>
      <c r="TOX36" s="33"/>
      <c r="TOY36" s="33"/>
      <c r="TOZ36" s="33"/>
      <c r="TPA36" s="33"/>
      <c r="TPB36" s="33"/>
      <c r="TPC36" s="33"/>
      <c r="TPD36" s="33"/>
      <c r="TPE36" s="33"/>
      <c r="TPF36" s="33"/>
      <c r="TPG36" s="33"/>
      <c r="TPH36" s="33"/>
      <c r="TPI36" s="33"/>
      <c r="TPJ36" s="33"/>
      <c r="TPK36" s="33"/>
      <c r="TPL36" s="33"/>
      <c r="TPM36" s="33"/>
      <c r="TPN36" s="33"/>
      <c r="TPO36" s="33"/>
      <c r="TPP36" s="33"/>
      <c r="TPQ36" s="33"/>
      <c r="TPR36" s="33"/>
      <c r="TPS36" s="33"/>
      <c r="TPT36" s="33"/>
      <c r="TPU36" s="33"/>
      <c r="TPV36" s="33"/>
      <c r="TPW36" s="33"/>
      <c r="TPX36" s="33"/>
      <c r="TPY36" s="33"/>
      <c r="TPZ36" s="33"/>
      <c r="TQA36" s="33"/>
      <c r="TQB36" s="33"/>
      <c r="TQC36" s="33"/>
      <c r="TQD36" s="33"/>
      <c r="TQE36" s="33"/>
      <c r="TQF36" s="33"/>
      <c r="TQG36" s="33"/>
      <c r="TQH36" s="33"/>
      <c r="TQI36" s="33"/>
      <c r="TQJ36" s="33"/>
      <c r="TQK36" s="33"/>
      <c r="TQL36" s="33"/>
      <c r="TQM36" s="33"/>
      <c r="TQN36" s="33"/>
      <c r="TQO36" s="33"/>
      <c r="TQP36" s="33"/>
      <c r="TQQ36" s="33"/>
      <c r="TQR36" s="33"/>
      <c r="TQS36" s="33"/>
      <c r="TQT36" s="33"/>
      <c r="TQU36" s="33"/>
      <c r="TQV36" s="33"/>
      <c r="TQW36" s="33"/>
      <c r="TQX36" s="33"/>
      <c r="TQY36" s="33"/>
      <c r="TQZ36" s="33"/>
      <c r="TRA36" s="33"/>
      <c r="TRB36" s="33"/>
      <c r="TRC36" s="33"/>
      <c r="TRD36" s="33"/>
      <c r="TRE36" s="33"/>
      <c r="TRF36" s="33"/>
      <c r="TRG36" s="33"/>
      <c r="TRH36" s="33"/>
      <c r="TRI36" s="33"/>
      <c r="TRJ36" s="33"/>
      <c r="TRK36" s="33"/>
      <c r="TRL36" s="33"/>
      <c r="TRM36" s="33"/>
      <c r="TRN36" s="33"/>
      <c r="TRO36" s="33"/>
      <c r="TRP36" s="33"/>
      <c r="TRQ36" s="33"/>
      <c r="TRR36" s="33"/>
      <c r="TRS36" s="33"/>
      <c r="TRT36" s="33"/>
      <c r="TRU36" s="33"/>
      <c r="TRV36" s="33"/>
      <c r="TRW36" s="33"/>
      <c r="TRX36" s="33"/>
      <c r="TRY36" s="33"/>
      <c r="TRZ36" s="33"/>
      <c r="TSA36" s="33"/>
      <c r="TSB36" s="33"/>
      <c r="TSC36" s="33"/>
      <c r="TSD36" s="33"/>
      <c r="TSE36" s="33"/>
      <c r="TSF36" s="33"/>
      <c r="TSG36" s="33"/>
      <c r="TSH36" s="33"/>
      <c r="TSI36" s="33"/>
      <c r="TSJ36" s="33"/>
      <c r="TSK36" s="33"/>
      <c r="TSL36" s="33"/>
      <c r="TSM36" s="33"/>
      <c r="TSN36" s="33"/>
      <c r="TSO36" s="33"/>
      <c r="TSP36" s="33"/>
      <c r="TSQ36" s="33"/>
      <c r="TSR36" s="33"/>
      <c r="TSS36" s="33"/>
      <c r="TST36" s="33"/>
      <c r="TSU36" s="33"/>
      <c r="TSV36" s="33"/>
      <c r="TSW36" s="33"/>
      <c r="TSX36" s="33"/>
      <c r="TSY36" s="33"/>
      <c r="TSZ36" s="33"/>
      <c r="TTA36" s="33"/>
      <c r="TTB36" s="33"/>
      <c r="TTC36" s="33"/>
      <c r="TTD36" s="33"/>
      <c r="TTE36" s="33"/>
      <c r="TTF36" s="33"/>
      <c r="TTG36" s="33"/>
      <c r="TTH36" s="33"/>
      <c r="TTI36" s="33"/>
      <c r="TTJ36" s="33"/>
      <c r="TTK36" s="33"/>
      <c r="TTL36" s="33"/>
      <c r="TTM36" s="33"/>
      <c r="TTN36" s="33"/>
      <c r="TTO36" s="33"/>
      <c r="TTP36" s="33"/>
      <c r="TTQ36" s="33"/>
      <c r="TTR36" s="33"/>
      <c r="TTS36" s="33"/>
      <c r="TTT36" s="33"/>
      <c r="TTU36" s="33"/>
      <c r="TTV36" s="33"/>
      <c r="TTW36" s="33"/>
      <c r="TTX36" s="33"/>
      <c r="TTY36" s="33"/>
      <c r="TTZ36" s="33"/>
      <c r="TUA36" s="33"/>
      <c r="TUB36" s="33"/>
      <c r="TUC36" s="33"/>
      <c r="TUD36" s="33"/>
      <c r="TUE36" s="33"/>
      <c r="TUF36" s="33"/>
      <c r="TUG36" s="33"/>
      <c r="TUH36" s="33"/>
      <c r="TUI36" s="33"/>
      <c r="TUJ36" s="33"/>
      <c r="TUK36" s="33"/>
      <c r="TUL36" s="33"/>
      <c r="TUM36" s="33"/>
      <c r="TUN36" s="33"/>
      <c r="TUO36" s="33"/>
      <c r="TUP36" s="33"/>
      <c r="TUQ36" s="33"/>
      <c r="TUR36" s="33"/>
      <c r="TUS36" s="33"/>
      <c r="TUT36" s="33"/>
      <c r="TUU36" s="33"/>
      <c r="TUV36" s="33"/>
      <c r="TUW36" s="33"/>
      <c r="TUX36" s="33"/>
      <c r="TUY36" s="33"/>
      <c r="TUZ36" s="33"/>
      <c r="TVA36" s="33"/>
      <c r="TVB36" s="33"/>
      <c r="TVC36" s="33"/>
      <c r="TVD36" s="33"/>
      <c r="TVE36" s="33"/>
      <c r="TVF36" s="33"/>
      <c r="TVG36" s="33"/>
      <c r="TVH36" s="33"/>
      <c r="TVI36" s="33"/>
      <c r="TVJ36" s="33"/>
      <c r="TVK36" s="33"/>
      <c r="TVL36" s="33"/>
      <c r="TVM36" s="33"/>
      <c r="TVN36" s="33"/>
      <c r="TVO36" s="33"/>
      <c r="TVP36" s="33"/>
      <c r="TVQ36" s="33"/>
      <c r="TVR36" s="33"/>
      <c r="TVS36" s="33"/>
      <c r="TVT36" s="33"/>
      <c r="TVU36" s="33"/>
      <c r="TVV36" s="33"/>
      <c r="TVW36" s="33"/>
      <c r="TVX36" s="33"/>
      <c r="TVY36" s="33"/>
      <c r="TVZ36" s="33"/>
      <c r="TWA36" s="33"/>
      <c r="TWB36" s="33"/>
      <c r="TWC36" s="33"/>
      <c r="TWD36" s="33"/>
      <c r="TWE36" s="33"/>
      <c r="TWF36" s="33"/>
      <c r="TWG36" s="33"/>
      <c r="TWH36" s="33"/>
      <c r="TWI36" s="33"/>
      <c r="TWJ36" s="33"/>
      <c r="TWK36" s="33"/>
      <c r="TWL36" s="33"/>
      <c r="TWM36" s="33"/>
      <c r="TWN36" s="33"/>
      <c r="TWO36" s="33"/>
      <c r="TWP36" s="33"/>
      <c r="TWQ36" s="33"/>
      <c r="TWR36" s="33"/>
      <c r="TWS36" s="33"/>
      <c r="TWT36" s="33"/>
      <c r="TWU36" s="33"/>
      <c r="TWV36" s="33"/>
      <c r="TWW36" s="33"/>
      <c r="TWX36" s="33"/>
      <c r="TWY36" s="33"/>
      <c r="TWZ36" s="33"/>
      <c r="TXA36" s="33"/>
      <c r="TXB36" s="33"/>
      <c r="TXC36" s="33"/>
      <c r="TXD36" s="33"/>
      <c r="TXE36" s="33"/>
      <c r="TXF36" s="33"/>
      <c r="TXG36" s="33"/>
      <c r="TXH36" s="33"/>
      <c r="TXI36" s="33"/>
      <c r="TXJ36" s="33"/>
      <c r="TXK36" s="33"/>
      <c r="TXL36" s="33"/>
      <c r="TXM36" s="33"/>
      <c r="TXN36" s="33"/>
      <c r="TXO36" s="33"/>
      <c r="TXP36" s="33"/>
      <c r="TXQ36" s="33"/>
      <c r="TXR36" s="33"/>
      <c r="TXS36" s="33"/>
      <c r="TXT36" s="33"/>
      <c r="TXU36" s="33"/>
      <c r="TXV36" s="33"/>
      <c r="TXW36" s="33"/>
      <c r="TXX36" s="33"/>
      <c r="TXY36" s="33"/>
      <c r="TXZ36" s="33"/>
      <c r="TYA36" s="33"/>
      <c r="TYB36" s="33"/>
      <c r="TYC36" s="33"/>
      <c r="TYD36" s="33"/>
      <c r="TYE36" s="33"/>
      <c r="TYF36" s="33"/>
      <c r="TYG36" s="33"/>
      <c r="TYH36" s="33"/>
      <c r="TYI36" s="33"/>
      <c r="TYJ36" s="33"/>
      <c r="TYK36" s="33"/>
      <c r="TYL36" s="33"/>
      <c r="TYM36" s="33"/>
      <c r="TYN36" s="33"/>
      <c r="TYO36" s="33"/>
      <c r="TYP36" s="33"/>
      <c r="TYQ36" s="33"/>
      <c r="TYR36" s="33"/>
      <c r="TYS36" s="33"/>
      <c r="TYT36" s="33"/>
      <c r="TYU36" s="33"/>
      <c r="TYV36" s="33"/>
      <c r="TYW36" s="33"/>
      <c r="TYX36" s="33"/>
      <c r="TYY36" s="33"/>
      <c r="TYZ36" s="33"/>
      <c r="TZA36" s="33"/>
      <c r="TZB36" s="33"/>
      <c r="TZC36" s="33"/>
      <c r="TZD36" s="33"/>
      <c r="TZE36" s="33"/>
      <c r="TZF36" s="33"/>
      <c r="TZG36" s="33"/>
      <c r="TZH36" s="33"/>
      <c r="TZI36" s="33"/>
      <c r="TZJ36" s="33"/>
      <c r="TZK36" s="33"/>
      <c r="TZL36" s="33"/>
      <c r="TZM36" s="33"/>
      <c r="TZN36" s="33"/>
      <c r="TZO36" s="33"/>
      <c r="TZP36" s="33"/>
      <c r="TZQ36" s="33"/>
      <c r="TZR36" s="33"/>
      <c r="TZS36" s="33"/>
      <c r="TZT36" s="33"/>
      <c r="TZU36" s="33"/>
      <c r="TZV36" s="33"/>
      <c r="TZW36" s="33"/>
      <c r="TZX36" s="33"/>
      <c r="TZY36" s="33"/>
      <c r="TZZ36" s="33"/>
      <c r="UAA36" s="33"/>
      <c r="UAB36" s="33"/>
      <c r="UAC36" s="33"/>
      <c r="UAD36" s="33"/>
      <c r="UAE36" s="33"/>
      <c r="UAF36" s="33"/>
      <c r="UAG36" s="33"/>
      <c r="UAH36" s="33"/>
      <c r="UAI36" s="33"/>
      <c r="UAJ36" s="33"/>
      <c r="UAK36" s="33"/>
      <c r="UAL36" s="33"/>
      <c r="UAM36" s="33"/>
      <c r="UAN36" s="33"/>
      <c r="UAO36" s="33"/>
      <c r="UAP36" s="33"/>
      <c r="UAQ36" s="33"/>
      <c r="UAR36" s="33"/>
      <c r="UAS36" s="33"/>
      <c r="UAT36" s="33"/>
      <c r="UAU36" s="33"/>
      <c r="UAV36" s="33"/>
      <c r="UAW36" s="33"/>
      <c r="UAX36" s="33"/>
      <c r="UAY36" s="33"/>
      <c r="UAZ36" s="33"/>
      <c r="UBA36" s="33"/>
      <c r="UBB36" s="33"/>
      <c r="UBC36" s="33"/>
      <c r="UBD36" s="33"/>
      <c r="UBE36" s="33"/>
      <c r="UBF36" s="33"/>
      <c r="UBG36" s="33"/>
      <c r="UBH36" s="33"/>
      <c r="UBI36" s="33"/>
      <c r="UBJ36" s="33"/>
      <c r="UBK36" s="33"/>
      <c r="UBL36" s="33"/>
      <c r="UBM36" s="33"/>
      <c r="UBN36" s="33"/>
      <c r="UBO36" s="33"/>
      <c r="UBP36" s="33"/>
      <c r="UBQ36" s="33"/>
      <c r="UBR36" s="33"/>
      <c r="UBS36" s="33"/>
      <c r="UBT36" s="33"/>
      <c r="UBU36" s="33"/>
      <c r="UBV36" s="33"/>
      <c r="UBW36" s="33"/>
      <c r="UBX36" s="33"/>
      <c r="UBY36" s="33"/>
      <c r="UBZ36" s="33"/>
      <c r="UCA36" s="33"/>
      <c r="UCB36" s="33"/>
      <c r="UCC36" s="33"/>
      <c r="UCD36" s="33"/>
      <c r="UCE36" s="33"/>
      <c r="UCF36" s="33"/>
      <c r="UCG36" s="33"/>
      <c r="UCH36" s="33"/>
      <c r="UCI36" s="33"/>
      <c r="UCJ36" s="33"/>
      <c r="UCK36" s="33"/>
      <c r="UCL36" s="33"/>
      <c r="UCM36" s="33"/>
      <c r="UCN36" s="33"/>
      <c r="UCO36" s="33"/>
      <c r="UCP36" s="33"/>
      <c r="UCQ36" s="33"/>
      <c r="UCR36" s="33"/>
      <c r="UCS36" s="33"/>
      <c r="UCT36" s="33"/>
      <c r="UCU36" s="33"/>
      <c r="UCV36" s="33"/>
      <c r="UCW36" s="33"/>
      <c r="UCX36" s="33"/>
      <c r="UCY36" s="33"/>
      <c r="UCZ36" s="33"/>
      <c r="UDA36" s="33"/>
      <c r="UDB36" s="33"/>
      <c r="UDC36" s="33"/>
      <c r="UDD36" s="33"/>
      <c r="UDE36" s="33"/>
      <c r="UDF36" s="33"/>
      <c r="UDG36" s="33"/>
      <c r="UDH36" s="33"/>
      <c r="UDI36" s="33"/>
      <c r="UDJ36" s="33"/>
      <c r="UDK36" s="33"/>
      <c r="UDL36" s="33"/>
      <c r="UDM36" s="33"/>
      <c r="UDN36" s="33"/>
      <c r="UDO36" s="33"/>
      <c r="UDP36" s="33"/>
      <c r="UDQ36" s="33"/>
      <c r="UDR36" s="33"/>
      <c r="UDS36" s="33"/>
      <c r="UDT36" s="33"/>
      <c r="UDU36" s="33"/>
      <c r="UDV36" s="33"/>
      <c r="UDW36" s="33"/>
      <c r="UDX36" s="33"/>
      <c r="UDY36" s="33"/>
      <c r="UDZ36" s="33"/>
      <c r="UEA36" s="33"/>
      <c r="UEB36" s="33"/>
      <c r="UEC36" s="33"/>
      <c r="UED36" s="33"/>
      <c r="UEE36" s="33"/>
      <c r="UEF36" s="33"/>
      <c r="UEG36" s="33"/>
      <c r="UEH36" s="33"/>
      <c r="UEI36" s="33"/>
      <c r="UEJ36" s="33"/>
      <c r="UEK36" s="33"/>
      <c r="UEL36" s="33"/>
      <c r="UEM36" s="33"/>
      <c r="UEN36" s="33"/>
      <c r="UEO36" s="33"/>
      <c r="UEP36" s="33"/>
      <c r="UEQ36" s="33"/>
      <c r="UER36" s="33"/>
      <c r="UES36" s="33"/>
      <c r="UET36" s="33"/>
      <c r="UEU36" s="33"/>
      <c r="UEV36" s="33"/>
      <c r="UEW36" s="33"/>
      <c r="UEX36" s="33"/>
      <c r="UEY36" s="33"/>
      <c r="UEZ36" s="33"/>
      <c r="UFA36" s="33"/>
      <c r="UFB36" s="33"/>
      <c r="UFC36" s="33"/>
      <c r="UFD36" s="33"/>
      <c r="UFE36" s="33"/>
      <c r="UFF36" s="33"/>
      <c r="UFG36" s="33"/>
      <c r="UFH36" s="33"/>
      <c r="UFI36" s="33"/>
      <c r="UFJ36" s="33"/>
      <c r="UFK36" s="33"/>
      <c r="UFL36" s="33"/>
      <c r="UFM36" s="33"/>
      <c r="UFN36" s="33"/>
      <c r="UFO36" s="33"/>
      <c r="UFP36" s="33"/>
      <c r="UFQ36" s="33"/>
      <c r="UFR36" s="33"/>
      <c r="UFS36" s="33"/>
      <c r="UFT36" s="33"/>
      <c r="UFU36" s="33"/>
      <c r="UFV36" s="33"/>
      <c r="UFW36" s="33"/>
      <c r="UFX36" s="33"/>
      <c r="UFY36" s="33"/>
      <c r="UFZ36" s="33"/>
      <c r="UGA36" s="33"/>
      <c r="UGB36" s="33"/>
      <c r="UGC36" s="33"/>
      <c r="UGD36" s="33"/>
      <c r="UGE36" s="33"/>
      <c r="UGF36" s="33"/>
      <c r="UGG36" s="33"/>
      <c r="UGH36" s="33"/>
      <c r="UGI36" s="33"/>
      <c r="UGJ36" s="33"/>
      <c r="UGK36" s="33"/>
      <c r="UGL36" s="33"/>
      <c r="UGM36" s="33"/>
      <c r="UGN36" s="33"/>
      <c r="UGO36" s="33"/>
      <c r="UGP36" s="33"/>
      <c r="UGQ36" s="33"/>
      <c r="UGR36" s="33"/>
      <c r="UGS36" s="33"/>
      <c r="UGT36" s="33"/>
      <c r="UGU36" s="33"/>
      <c r="UGV36" s="33"/>
      <c r="UGW36" s="33"/>
      <c r="UGX36" s="33"/>
      <c r="UGY36" s="33"/>
      <c r="UGZ36" s="33"/>
      <c r="UHA36" s="33"/>
      <c r="UHB36" s="33"/>
      <c r="UHC36" s="33"/>
      <c r="UHD36" s="33"/>
      <c r="UHE36" s="33"/>
      <c r="UHF36" s="33"/>
      <c r="UHG36" s="33"/>
      <c r="UHH36" s="33"/>
      <c r="UHI36" s="33"/>
      <c r="UHJ36" s="33"/>
      <c r="UHK36" s="33"/>
      <c r="UHL36" s="33"/>
      <c r="UHM36" s="33"/>
      <c r="UHN36" s="33"/>
      <c r="UHO36" s="33"/>
      <c r="UHP36" s="33"/>
      <c r="UHQ36" s="33"/>
      <c r="UHR36" s="33"/>
      <c r="UHS36" s="33"/>
      <c r="UHT36" s="33"/>
      <c r="UHU36" s="33"/>
      <c r="UHV36" s="33"/>
      <c r="UHW36" s="33"/>
      <c r="UHX36" s="33"/>
      <c r="UHY36" s="33"/>
      <c r="UHZ36" s="33"/>
      <c r="UIA36" s="33"/>
      <c r="UIB36" s="33"/>
      <c r="UIC36" s="33"/>
      <c r="UID36" s="33"/>
      <c r="UIE36" s="33"/>
      <c r="UIF36" s="33"/>
      <c r="UIG36" s="33"/>
      <c r="UIH36" s="33"/>
      <c r="UII36" s="33"/>
      <c r="UIJ36" s="33"/>
      <c r="UIK36" s="33"/>
      <c r="UIL36" s="33"/>
      <c r="UIM36" s="33"/>
      <c r="UIN36" s="33"/>
      <c r="UIO36" s="33"/>
      <c r="UIP36" s="33"/>
      <c r="UIQ36" s="33"/>
      <c r="UIR36" s="33"/>
      <c r="UIS36" s="33"/>
      <c r="UIT36" s="33"/>
      <c r="UIU36" s="33"/>
      <c r="UIV36" s="33"/>
      <c r="UIW36" s="33"/>
      <c r="UIX36" s="33"/>
      <c r="UIY36" s="33"/>
      <c r="UIZ36" s="33"/>
      <c r="UJA36" s="33"/>
      <c r="UJB36" s="33"/>
      <c r="UJC36" s="33"/>
      <c r="UJD36" s="33"/>
      <c r="UJE36" s="33"/>
      <c r="UJF36" s="33"/>
      <c r="UJG36" s="33"/>
      <c r="UJH36" s="33"/>
      <c r="UJI36" s="33"/>
      <c r="UJJ36" s="33"/>
      <c r="UJK36" s="33"/>
      <c r="UJL36" s="33"/>
      <c r="UJM36" s="33"/>
      <c r="UJN36" s="33"/>
      <c r="UJO36" s="33"/>
      <c r="UJP36" s="33"/>
      <c r="UJQ36" s="33"/>
      <c r="UJR36" s="33"/>
      <c r="UJS36" s="33"/>
      <c r="UJT36" s="33"/>
      <c r="UJU36" s="33"/>
      <c r="UJV36" s="33"/>
      <c r="UJW36" s="33"/>
      <c r="UJX36" s="33"/>
      <c r="UJY36" s="33"/>
      <c r="UJZ36" s="33"/>
      <c r="UKA36" s="33"/>
      <c r="UKB36" s="33"/>
      <c r="UKC36" s="33"/>
      <c r="UKD36" s="33"/>
      <c r="UKE36" s="33"/>
      <c r="UKF36" s="33"/>
      <c r="UKG36" s="33"/>
      <c r="UKH36" s="33"/>
      <c r="UKI36" s="33"/>
      <c r="UKJ36" s="33"/>
      <c r="UKK36" s="33"/>
      <c r="UKL36" s="33"/>
      <c r="UKM36" s="33"/>
      <c r="UKN36" s="33"/>
      <c r="UKO36" s="33"/>
      <c r="UKP36" s="33"/>
      <c r="UKQ36" s="33"/>
      <c r="UKR36" s="33"/>
      <c r="UKS36" s="33"/>
      <c r="UKT36" s="33"/>
      <c r="UKU36" s="33"/>
      <c r="UKV36" s="33"/>
      <c r="UKW36" s="33"/>
      <c r="UKX36" s="33"/>
      <c r="UKY36" s="33"/>
      <c r="UKZ36" s="33"/>
      <c r="ULA36" s="33"/>
      <c r="ULB36" s="33"/>
      <c r="ULC36" s="33"/>
      <c r="ULD36" s="33"/>
      <c r="ULE36" s="33"/>
      <c r="ULF36" s="33"/>
      <c r="ULG36" s="33"/>
      <c r="ULH36" s="33"/>
      <c r="ULI36" s="33"/>
      <c r="ULJ36" s="33"/>
      <c r="ULK36" s="33"/>
      <c r="ULL36" s="33"/>
      <c r="ULM36" s="33"/>
      <c r="ULN36" s="33"/>
      <c r="ULO36" s="33"/>
      <c r="ULP36" s="33"/>
      <c r="ULQ36" s="33"/>
      <c r="ULR36" s="33"/>
      <c r="ULS36" s="33"/>
      <c r="ULT36" s="33"/>
      <c r="ULU36" s="33"/>
      <c r="ULV36" s="33"/>
      <c r="ULW36" s="33"/>
      <c r="ULX36" s="33"/>
      <c r="ULY36" s="33"/>
      <c r="ULZ36" s="33"/>
      <c r="UMA36" s="33"/>
      <c r="UMB36" s="33"/>
      <c r="UMC36" s="33"/>
      <c r="UMD36" s="33"/>
      <c r="UME36" s="33"/>
      <c r="UMF36" s="33"/>
      <c r="UMG36" s="33"/>
      <c r="UMH36" s="33"/>
      <c r="UMI36" s="33"/>
      <c r="UMJ36" s="33"/>
      <c r="UMK36" s="33"/>
      <c r="UML36" s="33"/>
      <c r="UMM36" s="33"/>
      <c r="UMN36" s="33"/>
      <c r="UMO36" s="33"/>
      <c r="UMP36" s="33"/>
      <c r="UMQ36" s="33"/>
      <c r="UMR36" s="33"/>
      <c r="UMS36" s="33"/>
      <c r="UMT36" s="33"/>
      <c r="UMU36" s="33"/>
      <c r="UMV36" s="33"/>
      <c r="UMW36" s="33"/>
      <c r="UMX36" s="33"/>
      <c r="UMY36" s="33"/>
      <c r="UMZ36" s="33"/>
      <c r="UNA36" s="33"/>
      <c r="UNB36" s="33"/>
      <c r="UNC36" s="33"/>
      <c r="UND36" s="33"/>
      <c r="UNE36" s="33"/>
      <c r="UNF36" s="33"/>
      <c r="UNG36" s="33"/>
      <c r="UNH36" s="33"/>
      <c r="UNI36" s="33"/>
      <c r="UNJ36" s="33"/>
      <c r="UNK36" s="33"/>
      <c r="UNL36" s="33"/>
      <c r="UNM36" s="33"/>
      <c r="UNN36" s="33"/>
      <c r="UNO36" s="33"/>
      <c r="UNP36" s="33"/>
      <c r="UNQ36" s="33"/>
      <c r="UNR36" s="33"/>
      <c r="UNS36" s="33"/>
      <c r="UNT36" s="33"/>
      <c r="UNU36" s="33"/>
      <c r="UNV36" s="33"/>
      <c r="UNW36" s="33"/>
      <c r="UNX36" s="33"/>
      <c r="UNY36" s="33"/>
      <c r="UNZ36" s="33"/>
      <c r="UOA36" s="33"/>
      <c r="UOB36" s="33"/>
      <c r="UOC36" s="33"/>
      <c r="UOD36" s="33"/>
      <c r="UOE36" s="33"/>
      <c r="UOF36" s="33"/>
      <c r="UOG36" s="33"/>
      <c r="UOH36" s="33"/>
      <c r="UOI36" s="33"/>
      <c r="UOJ36" s="33"/>
      <c r="UOK36" s="33"/>
      <c r="UOL36" s="33"/>
      <c r="UOM36" s="33"/>
      <c r="UON36" s="33"/>
      <c r="UOO36" s="33"/>
      <c r="UOP36" s="33"/>
      <c r="UOQ36" s="33"/>
      <c r="UOR36" s="33"/>
      <c r="UOS36" s="33"/>
      <c r="UOT36" s="33"/>
      <c r="UOU36" s="33"/>
      <c r="UOV36" s="33"/>
      <c r="UOW36" s="33"/>
      <c r="UOX36" s="33"/>
      <c r="UOY36" s="33"/>
      <c r="UOZ36" s="33"/>
      <c r="UPA36" s="33"/>
      <c r="UPB36" s="33"/>
      <c r="UPC36" s="33"/>
      <c r="UPD36" s="33"/>
      <c r="UPE36" s="33"/>
      <c r="UPF36" s="33"/>
      <c r="UPG36" s="33"/>
      <c r="UPH36" s="33"/>
      <c r="UPI36" s="33"/>
      <c r="UPJ36" s="33"/>
      <c r="UPK36" s="33"/>
      <c r="UPL36" s="33"/>
      <c r="UPM36" s="33"/>
      <c r="UPN36" s="33"/>
      <c r="UPO36" s="33"/>
      <c r="UPP36" s="33"/>
      <c r="UPQ36" s="33"/>
      <c r="UPR36" s="33"/>
      <c r="UPS36" s="33"/>
      <c r="UPT36" s="33"/>
      <c r="UPU36" s="33"/>
      <c r="UPV36" s="33"/>
      <c r="UPW36" s="33"/>
      <c r="UPX36" s="33"/>
      <c r="UPY36" s="33"/>
      <c r="UPZ36" s="33"/>
      <c r="UQA36" s="33"/>
      <c r="UQB36" s="33"/>
      <c r="UQC36" s="33"/>
      <c r="UQD36" s="33"/>
      <c r="UQE36" s="33"/>
      <c r="UQF36" s="33"/>
      <c r="UQG36" s="33"/>
      <c r="UQH36" s="33"/>
      <c r="UQI36" s="33"/>
      <c r="UQJ36" s="33"/>
      <c r="UQK36" s="33"/>
      <c r="UQL36" s="33"/>
      <c r="UQM36" s="33"/>
      <c r="UQN36" s="33"/>
      <c r="UQO36" s="33"/>
      <c r="UQP36" s="33"/>
      <c r="UQQ36" s="33"/>
      <c r="UQR36" s="33"/>
      <c r="UQS36" s="33"/>
      <c r="UQT36" s="33"/>
      <c r="UQU36" s="33"/>
      <c r="UQV36" s="33"/>
      <c r="UQW36" s="33"/>
      <c r="UQX36" s="33"/>
      <c r="UQY36" s="33"/>
      <c r="UQZ36" s="33"/>
      <c r="URA36" s="33"/>
      <c r="URB36" s="33"/>
      <c r="URC36" s="33"/>
      <c r="URD36" s="33"/>
      <c r="URE36" s="33"/>
      <c r="URF36" s="33"/>
      <c r="URG36" s="33"/>
      <c r="URH36" s="33"/>
      <c r="URI36" s="33"/>
      <c r="URJ36" s="33"/>
      <c r="URK36" s="33"/>
      <c r="URL36" s="33"/>
      <c r="URM36" s="33"/>
      <c r="URN36" s="33"/>
      <c r="URO36" s="33"/>
      <c r="URP36" s="33"/>
      <c r="URQ36" s="33"/>
      <c r="URR36" s="33"/>
      <c r="URS36" s="33"/>
      <c r="URT36" s="33"/>
      <c r="URU36" s="33"/>
      <c r="URV36" s="33"/>
      <c r="URW36" s="33"/>
      <c r="URX36" s="33"/>
      <c r="URY36" s="33"/>
      <c r="URZ36" s="33"/>
      <c r="USA36" s="33"/>
      <c r="USB36" s="33"/>
      <c r="USC36" s="33"/>
      <c r="USD36" s="33"/>
      <c r="USE36" s="33"/>
      <c r="USF36" s="33"/>
      <c r="USG36" s="33"/>
      <c r="USH36" s="33"/>
      <c r="USI36" s="33"/>
      <c r="USJ36" s="33"/>
      <c r="USK36" s="33"/>
      <c r="USL36" s="33"/>
      <c r="USM36" s="33"/>
      <c r="USN36" s="33"/>
      <c r="USO36" s="33"/>
      <c r="USP36" s="33"/>
      <c r="USQ36" s="33"/>
      <c r="USR36" s="33"/>
      <c r="USS36" s="33"/>
      <c r="UST36" s="33"/>
      <c r="USU36" s="33"/>
      <c r="USV36" s="33"/>
      <c r="USW36" s="33"/>
      <c r="USX36" s="33"/>
      <c r="USY36" s="33"/>
      <c r="USZ36" s="33"/>
      <c r="UTA36" s="33"/>
      <c r="UTB36" s="33"/>
      <c r="UTC36" s="33"/>
      <c r="UTD36" s="33"/>
      <c r="UTE36" s="33"/>
      <c r="UTF36" s="33"/>
      <c r="UTG36" s="33"/>
      <c r="UTH36" s="33"/>
      <c r="UTI36" s="33"/>
      <c r="UTJ36" s="33"/>
      <c r="UTK36" s="33"/>
      <c r="UTL36" s="33"/>
      <c r="UTM36" s="33"/>
      <c r="UTN36" s="33"/>
      <c r="UTO36" s="33"/>
      <c r="UTP36" s="33"/>
      <c r="UTQ36" s="33"/>
      <c r="UTR36" s="33"/>
      <c r="UTS36" s="33"/>
      <c r="UTT36" s="33"/>
      <c r="UTU36" s="33"/>
      <c r="UTV36" s="33"/>
      <c r="UTW36" s="33"/>
      <c r="UTX36" s="33"/>
      <c r="UTY36" s="33"/>
      <c r="UTZ36" s="33"/>
      <c r="UUA36" s="33"/>
      <c r="UUB36" s="33"/>
      <c r="UUC36" s="33"/>
      <c r="UUD36" s="33"/>
      <c r="UUE36" s="33"/>
      <c r="UUF36" s="33"/>
      <c r="UUG36" s="33"/>
      <c r="UUH36" s="33"/>
      <c r="UUI36" s="33"/>
      <c r="UUJ36" s="33"/>
      <c r="UUK36" s="33"/>
      <c r="UUL36" s="33"/>
      <c r="UUM36" s="33"/>
      <c r="UUN36" s="33"/>
      <c r="UUO36" s="33"/>
      <c r="UUP36" s="33"/>
      <c r="UUQ36" s="33"/>
      <c r="UUR36" s="33"/>
      <c r="UUS36" s="33"/>
      <c r="UUT36" s="33"/>
      <c r="UUU36" s="33"/>
      <c r="UUV36" s="33"/>
      <c r="UUW36" s="33"/>
      <c r="UUX36" s="33"/>
      <c r="UUY36" s="33"/>
      <c r="UUZ36" s="33"/>
      <c r="UVA36" s="33"/>
      <c r="UVB36" s="33"/>
      <c r="UVC36" s="33"/>
      <c r="UVD36" s="33"/>
      <c r="UVE36" s="33"/>
      <c r="UVF36" s="33"/>
      <c r="UVG36" s="33"/>
      <c r="UVH36" s="33"/>
      <c r="UVI36" s="33"/>
      <c r="UVJ36" s="33"/>
      <c r="UVK36" s="33"/>
      <c r="UVL36" s="33"/>
      <c r="UVM36" s="33"/>
      <c r="UVN36" s="33"/>
      <c r="UVO36" s="33"/>
      <c r="UVP36" s="33"/>
      <c r="UVQ36" s="33"/>
      <c r="UVR36" s="33"/>
      <c r="UVS36" s="33"/>
      <c r="UVT36" s="33"/>
      <c r="UVU36" s="33"/>
      <c r="UVV36" s="33"/>
      <c r="UVW36" s="33"/>
      <c r="UVX36" s="33"/>
      <c r="UVY36" s="33"/>
      <c r="UVZ36" s="33"/>
      <c r="UWA36" s="33"/>
      <c r="UWB36" s="33"/>
      <c r="UWC36" s="33"/>
      <c r="UWD36" s="33"/>
      <c r="UWE36" s="33"/>
      <c r="UWF36" s="33"/>
      <c r="UWG36" s="33"/>
      <c r="UWH36" s="33"/>
      <c r="UWI36" s="33"/>
      <c r="UWJ36" s="33"/>
      <c r="UWK36" s="33"/>
      <c r="UWL36" s="33"/>
      <c r="UWM36" s="33"/>
      <c r="UWN36" s="33"/>
      <c r="UWO36" s="33"/>
      <c r="UWP36" s="33"/>
      <c r="UWQ36" s="33"/>
      <c r="UWR36" s="33"/>
      <c r="UWS36" s="33"/>
      <c r="UWT36" s="33"/>
      <c r="UWU36" s="33"/>
      <c r="UWV36" s="33"/>
      <c r="UWW36" s="33"/>
      <c r="UWX36" s="33"/>
      <c r="UWY36" s="33"/>
      <c r="UWZ36" s="33"/>
      <c r="UXA36" s="33"/>
      <c r="UXB36" s="33"/>
      <c r="UXC36" s="33"/>
      <c r="UXD36" s="33"/>
      <c r="UXE36" s="33"/>
      <c r="UXF36" s="33"/>
      <c r="UXG36" s="33"/>
      <c r="UXH36" s="33"/>
      <c r="UXI36" s="33"/>
      <c r="UXJ36" s="33"/>
      <c r="UXK36" s="33"/>
      <c r="UXL36" s="33"/>
      <c r="UXM36" s="33"/>
      <c r="UXN36" s="33"/>
      <c r="UXO36" s="33"/>
      <c r="UXP36" s="33"/>
      <c r="UXQ36" s="33"/>
      <c r="UXR36" s="33"/>
      <c r="UXS36" s="33"/>
      <c r="UXT36" s="33"/>
      <c r="UXU36" s="33"/>
      <c r="UXV36" s="33"/>
      <c r="UXW36" s="33"/>
      <c r="UXX36" s="33"/>
      <c r="UXY36" s="33"/>
      <c r="UXZ36" s="33"/>
      <c r="UYA36" s="33"/>
      <c r="UYB36" s="33"/>
      <c r="UYC36" s="33"/>
      <c r="UYD36" s="33"/>
      <c r="UYE36" s="33"/>
      <c r="UYF36" s="33"/>
      <c r="UYG36" s="33"/>
      <c r="UYH36" s="33"/>
      <c r="UYI36" s="33"/>
      <c r="UYJ36" s="33"/>
      <c r="UYK36" s="33"/>
      <c r="UYL36" s="33"/>
      <c r="UYM36" s="33"/>
      <c r="UYN36" s="33"/>
      <c r="UYO36" s="33"/>
      <c r="UYP36" s="33"/>
      <c r="UYQ36" s="33"/>
      <c r="UYR36" s="33"/>
      <c r="UYS36" s="33"/>
      <c r="UYT36" s="33"/>
      <c r="UYU36" s="33"/>
      <c r="UYV36" s="33"/>
      <c r="UYW36" s="33"/>
      <c r="UYX36" s="33"/>
      <c r="UYY36" s="33"/>
      <c r="UYZ36" s="33"/>
      <c r="UZA36" s="33"/>
      <c r="UZB36" s="33"/>
      <c r="UZC36" s="33"/>
      <c r="UZD36" s="33"/>
      <c r="UZE36" s="33"/>
      <c r="UZF36" s="33"/>
      <c r="UZG36" s="33"/>
      <c r="UZH36" s="33"/>
      <c r="UZI36" s="33"/>
      <c r="UZJ36" s="33"/>
      <c r="UZK36" s="33"/>
      <c r="UZL36" s="33"/>
      <c r="UZM36" s="33"/>
      <c r="UZN36" s="33"/>
      <c r="UZO36" s="33"/>
      <c r="UZP36" s="33"/>
      <c r="UZQ36" s="33"/>
      <c r="UZR36" s="33"/>
      <c r="UZS36" s="33"/>
      <c r="UZT36" s="33"/>
      <c r="UZU36" s="33"/>
      <c r="UZV36" s="33"/>
      <c r="UZW36" s="33"/>
      <c r="UZX36" s="33"/>
      <c r="UZY36" s="33"/>
      <c r="UZZ36" s="33"/>
      <c r="VAA36" s="33"/>
      <c r="VAB36" s="33"/>
      <c r="VAC36" s="33"/>
      <c r="VAD36" s="33"/>
      <c r="VAE36" s="33"/>
      <c r="VAF36" s="33"/>
      <c r="VAG36" s="33"/>
      <c r="VAH36" s="33"/>
      <c r="VAI36" s="33"/>
      <c r="VAJ36" s="33"/>
      <c r="VAK36" s="33"/>
      <c r="VAL36" s="33"/>
      <c r="VAM36" s="33"/>
      <c r="VAN36" s="33"/>
      <c r="VAO36" s="33"/>
      <c r="VAP36" s="33"/>
      <c r="VAQ36" s="33"/>
      <c r="VAR36" s="33"/>
      <c r="VAS36" s="33"/>
      <c r="VAT36" s="33"/>
      <c r="VAU36" s="33"/>
      <c r="VAV36" s="33"/>
      <c r="VAW36" s="33"/>
      <c r="VAX36" s="33"/>
      <c r="VAY36" s="33"/>
      <c r="VAZ36" s="33"/>
      <c r="VBA36" s="33"/>
      <c r="VBB36" s="33"/>
      <c r="VBC36" s="33"/>
      <c r="VBD36" s="33"/>
      <c r="VBE36" s="33"/>
      <c r="VBF36" s="33"/>
      <c r="VBG36" s="33"/>
      <c r="VBH36" s="33"/>
      <c r="VBI36" s="33"/>
      <c r="VBJ36" s="33"/>
      <c r="VBK36" s="33"/>
      <c r="VBL36" s="33"/>
      <c r="VBM36" s="33"/>
      <c r="VBN36" s="33"/>
      <c r="VBO36" s="33"/>
      <c r="VBP36" s="33"/>
      <c r="VBQ36" s="33"/>
      <c r="VBR36" s="33"/>
      <c r="VBS36" s="33"/>
      <c r="VBT36" s="33"/>
      <c r="VBU36" s="33"/>
      <c r="VBV36" s="33"/>
      <c r="VBW36" s="33"/>
      <c r="VBX36" s="33"/>
      <c r="VBY36" s="33"/>
      <c r="VBZ36" s="33"/>
      <c r="VCA36" s="33"/>
      <c r="VCB36" s="33"/>
      <c r="VCC36" s="33"/>
      <c r="VCD36" s="33"/>
      <c r="VCE36" s="33"/>
      <c r="VCF36" s="33"/>
      <c r="VCG36" s="33"/>
      <c r="VCH36" s="33"/>
      <c r="VCI36" s="33"/>
      <c r="VCJ36" s="33"/>
      <c r="VCK36" s="33"/>
      <c r="VCL36" s="33"/>
      <c r="VCM36" s="33"/>
      <c r="VCN36" s="33"/>
      <c r="VCO36" s="33"/>
      <c r="VCP36" s="33"/>
      <c r="VCQ36" s="33"/>
      <c r="VCR36" s="33"/>
      <c r="VCS36" s="33"/>
      <c r="VCT36" s="33"/>
      <c r="VCU36" s="33"/>
      <c r="VCV36" s="33"/>
      <c r="VCW36" s="33"/>
      <c r="VCX36" s="33"/>
      <c r="VCY36" s="33"/>
      <c r="VCZ36" s="33"/>
      <c r="VDA36" s="33"/>
      <c r="VDB36" s="33"/>
      <c r="VDC36" s="33"/>
      <c r="VDD36" s="33"/>
      <c r="VDE36" s="33"/>
      <c r="VDF36" s="33"/>
      <c r="VDG36" s="33"/>
      <c r="VDH36" s="33"/>
      <c r="VDI36" s="33"/>
      <c r="VDJ36" s="33"/>
      <c r="VDK36" s="33"/>
      <c r="VDL36" s="33"/>
      <c r="VDM36" s="33"/>
      <c r="VDN36" s="33"/>
      <c r="VDO36" s="33"/>
      <c r="VDP36" s="33"/>
      <c r="VDQ36" s="33"/>
      <c r="VDR36" s="33"/>
      <c r="VDS36" s="33"/>
      <c r="VDT36" s="33"/>
      <c r="VDU36" s="33"/>
      <c r="VDV36" s="33"/>
      <c r="VDW36" s="33"/>
      <c r="VDX36" s="33"/>
      <c r="VDY36" s="33"/>
      <c r="VDZ36" s="33"/>
      <c r="VEA36" s="33"/>
      <c r="VEB36" s="33"/>
      <c r="VEC36" s="33"/>
      <c r="VED36" s="33"/>
      <c r="VEE36" s="33"/>
      <c r="VEF36" s="33"/>
      <c r="VEG36" s="33"/>
      <c r="VEH36" s="33"/>
      <c r="VEI36" s="33"/>
      <c r="VEJ36" s="33"/>
      <c r="VEK36" s="33"/>
      <c r="VEL36" s="33"/>
      <c r="VEM36" s="33"/>
      <c r="VEN36" s="33"/>
      <c r="VEO36" s="33"/>
      <c r="VEP36" s="33"/>
      <c r="VEQ36" s="33"/>
      <c r="VER36" s="33"/>
      <c r="VES36" s="33"/>
      <c r="VET36" s="33"/>
      <c r="VEU36" s="33"/>
      <c r="VEV36" s="33"/>
      <c r="VEW36" s="33"/>
      <c r="VEX36" s="33"/>
      <c r="VEY36" s="33"/>
      <c r="VEZ36" s="33"/>
      <c r="VFA36" s="33"/>
      <c r="VFB36" s="33"/>
      <c r="VFC36" s="33"/>
      <c r="VFD36" s="33"/>
      <c r="VFE36" s="33"/>
      <c r="VFF36" s="33"/>
      <c r="VFG36" s="33"/>
      <c r="VFH36" s="33"/>
      <c r="VFI36" s="33"/>
      <c r="VFJ36" s="33"/>
      <c r="VFK36" s="33"/>
      <c r="VFL36" s="33"/>
      <c r="VFM36" s="33"/>
      <c r="VFN36" s="33"/>
      <c r="VFO36" s="33"/>
      <c r="VFP36" s="33"/>
      <c r="VFQ36" s="33"/>
      <c r="VFR36" s="33"/>
      <c r="VFS36" s="33"/>
      <c r="VFT36" s="33"/>
      <c r="VFU36" s="33"/>
      <c r="VFV36" s="33"/>
      <c r="VFW36" s="33"/>
      <c r="VFX36" s="33"/>
      <c r="VFY36" s="33"/>
      <c r="VFZ36" s="33"/>
      <c r="VGA36" s="33"/>
      <c r="VGB36" s="33"/>
      <c r="VGC36" s="33"/>
      <c r="VGD36" s="33"/>
      <c r="VGE36" s="33"/>
      <c r="VGF36" s="33"/>
      <c r="VGG36" s="33"/>
      <c r="VGH36" s="33"/>
      <c r="VGI36" s="33"/>
      <c r="VGJ36" s="33"/>
      <c r="VGK36" s="33"/>
      <c r="VGL36" s="33"/>
      <c r="VGM36" s="33"/>
      <c r="VGN36" s="33"/>
      <c r="VGO36" s="33"/>
      <c r="VGP36" s="33"/>
      <c r="VGQ36" s="33"/>
      <c r="VGR36" s="33"/>
      <c r="VGS36" s="33"/>
      <c r="VGT36" s="33"/>
      <c r="VGU36" s="33"/>
      <c r="VGV36" s="33"/>
      <c r="VGW36" s="33"/>
      <c r="VGX36" s="33"/>
      <c r="VGY36" s="33"/>
      <c r="VGZ36" s="33"/>
      <c r="VHA36" s="33"/>
      <c r="VHB36" s="33"/>
      <c r="VHC36" s="33"/>
      <c r="VHD36" s="33"/>
      <c r="VHE36" s="33"/>
      <c r="VHF36" s="33"/>
      <c r="VHG36" s="33"/>
      <c r="VHH36" s="33"/>
      <c r="VHI36" s="33"/>
      <c r="VHJ36" s="33"/>
      <c r="VHK36" s="33"/>
      <c r="VHL36" s="33"/>
      <c r="VHM36" s="33"/>
      <c r="VHN36" s="33"/>
      <c r="VHO36" s="33"/>
      <c r="VHP36" s="33"/>
      <c r="VHQ36" s="33"/>
      <c r="VHR36" s="33"/>
      <c r="VHS36" s="33"/>
      <c r="VHT36" s="33"/>
      <c r="VHU36" s="33"/>
      <c r="VHV36" s="33"/>
      <c r="VHW36" s="33"/>
      <c r="VHX36" s="33"/>
      <c r="VHY36" s="33"/>
      <c r="VHZ36" s="33"/>
      <c r="VIA36" s="33"/>
      <c r="VIB36" s="33"/>
      <c r="VIC36" s="33"/>
      <c r="VID36" s="33"/>
      <c r="VIE36" s="33"/>
      <c r="VIF36" s="33"/>
      <c r="VIG36" s="33"/>
      <c r="VIH36" s="33"/>
      <c r="VII36" s="33"/>
      <c r="VIJ36" s="33"/>
      <c r="VIK36" s="33"/>
      <c r="VIL36" s="33"/>
      <c r="VIM36" s="33"/>
      <c r="VIN36" s="33"/>
      <c r="VIO36" s="33"/>
      <c r="VIP36" s="33"/>
      <c r="VIQ36" s="33"/>
      <c r="VIR36" s="33"/>
      <c r="VIS36" s="33"/>
      <c r="VIT36" s="33"/>
      <c r="VIU36" s="33"/>
      <c r="VIV36" s="33"/>
      <c r="VIW36" s="33"/>
      <c r="VIX36" s="33"/>
      <c r="VIY36" s="33"/>
      <c r="VIZ36" s="33"/>
      <c r="VJA36" s="33"/>
      <c r="VJB36" s="33"/>
      <c r="VJC36" s="33"/>
      <c r="VJD36" s="33"/>
      <c r="VJE36" s="33"/>
      <c r="VJF36" s="33"/>
      <c r="VJG36" s="33"/>
      <c r="VJH36" s="33"/>
      <c r="VJI36" s="33"/>
      <c r="VJJ36" s="33"/>
      <c r="VJK36" s="33"/>
      <c r="VJL36" s="33"/>
      <c r="VJM36" s="33"/>
      <c r="VJN36" s="33"/>
      <c r="VJO36" s="33"/>
      <c r="VJP36" s="33"/>
      <c r="VJQ36" s="33"/>
      <c r="VJR36" s="33"/>
      <c r="VJS36" s="33"/>
      <c r="VJT36" s="33"/>
      <c r="VJU36" s="33"/>
      <c r="VJV36" s="33"/>
      <c r="VJW36" s="33"/>
      <c r="VJX36" s="33"/>
      <c r="VJY36" s="33"/>
      <c r="VJZ36" s="33"/>
      <c r="VKA36" s="33"/>
      <c r="VKB36" s="33"/>
      <c r="VKC36" s="33"/>
      <c r="VKD36" s="33"/>
      <c r="VKE36" s="33"/>
      <c r="VKF36" s="33"/>
      <c r="VKG36" s="33"/>
      <c r="VKH36" s="33"/>
      <c r="VKI36" s="33"/>
      <c r="VKJ36" s="33"/>
      <c r="VKK36" s="33"/>
      <c r="VKL36" s="33"/>
      <c r="VKM36" s="33"/>
      <c r="VKN36" s="33"/>
      <c r="VKO36" s="33"/>
      <c r="VKP36" s="33"/>
      <c r="VKQ36" s="33"/>
      <c r="VKR36" s="33"/>
      <c r="VKS36" s="33"/>
      <c r="VKT36" s="33"/>
      <c r="VKU36" s="33"/>
      <c r="VKV36" s="33"/>
      <c r="VKW36" s="33"/>
      <c r="VKX36" s="33"/>
      <c r="VKY36" s="33"/>
      <c r="VKZ36" s="33"/>
      <c r="VLA36" s="33"/>
      <c r="VLB36" s="33"/>
      <c r="VLC36" s="33"/>
      <c r="VLD36" s="33"/>
      <c r="VLE36" s="33"/>
      <c r="VLF36" s="33"/>
      <c r="VLG36" s="33"/>
      <c r="VLH36" s="33"/>
      <c r="VLI36" s="33"/>
      <c r="VLJ36" s="33"/>
      <c r="VLK36" s="33"/>
      <c r="VLL36" s="33"/>
      <c r="VLM36" s="33"/>
      <c r="VLN36" s="33"/>
      <c r="VLO36" s="33"/>
      <c r="VLP36" s="33"/>
      <c r="VLQ36" s="33"/>
      <c r="VLR36" s="33"/>
      <c r="VLS36" s="33"/>
      <c r="VLT36" s="33"/>
      <c r="VLU36" s="33"/>
      <c r="VLV36" s="33"/>
      <c r="VLW36" s="33"/>
      <c r="VLX36" s="33"/>
      <c r="VLY36" s="33"/>
      <c r="VLZ36" s="33"/>
      <c r="VMA36" s="33"/>
      <c r="VMB36" s="33"/>
      <c r="VMC36" s="33"/>
      <c r="VMD36" s="33"/>
      <c r="VME36" s="33"/>
      <c r="VMF36" s="33"/>
      <c r="VMG36" s="33"/>
      <c r="VMH36" s="33"/>
      <c r="VMI36" s="33"/>
      <c r="VMJ36" s="33"/>
      <c r="VMK36" s="33"/>
      <c r="VML36" s="33"/>
      <c r="VMM36" s="33"/>
      <c r="VMN36" s="33"/>
      <c r="VMO36" s="33"/>
      <c r="VMP36" s="33"/>
      <c r="VMQ36" s="33"/>
      <c r="VMR36" s="33"/>
      <c r="VMS36" s="33"/>
      <c r="VMT36" s="33"/>
      <c r="VMU36" s="33"/>
      <c r="VMV36" s="33"/>
      <c r="VMW36" s="33"/>
      <c r="VMX36" s="33"/>
      <c r="VMY36" s="33"/>
      <c r="VMZ36" s="33"/>
      <c r="VNA36" s="33"/>
      <c r="VNB36" s="33"/>
      <c r="VNC36" s="33"/>
      <c r="VND36" s="33"/>
      <c r="VNE36" s="33"/>
      <c r="VNF36" s="33"/>
      <c r="VNG36" s="33"/>
      <c r="VNH36" s="33"/>
      <c r="VNI36" s="33"/>
      <c r="VNJ36" s="33"/>
      <c r="VNK36" s="33"/>
      <c r="VNL36" s="33"/>
      <c r="VNM36" s="33"/>
      <c r="VNN36" s="33"/>
      <c r="VNO36" s="33"/>
      <c r="VNP36" s="33"/>
      <c r="VNQ36" s="33"/>
      <c r="VNR36" s="33"/>
      <c r="VNS36" s="33"/>
      <c r="VNT36" s="33"/>
      <c r="VNU36" s="33"/>
      <c r="VNV36" s="33"/>
      <c r="VNW36" s="33"/>
      <c r="VNX36" s="33"/>
      <c r="VNY36" s="33"/>
      <c r="VNZ36" s="33"/>
      <c r="VOA36" s="33"/>
      <c r="VOB36" s="33"/>
      <c r="VOC36" s="33"/>
      <c r="VOD36" s="33"/>
      <c r="VOE36" s="33"/>
      <c r="VOF36" s="33"/>
      <c r="VOG36" s="33"/>
      <c r="VOH36" s="33"/>
      <c r="VOI36" s="33"/>
      <c r="VOJ36" s="33"/>
      <c r="VOK36" s="33"/>
      <c r="VOL36" s="33"/>
      <c r="VOM36" s="33"/>
      <c r="VON36" s="33"/>
      <c r="VOO36" s="33"/>
      <c r="VOP36" s="33"/>
      <c r="VOQ36" s="33"/>
      <c r="VOR36" s="33"/>
      <c r="VOS36" s="33"/>
      <c r="VOT36" s="33"/>
      <c r="VOU36" s="33"/>
      <c r="VOV36" s="33"/>
      <c r="VOW36" s="33"/>
      <c r="VOX36" s="33"/>
      <c r="VOY36" s="33"/>
      <c r="VOZ36" s="33"/>
      <c r="VPA36" s="33"/>
      <c r="VPB36" s="33"/>
      <c r="VPC36" s="33"/>
      <c r="VPD36" s="33"/>
      <c r="VPE36" s="33"/>
      <c r="VPF36" s="33"/>
      <c r="VPG36" s="33"/>
      <c r="VPH36" s="33"/>
      <c r="VPI36" s="33"/>
      <c r="VPJ36" s="33"/>
      <c r="VPK36" s="33"/>
      <c r="VPL36" s="33"/>
      <c r="VPM36" s="33"/>
      <c r="VPN36" s="33"/>
      <c r="VPO36" s="33"/>
      <c r="VPP36" s="33"/>
      <c r="VPQ36" s="33"/>
      <c r="VPR36" s="33"/>
      <c r="VPS36" s="33"/>
      <c r="VPT36" s="33"/>
      <c r="VPU36" s="33"/>
      <c r="VPV36" s="33"/>
      <c r="VPW36" s="33"/>
      <c r="VPX36" s="33"/>
      <c r="VPY36" s="33"/>
      <c r="VPZ36" s="33"/>
      <c r="VQA36" s="33"/>
      <c r="VQB36" s="33"/>
      <c r="VQC36" s="33"/>
      <c r="VQD36" s="33"/>
      <c r="VQE36" s="33"/>
      <c r="VQF36" s="33"/>
      <c r="VQG36" s="33"/>
      <c r="VQH36" s="33"/>
      <c r="VQI36" s="33"/>
      <c r="VQJ36" s="33"/>
      <c r="VQK36" s="33"/>
      <c r="VQL36" s="33"/>
      <c r="VQM36" s="33"/>
      <c r="VQN36" s="33"/>
      <c r="VQO36" s="33"/>
      <c r="VQP36" s="33"/>
      <c r="VQQ36" s="33"/>
      <c r="VQR36" s="33"/>
      <c r="VQS36" s="33"/>
      <c r="VQT36" s="33"/>
      <c r="VQU36" s="33"/>
      <c r="VQV36" s="33"/>
      <c r="VQW36" s="33"/>
      <c r="VQX36" s="33"/>
      <c r="VQY36" s="33"/>
      <c r="VQZ36" s="33"/>
      <c r="VRA36" s="33"/>
      <c r="VRB36" s="33"/>
      <c r="VRC36" s="33"/>
      <c r="VRD36" s="33"/>
      <c r="VRE36" s="33"/>
      <c r="VRF36" s="33"/>
      <c r="VRG36" s="33"/>
      <c r="VRH36" s="33"/>
      <c r="VRI36" s="33"/>
      <c r="VRJ36" s="33"/>
      <c r="VRK36" s="33"/>
      <c r="VRL36" s="33"/>
      <c r="VRM36" s="33"/>
      <c r="VRN36" s="33"/>
      <c r="VRO36" s="33"/>
      <c r="VRP36" s="33"/>
      <c r="VRQ36" s="33"/>
      <c r="VRR36" s="33"/>
      <c r="VRS36" s="33"/>
      <c r="VRT36" s="33"/>
      <c r="VRU36" s="33"/>
      <c r="VRV36" s="33"/>
      <c r="VRW36" s="33"/>
      <c r="VRX36" s="33"/>
      <c r="VRY36" s="33"/>
      <c r="VRZ36" s="33"/>
      <c r="VSA36" s="33"/>
      <c r="VSB36" s="33"/>
      <c r="VSC36" s="33"/>
      <c r="VSD36" s="33"/>
      <c r="VSE36" s="33"/>
      <c r="VSF36" s="33"/>
      <c r="VSG36" s="33"/>
      <c r="VSH36" s="33"/>
      <c r="VSI36" s="33"/>
      <c r="VSJ36" s="33"/>
      <c r="VSK36" s="33"/>
      <c r="VSL36" s="33"/>
      <c r="VSM36" s="33"/>
      <c r="VSN36" s="33"/>
      <c r="VSO36" s="33"/>
      <c r="VSP36" s="33"/>
      <c r="VSQ36" s="33"/>
      <c r="VSR36" s="33"/>
      <c r="VSS36" s="33"/>
      <c r="VST36" s="33"/>
      <c r="VSU36" s="33"/>
      <c r="VSV36" s="33"/>
      <c r="VSW36" s="33"/>
      <c r="VSX36" s="33"/>
      <c r="VSY36" s="33"/>
      <c r="VSZ36" s="33"/>
      <c r="VTA36" s="33"/>
      <c r="VTB36" s="33"/>
      <c r="VTC36" s="33"/>
      <c r="VTD36" s="33"/>
      <c r="VTE36" s="33"/>
      <c r="VTF36" s="33"/>
      <c r="VTG36" s="33"/>
      <c r="VTH36" s="33"/>
      <c r="VTI36" s="33"/>
      <c r="VTJ36" s="33"/>
      <c r="VTK36" s="33"/>
      <c r="VTL36" s="33"/>
      <c r="VTM36" s="33"/>
      <c r="VTN36" s="33"/>
      <c r="VTO36" s="33"/>
      <c r="VTP36" s="33"/>
      <c r="VTQ36" s="33"/>
      <c r="VTR36" s="33"/>
      <c r="VTS36" s="33"/>
      <c r="VTT36" s="33"/>
      <c r="VTU36" s="33"/>
      <c r="VTV36" s="33"/>
      <c r="VTW36" s="33"/>
      <c r="VTX36" s="33"/>
      <c r="VTY36" s="33"/>
      <c r="VTZ36" s="33"/>
      <c r="VUA36" s="33"/>
      <c r="VUB36" s="33"/>
      <c r="VUC36" s="33"/>
      <c r="VUD36" s="33"/>
      <c r="VUE36" s="33"/>
      <c r="VUF36" s="33"/>
      <c r="VUG36" s="33"/>
      <c r="VUH36" s="33"/>
      <c r="VUI36" s="33"/>
      <c r="VUJ36" s="33"/>
      <c r="VUK36" s="33"/>
      <c r="VUL36" s="33"/>
      <c r="VUM36" s="33"/>
      <c r="VUN36" s="33"/>
      <c r="VUO36" s="33"/>
      <c r="VUP36" s="33"/>
      <c r="VUQ36" s="33"/>
      <c r="VUR36" s="33"/>
      <c r="VUS36" s="33"/>
      <c r="VUT36" s="33"/>
      <c r="VUU36" s="33"/>
      <c r="VUV36" s="33"/>
      <c r="VUW36" s="33"/>
      <c r="VUX36" s="33"/>
      <c r="VUY36" s="33"/>
      <c r="VUZ36" s="33"/>
      <c r="VVA36" s="33"/>
      <c r="VVB36" s="33"/>
      <c r="VVC36" s="33"/>
      <c r="VVD36" s="33"/>
      <c r="VVE36" s="33"/>
      <c r="VVF36" s="33"/>
      <c r="VVG36" s="33"/>
      <c r="VVH36" s="33"/>
      <c r="VVI36" s="33"/>
      <c r="VVJ36" s="33"/>
      <c r="VVK36" s="33"/>
      <c r="VVL36" s="33"/>
      <c r="VVM36" s="33"/>
      <c r="VVN36" s="33"/>
      <c r="VVO36" s="33"/>
      <c r="VVP36" s="33"/>
      <c r="VVQ36" s="33"/>
      <c r="VVR36" s="33"/>
      <c r="VVS36" s="33"/>
      <c r="VVT36" s="33"/>
      <c r="VVU36" s="33"/>
      <c r="VVV36" s="33"/>
      <c r="VVW36" s="33"/>
      <c r="VVX36" s="33"/>
      <c r="VVY36" s="33"/>
      <c r="VVZ36" s="33"/>
      <c r="VWA36" s="33"/>
      <c r="VWB36" s="33"/>
      <c r="VWC36" s="33"/>
      <c r="VWD36" s="33"/>
      <c r="VWE36" s="33"/>
      <c r="VWF36" s="33"/>
      <c r="VWG36" s="33"/>
      <c r="VWH36" s="33"/>
      <c r="VWI36" s="33"/>
      <c r="VWJ36" s="33"/>
      <c r="VWK36" s="33"/>
      <c r="VWL36" s="33"/>
      <c r="VWM36" s="33"/>
      <c r="VWN36" s="33"/>
      <c r="VWO36" s="33"/>
      <c r="VWP36" s="33"/>
      <c r="VWQ36" s="33"/>
      <c r="VWR36" s="33"/>
      <c r="VWS36" s="33"/>
      <c r="VWT36" s="33"/>
      <c r="VWU36" s="33"/>
      <c r="VWV36" s="33"/>
      <c r="VWW36" s="33"/>
      <c r="VWX36" s="33"/>
      <c r="VWY36" s="33"/>
      <c r="VWZ36" s="33"/>
      <c r="VXA36" s="33"/>
      <c r="VXB36" s="33"/>
      <c r="VXC36" s="33"/>
      <c r="VXD36" s="33"/>
      <c r="VXE36" s="33"/>
      <c r="VXF36" s="33"/>
      <c r="VXG36" s="33"/>
      <c r="VXH36" s="33"/>
      <c r="VXI36" s="33"/>
      <c r="VXJ36" s="33"/>
      <c r="VXK36" s="33"/>
      <c r="VXL36" s="33"/>
      <c r="VXM36" s="33"/>
      <c r="VXN36" s="33"/>
      <c r="VXO36" s="33"/>
      <c r="VXP36" s="33"/>
      <c r="VXQ36" s="33"/>
      <c r="VXR36" s="33"/>
      <c r="VXS36" s="33"/>
      <c r="VXT36" s="33"/>
      <c r="VXU36" s="33"/>
      <c r="VXV36" s="33"/>
      <c r="VXW36" s="33"/>
      <c r="VXX36" s="33"/>
      <c r="VXY36" s="33"/>
      <c r="VXZ36" s="33"/>
      <c r="VYA36" s="33"/>
      <c r="VYB36" s="33"/>
      <c r="VYC36" s="33"/>
      <c r="VYD36" s="33"/>
      <c r="VYE36" s="33"/>
      <c r="VYF36" s="33"/>
      <c r="VYG36" s="33"/>
      <c r="VYH36" s="33"/>
      <c r="VYI36" s="33"/>
      <c r="VYJ36" s="33"/>
      <c r="VYK36" s="33"/>
      <c r="VYL36" s="33"/>
      <c r="VYM36" s="33"/>
      <c r="VYN36" s="33"/>
      <c r="VYO36" s="33"/>
      <c r="VYP36" s="33"/>
      <c r="VYQ36" s="33"/>
      <c r="VYR36" s="33"/>
      <c r="VYS36" s="33"/>
      <c r="VYT36" s="33"/>
      <c r="VYU36" s="33"/>
      <c r="VYV36" s="33"/>
      <c r="VYW36" s="33"/>
      <c r="VYX36" s="33"/>
      <c r="VYY36" s="33"/>
      <c r="VYZ36" s="33"/>
      <c r="VZA36" s="33"/>
      <c r="VZB36" s="33"/>
      <c r="VZC36" s="33"/>
      <c r="VZD36" s="33"/>
      <c r="VZE36" s="33"/>
      <c r="VZF36" s="33"/>
      <c r="VZG36" s="33"/>
      <c r="VZH36" s="33"/>
      <c r="VZI36" s="33"/>
      <c r="VZJ36" s="33"/>
      <c r="VZK36" s="33"/>
      <c r="VZL36" s="33"/>
      <c r="VZM36" s="33"/>
      <c r="VZN36" s="33"/>
      <c r="VZO36" s="33"/>
      <c r="VZP36" s="33"/>
      <c r="VZQ36" s="33"/>
      <c r="VZR36" s="33"/>
      <c r="VZS36" s="33"/>
      <c r="VZT36" s="33"/>
      <c r="VZU36" s="33"/>
      <c r="VZV36" s="33"/>
      <c r="VZW36" s="33"/>
      <c r="VZX36" s="33"/>
      <c r="VZY36" s="33"/>
      <c r="VZZ36" s="33"/>
      <c r="WAA36" s="33"/>
      <c r="WAB36" s="33"/>
      <c r="WAC36" s="33"/>
      <c r="WAD36" s="33"/>
      <c r="WAE36" s="33"/>
      <c r="WAF36" s="33"/>
      <c r="WAG36" s="33"/>
      <c r="WAH36" s="33"/>
      <c r="WAI36" s="33"/>
      <c r="WAJ36" s="33"/>
      <c r="WAK36" s="33"/>
      <c r="WAL36" s="33"/>
      <c r="WAM36" s="33"/>
      <c r="WAN36" s="33"/>
      <c r="WAO36" s="33"/>
      <c r="WAP36" s="33"/>
      <c r="WAQ36" s="33"/>
      <c r="WAR36" s="33"/>
      <c r="WAS36" s="33"/>
      <c r="WAT36" s="33"/>
      <c r="WAU36" s="33"/>
      <c r="WAV36" s="33"/>
      <c r="WAW36" s="33"/>
      <c r="WAX36" s="33"/>
      <c r="WAY36" s="33"/>
      <c r="WAZ36" s="33"/>
      <c r="WBA36" s="33"/>
      <c r="WBB36" s="33"/>
      <c r="WBC36" s="33"/>
      <c r="WBD36" s="33"/>
      <c r="WBE36" s="33"/>
      <c r="WBF36" s="33"/>
      <c r="WBG36" s="33"/>
      <c r="WBH36" s="33"/>
      <c r="WBI36" s="33"/>
      <c r="WBJ36" s="33"/>
      <c r="WBK36" s="33"/>
      <c r="WBL36" s="33"/>
      <c r="WBM36" s="33"/>
      <c r="WBN36" s="33"/>
      <c r="WBO36" s="33"/>
      <c r="WBP36" s="33"/>
      <c r="WBQ36" s="33"/>
      <c r="WBR36" s="33"/>
      <c r="WBS36" s="33"/>
      <c r="WBT36" s="33"/>
      <c r="WBU36" s="33"/>
      <c r="WBV36" s="33"/>
      <c r="WBW36" s="33"/>
      <c r="WBX36" s="33"/>
      <c r="WBY36" s="33"/>
      <c r="WBZ36" s="33"/>
      <c r="WCA36" s="33"/>
      <c r="WCB36" s="33"/>
      <c r="WCC36" s="33"/>
      <c r="WCD36" s="33"/>
      <c r="WCE36" s="33"/>
      <c r="WCF36" s="33"/>
      <c r="WCG36" s="33"/>
      <c r="WCH36" s="33"/>
      <c r="WCI36" s="33"/>
      <c r="WCJ36" s="33"/>
      <c r="WCK36" s="33"/>
      <c r="WCL36" s="33"/>
      <c r="WCM36" s="33"/>
      <c r="WCN36" s="33"/>
      <c r="WCO36" s="33"/>
      <c r="WCP36" s="33"/>
      <c r="WCQ36" s="33"/>
      <c r="WCR36" s="33"/>
      <c r="WCS36" s="33"/>
      <c r="WCT36" s="33"/>
      <c r="WCU36" s="33"/>
      <c r="WCV36" s="33"/>
      <c r="WCW36" s="33"/>
      <c r="WCX36" s="33"/>
      <c r="WCY36" s="33"/>
      <c r="WCZ36" s="33"/>
      <c r="WDA36" s="33"/>
      <c r="WDB36" s="33"/>
      <c r="WDC36" s="33"/>
      <c r="WDD36" s="33"/>
      <c r="WDE36" s="33"/>
      <c r="WDF36" s="33"/>
      <c r="WDG36" s="33"/>
      <c r="WDH36" s="33"/>
      <c r="WDI36" s="33"/>
      <c r="WDJ36" s="33"/>
      <c r="WDK36" s="33"/>
      <c r="WDL36" s="33"/>
      <c r="WDM36" s="33"/>
      <c r="WDN36" s="33"/>
      <c r="WDO36" s="33"/>
      <c r="WDP36" s="33"/>
      <c r="WDQ36" s="33"/>
      <c r="WDR36" s="33"/>
      <c r="WDS36" s="33"/>
      <c r="WDT36" s="33"/>
      <c r="WDU36" s="33"/>
      <c r="WDV36" s="33"/>
      <c r="WDW36" s="33"/>
      <c r="WDX36" s="33"/>
      <c r="WDY36" s="33"/>
      <c r="WDZ36" s="33"/>
      <c r="WEA36" s="33"/>
      <c r="WEB36" s="33"/>
      <c r="WEC36" s="33"/>
      <c r="WED36" s="33"/>
      <c r="WEE36" s="33"/>
      <c r="WEF36" s="33"/>
      <c r="WEG36" s="33"/>
      <c r="WEH36" s="33"/>
      <c r="WEI36" s="33"/>
      <c r="WEJ36" s="33"/>
      <c r="WEK36" s="33"/>
      <c r="WEL36" s="33"/>
      <c r="WEM36" s="33"/>
      <c r="WEN36" s="33"/>
      <c r="WEO36" s="33"/>
      <c r="WEP36" s="33"/>
      <c r="WEQ36" s="33"/>
      <c r="WER36" s="33"/>
      <c r="WES36" s="33"/>
      <c r="WET36" s="33"/>
      <c r="WEU36" s="33"/>
      <c r="WEV36" s="33"/>
      <c r="WEW36" s="33"/>
      <c r="WEX36" s="33"/>
      <c r="WEY36" s="33"/>
      <c r="WEZ36" s="33"/>
      <c r="WFA36" s="33"/>
      <c r="WFB36" s="33"/>
      <c r="WFC36" s="33"/>
      <c r="WFD36" s="33"/>
      <c r="WFE36" s="33"/>
      <c r="WFF36" s="33"/>
      <c r="WFG36" s="33"/>
      <c r="WFH36" s="33"/>
      <c r="WFI36" s="33"/>
      <c r="WFJ36" s="33"/>
      <c r="WFK36" s="33"/>
      <c r="WFL36" s="33"/>
      <c r="WFM36" s="33"/>
      <c r="WFN36" s="33"/>
      <c r="WFO36" s="33"/>
      <c r="WFP36" s="33"/>
      <c r="WFQ36" s="33"/>
      <c r="WFR36" s="33"/>
      <c r="WFS36" s="33"/>
      <c r="WFT36" s="33"/>
      <c r="WFU36" s="33"/>
      <c r="WFV36" s="33"/>
      <c r="WFW36" s="33"/>
      <c r="WFX36" s="33"/>
      <c r="WFY36" s="33"/>
      <c r="WFZ36" s="33"/>
      <c r="WGA36" s="33"/>
      <c r="WGB36" s="33"/>
      <c r="WGC36" s="33"/>
      <c r="WGD36" s="33"/>
      <c r="WGE36" s="33"/>
      <c r="WGF36" s="33"/>
      <c r="WGG36" s="33"/>
      <c r="WGH36" s="33"/>
      <c r="WGI36" s="33"/>
      <c r="WGJ36" s="33"/>
      <c r="WGK36" s="33"/>
      <c r="WGL36" s="33"/>
      <c r="WGM36" s="33"/>
      <c r="WGN36" s="33"/>
      <c r="WGO36" s="33"/>
      <c r="WGP36" s="33"/>
      <c r="WGQ36" s="33"/>
      <c r="WGR36" s="33"/>
      <c r="WGS36" s="33"/>
      <c r="WGT36" s="33"/>
      <c r="WGU36" s="33"/>
      <c r="WGV36" s="33"/>
      <c r="WGW36" s="33"/>
      <c r="WGX36" s="33"/>
      <c r="WGY36" s="33"/>
      <c r="WGZ36" s="33"/>
      <c r="WHA36" s="33"/>
      <c r="WHB36" s="33"/>
      <c r="WHC36" s="33"/>
      <c r="WHD36" s="33"/>
      <c r="WHE36" s="33"/>
      <c r="WHF36" s="33"/>
      <c r="WHG36" s="33"/>
      <c r="WHH36" s="33"/>
      <c r="WHI36" s="33"/>
      <c r="WHJ36" s="33"/>
      <c r="WHK36" s="33"/>
      <c r="WHL36" s="33"/>
      <c r="WHM36" s="33"/>
      <c r="WHN36" s="33"/>
      <c r="WHO36" s="33"/>
      <c r="WHP36" s="33"/>
      <c r="WHQ36" s="33"/>
      <c r="WHR36" s="33"/>
      <c r="WHS36" s="33"/>
      <c r="WHT36" s="33"/>
      <c r="WHU36" s="33"/>
      <c r="WHV36" s="33"/>
      <c r="WHW36" s="33"/>
      <c r="WHX36" s="33"/>
      <c r="WHY36" s="33"/>
      <c r="WHZ36" s="33"/>
      <c r="WIA36" s="33"/>
      <c r="WIB36" s="33"/>
      <c r="WIC36" s="33"/>
      <c r="WID36" s="33"/>
      <c r="WIE36" s="33"/>
      <c r="WIF36" s="33"/>
      <c r="WIG36" s="33"/>
      <c r="WIH36" s="33"/>
      <c r="WII36" s="33"/>
      <c r="WIJ36" s="33"/>
      <c r="WIK36" s="33"/>
      <c r="WIL36" s="33"/>
      <c r="WIM36" s="33"/>
      <c r="WIN36" s="33"/>
      <c r="WIO36" s="33"/>
      <c r="WIP36" s="33"/>
      <c r="WIQ36" s="33"/>
      <c r="WIR36" s="33"/>
      <c r="WIS36" s="33"/>
      <c r="WIT36" s="33"/>
      <c r="WIU36" s="33"/>
      <c r="WIV36" s="33"/>
      <c r="WIW36" s="33"/>
      <c r="WIX36" s="33"/>
      <c r="WIY36" s="33"/>
      <c r="WIZ36" s="33"/>
      <c r="WJA36" s="33"/>
      <c r="WJB36" s="33"/>
      <c r="WJC36" s="33"/>
      <c r="WJD36" s="33"/>
      <c r="WJE36" s="33"/>
      <c r="WJF36" s="33"/>
      <c r="WJG36" s="33"/>
      <c r="WJH36" s="33"/>
      <c r="WJI36" s="33"/>
      <c r="WJJ36" s="33"/>
      <c r="WJK36" s="33"/>
      <c r="WJL36" s="33"/>
      <c r="WJM36" s="33"/>
      <c r="WJN36" s="33"/>
      <c r="WJO36" s="33"/>
      <c r="WJP36" s="33"/>
      <c r="WJQ36" s="33"/>
      <c r="WJR36" s="33"/>
      <c r="WJS36" s="33"/>
      <c r="WJT36" s="33"/>
      <c r="WJU36" s="33"/>
      <c r="WJV36" s="33"/>
      <c r="WJW36" s="33"/>
      <c r="WJX36" s="33"/>
      <c r="WJY36" s="33"/>
      <c r="WJZ36" s="33"/>
      <c r="WKA36" s="33"/>
      <c r="WKB36" s="33"/>
      <c r="WKC36" s="33"/>
      <c r="WKD36" s="33"/>
      <c r="WKE36" s="33"/>
      <c r="WKF36" s="33"/>
      <c r="WKG36" s="33"/>
      <c r="WKH36" s="33"/>
      <c r="WKI36" s="33"/>
      <c r="WKJ36" s="33"/>
      <c r="WKK36" s="33"/>
      <c r="WKL36" s="33"/>
      <c r="WKM36" s="33"/>
      <c r="WKN36" s="33"/>
      <c r="WKO36" s="33"/>
      <c r="WKP36" s="33"/>
      <c r="WKQ36" s="33"/>
      <c r="WKR36" s="33"/>
      <c r="WKS36" s="33"/>
      <c r="WKT36" s="33"/>
      <c r="WKU36" s="33"/>
      <c r="WKV36" s="33"/>
      <c r="WKW36" s="33"/>
      <c r="WKX36" s="33"/>
      <c r="WKY36" s="33"/>
      <c r="WKZ36" s="33"/>
      <c r="WLA36" s="33"/>
      <c r="WLB36" s="33"/>
      <c r="WLC36" s="33"/>
      <c r="WLD36" s="33"/>
      <c r="WLE36" s="33"/>
      <c r="WLF36" s="33"/>
      <c r="WLG36" s="33"/>
      <c r="WLH36" s="33"/>
      <c r="WLI36" s="33"/>
      <c r="WLJ36" s="33"/>
      <c r="WLK36" s="33"/>
      <c r="WLL36" s="33"/>
      <c r="WLM36" s="33"/>
      <c r="WLN36" s="33"/>
      <c r="WLO36" s="33"/>
      <c r="WLP36" s="33"/>
      <c r="WLQ36" s="33"/>
      <c r="WLR36" s="33"/>
      <c r="WLS36" s="33"/>
      <c r="WLT36" s="33"/>
      <c r="WLU36" s="33"/>
      <c r="WLV36" s="33"/>
      <c r="WLW36" s="33"/>
      <c r="WLX36" s="33"/>
      <c r="WLY36" s="33"/>
      <c r="WLZ36" s="33"/>
      <c r="WMA36" s="33"/>
      <c r="WMB36" s="33"/>
      <c r="WMC36" s="33"/>
      <c r="WMD36" s="33"/>
      <c r="WME36" s="33"/>
      <c r="WMF36" s="33"/>
      <c r="WMG36" s="33"/>
      <c r="WMH36" s="33"/>
      <c r="WMI36" s="33"/>
      <c r="WMJ36" s="33"/>
      <c r="WMK36" s="33"/>
      <c r="WML36" s="33"/>
      <c r="WMM36" s="33"/>
      <c r="WMN36" s="33"/>
      <c r="WMO36" s="33"/>
      <c r="WMP36" s="33"/>
      <c r="WMQ36" s="33"/>
      <c r="WMR36" s="33"/>
      <c r="WMS36" s="33"/>
      <c r="WMT36" s="33"/>
      <c r="WMU36" s="33"/>
      <c r="WMV36" s="33"/>
      <c r="WMW36" s="33"/>
      <c r="WMX36" s="33"/>
      <c r="WMY36" s="33"/>
      <c r="WMZ36" s="33"/>
      <c r="WNA36" s="33"/>
      <c r="WNB36" s="33"/>
      <c r="WNC36" s="33"/>
      <c r="WND36" s="33"/>
      <c r="WNE36" s="33"/>
      <c r="WNF36" s="33"/>
      <c r="WNG36" s="33"/>
      <c r="WNH36" s="33"/>
      <c r="WNI36" s="33"/>
      <c r="WNJ36" s="33"/>
      <c r="WNK36" s="33"/>
      <c r="WNL36" s="33"/>
      <c r="WNM36" s="33"/>
      <c r="WNN36" s="33"/>
      <c r="WNO36" s="33"/>
      <c r="WNP36" s="33"/>
      <c r="WNQ36" s="33"/>
      <c r="WNR36" s="33"/>
      <c r="WNS36" s="33"/>
      <c r="WNT36" s="33"/>
      <c r="WNU36" s="33"/>
      <c r="WNV36" s="33"/>
      <c r="WNW36" s="33"/>
      <c r="WNX36" s="33"/>
      <c r="WNY36" s="33"/>
      <c r="WNZ36" s="33"/>
      <c r="WOA36" s="33"/>
      <c r="WOB36" s="33"/>
      <c r="WOC36" s="33"/>
      <c r="WOD36" s="33"/>
      <c r="WOE36" s="33"/>
      <c r="WOF36" s="33"/>
      <c r="WOG36" s="33"/>
      <c r="WOH36" s="33"/>
      <c r="WOI36" s="33"/>
      <c r="WOJ36" s="33"/>
      <c r="WOK36" s="33"/>
      <c r="WOL36" s="33"/>
      <c r="WOM36" s="33"/>
      <c r="WON36" s="33"/>
      <c r="WOO36" s="33"/>
      <c r="WOP36" s="33"/>
      <c r="WOQ36" s="33"/>
      <c r="WOR36" s="33"/>
      <c r="WOS36" s="33"/>
      <c r="WOT36" s="33"/>
      <c r="WOU36" s="33"/>
      <c r="WOV36" s="33"/>
      <c r="WOW36" s="33"/>
      <c r="WOX36" s="33"/>
      <c r="WOY36" s="33"/>
      <c r="WOZ36" s="33"/>
      <c r="WPA36" s="33"/>
      <c r="WPB36" s="33"/>
      <c r="WPC36" s="33"/>
      <c r="WPD36" s="33"/>
      <c r="WPE36" s="33"/>
      <c r="WPF36" s="33"/>
      <c r="WPG36" s="33"/>
      <c r="WPH36" s="33"/>
      <c r="WPI36" s="33"/>
      <c r="WPJ36" s="33"/>
      <c r="WPK36" s="33"/>
      <c r="WPL36" s="33"/>
      <c r="WPM36" s="33"/>
      <c r="WPN36" s="33"/>
      <c r="WPO36" s="33"/>
      <c r="WPP36" s="33"/>
      <c r="WPQ36" s="33"/>
      <c r="WPR36" s="33"/>
      <c r="WPS36" s="33"/>
      <c r="WPT36" s="33"/>
      <c r="WPU36" s="33"/>
      <c r="WPV36" s="33"/>
      <c r="WPW36" s="33"/>
      <c r="WPX36" s="33"/>
      <c r="WPY36" s="33"/>
      <c r="WPZ36" s="33"/>
      <c r="WQA36" s="33"/>
      <c r="WQB36" s="33"/>
      <c r="WQC36" s="33"/>
      <c r="WQD36" s="33"/>
      <c r="WQE36" s="33"/>
      <c r="WQF36" s="33"/>
      <c r="WQG36" s="33"/>
      <c r="WQH36" s="33"/>
      <c r="WQI36" s="33"/>
      <c r="WQJ36" s="33"/>
      <c r="WQK36" s="33"/>
      <c r="WQL36" s="33"/>
      <c r="WQM36" s="33"/>
      <c r="WQN36" s="33"/>
      <c r="WQO36" s="33"/>
      <c r="WQP36" s="33"/>
      <c r="WQQ36" s="33"/>
      <c r="WQR36" s="33"/>
      <c r="WQS36" s="33"/>
      <c r="WQT36" s="33"/>
      <c r="WQU36" s="33"/>
      <c r="WQV36" s="33"/>
      <c r="WQW36" s="33"/>
      <c r="WQX36" s="33"/>
      <c r="WQY36" s="33"/>
      <c r="WQZ36" s="33"/>
      <c r="WRA36" s="33"/>
      <c r="WRB36" s="33"/>
      <c r="WRC36" s="33"/>
      <c r="WRD36" s="33"/>
      <c r="WRE36" s="33"/>
      <c r="WRF36" s="33"/>
      <c r="WRG36" s="33"/>
      <c r="WRH36" s="33"/>
      <c r="WRI36" s="33"/>
      <c r="WRJ36" s="33"/>
      <c r="WRK36" s="33"/>
      <c r="WRL36" s="33"/>
      <c r="WRM36" s="33"/>
      <c r="WRN36" s="33"/>
      <c r="WRO36" s="33"/>
      <c r="WRP36" s="33"/>
      <c r="WRQ36" s="33"/>
      <c r="WRR36" s="33"/>
      <c r="WRS36" s="33"/>
      <c r="WRT36" s="33"/>
      <c r="WRU36" s="33"/>
      <c r="WRV36" s="33"/>
      <c r="WRW36" s="33"/>
      <c r="WRX36" s="33"/>
      <c r="WRY36" s="33"/>
      <c r="WRZ36" s="33"/>
      <c r="WSA36" s="33"/>
      <c r="WSB36" s="33"/>
      <c r="WSC36" s="33"/>
      <c r="WSD36" s="33"/>
      <c r="WSE36" s="33"/>
      <c r="WSF36" s="33"/>
      <c r="WSG36" s="33"/>
      <c r="WSH36" s="33"/>
      <c r="WSI36" s="33"/>
      <c r="WSJ36" s="33"/>
      <c r="WSK36" s="33"/>
      <c r="WSL36" s="33"/>
      <c r="WSM36" s="33"/>
      <c r="WSN36" s="33"/>
      <c r="WSO36" s="33"/>
      <c r="WSP36" s="33"/>
      <c r="WSQ36" s="33"/>
      <c r="WSR36" s="33"/>
      <c r="WSS36" s="33"/>
      <c r="WST36" s="33"/>
      <c r="WSU36" s="33"/>
      <c r="WSV36" s="33"/>
      <c r="WSW36" s="33"/>
      <c r="WSX36" s="33"/>
      <c r="WSY36" s="33"/>
      <c r="WSZ36" s="33"/>
      <c r="WTA36" s="33"/>
      <c r="WTB36" s="33"/>
      <c r="WTC36" s="33"/>
      <c r="WTD36" s="33"/>
      <c r="WTE36" s="33"/>
      <c r="WTF36" s="33"/>
      <c r="WTG36" s="33"/>
      <c r="WTH36" s="33"/>
      <c r="WTI36" s="33"/>
      <c r="WTJ36" s="33"/>
      <c r="WTK36" s="33"/>
      <c r="WTL36" s="33"/>
      <c r="WTM36" s="33"/>
      <c r="WTN36" s="33"/>
      <c r="WTO36" s="33"/>
      <c r="WTP36" s="33"/>
      <c r="WTQ36" s="33"/>
      <c r="WTR36" s="33"/>
      <c r="WTS36" s="33"/>
      <c r="WTT36" s="33"/>
      <c r="WTU36" s="33"/>
      <c r="WTV36" s="33"/>
      <c r="WTW36" s="33"/>
      <c r="WTX36" s="33"/>
      <c r="WTY36" s="33"/>
      <c r="WTZ36" s="33"/>
      <c r="WUA36" s="33"/>
      <c r="WUB36" s="33"/>
      <c r="WUC36" s="33"/>
      <c r="WUD36" s="33"/>
      <c r="WUE36" s="33"/>
      <c r="WUF36" s="33"/>
      <c r="WUG36" s="33"/>
      <c r="WUH36" s="33"/>
      <c r="WUI36" s="33"/>
      <c r="WUJ36" s="33"/>
      <c r="WUK36" s="33"/>
      <c r="WUL36" s="33"/>
      <c r="WUM36" s="33"/>
      <c r="WUN36" s="33"/>
      <c r="WUO36" s="33"/>
      <c r="WUP36" s="33"/>
      <c r="WUQ36" s="33"/>
      <c r="WUR36" s="33"/>
      <c r="WUS36" s="33"/>
      <c r="WUT36" s="33"/>
      <c r="WUU36" s="33"/>
      <c r="WUV36" s="33"/>
      <c r="WUW36" s="33"/>
      <c r="WUX36" s="33"/>
      <c r="WUY36" s="33"/>
      <c r="WUZ36" s="33"/>
      <c r="WVA36" s="33"/>
      <c r="WVB36" s="33"/>
      <c r="WVC36" s="33"/>
      <c r="WVD36" s="33"/>
      <c r="WVE36" s="33"/>
      <c r="WVF36" s="33"/>
      <c r="WVG36" s="33"/>
      <c r="WVH36" s="33"/>
      <c r="WVI36" s="33"/>
      <c r="WVJ36" s="33"/>
      <c r="WVK36" s="33"/>
      <c r="WVL36" s="33"/>
      <c r="WVM36" s="33"/>
      <c r="WVN36" s="33"/>
      <c r="WVO36" s="33"/>
      <c r="WVP36" s="33"/>
      <c r="WVQ36" s="33"/>
      <c r="WVR36" s="33"/>
      <c r="WVS36" s="33"/>
      <c r="WVT36" s="33"/>
      <c r="WVU36" s="33"/>
      <c r="WVV36" s="33"/>
      <c r="WVW36" s="33"/>
      <c r="WVX36" s="33"/>
      <c r="WVY36" s="33"/>
      <c r="WVZ36" s="33"/>
      <c r="WWA36" s="33"/>
      <c r="WWB36" s="33"/>
      <c r="WWC36" s="33"/>
      <c r="WWD36" s="33"/>
      <c r="WWE36" s="33"/>
      <c r="WWF36" s="33"/>
      <c r="WWG36" s="33"/>
      <c r="WWH36" s="33"/>
      <c r="WWI36" s="33"/>
      <c r="WWJ36" s="33"/>
      <c r="WWK36" s="33"/>
      <c r="WWL36" s="33"/>
      <c r="WWM36" s="33"/>
      <c r="WWN36" s="33"/>
      <c r="WWO36" s="33"/>
      <c r="WWP36" s="33"/>
      <c r="WWQ36" s="33"/>
      <c r="WWR36" s="33"/>
      <c r="WWS36" s="33"/>
      <c r="WWT36" s="33"/>
      <c r="WWU36" s="33"/>
      <c r="WWV36" s="33"/>
      <c r="WWW36" s="33"/>
      <c r="WWX36" s="33"/>
      <c r="WWY36" s="33"/>
      <c r="WWZ36" s="33"/>
      <c r="WXA36" s="33"/>
      <c r="WXB36" s="33"/>
      <c r="WXC36" s="33"/>
      <c r="WXD36" s="33"/>
      <c r="WXE36" s="33"/>
      <c r="WXF36" s="33"/>
      <c r="WXG36" s="33"/>
      <c r="WXH36" s="33"/>
      <c r="WXI36" s="33"/>
      <c r="WXJ36" s="33"/>
      <c r="WXK36" s="33"/>
      <c r="WXL36" s="33"/>
      <c r="WXM36" s="33"/>
      <c r="WXN36" s="33"/>
      <c r="WXO36" s="33"/>
      <c r="WXP36" s="33"/>
      <c r="WXQ36" s="33"/>
      <c r="WXR36" s="33"/>
      <c r="WXS36" s="33"/>
      <c r="WXT36" s="33"/>
      <c r="WXU36" s="33"/>
      <c r="WXV36" s="33"/>
      <c r="WXW36" s="33"/>
      <c r="WXX36" s="33"/>
      <c r="WXY36" s="33"/>
      <c r="WXZ36" s="33"/>
      <c r="WYA36" s="33"/>
      <c r="WYB36" s="33"/>
      <c r="WYC36" s="33"/>
      <c r="WYD36" s="33"/>
      <c r="WYE36" s="33"/>
      <c r="WYF36" s="33"/>
      <c r="WYG36" s="33"/>
      <c r="WYH36" s="33"/>
      <c r="WYI36" s="33"/>
      <c r="WYJ36" s="33"/>
      <c r="WYK36" s="33"/>
      <c r="WYL36" s="33"/>
      <c r="WYM36" s="33"/>
      <c r="WYN36" s="33"/>
      <c r="WYO36" s="33"/>
      <c r="WYP36" s="33"/>
      <c r="WYQ36" s="33"/>
      <c r="WYR36" s="33"/>
      <c r="WYS36" s="33"/>
      <c r="WYT36" s="33"/>
      <c r="WYU36" s="33"/>
      <c r="WYV36" s="33"/>
      <c r="WYW36" s="33"/>
      <c r="WYX36" s="33"/>
      <c r="WYY36" s="33"/>
      <c r="WYZ36" s="33"/>
      <c r="WZA36" s="33"/>
      <c r="WZB36" s="33"/>
      <c r="WZC36" s="33"/>
      <c r="WZD36" s="33"/>
      <c r="WZE36" s="33"/>
      <c r="WZF36" s="33"/>
      <c r="WZG36" s="33"/>
      <c r="WZH36" s="33"/>
      <c r="WZI36" s="33"/>
      <c r="WZJ36" s="33"/>
      <c r="WZK36" s="33"/>
      <c r="WZL36" s="33"/>
      <c r="WZM36" s="33"/>
      <c r="WZN36" s="33"/>
      <c r="WZO36" s="33"/>
      <c r="WZP36" s="33"/>
      <c r="WZQ36" s="33"/>
      <c r="WZR36" s="33"/>
      <c r="WZS36" s="33"/>
      <c r="WZT36" s="33"/>
      <c r="WZU36" s="33"/>
      <c r="WZV36" s="33"/>
      <c r="WZW36" s="33"/>
      <c r="WZX36" s="33"/>
      <c r="WZY36" s="33"/>
      <c r="WZZ36" s="33"/>
      <c r="XAA36" s="33"/>
      <c r="XAB36" s="33"/>
      <c r="XAC36" s="33"/>
      <c r="XAD36" s="33"/>
      <c r="XAE36" s="33"/>
      <c r="XAF36" s="33"/>
      <c r="XAG36" s="33"/>
      <c r="XAH36" s="33"/>
      <c r="XAI36" s="33"/>
      <c r="XAJ36" s="33"/>
      <c r="XAK36" s="33"/>
      <c r="XAL36" s="33"/>
      <c r="XAM36" s="33"/>
      <c r="XAN36" s="33"/>
      <c r="XAO36" s="33"/>
      <c r="XAP36" s="33"/>
      <c r="XAQ36" s="33"/>
      <c r="XAR36" s="33"/>
      <c r="XAS36" s="33"/>
      <c r="XAT36" s="33"/>
      <c r="XAU36" s="33"/>
      <c r="XAV36" s="33"/>
      <c r="XAW36" s="33"/>
      <c r="XAX36" s="33"/>
      <c r="XAY36" s="33"/>
      <c r="XAZ36" s="33"/>
      <c r="XBA36" s="33"/>
      <c r="XBB36" s="33"/>
      <c r="XBC36" s="33"/>
      <c r="XBD36" s="33"/>
      <c r="XBE36" s="33"/>
      <c r="XBF36" s="33"/>
      <c r="XBG36" s="33"/>
      <c r="XBH36" s="33"/>
      <c r="XBI36" s="33"/>
      <c r="XBJ36" s="33"/>
      <c r="XBK36" s="33"/>
      <c r="XBL36" s="33"/>
      <c r="XBM36" s="33"/>
      <c r="XBN36" s="33"/>
      <c r="XBO36" s="33"/>
      <c r="XBP36" s="33"/>
      <c r="XBQ36" s="33"/>
      <c r="XBR36" s="33"/>
      <c r="XBS36" s="33"/>
      <c r="XBT36" s="33"/>
      <c r="XBU36" s="33"/>
      <c r="XBV36" s="33"/>
      <c r="XBW36" s="33"/>
      <c r="XBX36" s="33"/>
      <c r="XBY36" s="33"/>
      <c r="XBZ36" s="33"/>
      <c r="XCA36" s="33"/>
      <c r="XCB36" s="33"/>
      <c r="XCC36" s="33"/>
      <c r="XCD36" s="33"/>
      <c r="XCE36" s="33"/>
      <c r="XCF36" s="33"/>
      <c r="XCG36" s="33"/>
      <c r="XCH36" s="33"/>
      <c r="XCI36" s="33"/>
      <c r="XCJ36" s="33"/>
      <c r="XCK36" s="33"/>
      <c r="XCL36" s="33"/>
      <c r="XCM36" s="33"/>
      <c r="XCN36" s="33"/>
      <c r="XCO36" s="33"/>
      <c r="XCP36" s="33"/>
      <c r="XCQ36" s="33"/>
      <c r="XCR36" s="33"/>
      <c r="XCS36" s="33"/>
      <c r="XCT36" s="33"/>
      <c r="XCU36" s="33"/>
      <c r="XCV36" s="33"/>
      <c r="XCW36" s="33"/>
      <c r="XCX36" s="33"/>
      <c r="XCY36" s="33"/>
      <c r="XCZ36" s="33"/>
      <c r="XDA36" s="33"/>
      <c r="XDB36" s="33"/>
      <c r="XDC36" s="33"/>
      <c r="XDD36" s="33"/>
      <c r="XDE36" s="33"/>
      <c r="XDF36" s="33"/>
      <c r="XDG36" s="33"/>
      <c r="XDH36" s="33"/>
      <c r="XDI36" s="33"/>
      <c r="XDJ36" s="33"/>
      <c r="XDK36" s="33"/>
      <c r="XDL36" s="33"/>
      <c r="XDM36" s="33"/>
      <c r="XDN36" s="33"/>
      <c r="XDO36" s="33"/>
      <c r="XDP36" s="33"/>
      <c r="XDQ36" s="33"/>
      <c r="XDR36" s="33"/>
      <c r="XDS36" s="33"/>
      <c r="XDT36" s="33"/>
      <c r="XDU36" s="33"/>
    </row>
    <row r="37" spans="1:16349" s="35" customFormat="1" ht="63" customHeight="1">
      <c r="A37" s="172">
        <v>28</v>
      </c>
      <c r="B37" s="173"/>
      <c r="C37" s="173"/>
      <c r="D37" s="176" t="s">
        <v>676</v>
      </c>
      <c r="E37" s="175" t="s">
        <v>484</v>
      </c>
      <c r="F37" s="161">
        <v>24510</v>
      </c>
      <c r="G37" s="162"/>
      <c r="H37" s="198" t="s">
        <v>658</v>
      </c>
      <c r="I37" s="164"/>
      <c r="J37" s="164"/>
      <c r="K37" s="77">
        <f t="shared" ref="K37:K53" si="9">F37-L37-M37</f>
        <v>16315</v>
      </c>
      <c r="L37" s="166">
        <f>8195</f>
        <v>8195</v>
      </c>
      <c r="M37" s="166">
        <v>0</v>
      </c>
      <c r="N37" s="167">
        <f t="shared" ref="N37:N53" si="10">F37-O37</f>
        <v>24510</v>
      </c>
      <c r="O37" s="168"/>
      <c r="P37" s="169">
        <f t="shared" si="8"/>
        <v>1</v>
      </c>
      <c r="Q37" s="170">
        <f>ROUND(N37/(K37+L37+M37),4)</f>
        <v>1</v>
      </c>
      <c r="R37" s="52">
        <v>16315</v>
      </c>
      <c r="S37" s="52">
        <v>8195</v>
      </c>
      <c r="T37" s="35">
        <v>0</v>
      </c>
      <c r="U37" s="327">
        <v>24510</v>
      </c>
      <c r="V37" s="327"/>
      <c r="W37" s="327">
        <v>1</v>
      </c>
      <c r="X37" s="327">
        <v>1</v>
      </c>
    </row>
    <row r="38" spans="1:16349" s="35" customFormat="1" ht="81" customHeight="1">
      <c r="A38" s="172">
        <v>29</v>
      </c>
      <c r="B38" s="173"/>
      <c r="C38" s="173"/>
      <c r="D38" s="176" t="s">
        <v>677</v>
      </c>
      <c r="E38" s="175" t="s">
        <v>678</v>
      </c>
      <c r="F38" s="203">
        <f>417405+20116</f>
        <v>437521</v>
      </c>
      <c r="G38" s="162"/>
      <c r="H38" s="198" t="s">
        <v>637</v>
      </c>
      <c r="I38" s="164"/>
      <c r="J38" s="164"/>
      <c r="K38" s="77">
        <f>F38-L38-M38-20116</f>
        <v>341146</v>
      </c>
      <c r="L38" s="166">
        <v>10638</v>
      </c>
      <c r="M38" s="166">
        <v>65621</v>
      </c>
      <c r="N38" s="167">
        <f t="shared" si="10"/>
        <v>409637</v>
      </c>
      <c r="O38" s="204">
        <v>27884</v>
      </c>
      <c r="P38" s="169">
        <f t="shared" si="8"/>
        <v>0.93630000000000002</v>
      </c>
      <c r="Q38" s="170">
        <f t="shared" ref="Q38:Q53" si="11">ROUND(N38/(K38+L38+M38),4)</f>
        <v>0.98140000000000005</v>
      </c>
      <c r="R38" s="52">
        <v>341146</v>
      </c>
      <c r="S38" s="52">
        <v>10638</v>
      </c>
      <c r="T38" s="35">
        <v>65621</v>
      </c>
      <c r="U38" s="327">
        <v>409637</v>
      </c>
      <c r="V38" s="327">
        <v>27884</v>
      </c>
      <c r="W38" s="327">
        <v>0.93630000000000002</v>
      </c>
      <c r="X38" s="327">
        <v>0.98140000000000005</v>
      </c>
    </row>
    <row r="39" spans="1:16349" s="35" customFormat="1" ht="50.25" customHeight="1">
      <c r="A39" s="172">
        <v>30</v>
      </c>
      <c r="B39" s="173"/>
      <c r="C39" s="173"/>
      <c r="D39" s="176" t="s">
        <v>496</v>
      </c>
      <c r="E39" s="175" t="s">
        <v>497</v>
      </c>
      <c r="F39" s="161">
        <v>52774</v>
      </c>
      <c r="G39" s="162"/>
      <c r="H39" s="198" t="s">
        <v>658</v>
      </c>
      <c r="I39" s="164"/>
      <c r="J39" s="164"/>
      <c r="K39" s="77">
        <f t="shared" si="9"/>
        <v>32846</v>
      </c>
      <c r="L39" s="166">
        <f>19032+442</f>
        <v>19474</v>
      </c>
      <c r="M39" s="166">
        <f>75+379</f>
        <v>454</v>
      </c>
      <c r="N39" s="167">
        <f t="shared" si="10"/>
        <v>52774</v>
      </c>
      <c r="O39" s="168"/>
      <c r="P39" s="169">
        <f t="shared" si="8"/>
        <v>1</v>
      </c>
      <c r="Q39" s="170">
        <f t="shared" si="11"/>
        <v>1</v>
      </c>
      <c r="R39" s="52">
        <v>32846</v>
      </c>
      <c r="S39" s="52">
        <v>19474</v>
      </c>
      <c r="T39" s="35">
        <v>454</v>
      </c>
      <c r="U39" s="327">
        <v>52774</v>
      </c>
      <c r="V39" s="327"/>
      <c r="W39" s="327">
        <v>1</v>
      </c>
      <c r="X39" s="327">
        <v>1</v>
      </c>
    </row>
    <row r="40" spans="1:16349" s="35" customFormat="1" ht="53.25" customHeight="1">
      <c r="A40" s="172">
        <v>31</v>
      </c>
      <c r="B40" s="173"/>
      <c r="C40" s="173"/>
      <c r="D40" s="176" t="s">
        <v>33</v>
      </c>
      <c r="E40" s="175" t="s">
        <v>501</v>
      </c>
      <c r="F40" s="161">
        <v>56096</v>
      </c>
      <c r="G40" s="162"/>
      <c r="H40" s="198" t="s">
        <v>653</v>
      </c>
      <c r="I40" s="164"/>
      <c r="J40" s="164"/>
      <c r="K40" s="77">
        <f t="shared" si="9"/>
        <v>55234</v>
      </c>
      <c r="L40" s="166">
        <v>0</v>
      </c>
      <c r="M40" s="166">
        <v>862</v>
      </c>
      <c r="N40" s="167">
        <f t="shared" si="10"/>
        <v>52496</v>
      </c>
      <c r="O40" s="168">
        <v>3600</v>
      </c>
      <c r="P40" s="169">
        <f t="shared" si="8"/>
        <v>0.93579999999999997</v>
      </c>
      <c r="Q40" s="170">
        <f t="shared" si="11"/>
        <v>0.93579999999999997</v>
      </c>
      <c r="R40" s="52">
        <v>55234</v>
      </c>
      <c r="S40" s="52">
        <v>0</v>
      </c>
      <c r="T40" s="35">
        <v>862</v>
      </c>
      <c r="U40" s="327">
        <v>52496</v>
      </c>
      <c r="V40" s="327">
        <v>3600</v>
      </c>
      <c r="W40" s="327">
        <v>0.93579999999999997</v>
      </c>
      <c r="X40" s="327">
        <v>0.93579999999999997</v>
      </c>
    </row>
    <row r="41" spans="1:16349" s="35" customFormat="1" ht="50.25" customHeight="1">
      <c r="A41" s="172">
        <v>32</v>
      </c>
      <c r="B41" s="173"/>
      <c r="C41" s="173"/>
      <c r="D41" s="176" t="s">
        <v>679</v>
      </c>
      <c r="E41" s="175" t="s">
        <v>507</v>
      </c>
      <c r="F41" s="161">
        <v>119002</v>
      </c>
      <c r="G41" s="162"/>
      <c r="H41" s="198" t="s">
        <v>637</v>
      </c>
      <c r="I41" s="164"/>
      <c r="J41" s="164"/>
      <c r="K41" s="77">
        <f t="shared" si="9"/>
        <v>68624</v>
      </c>
      <c r="L41" s="166">
        <v>23538</v>
      </c>
      <c r="M41" s="166">
        <v>26840</v>
      </c>
      <c r="N41" s="167">
        <f t="shared" si="10"/>
        <v>119002</v>
      </c>
      <c r="O41" s="168"/>
      <c r="P41" s="169">
        <f t="shared" si="8"/>
        <v>1</v>
      </c>
      <c r="Q41" s="170">
        <f t="shared" si="11"/>
        <v>1</v>
      </c>
      <c r="R41" s="52">
        <v>68624</v>
      </c>
      <c r="S41" s="52">
        <v>23538</v>
      </c>
      <c r="T41" s="35">
        <v>26840</v>
      </c>
      <c r="U41" s="327">
        <v>119002</v>
      </c>
      <c r="V41" s="327"/>
      <c r="W41" s="327">
        <v>1</v>
      </c>
      <c r="X41" s="327">
        <v>1</v>
      </c>
    </row>
    <row r="42" spans="1:16349" s="35" customFormat="1" ht="50.25" customHeight="1">
      <c r="A42" s="172">
        <v>33</v>
      </c>
      <c r="B42" s="173"/>
      <c r="C42" s="173"/>
      <c r="D42" s="176" t="s">
        <v>680</v>
      </c>
      <c r="E42" s="175" t="s">
        <v>513</v>
      </c>
      <c r="F42" s="161">
        <v>2700</v>
      </c>
      <c r="G42" s="162"/>
      <c r="H42" s="198" t="s">
        <v>658</v>
      </c>
      <c r="I42" s="164"/>
      <c r="J42" s="164"/>
      <c r="K42" s="77">
        <f t="shared" si="9"/>
        <v>2700</v>
      </c>
      <c r="L42" s="166">
        <v>0</v>
      </c>
      <c r="M42" s="166">
        <v>0</v>
      </c>
      <c r="N42" s="167">
        <f t="shared" si="10"/>
        <v>2700</v>
      </c>
      <c r="O42" s="168"/>
      <c r="P42" s="169">
        <f t="shared" si="8"/>
        <v>1</v>
      </c>
      <c r="Q42" s="170">
        <f t="shared" si="11"/>
        <v>1</v>
      </c>
      <c r="R42" s="52">
        <v>2700</v>
      </c>
      <c r="S42" s="52">
        <v>0</v>
      </c>
      <c r="T42" s="35">
        <v>0</v>
      </c>
      <c r="U42" s="327">
        <v>2700</v>
      </c>
      <c r="V42" s="327"/>
      <c r="W42" s="327">
        <v>1</v>
      </c>
      <c r="X42" s="327">
        <v>1</v>
      </c>
    </row>
    <row r="43" spans="1:16349" s="35" customFormat="1" ht="50.25" customHeight="1">
      <c r="A43" s="172">
        <v>34</v>
      </c>
      <c r="B43" s="173"/>
      <c r="C43" s="173"/>
      <c r="D43" s="176" t="s">
        <v>681</v>
      </c>
      <c r="E43" s="175" t="s">
        <v>518</v>
      </c>
      <c r="F43" s="161">
        <v>114610</v>
      </c>
      <c r="G43" s="162"/>
      <c r="H43" s="198" t="s">
        <v>637</v>
      </c>
      <c r="I43" s="164"/>
      <c r="J43" s="164"/>
      <c r="K43" s="77">
        <f t="shared" si="9"/>
        <v>47967</v>
      </c>
      <c r="L43" s="166">
        <v>58472</v>
      </c>
      <c r="M43" s="166">
        <v>8171</v>
      </c>
      <c r="N43" s="167">
        <f t="shared" si="10"/>
        <v>114610</v>
      </c>
      <c r="O43" s="168"/>
      <c r="P43" s="169">
        <f t="shared" si="8"/>
        <v>1</v>
      </c>
      <c r="Q43" s="170">
        <f t="shared" si="11"/>
        <v>1</v>
      </c>
      <c r="R43" s="52">
        <v>47967</v>
      </c>
      <c r="S43" s="52">
        <v>58472</v>
      </c>
      <c r="T43" s="35">
        <v>8171</v>
      </c>
      <c r="U43" s="327">
        <v>114610</v>
      </c>
      <c r="V43" s="327"/>
      <c r="W43" s="327">
        <v>1</v>
      </c>
      <c r="X43" s="327">
        <v>1</v>
      </c>
    </row>
    <row r="44" spans="1:16349" s="35" customFormat="1" ht="73.5" customHeight="1">
      <c r="A44" s="172">
        <v>35</v>
      </c>
      <c r="B44" s="173"/>
      <c r="C44" s="173"/>
      <c r="D44" s="176" t="s">
        <v>682</v>
      </c>
      <c r="E44" s="175" t="s">
        <v>524</v>
      </c>
      <c r="F44" s="203">
        <f>133774+8950</f>
        <v>142724</v>
      </c>
      <c r="G44" s="162"/>
      <c r="H44" s="198" t="s">
        <v>658</v>
      </c>
      <c r="I44" s="164"/>
      <c r="J44" s="164"/>
      <c r="K44" s="77">
        <f>F44-L44-M44-8950</f>
        <v>111703</v>
      </c>
      <c r="L44" s="166">
        <v>18627</v>
      </c>
      <c r="M44" s="166">
        <v>3444</v>
      </c>
      <c r="N44" s="167">
        <f t="shared" si="10"/>
        <v>119347</v>
      </c>
      <c r="O44" s="204">
        <v>23377</v>
      </c>
      <c r="P44" s="169">
        <f t="shared" si="8"/>
        <v>0.83620000000000005</v>
      </c>
      <c r="Q44" s="170">
        <f t="shared" si="11"/>
        <v>0.89219999999999999</v>
      </c>
      <c r="R44" s="52">
        <v>111703</v>
      </c>
      <c r="S44" s="52">
        <v>18627</v>
      </c>
      <c r="T44" s="35">
        <v>3444</v>
      </c>
      <c r="U44" s="327">
        <v>119347</v>
      </c>
      <c r="V44" s="327">
        <v>23377</v>
      </c>
      <c r="W44" s="327">
        <v>0.83620000000000005</v>
      </c>
      <c r="X44" s="327">
        <v>0.89219999999999999</v>
      </c>
    </row>
    <row r="45" spans="1:16349" s="35" customFormat="1" ht="53.25" customHeight="1">
      <c r="A45" s="172">
        <v>36</v>
      </c>
      <c r="B45" s="173"/>
      <c r="C45" s="173"/>
      <c r="D45" s="176" t="s">
        <v>683</v>
      </c>
      <c r="E45" s="175" t="s">
        <v>530</v>
      </c>
      <c r="F45" s="76">
        <v>1009515</v>
      </c>
      <c r="G45" s="162"/>
      <c r="H45" s="198" t="s">
        <v>637</v>
      </c>
      <c r="I45" s="164"/>
      <c r="J45" s="164"/>
      <c r="K45" s="77">
        <f t="shared" si="9"/>
        <v>991898</v>
      </c>
      <c r="L45" s="166">
        <v>5271</v>
      </c>
      <c r="M45" s="166">
        <v>12346</v>
      </c>
      <c r="N45" s="167">
        <f t="shared" si="10"/>
        <v>1009515</v>
      </c>
      <c r="O45" s="168"/>
      <c r="P45" s="169">
        <f t="shared" si="8"/>
        <v>1</v>
      </c>
      <c r="Q45" s="170">
        <f t="shared" si="11"/>
        <v>1</v>
      </c>
      <c r="R45" s="52">
        <v>991898</v>
      </c>
      <c r="S45" s="52">
        <v>5271</v>
      </c>
      <c r="T45" s="35">
        <v>12346</v>
      </c>
      <c r="U45" s="327">
        <v>1009515</v>
      </c>
      <c r="V45" s="327"/>
      <c r="W45" s="327">
        <v>1</v>
      </c>
      <c r="X45" s="327">
        <v>1</v>
      </c>
    </row>
    <row r="46" spans="1:16349" s="35" customFormat="1" ht="70.5" customHeight="1">
      <c r="A46" s="172">
        <v>37</v>
      </c>
      <c r="B46" s="173"/>
      <c r="C46" s="173"/>
      <c r="D46" s="176" t="s">
        <v>684</v>
      </c>
      <c r="E46" s="175" t="s">
        <v>685</v>
      </c>
      <c r="F46" s="161">
        <v>38342</v>
      </c>
      <c r="G46" s="162"/>
      <c r="H46" s="198" t="s">
        <v>658</v>
      </c>
      <c r="I46" s="164"/>
      <c r="J46" s="164"/>
      <c r="K46" s="77">
        <f t="shared" si="9"/>
        <v>38342</v>
      </c>
      <c r="L46" s="166">
        <v>0</v>
      </c>
      <c r="M46" s="166">
        <v>0</v>
      </c>
      <c r="N46" s="167">
        <f t="shared" si="10"/>
        <v>38342</v>
      </c>
      <c r="O46" s="168"/>
      <c r="P46" s="169">
        <f t="shared" si="8"/>
        <v>1</v>
      </c>
      <c r="Q46" s="170">
        <f t="shared" si="11"/>
        <v>1</v>
      </c>
      <c r="R46" s="52">
        <v>38342</v>
      </c>
      <c r="S46" s="52">
        <v>0</v>
      </c>
      <c r="T46" s="35">
        <v>0</v>
      </c>
      <c r="U46" s="327">
        <v>38342</v>
      </c>
      <c r="V46" s="327"/>
      <c r="W46" s="327">
        <v>1</v>
      </c>
      <c r="X46" s="327">
        <v>1</v>
      </c>
    </row>
    <row r="47" spans="1:16349" s="35" customFormat="1" ht="39.75" customHeight="1">
      <c r="A47" s="172">
        <v>38</v>
      </c>
      <c r="B47" s="173"/>
      <c r="C47" s="173"/>
      <c r="D47" s="176" t="s">
        <v>686</v>
      </c>
      <c r="E47" s="175" t="s">
        <v>539</v>
      </c>
      <c r="F47" s="161">
        <v>46366</v>
      </c>
      <c r="G47" s="162"/>
      <c r="H47" s="198" t="s">
        <v>658</v>
      </c>
      <c r="I47" s="164"/>
      <c r="J47" s="164"/>
      <c r="K47" s="77">
        <f t="shared" si="9"/>
        <v>46366</v>
      </c>
      <c r="L47" s="166">
        <v>0</v>
      </c>
      <c r="M47" s="205">
        <v>0</v>
      </c>
      <c r="N47" s="167">
        <f t="shared" si="10"/>
        <v>46366</v>
      </c>
      <c r="O47" s="200"/>
      <c r="P47" s="169">
        <f t="shared" si="8"/>
        <v>1</v>
      </c>
      <c r="Q47" s="170">
        <f t="shared" si="11"/>
        <v>1</v>
      </c>
      <c r="R47" s="52">
        <v>46366</v>
      </c>
      <c r="S47" s="52">
        <v>0</v>
      </c>
      <c r="T47" s="35">
        <v>0</v>
      </c>
      <c r="U47" s="327">
        <v>46366</v>
      </c>
      <c r="V47" s="327"/>
      <c r="W47" s="327">
        <v>1</v>
      </c>
      <c r="X47" s="327">
        <v>1</v>
      </c>
    </row>
    <row r="48" spans="1:16349" s="35" customFormat="1" ht="39.75" customHeight="1">
      <c r="A48" s="172">
        <v>39</v>
      </c>
      <c r="B48" s="173"/>
      <c r="C48" s="173"/>
      <c r="D48" s="176" t="s">
        <v>687</v>
      </c>
      <c r="E48" s="175" t="s">
        <v>688</v>
      </c>
      <c r="F48" s="161">
        <v>168010</v>
      </c>
      <c r="G48" s="162"/>
      <c r="H48" s="198" t="s">
        <v>637</v>
      </c>
      <c r="I48" s="164"/>
      <c r="J48" s="164"/>
      <c r="K48" s="77">
        <f t="shared" si="9"/>
        <v>111161</v>
      </c>
      <c r="L48" s="166">
        <v>38648</v>
      </c>
      <c r="M48" s="166">
        <v>18201</v>
      </c>
      <c r="N48" s="167">
        <f t="shared" si="10"/>
        <v>158548</v>
      </c>
      <c r="O48" s="168">
        <v>9462</v>
      </c>
      <c r="P48" s="169">
        <f t="shared" si="8"/>
        <v>0.94369999999999998</v>
      </c>
      <c r="Q48" s="170">
        <f t="shared" si="11"/>
        <v>0.94369999999999998</v>
      </c>
      <c r="R48" s="52">
        <v>111161</v>
      </c>
      <c r="S48" s="52">
        <v>38648</v>
      </c>
      <c r="T48" s="35">
        <v>18201</v>
      </c>
      <c r="U48" s="327">
        <v>158548</v>
      </c>
      <c r="V48" s="327">
        <v>9462</v>
      </c>
      <c r="W48" s="327">
        <v>0.94369999999999998</v>
      </c>
      <c r="X48" s="327">
        <v>0.94369999999999998</v>
      </c>
    </row>
    <row r="49" spans="1:16349" s="35" customFormat="1" ht="39" customHeight="1">
      <c r="A49" s="172">
        <v>40</v>
      </c>
      <c r="B49" s="173"/>
      <c r="C49" s="173"/>
      <c r="D49" s="176" t="s">
        <v>23</v>
      </c>
      <c r="E49" s="175" t="s">
        <v>549</v>
      </c>
      <c r="F49" s="161">
        <v>13177</v>
      </c>
      <c r="G49" s="162"/>
      <c r="H49" s="198" t="s">
        <v>658</v>
      </c>
      <c r="I49" s="164"/>
      <c r="J49" s="164"/>
      <c r="K49" s="77">
        <f t="shared" si="9"/>
        <v>13177</v>
      </c>
      <c r="L49" s="166">
        <v>0</v>
      </c>
      <c r="M49" s="166">
        <v>0</v>
      </c>
      <c r="N49" s="167">
        <f t="shared" si="10"/>
        <v>13177</v>
      </c>
      <c r="O49" s="168"/>
      <c r="P49" s="169">
        <f t="shared" si="8"/>
        <v>1</v>
      </c>
      <c r="Q49" s="170">
        <f t="shared" si="11"/>
        <v>1</v>
      </c>
      <c r="R49" s="52">
        <v>13177</v>
      </c>
      <c r="S49" s="52">
        <v>0</v>
      </c>
      <c r="T49" s="35">
        <v>0</v>
      </c>
      <c r="U49" s="327">
        <v>13177</v>
      </c>
      <c r="V49" s="327"/>
      <c r="W49" s="327">
        <v>1</v>
      </c>
      <c r="X49" s="327">
        <v>1</v>
      </c>
    </row>
    <row r="50" spans="1:16349" s="35" customFormat="1" ht="39.75" customHeight="1">
      <c r="A50" s="172">
        <v>41</v>
      </c>
      <c r="B50" s="173"/>
      <c r="C50" s="173"/>
      <c r="D50" s="176" t="s">
        <v>24</v>
      </c>
      <c r="E50" s="175" t="s">
        <v>551</v>
      </c>
      <c r="F50" s="161">
        <v>70304</v>
      </c>
      <c r="G50" s="162"/>
      <c r="H50" s="198" t="s">
        <v>658</v>
      </c>
      <c r="I50" s="164"/>
      <c r="J50" s="164"/>
      <c r="K50" s="77">
        <f t="shared" si="9"/>
        <v>70304</v>
      </c>
      <c r="L50" s="166">
        <v>0</v>
      </c>
      <c r="M50" s="166">
        <v>0</v>
      </c>
      <c r="N50" s="167">
        <f t="shared" si="10"/>
        <v>70304</v>
      </c>
      <c r="O50" s="168"/>
      <c r="P50" s="169">
        <f t="shared" si="8"/>
        <v>1</v>
      </c>
      <c r="Q50" s="170">
        <f t="shared" si="11"/>
        <v>1</v>
      </c>
      <c r="R50" s="52">
        <v>70304</v>
      </c>
      <c r="S50" s="52">
        <v>0</v>
      </c>
      <c r="T50" s="35">
        <v>0</v>
      </c>
      <c r="U50" s="327">
        <v>70304</v>
      </c>
      <c r="V50" s="327"/>
      <c r="W50" s="327">
        <v>1</v>
      </c>
      <c r="X50" s="327">
        <v>1</v>
      </c>
    </row>
    <row r="51" spans="1:16349" s="35" customFormat="1" ht="53.25" customHeight="1">
      <c r="A51" s="172">
        <v>42</v>
      </c>
      <c r="B51" s="173"/>
      <c r="C51" s="173"/>
      <c r="D51" s="176" t="s">
        <v>82</v>
      </c>
      <c r="E51" s="175" t="s">
        <v>556</v>
      </c>
      <c r="F51" s="161">
        <f>607+4</f>
        <v>611</v>
      </c>
      <c r="G51" s="162"/>
      <c r="H51" s="198" t="s">
        <v>653</v>
      </c>
      <c r="I51" s="164"/>
      <c r="J51" s="164"/>
      <c r="K51" s="77">
        <f t="shared" si="9"/>
        <v>130</v>
      </c>
      <c r="L51" s="166">
        <v>0</v>
      </c>
      <c r="M51" s="166">
        <v>481</v>
      </c>
      <c r="N51" s="167">
        <f t="shared" si="10"/>
        <v>611</v>
      </c>
      <c r="O51" s="168"/>
      <c r="P51" s="169">
        <f t="shared" si="8"/>
        <v>1</v>
      </c>
      <c r="Q51" s="170">
        <f t="shared" si="11"/>
        <v>1</v>
      </c>
      <c r="R51" s="52">
        <v>130</v>
      </c>
      <c r="S51" s="52">
        <v>0</v>
      </c>
      <c r="T51" s="35">
        <v>481</v>
      </c>
      <c r="U51" s="327">
        <v>611</v>
      </c>
      <c r="V51" s="327"/>
      <c r="W51" s="327">
        <v>1</v>
      </c>
      <c r="X51" s="327">
        <v>1</v>
      </c>
    </row>
    <row r="52" spans="1:16349" s="35" customFormat="1" ht="40.5" customHeight="1">
      <c r="A52" s="172">
        <v>43</v>
      </c>
      <c r="B52" s="173"/>
      <c r="C52" s="173"/>
      <c r="D52" s="176" t="s">
        <v>25</v>
      </c>
      <c r="E52" s="175" t="s">
        <v>562</v>
      </c>
      <c r="F52" s="76">
        <v>8049</v>
      </c>
      <c r="G52" s="162"/>
      <c r="H52" s="198" t="s">
        <v>658</v>
      </c>
      <c r="I52" s="164"/>
      <c r="J52" s="164"/>
      <c r="K52" s="77">
        <f t="shared" si="9"/>
        <v>3048</v>
      </c>
      <c r="L52" s="166">
        <v>0</v>
      </c>
      <c r="M52" s="166">
        <v>5001</v>
      </c>
      <c r="N52" s="167">
        <f t="shared" si="10"/>
        <v>8049</v>
      </c>
      <c r="O52" s="168"/>
      <c r="P52" s="169">
        <f t="shared" si="8"/>
        <v>1</v>
      </c>
      <c r="Q52" s="170">
        <f t="shared" si="11"/>
        <v>1</v>
      </c>
      <c r="R52" s="52">
        <v>3048</v>
      </c>
      <c r="S52" s="52">
        <v>0</v>
      </c>
      <c r="T52" s="35">
        <v>5001</v>
      </c>
      <c r="U52" s="327">
        <v>8049</v>
      </c>
      <c r="V52" s="327"/>
      <c r="W52" s="327">
        <v>1</v>
      </c>
      <c r="X52" s="327">
        <v>1</v>
      </c>
    </row>
    <row r="53" spans="1:16349" s="35" customFormat="1" ht="77.25" customHeight="1" thickBot="1">
      <c r="A53" s="172">
        <v>44</v>
      </c>
      <c r="B53" s="173" t="s">
        <v>660</v>
      </c>
      <c r="C53" s="173" t="s">
        <v>661</v>
      </c>
      <c r="D53" s="49" t="s">
        <v>564</v>
      </c>
      <c r="E53" s="175" t="s">
        <v>565</v>
      </c>
      <c r="F53" s="161">
        <f>602000</f>
        <v>602000</v>
      </c>
      <c r="G53" s="162"/>
      <c r="H53" s="163" t="s">
        <v>637</v>
      </c>
      <c r="I53" s="163" t="s">
        <v>647</v>
      </c>
      <c r="J53" s="177" t="s">
        <v>648</v>
      </c>
      <c r="K53" s="77">
        <f t="shared" si="9"/>
        <v>176125</v>
      </c>
      <c r="L53" s="205">
        <f>98+601797-176125</f>
        <v>425770</v>
      </c>
      <c r="M53" s="166">
        <v>105</v>
      </c>
      <c r="N53" s="167">
        <f t="shared" si="10"/>
        <v>602000</v>
      </c>
      <c r="O53" s="168"/>
      <c r="P53" s="181">
        <f t="shared" si="8"/>
        <v>1</v>
      </c>
      <c r="Q53" s="182">
        <f t="shared" si="11"/>
        <v>1</v>
      </c>
      <c r="R53" s="52">
        <v>176125</v>
      </c>
      <c r="S53" s="52">
        <v>425770</v>
      </c>
      <c r="T53" s="35">
        <v>105</v>
      </c>
      <c r="U53" s="327">
        <v>602000</v>
      </c>
      <c r="V53" s="327"/>
      <c r="W53" s="327">
        <v>1</v>
      </c>
      <c r="X53" s="327">
        <v>1</v>
      </c>
    </row>
    <row r="54" spans="1:16349" s="8" customFormat="1" ht="9.9499999999999993" customHeight="1" thickBot="1">
      <c r="A54" s="132"/>
      <c r="B54" s="133"/>
      <c r="C54" s="133"/>
      <c r="D54" s="10"/>
      <c r="E54" s="10"/>
      <c r="F54" s="206"/>
      <c r="G54" s="187"/>
      <c r="H54" s="188"/>
      <c r="I54" s="189"/>
      <c r="J54" s="189"/>
      <c r="K54" s="189"/>
      <c r="L54" s="190"/>
      <c r="M54" s="13"/>
      <c r="N54" s="191"/>
      <c r="O54" s="191"/>
      <c r="P54" s="192"/>
      <c r="Q54" s="192"/>
      <c r="R54" s="12"/>
      <c r="S54" s="12"/>
      <c r="T54" s="12"/>
      <c r="U54" s="325"/>
      <c r="V54" s="325"/>
      <c r="W54" s="325"/>
      <c r="X54" s="325"/>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c r="IW54" s="12"/>
      <c r="IX54" s="12"/>
      <c r="IY54" s="12"/>
      <c r="IZ54" s="12"/>
      <c r="JA54" s="12"/>
      <c r="JB54" s="12"/>
      <c r="JC54" s="12"/>
      <c r="JD54" s="12"/>
      <c r="JE54" s="12"/>
      <c r="JF54" s="12"/>
      <c r="JG54" s="12"/>
      <c r="JH54" s="12"/>
      <c r="JI54" s="12"/>
      <c r="JJ54" s="12"/>
      <c r="JK54" s="12"/>
      <c r="JL54" s="12"/>
      <c r="JM54" s="12"/>
      <c r="JN54" s="12"/>
      <c r="JO54" s="12"/>
      <c r="JP54" s="12"/>
      <c r="JQ54" s="12"/>
      <c r="JR54" s="12"/>
      <c r="JS54" s="12"/>
      <c r="JT54" s="12"/>
      <c r="JU54" s="12"/>
      <c r="JV54" s="12"/>
      <c r="JW54" s="12"/>
      <c r="JX54" s="12"/>
      <c r="JY54" s="12"/>
      <c r="JZ54" s="12"/>
      <c r="KA54" s="12"/>
      <c r="KB54" s="12"/>
      <c r="KC54" s="12"/>
      <c r="KD54" s="12"/>
      <c r="KE54" s="12"/>
      <c r="KF54" s="12"/>
      <c r="KG54" s="12"/>
      <c r="KH54" s="12"/>
      <c r="KI54" s="12"/>
      <c r="KJ54" s="12"/>
      <c r="KK54" s="12"/>
      <c r="KL54" s="12"/>
      <c r="KM54" s="12"/>
      <c r="KN54" s="12"/>
      <c r="KO54" s="12"/>
      <c r="KP54" s="12"/>
      <c r="KQ54" s="12"/>
      <c r="KR54" s="12"/>
      <c r="KS54" s="12"/>
      <c r="KT54" s="12"/>
      <c r="KU54" s="12"/>
      <c r="KV54" s="12"/>
      <c r="KW54" s="12"/>
      <c r="KX54" s="12"/>
      <c r="KY54" s="12"/>
      <c r="KZ54" s="12"/>
      <c r="LA54" s="12"/>
      <c r="LB54" s="12"/>
      <c r="LC54" s="12"/>
      <c r="LD54" s="12"/>
      <c r="LE54" s="12"/>
      <c r="LF54" s="12"/>
      <c r="LG54" s="12"/>
      <c r="LH54" s="12"/>
      <c r="LI54" s="12"/>
      <c r="LJ54" s="12"/>
      <c r="LK54" s="12"/>
      <c r="LL54" s="12"/>
      <c r="LM54" s="12"/>
      <c r="LN54" s="12"/>
      <c r="LO54" s="12"/>
      <c r="LP54" s="12"/>
      <c r="LQ54" s="12"/>
      <c r="LR54" s="12"/>
      <c r="LS54" s="12"/>
      <c r="LT54" s="12"/>
      <c r="LU54" s="12"/>
      <c r="LV54" s="12"/>
      <c r="LW54" s="12"/>
      <c r="LX54" s="12"/>
      <c r="LY54" s="12"/>
      <c r="LZ54" s="12"/>
      <c r="MA54" s="12"/>
      <c r="MB54" s="12"/>
      <c r="MC54" s="12"/>
      <c r="MD54" s="12"/>
      <c r="ME54" s="12"/>
      <c r="MF54" s="12"/>
      <c r="MG54" s="12"/>
      <c r="MH54" s="12"/>
      <c r="MI54" s="12"/>
      <c r="MJ54" s="12"/>
      <c r="MK54" s="12"/>
      <c r="ML54" s="12"/>
      <c r="MM54" s="12"/>
      <c r="MN54" s="12"/>
      <c r="MO54" s="12"/>
      <c r="MP54" s="12"/>
      <c r="MQ54" s="12"/>
      <c r="MR54" s="12"/>
      <c r="MS54" s="12"/>
      <c r="MT54" s="12"/>
      <c r="MU54" s="12"/>
      <c r="MV54" s="12"/>
      <c r="MW54" s="12"/>
      <c r="MX54" s="12"/>
      <c r="MY54" s="12"/>
      <c r="MZ54" s="12"/>
      <c r="NA54" s="12"/>
      <c r="NB54" s="12"/>
      <c r="NC54" s="12"/>
      <c r="ND54" s="12"/>
      <c r="NE54" s="12"/>
      <c r="NF54" s="12"/>
      <c r="NG54" s="12"/>
      <c r="NH54" s="12"/>
      <c r="NI54" s="12"/>
      <c r="NJ54" s="12"/>
      <c r="NK54" s="12"/>
      <c r="NL54" s="12"/>
      <c r="NM54" s="12"/>
      <c r="NN54" s="12"/>
      <c r="NO54" s="12"/>
      <c r="NP54" s="12"/>
      <c r="NQ54" s="12"/>
      <c r="NR54" s="12"/>
      <c r="NS54" s="12"/>
      <c r="NT54" s="12"/>
      <c r="NU54" s="12"/>
      <c r="NV54" s="12"/>
      <c r="NW54" s="12"/>
      <c r="NX54" s="12"/>
      <c r="NY54" s="12"/>
      <c r="NZ54" s="12"/>
      <c r="OA54" s="12"/>
      <c r="OB54" s="12"/>
      <c r="OC54" s="12"/>
      <c r="OD54" s="12"/>
      <c r="OE54" s="12"/>
      <c r="OF54" s="12"/>
      <c r="OG54" s="12"/>
      <c r="OH54" s="12"/>
      <c r="OI54" s="12"/>
      <c r="OJ54" s="12"/>
      <c r="OK54" s="12"/>
      <c r="OL54" s="12"/>
      <c r="OM54" s="12"/>
      <c r="ON54" s="12"/>
      <c r="OO54" s="12"/>
      <c r="OP54" s="12"/>
      <c r="OQ54" s="12"/>
      <c r="OR54" s="12"/>
      <c r="OS54" s="12"/>
      <c r="OT54" s="12"/>
      <c r="OU54" s="12"/>
      <c r="OV54" s="12"/>
      <c r="OW54" s="12"/>
      <c r="OX54" s="12"/>
      <c r="OY54" s="12"/>
      <c r="OZ54" s="12"/>
      <c r="PA54" s="12"/>
      <c r="PB54" s="12"/>
      <c r="PC54" s="12"/>
      <c r="PD54" s="12"/>
      <c r="PE54" s="12"/>
      <c r="PF54" s="12"/>
      <c r="PG54" s="12"/>
      <c r="PH54" s="12"/>
      <c r="PI54" s="12"/>
      <c r="PJ54" s="12"/>
      <c r="PK54" s="12"/>
      <c r="PL54" s="12"/>
      <c r="PM54" s="12"/>
      <c r="PN54" s="12"/>
      <c r="PO54" s="12"/>
      <c r="PP54" s="12"/>
      <c r="PQ54" s="12"/>
      <c r="PR54" s="12"/>
      <c r="PS54" s="12"/>
      <c r="PT54" s="12"/>
      <c r="PU54" s="12"/>
      <c r="PV54" s="12"/>
      <c r="PW54" s="12"/>
      <c r="PX54" s="12"/>
      <c r="PY54" s="12"/>
      <c r="PZ54" s="12"/>
      <c r="QA54" s="12"/>
      <c r="QB54" s="12"/>
      <c r="QC54" s="12"/>
      <c r="QD54" s="12"/>
      <c r="QE54" s="12"/>
      <c r="QF54" s="12"/>
      <c r="QG54" s="12"/>
      <c r="QH54" s="12"/>
      <c r="QI54" s="12"/>
      <c r="QJ54" s="12"/>
      <c r="QK54" s="12"/>
      <c r="QL54" s="12"/>
      <c r="QM54" s="12"/>
      <c r="QN54" s="12"/>
      <c r="QO54" s="12"/>
      <c r="QP54" s="12"/>
      <c r="QQ54" s="12"/>
      <c r="QR54" s="12"/>
      <c r="QS54" s="12"/>
      <c r="QT54" s="12"/>
      <c r="QU54" s="12"/>
      <c r="QV54" s="12"/>
      <c r="QW54" s="12"/>
      <c r="QX54" s="12"/>
      <c r="QY54" s="12"/>
      <c r="QZ54" s="12"/>
      <c r="RA54" s="12"/>
      <c r="RB54" s="12"/>
      <c r="RC54" s="12"/>
      <c r="RD54" s="12"/>
      <c r="RE54" s="12"/>
      <c r="RF54" s="12"/>
      <c r="RG54" s="12"/>
      <c r="RH54" s="12"/>
      <c r="RI54" s="12"/>
      <c r="RJ54" s="12"/>
      <c r="RK54" s="12"/>
      <c r="RL54" s="12"/>
      <c r="RM54" s="12"/>
      <c r="RN54" s="12"/>
      <c r="RO54" s="12"/>
      <c r="RP54" s="12"/>
      <c r="RQ54" s="12"/>
      <c r="RR54" s="12"/>
      <c r="RS54" s="12"/>
      <c r="RT54" s="12"/>
      <c r="RU54" s="12"/>
      <c r="RV54" s="12"/>
      <c r="RW54" s="12"/>
      <c r="RX54" s="12"/>
      <c r="RY54" s="12"/>
      <c r="RZ54" s="12"/>
      <c r="SA54" s="12"/>
      <c r="SB54" s="12"/>
      <c r="SC54" s="12"/>
      <c r="SD54" s="12"/>
      <c r="SE54" s="12"/>
      <c r="SF54" s="12"/>
      <c r="SG54" s="12"/>
      <c r="SH54" s="12"/>
      <c r="SI54" s="12"/>
      <c r="SJ54" s="12"/>
      <c r="SK54" s="12"/>
      <c r="SL54" s="12"/>
      <c r="SM54" s="12"/>
      <c r="SN54" s="12"/>
      <c r="SO54" s="12"/>
      <c r="SP54" s="12"/>
      <c r="SQ54" s="12"/>
      <c r="SR54" s="12"/>
      <c r="SS54" s="12"/>
      <c r="ST54" s="12"/>
      <c r="SU54" s="12"/>
      <c r="SV54" s="12"/>
      <c r="SW54" s="12"/>
      <c r="SX54" s="12"/>
      <c r="SY54" s="12"/>
      <c r="SZ54" s="12"/>
      <c r="TA54" s="12"/>
      <c r="TB54" s="12"/>
      <c r="TC54" s="12"/>
      <c r="TD54" s="12"/>
      <c r="TE54" s="12"/>
      <c r="TF54" s="12"/>
      <c r="TG54" s="12"/>
      <c r="TH54" s="12"/>
      <c r="TI54" s="12"/>
      <c r="TJ54" s="12"/>
      <c r="TK54" s="12"/>
      <c r="TL54" s="12"/>
      <c r="TM54" s="12"/>
      <c r="TN54" s="12"/>
      <c r="TO54" s="12"/>
      <c r="TP54" s="12"/>
      <c r="TQ54" s="12"/>
      <c r="TR54" s="12"/>
      <c r="TS54" s="12"/>
      <c r="TT54" s="12"/>
      <c r="TU54" s="12"/>
      <c r="TV54" s="12"/>
      <c r="TW54" s="12"/>
      <c r="TX54" s="12"/>
      <c r="TY54" s="12"/>
      <c r="TZ54" s="12"/>
      <c r="UA54" s="12"/>
      <c r="UB54" s="12"/>
      <c r="UC54" s="12"/>
      <c r="UD54" s="12"/>
      <c r="UE54" s="12"/>
      <c r="UF54" s="12"/>
      <c r="UG54" s="12"/>
      <c r="UH54" s="12"/>
      <c r="UI54" s="12"/>
      <c r="UJ54" s="12"/>
      <c r="UK54" s="12"/>
      <c r="UL54" s="12"/>
      <c r="UM54" s="12"/>
      <c r="UN54" s="12"/>
      <c r="UO54" s="12"/>
      <c r="UP54" s="12"/>
      <c r="UQ54" s="12"/>
      <c r="UR54" s="12"/>
      <c r="US54" s="12"/>
      <c r="UT54" s="12"/>
      <c r="UU54" s="12"/>
      <c r="UV54" s="12"/>
      <c r="UW54" s="12"/>
      <c r="UX54" s="12"/>
      <c r="UY54" s="12"/>
      <c r="UZ54" s="12"/>
      <c r="VA54" s="12"/>
      <c r="VB54" s="12"/>
      <c r="VC54" s="12"/>
      <c r="VD54" s="12"/>
      <c r="VE54" s="12"/>
      <c r="VF54" s="12"/>
      <c r="VG54" s="12"/>
      <c r="VH54" s="12"/>
      <c r="VI54" s="12"/>
      <c r="VJ54" s="12"/>
      <c r="VK54" s="12"/>
      <c r="VL54" s="12"/>
      <c r="VM54" s="12"/>
      <c r="VN54" s="12"/>
      <c r="VO54" s="12"/>
      <c r="VP54" s="12"/>
      <c r="VQ54" s="12"/>
      <c r="VR54" s="12"/>
      <c r="VS54" s="12"/>
      <c r="VT54" s="12"/>
      <c r="VU54" s="12"/>
      <c r="VV54" s="12"/>
      <c r="VW54" s="12"/>
      <c r="VX54" s="12"/>
      <c r="VY54" s="12"/>
      <c r="VZ54" s="12"/>
      <c r="WA54" s="12"/>
      <c r="WB54" s="12"/>
      <c r="WC54" s="12"/>
      <c r="WD54" s="12"/>
      <c r="WE54" s="12"/>
      <c r="WF54" s="12"/>
      <c r="WG54" s="12"/>
      <c r="WH54" s="12"/>
      <c r="WI54" s="12"/>
      <c r="WJ54" s="12"/>
      <c r="WK54" s="12"/>
      <c r="WL54" s="12"/>
      <c r="WM54" s="12"/>
      <c r="WN54" s="12"/>
      <c r="WO54" s="12"/>
      <c r="WP54" s="12"/>
      <c r="WQ54" s="12"/>
      <c r="WR54" s="12"/>
      <c r="WS54" s="12"/>
      <c r="WT54" s="12"/>
      <c r="WU54" s="12"/>
      <c r="WV54" s="12"/>
      <c r="WW54" s="12"/>
      <c r="WX54" s="12"/>
      <c r="WY54" s="12"/>
      <c r="WZ54" s="12"/>
      <c r="XA54" s="12"/>
      <c r="XB54" s="12"/>
      <c r="XC54" s="12"/>
      <c r="XD54" s="12"/>
      <c r="XE54" s="12"/>
      <c r="XF54" s="12"/>
      <c r="XG54" s="12"/>
      <c r="XH54" s="12"/>
      <c r="XI54" s="12"/>
      <c r="XJ54" s="12"/>
      <c r="XK54" s="12"/>
      <c r="XL54" s="12"/>
      <c r="XM54" s="12"/>
      <c r="XN54" s="12"/>
      <c r="XO54" s="12"/>
      <c r="XP54" s="12"/>
      <c r="XQ54" s="12"/>
      <c r="XR54" s="12"/>
      <c r="XS54" s="12"/>
      <c r="XT54" s="12"/>
      <c r="XU54" s="12"/>
      <c r="XV54" s="12"/>
      <c r="XW54" s="12"/>
      <c r="XX54" s="12"/>
      <c r="XY54" s="12"/>
      <c r="XZ54" s="12"/>
      <c r="YA54" s="12"/>
      <c r="YB54" s="12"/>
      <c r="YC54" s="12"/>
      <c r="YD54" s="12"/>
      <c r="YE54" s="12"/>
      <c r="YF54" s="12"/>
      <c r="YG54" s="12"/>
      <c r="YH54" s="12"/>
      <c r="YI54" s="12"/>
      <c r="YJ54" s="12"/>
      <c r="YK54" s="12"/>
      <c r="YL54" s="12"/>
      <c r="YM54" s="12"/>
      <c r="YN54" s="12"/>
      <c r="YO54" s="12"/>
      <c r="YP54" s="12"/>
      <c r="YQ54" s="12"/>
      <c r="YR54" s="12"/>
      <c r="YS54" s="12"/>
      <c r="YT54" s="12"/>
      <c r="YU54" s="12"/>
      <c r="YV54" s="12"/>
      <c r="YW54" s="12"/>
      <c r="YX54" s="12"/>
      <c r="YY54" s="12"/>
      <c r="YZ54" s="12"/>
      <c r="ZA54" s="12"/>
      <c r="ZB54" s="12"/>
      <c r="ZC54" s="12"/>
      <c r="ZD54" s="12"/>
      <c r="ZE54" s="12"/>
      <c r="ZF54" s="12"/>
      <c r="ZG54" s="12"/>
      <c r="ZH54" s="12"/>
      <c r="ZI54" s="12"/>
      <c r="ZJ54" s="12"/>
      <c r="ZK54" s="12"/>
      <c r="ZL54" s="12"/>
      <c r="ZM54" s="12"/>
      <c r="ZN54" s="12"/>
      <c r="ZO54" s="12"/>
      <c r="ZP54" s="12"/>
      <c r="ZQ54" s="12"/>
      <c r="ZR54" s="12"/>
      <c r="ZS54" s="12"/>
      <c r="ZT54" s="12"/>
      <c r="ZU54" s="12"/>
      <c r="ZV54" s="12"/>
      <c r="ZW54" s="12"/>
      <c r="ZX54" s="12"/>
      <c r="ZY54" s="12"/>
      <c r="ZZ54" s="12"/>
      <c r="AAA54" s="12"/>
      <c r="AAB54" s="12"/>
      <c r="AAC54" s="12"/>
      <c r="AAD54" s="12"/>
      <c r="AAE54" s="12"/>
      <c r="AAF54" s="12"/>
      <c r="AAG54" s="12"/>
      <c r="AAH54" s="12"/>
      <c r="AAI54" s="12"/>
      <c r="AAJ54" s="12"/>
      <c r="AAK54" s="12"/>
      <c r="AAL54" s="12"/>
      <c r="AAM54" s="12"/>
      <c r="AAN54" s="12"/>
      <c r="AAO54" s="12"/>
      <c r="AAP54" s="12"/>
      <c r="AAQ54" s="12"/>
      <c r="AAR54" s="12"/>
      <c r="AAS54" s="12"/>
      <c r="AAT54" s="12"/>
      <c r="AAU54" s="12"/>
      <c r="AAV54" s="12"/>
      <c r="AAW54" s="12"/>
      <c r="AAX54" s="12"/>
      <c r="AAY54" s="12"/>
      <c r="AAZ54" s="12"/>
      <c r="ABA54" s="12"/>
      <c r="ABB54" s="12"/>
      <c r="ABC54" s="12"/>
      <c r="ABD54" s="12"/>
      <c r="ABE54" s="12"/>
      <c r="ABF54" s="12"/>
      <c r="ABG54" s="12"/>
      <c r="ABH54" s="12"/>
      <c r="ABI54" s="12"/>
      <c r="ABJ54" s="12"/>
      <c r="ABK54" s="12"/>
      <c r="ABL54" s="12"/>
      <c r="ABM54" s="12"/>
      <c r="ABN54" s="12"/>
      <c r="ABO54" s="12"/>
      <c r="ABP54" s="12"/>
      <c r="ABQ54" s="12"/>
      <c r="ABR54" s="12"/>
      <c r="ABS54" s="12"/>
      <c r="ABT54" s="12"/>
      <c r="ABU54" s="12"/>
      <c r="ABV54" s="12"/>
      <c r="ABW54" s="12"/>
      <c r="ABX54" s="12"/>
      <c r="ABY54" s="12"/>
      <c r="ABZ54" s="12"/>
      <c r="ACA54" s="12"/>
      <c r="ACB54" s="12"/>
      <c r="ACC54" s="12"/>
      <c r="ACD54" s="12"/>
      <c r="ACE54" s="12"/>
      <c r="ACF54" s="12"/>
      <c r="ACG54" s="12"/>
      <c r="ACH54" s="12"/>
      <c r="ACI54" s="12"/>
      <c r="ACJ54" s="12"/>
      <c r="ACK54" s="12"/>
      <c r="ACL54" s="12"/>
      <c r="ACM54" s="12"/>
      <c r="ACN54" s="12"/>
      <c r="ACO54" s="12"/>
      <c r="ACP54" s="12"/>
      <c r="ACQ54" s="12"/>
      <c r="ACR54" s="12"/>
      <c r="ACS54" s="12"/>
      <c r="ACT54" s="12"/>
      <c r="ACU54" s="12"/>
      <c r="ACV54" s="12"/>
      <c r="ACW54" s="12"/>
      <c r="ACX54" s="12"/>
      <c r="ACY54" s="12"/>
      <c r="ACZ54" s="12"/>
      <c r="ADA54" s="12"/>
      <c r="ADB54" s="12"/>
      <c r="ADC54" s="12"/>
      <c r="ADD54" s="12"/>
      <c r="ADE54" s="12"/>
      <c r="ADF54" s="12"/>
      <c r="ADG54" s="12"/>
      <c r="ADH54" s="12"/>
      <c r="ADI54" s="12"/>
      <c r="ADJ54" s="12"/>
      <c r="ADK54" s="12"/>
      <c r="ADL54" s="12"/>
      <c r="ADM54" s="12"/>
      <c r="ADN54" s="12"/>
      <c r="ADO54" s="12"/>
      <c r="ADP54" s="12"/>
      <c r="ADQ54" s="12"/>
      <c r="ADR54" s="12"/>
      <c r="ADS54" s="12"/>
      <c r="ADT54" s="12"/>
      <c r="ADU54" s="12"/>
      <c r="ADV54" s="12"/>
      <c r="ADW54" s="12"/>
      <c r="ADX54" s="12"/>
      <c r="ADY54" s="12"/>
      <c r="ADZ54" s="12"/>
      <c r="AEA54" s="12"/>
      <c r="AEB54" s="12"/>
      <c r="AEC54" s="12"/>
      <c r="AED54" s="12"/>
      <c r="AEE54" s="12"/>
      <c r="AEF54" s="12"/>
      <c r="AEG54" s="12"/>
      <c r="AEH54" s="12"/>
      <c r="AEI54" s="12"/>
      <c r="AEJ54" s="12"/>
      <c r="AEK54" s="12"/>
      <c r="AEL54" s="12"/>
      <c r="AEM54" s="12"/>
      <c r="AEN54" s="12"/>
      <c r="AEO54" s="12"/>
      <c r="AEP54" s="12"/>
      <c r="AEQ54" s="12"/>
      <c r="AER54" s="12"/>
      <c r="AES54" s="12"/>
      <c r="AET54" s="12"/>
      <c r="AEU54" s="12"/>
      <c r="AEV54" s="12"/>
      <c r="AEW54" s="12"/>
      <c r="AEX54" s="12"/>
      <c r="AEY54" s="12"/>
      <c r="AEZ54" s="12"/>
      <c r="AFA54" s="12"/>
      <c r="AFB54" s="12"/>
      <c r="AFC54" s="12"/>
      <c r="AFD54" s="12"/>
      <c r="AFE54" s="12"/>
      <c r="AFF54" s="12"/>
      <c r="AFG54" s="12"/>
      <c r="AFH54" s="12"/>
      <c r="AFI54" s="12"/>
      <c r="AFJ54" s="12"/>
      <c r="AFK54" s="12"/>
      <c r="AFL54" s="12"/>
      <c r="AFM54" s="12"/>
      <c r="AFN54" s="12"/>
      <c r="AFO54" s="12"/>
      <c r="AFP54" s="12"/>
      <c r="AFQ54" s="12"/>
      <c r="AFR54" s="12"/>
      <c r="AFS54" s="12"/>
      <c r="AFT54" s="12"/>
      <c r="AFU54" s="12"/>
      <c r="AFV54" s="12"/>
      <c r="AFW54" s="12"/>
      <c r="AFX54" s="12"/>
      <c r="AFY54" s="12"/>
      <c r="AFZ54" s="12"/>
      <c r="AGA54" s="12"/>
      <c r="AGB54" s="12"/>
      <c r="AGC54" s="12"/>
      <c r="AGD54" s="12"/>
      <c r="AGE54" s="12"/>
      <c r="AGF54" s="12"/>
      <c r="AGG54" s="12"/>
      <c r="AGH54" s="12"/>
      <c r="AGI54" s="12"/>
      <c r="AGJ54" s="12"/>
      <c r="AGK54" s="12"/>
      <c r="AGL54" s="12"/>
      <c r="AGM54" s="12"/>
      <c r="AGN54" s="12"/>
      <c r="AGO54" s="12"/>
      <c r="AGP54" s="12"/>
      <c r="AGQ54" s="12"/>
      <c r="AGR54" s="12"/>
      <c r="AGS54" s="12"/>
      <c r="AGT54" s="12"/>
      <c r="AGU54" s="12"/>
      <c r="AGV54" s="12"/>
      <c r="AGW54" s="12"/>
      <c r="AGX54" s="12"/>
      <c r="AGY54" s="12"/>
      <c r="AGZ54" s="12"/>
      <c r="AHA54" s="12"/>
      <c r="AHB54" s="12"/>
      <c r="AHC54" s="12"/>
      <c r="AHD54" s="12"/>
      <c r="AHE54" s="12"/>
      <c r="AHF54" s="12"/>
      <c r="AHG54" s="12"/>
      <c r="AHH54" s="12"/>
      <c r="AHI54" s="12"/>
      <c r="AHJ54" s="12"/>
      <c r="AHK54" s="12"/>
      <c r="AHL54" s="12"/>
      <c r="AHM54" s="12"/>
      <c r="AHN54" s="12"/>
      <c r="AHO54" s="12"/>
      <c r="AHP54" s="12"/>
      <c r="AHQ54" s="12"/>
      <c r="AHR54" s="12"/>
      <c r="AHS54" s="12"/>
      <c r="AHT54" s="12"/>
      <c r="AHU54" s="12"/>
      <c r="AHV54" s="12"/>
      <c r="AHW54" s="12"/>
      <c r="AHX54" s="12"/>
      <c r="AHY54" s="12"/>
      <c r="AHZ54" s="12"/>
      <c r="AIA54" s="12"/>
      <c r="AIB54" s="12"/>
      <c r="AIC54" s="12"/>
      <c r="AID54" s="12"/>
      <c r="AIE54" s="12"/>
      <c r="AIF54" s="12"/>
      <c r="AIG54" s="12"/>
      <c r="AIH54" s="12"/>
      <c r="AII54" s="12"/>
      <c r="AIJ54" s="12"/>
      <c r="AIK54" s="12"/>
      <c r="AIL54" s="12"/>
      <c r="AIM54" s="12"/>
      <c r="AIN54" s="12"/>
      <c r="AIO54" s="12"/>
      <c r="AIP54" s="12"/>
      <c r="AIQ54" s="12"/>
      <c r="AIR54" s="12"/>
      <c r="AIS54" s="12"/>
      <c r="AIT54" s="12"/>
      <c r="AIU54" s="12"/>
      <c r="AIV54" s="12"/>
      <c r="AIW54" s="12"/>
      <c r="AIX54" s="12"/>
      <c r="AIY54" s="12"/>
      <c r="AIZ54" s="12"/>
      <c r="AJA54" s="12"/>
      <c r="AJB54" s="12"/>
      <c r="AJC54" s="12"/>
      <c r="AJD54" s="12"/>
      <c r="AJE54" s="12"/>
      <c r="AJF54" s="12"/>
      <c r="AJG54" s="12"/>
      <c r="AJH54" s="12"/>
      <c r="AJI54" s="12"/>
      <c r="AJJ54" s="12"/>
      <c r="AJK54" s="12"/>
      <c r="AJL54" s="12"/>
      <c r="AJM54" s="12"/>
      <c r="AJN54" s="12"/>
      <c r="AJO54" s="12"/>
      <c r="AJP54" s="12"/>
      <c r="AJQ54" s="12"/>
      <c r="AJR54" s="12"/>
      <c r="AJS54" s="12"/>
      <c r="AJT54" s="12"/>
      <c r="AJU54" s="12"/>
      <c r="AJV54" s="12"/>
      <c r="AJW54" s="12"/>
      <c r="AJX54" s="12"/>
      <c r="AJY54" s="12"/>
      <c r="AJZ54" s="12"/>
      <c r="AKA54" s="12"/>
      <c r="AKB54" s="12"/>
      <c r="AKC54" s="12"/>
      <c r="AKD54" s="12"/>
      <c r="AKE54" s="12"/>
      <c r="AKF54" s="12"/>
      <c r="AKG54" s="12"/>
      <c r="AKH54" s="12"/>
      <c r="AKI54" s="12"/>
      <c r="AKJ54" s="12"/>
      <c r="AKK54" s="12"/>
      <c r="AKL54" s="12"/>
      <c r="AKM54" s="12"/>
      <c r="AKN54" s="12"/>
      <c r="AKO54" s="12"/>
      <c r="AKP54" s="12"/>
      <c r="AKQ54" s="12"/>
      <c r="AKR54" s="12"/>
      <c r="AKS54" s="12"/>
      <c r="AKT54" s="12"/>
      <c r="AKU54" s="12"/>
      <c r="AKV54" s="12"/>
      <c r="AKW54" s="12"/>
      <c r="AKX54" s="12"/>
      <c r="AKY54" s="12"/>
      <c r="AKZ54" s="12"/>
      <c r="ALA54" s="12"/>
      <c r="ALB54" s="12"/>
      <c r="ALC54" s="12"/>
      <c r="ALD54" s="12"/>
      <c r="ALE54" s="12"/>
      <c r="ALF54" s="12"/>
      <c r="ALG54" s="12"/>
      <c r="ALH54" s="12"/>
      <c r="ALI54" s="12"/>
      <c r="ALJ54" s="12"/>
      <c r="ALK54" s="12"/>
      <c r="ALL54" s="12"/>
      <c r="ALM54" s="12"/>
      <c r="ALN54" s="12"/>
      <c r="ALO54" s="12"/>
      <c r="ALP54" s="12"/>
      <c r="ALQ54" s="12"/>
      <c r="ALR54" s="12"/>
      <c r="ALS54" s="12"/>
      <c r="ALT54" s="12"/>
      <c r="ALU54" s="12"/>
      <c r="ALV54" s="12"/>
      <c r="ALW54" s="12"/>
      <c r="ALX54" s="12"/>
      <c r="ALY54" s="12"/>
      <c r="ALZ54" s="12"/>
      <c r="AMA54" s="12"/>
      <c r="AMB54" s="12"/>
      <c r="AMC54" s="12"/>
      <c r="AMD54" s="12"/>
      <c r="AME54" s="12"/>
      <c r="AMF54" s="12"/>
      <c r="AMG54" s="12"/>
      <c r="AMH54" s="12"/>
      <c r="AMI54" s="12"/>
      <c r="AMJ54" s="12"/>
      <c r="AMK54" s="12"/>
      <c r="AML54" s="12"/>
      <c r="AMM54" s="12"/>
      <c r="AMN54" s="12"/>
      <c r="AMO54" s="12"/>
      <c r="AMP54" s="12"/>
      <c r="AMQ54" s="12"/>
      <c r="AMR54" s="12"/>
      <c r="AMS54" s="12"/>
      <c r="AMT54" s="12"/>
      <c r="AMU54" s="12"/>
      <c r="AMV54" s="12"/>
      <c r="AMW54" s="12"/>
      <c r="AMX54" s="12"/>
      <c r="AMY54" s="12"/>
      <c r="AMZ54" s="12"/>
      <c r="ANA54" s="12"/>
      <c r="ANB54" s="12"/>
      <c r="ANC54" s="12"/>
      <c r="AND54" s="12"/>
      <c r="ANE54" s="12"/>
      <c r="ANF54" s="12"/>
      <c r="ANG54" s="12"/>
      <c r="ANH54" s="12"/>
      <c r="ANI54" s="12"/>
      <c r="ANJ54" s="12"/>
      <c r="ANK54" s="12"/>
      <c r="ANL54" s="12"/>
      <c r="ANM54" s="12"/>
      <c r="ANN54" s="12"/>
      <c r="ANO54" s="12"/>
      <c r="ANP54" s="12"/>
      <c r="ANQ54" s="12"/>
      <c r="ANR54" s="12"/>
      <c r="ANS54" s="12"/>
      <c r="ANT54" s="12"/>
      <c r="ANU54" s="12"/>
      <c r="ANV54" s="12"/>
      <c r="ANW54" s="12"/>
      <c r="ANX54" s="12"/>
      <c r="ANY54" s="12"/>
      <c r="ANZ54" s="12"/>
      <c r="AOA54" s="12"/>
      <c r="AOB54" s="12"/>
      <c r="AOC54" s="12"/>
      <c r="AOD54" s="12"/>
      <c r="AOE54" s="12"/>
      <c r="AOF54" s="12"/>
      <c r="AOG54" s="12"/>
      <c r="AOH54" s="12"/>
      <c r="AOI54" s="12"/>
      <c r="AOJ54" s="12"/>
      <c r="AOK54" s="12"/>
      <c r="AOL54" s="12"/>
      <c r="AOM54" s="12"/>
      <c r="AON54" s="12"/>
      <c r="AOO54" s="12"/>
      <c r="AOP54" s="12"/>
      <c r="AOQ54" s="12"/>
      <c r="AOR54" s="12"/>
      <c r="AOS54" s="12"/>
      <c r="AOT54" s="12"/>
      <c r="AOU54" s="12"/>
      <c r="AOV54" s="12"/>
      <c r="AOW54" s="12"/>
      <c r="AOX54" s="12"/>
      <c r="AOY54" s="12"/>
      <c r="AOZ54" s="12"/>
      <c r="APA54" s="12"/>
      <c r="APB54" s="12"/>
      <c r="APC54" s="12"/>
      <c r="APD54" s="12"/>
      <c r="APE54" s="12"/>
      <c r="APF54" s="12"/>
      <c r="APG54" s="12"/>
      <c r="APH54" s="12"/>
      <c r="API54" s="12"/>
      <c r="APJ54" s="12"/>
      <c r="APK54" s="12"/>
      <c r="APL54" s="12"/>
      <c r="APM54" s="12"/>
      <c r="APN54" s="12"/>
      <c r="APO54" s="12"/>
      <c r="APP54" s="12"/>
      <c r="APQ54" s="12"/>
      <c r="APR54" s="12"/>
      <c r="APS54" s="12"/>
      <c r="APT54" s="12"/>
      <c r="APU54" s="12"/>
      <c r="APV54" s="12"/>
      <c r="APW54" s="12"/>
      <c r="APX54" s="12"/>
      <c r="APY54" s="12"/>
      <c r="APZ54" s="12"/>
      <c r="AQA54" s="12"/>
      <c r="AQB54" s="12"/>
      <c r="AQC54" s="12"/>
      <c r="AQD54" s="12"/>
      <c r="AQE54" s="12"/>
      <c r="AQF54" s="12"/>
      <c r="AQG54" s="12"/>
      <c r="AQH54" s="12"/>
      <c r="AQI54" s="12"/>
      <c r="AQJ54" s="12"/>
      <c r="AQK54" s="12"/>
      <c r="AQL54" s="12"/>
      <c r="AQM54" s="12"/>
      <c r="AQN54" s="12"/>
      <c r="AQO54" s="12"/>
      <c r="AQP54" s="12"/>
      <c r="AQQ54" s="12"/>
      <c r="AQR54" s="12"/>
      <c r="AQS54" s="12"/>
      <c r="AQT54" s="12"/>
      <c r="AQU54" s="12"/>
      <c r="AQV54" s="12"/>
      <c r="AQW54" s="12"/>
      <c r="AQX54" s="12"/>
      <c r="AQY54" s="12"/>
      <c r="AQZ54" s="12"/>
      <c r="ARA54" s="12"/>
      <c r="ARB54" s="12"/>
      <c r="ARC54" s="12"/>
      <c r="ARD54" s="12"/>
      <c r="ARE54" s="12"/>
      <c r="ARF54" s="12"/>
      <c r="ARG54" s="12"/>
      <c r="ARH54" s="12"/>
      <c r="ARI54" s="12"/>
      <c r="ARJ54" s="12"/>
      <c r="ARK54" s="12"/>
      <c r="ARL54" s="12"/>
      <c r="ARM54" s="12"/>
      <c r="ARN54" s="12"/>
      <c r="ARO54" s="12"/>
      <c r="ARP54" s="12"/>
      <c r="ARQ54" s="12"/>
      <c r="ARR54" s="12"/>
      <c r="ARS54" s="12"/>
      <c r="ART54" s="12"/>
      <c r="ARU54" s="12"/>
      <c r="ARV54" s="12"/>
      <c r="ARW54" s="12"/>
      <c r="ARX54" s="12"/>
      <c r="ARY54" s="12"/>
      <c r="ARZ54" s="12"/>
      <c r="ASA54" s="12"/>
      <c r="ASB54" s="12"/>
      <c r="ASC54" s="12"/>
      <c r="ASD54" s="12"/>
      <c r="ASE54" s="12"/>
      <c r="ASF54" s="12"/>
      <c r="ASG54" s="12"/>
      <c r="ASH54" s="12"/>
      <c r="ASI54" s="12"/>
      <c r="ASJ54" s="12"/>
      <c r="ASK54" s="12"/>
      <c r="ASL54" s="12"/>
      <c r="ASM54" s="12"/>
      <c r="ASN54" s="12"/>
      <c r="ASO54" s="12"/>
      <c r="ASP54" s="12"/>
      <c r="ASQ54" s="12"/>
      <c r="ASR54" s="12"/>
      <c r="ASS54" s="12"/>
      <c r="AST54" s="12"/>
      <c r="ASU54" s="12"/>
      <c r="ASV54" s="12"/>
      <c r="ASW54" s="12"/>
      <c r="ASX54" s="12"/>
      <c r="ASY54" s="12"/>
      <c r="ASZ54" s="12"/>
      <c r="ATA54" s="12"/>
      <c r="ATB54" s="12"/>
      <c r="ATC54" s="12"/>
      <c r="ATD54" s="12"/>
      <c r="ATE54" s="12"/>
      <c r="ATF54" s="12"/>
      <c r="ATG54" s="12"/>
      <c r="ATH54" s="12"/>
      <c r="ATI54" s="12"/>
      <c r="ATJ54" s="12"/>
      <c r="ATK54" s="12"/>
      <c r="ATL54" s="12"/>
      <c r="ATM54" s="12"/>
      <c r="ATN54" s="12"/>
      <c r="ATO54" s="12"/>
      <c r="ATP54" s="12"/>
      <c r="ATQ54" s="12"/>
      <c r="ATR54" s="12"/>
      <c r="ATS54" s="12"/>
      <c r="ATT54" s="12"/>
      <c r="ATU54" s="12"/>
      <c r="ATV54" s="12"/>
      <c r="ATW54" s="12"/>
      <c r="ATX54" s="12"/>
      <c r="ATY54" s="12"/>
      <c r="ATZ54" s="12"/>
      <c r="AUA54" s="12"/>
      <c r="AUB54" s="12"/>
      <c r="AUC54" s="12"/>
      <c r="AUD54" s="12"/>
      <c r="AUE54" s="12"/>
      <c r="AUF54" s="12"/>
      <c r="AUG54" s="12"/>
      <c r="AUH54" s="12"/>
      <c r="AUI54" s="12"/>
      <c r="AUJ54" s="12"/>
      <c r="AUK54" s="12"/>
      <c r="AUL54" s="12"/>
      <c r="AUM54" s="12"/>
      <c r="AUN54" s="12"/>
      <c r="AUO54" s="12"/>
      <c r="AUP54" s="12"/>
      <c r="AUQ54" s="12"/>
      <c r="AUR54" s="12"/>
      <c r="AUS54" s="12"/>
      <c r="AUT54" s="12"/>
      <c r="AUU54" s="12"/>
      <c r="AUV54" s="12"/>
      <c r="AUW54" s="12"/>
      <c r="AUX54" s="12"/>
      <c r="AUY54" s="12"/>
      <c r="AUZ54" s="12"/>
      <c r="AVA54" s="12"/>
      <c r="AVB54" s="12"/>
      <c r="AVC54" s="12"/>
      <c r="AVD54" s="12"/>
      <c r="AVE54" s="12"/>
      <c r="AVF54" s="12"/>
      <c r="AVG54" s="12"/>
      <c r="AVH54" s="12"/>
      <c r="AVI54" s="12"/>
      <c r="AVJ54" s="12"/>
      <c r="AVK54" s="12"/>
      <c r="AVL54" s="12"/>
      <c r="AVM54" s="12"/>
      <c r="AVN54" s="12"/>
      <c r="AVO54" s="12"/>
      <c r="AVP54" s="12"/>
      <c r="AVQ54" s="12"/>
      <c r="AVR54" s="12"/>
      <c r="AVS54" s="12"/>
      <c r="AVT54" s="12"/>
      <c r="AVU54" s="12"/>
      <c r="AVV54" s="12"/>
      <c r="AVW54" s="12"/>
      <c r="AVX54" s="12"/>
      <c r="AVY54" s="12"/>
      <c r="AVZ54" s="12"/>
      <c r="AWA54" s="12"/>
      <c r="AWB54" s="12"/>
      <c r="AWC54" s="12"/>
      <c r="AWD54" s="12"/>
      <c r="AWE54" s="12"/>
      <c r="AWF54" s="12"/>
      <c r="AWG54" s="12"/>
      <c r="AWH54" s="12"/>
      <c r="AWI54" s="12"/>
      <c r="AWJ54" s="12"/>
      <c r="AWK54" s="12"/>
      <c r="AWL54" s="12"/>
      <c r="AWM54" s="12"/>
      <c r="AWN54" s="12"/>
      <c r="AWO54" s="12"/>
      <c r="AWP54" s="12"/>
      <c r="AWQ54" s="12"/>
      <c r="AWR54" s="12"/>
      <c r="AWS54" s="12"/>
      <c r="AWT54" s="12"/>
      <c r="AWU54" s="12"/>
      <c r="AWV54" s="12"/>
      <c r="AWW54" s="12"/>
      <c r="AWX54" s="12"/>
      <c r="AWY54" s="12"/>
      <c r="AWZ54" s="12"/>
      <c r="AXA54" s="12"/>
      <c r="AXB54" s="12"/>
      <c r="AXC54" s="12"/>
      <c r="AXD54" s="12"/>
      <c r="AXE54" s="12"/>
      <c r="AXF54" s="12"/>
      <c r="AXG54" s="12"/>
      <c r="AXH54" s="12"/>
      <c r="AXI54" s="12"/>
      <c r="AXJ54" s="12"/>
      <c r="AXK54" s="12"/>
      <c r="AXL54" s="12"/>
      <c r="AXM54" s="12"/>
      <c r="AXN54" s="12"/>
      <c r="AXO54" s="12"/>
      <c r="AXP54" s="12"/>
      <c r="AXQ54" s="12"/>
      <c r="AXR54" s="12"/>
      <c r="AXS54" s="12"/>
      <c r="AXT54" s="12"/>
      <c r="AXU54" s="12"/>
      <c r="AXV54" s="12"/>
      <c r="AXW54" s="12"/>
      <c r="AXX54" s="12"/>
      <c r="AXY54" s="12"/>
      <c r="AXZ54" s="12"/>
      <c r="AYA54" s="12"/>
      <c r="AYB54" s="12"/>
      <c r="AYC54" s="12"/>
      <c r="AYD54" s="12"/>
      <c r="AYE54" s="12"/>
      <c r="AYF54" s="12"/>
      <c r="AYG54" s="12"/>
      <c r="AYH54" s="12"/>
      <c r="AYI54" s="12"/>
      <c r="AYJ54" s="12"/>
      <c r="AYK54" s="12"/>
      <c r="AYL54" s="12"/>
      <c r="AYM54" s="12"/>
      <c r="AYN54" s="12"/>
      <c r="AYO54" s="12"/>
      <c r="AYP54" s="12"/>
      <c r="AYQ54" s="12"/>
      <c r="AYR54" s="12"/>
      <c r="AYS54" s="12"/>
      <c r="AYT54" s="12"/>
      <c r="AYU54" s="12"/>
      <c r="AYV54" s="12"/>
      <c r="AYW54" s="12"/>
      <c r="AYX54" s="12"/>
      <c r="AYY54" s="12"/>
      <c r="AYZ54" s="12"/>
      <c r="AZA54" s="12"/>
      <c r="AZB54" s="12"/>
      <c r="AZC54" s="12"/>
      <c r="AZD54" s="12"/>
      <c r="AZE54" s="12"/>
      <c r="AZF54" s="12"/>
      <c r="AZG54" s="12"/>
      <c r="AZH54" s="12"/>
      <c r="AZI54" s="12"/>
      <c r="AZJ54" s="12"/>
      <c r="AZK54" s="12"/>
      <c r="AZL54" s="12"/>
      <c r="AZM54" s="12"/>
      <c r="AZN54" s="12"/>
      <c r="AZO54" s="12"/>
      <c r="AZP54" s="12"/>
      <c r="AZQ54" s="12"/>
      <c r="AZR54" s="12"/>
      <c r="AZS54" s="12"/>
      <c r="AZT54" s="12"/>
      <c r="AZU54" s="12"/>
      <c r="AZV54" s="12"/>
      <c r="AZW54" s="12"/>
      <c r="AZX54" s="12"/>
      <c r="AZY54" s="12"/>
      <c r="AZZ54" s="12"/>
      <c r="BAA54" s="12"/>
      <c r="BAB54" s="12"/>
      <c r="BAC54" s="12"/>
      <c r="BAD54" s="12"/>
      <c r="BAE54" s="12"/>
      <c r="BAF54" s="12"/>
      <c r="BAG54" s="12"/>
      <c r="BAH54" s="12"/>
      <c r="BAI54" s="12"/>
      <c r="BAJ54" s="12"/>
      <c r="BAK54" s="12"/>
      <c r="BAL54" s="12"/>
      <c r="BAM54" s="12"/>
      <c r="BAN54" s="12"/>
      <c r="BAO54" s="12"/>
      <c r="BAP54" s="12"/>
      <c r="BAQ54" s="12"/>
      <c r="BAR54" s="12"/>
      <c r="BAS54" s="12"/>
      <c r="BAT54" s="12"/>
      <c r="BAU54" s="12"/>
      <c r="BAV54" s="12"/>
      <c r="BAW54" s="12"/>
      <c r="BAX54" s="12"/>
      <c r="BAY54" s="12"/>
      <c r="BAZ54" s="12"/>
      <c r="BBA54" s="12"/>
      <c r="BBB54" s="12"/>
      <c r="BBC54" s="12"/>
      <c r="BBD54" s="12"/>
      <c r="BBE54" s="12"/>
      <c r="BBF54" s="12"/>
      <c r="BBG54" s="12"/>
      <c r="BBH54" s="12"/>
      <c r="BBI54" s="12"/>
      <c r="BBJ54" s="12"/>
      <c r="BBK54" s="12"/>
      <c r="BBL54" s="12"/>
      <c r="BBM54" s="12"/>
      <c r="BBN54" s="12"/>
      <c r="BBO54" s="12"/>
      <c r="BBP54" s="12"/>
      <c r="BBQ54" s="12"/>
      <c r="BBR54" s="12"/>
      <c r="BBS54" s="12"/>
      <c r="BBT54" s="12"/>
      <c r="BBU54" s="12"/>
      <c r="BBV54" s="12"/>
      <c r="BBW54" s="12"/>
      <c r="BBX54" s="12"/>
      <c r="BBY54" s="12"/>
      <c r="BBZ54" s="12"/>
      <c r="BCA54" s="12"/>
      <c r="BCB54" s="12"/>
      <c r="BCC54" s="12"/>
      <c r="BCD54" s="12"/>
      <c r="BCE54" s="12"/>
      <c r="BCF54" s="12"/>
      <c r="BCG54" s="12"/>
      <c r="BCH54" s="12"/>
      <c r="BCI54" s="12"/>
      <c r="BCJ54" s="12"/>
      <c r="BCK54" s="12"/>
      <c r="BCL54" s="12"/>
      <c r="BCM54" s="12"/>
      <c r="BCN54" s="12"/>
      <c r="BCO54" s="12"/>
      <c r="BCP54" s="12"/>
      <c r="BCQ54" s="12"/>
      <c r="BCR54" s="12"/>
      <c r="BCS54" s="12"/>
      <c r="BCT54" s="12"/>
      <c r="BCU54" s="12"/>
      <c r="BCV54" s="12"/>
      <c r="BCW54" s="12"/>
      <c r="BCX54" s="12"/>
      <c r="BCY54" s="12"/>
      <c r="BCZ54" s="12"/>
      <c r="BDA54" s="12"/>
      <c r="BDB54" s="12"/>
      <c r="BDC54" s="12"/>
      <c r="BDD54" s="12"/>
      <c r="BDE54" s="12"/>
      <c r="BDF54" s="12"/>
      <c r="BDG54" s="12"/>
      <c r="BDH54" s="12"/>
      <c r="BDI54" s="12"/>
      <c r="BDJ54" s="12"/>
      <c r="BDK54" s="12"/>
      <c r="BDL54" s="12"/>
      <c r="BDM54" s="12"/>
      <c r="BDN54" s="12"/>
      <c r="BDO54" s="12"/>
      <c r="BDP54" s="12"/>
      <c r="BDQ54" s="12"/>
      <c r="BDR54" s="12"/>
      <c r="BDS54" s="12"/>
      <c r="BDT54" s="12"/>
      <c r="BDU54" s="12"/>
      <c r="BDV54" s="12"/>
      <c r="BDW54" s="12"/>
      <c r="BDX54" s="12"/>
      <c r="BDY54" s="12"/>
      <c r="BDZ54" s="12"/>
      <c r="BEA54" s="12"/>
      <c r="BEB54" s="12"/>
      <c r="BEC54" s="12"/>
      <c r="BED54" s="12"/>
      <c r="BEE54" s="12"/>
      <c r="BEF54" s="12"/>
      <c r="BEG54" s="12"/>
      <c r="BEH54" s="12"/>
      <c r="BEI54" s="12"/>
      <c r="BEJ54" s="12"/>
      <c r="BEK54" s="12"/>
      <c r="BEL54" s="12"/>
      <c r="BEM54" s="12"/>
      <c r="BEN54" s="12"/>
      <c r="BEO54" s="12"/>
      <c r="BEP54" s="12"/>
      <c r="BEQ54" s="12"/>
      <c r="BER54" s="12"/>
      <c r="BES54" s="12"/>
      <c r="BET54" s="12"/>
      <c r="BEU54" s="12"/>
      <c r="BEV54" s="12"/>
      <c r="BEW54" s="12"/>
      <c r="BEX54" s="12"/>
      <c r="BEY54" s="12"/>
      <c r="BEZ54" s="12"/>
      <c r="BFA54" s="12"/>
      <c r="BFB54" s="12"/>
      <c r="BFC54" s="12"/>
      <c r="BFD54" s="12"/>
      <c r="BFE54" s="12"/>
      <c r="BFF54" s="12"/>
      <c r="BFG54" s="12"/>
      <c r="BFH54" s="12"/>
      <c r="BFI54" s="12"/>
      <c r="BFJ54" s="12"/>
      <c r="BFK54" s="12"/>
      <c r="BFL54" s="12"/>
      <c r="BFM54" s="12"/>
      <c r="BFN54" s="12"/>
      <c r="BFO54" s="12"/>
      <c r="BFP54" s="12"/>
      <c r="BFQ54" s="12"/>
      <c r="BFR54" s="12"/>
      <c r="BFS54" s="12"/>
      <c r="BFT54" s="12"/>
      <c r="BFU54" s="12"/>
      <c r="BFV54" s="12"/>
      <c r="BFW54" s="12"/>
      <c r="BFX54" s="12"/>
      <c r="BFY54" s="12"/>
      <c r="BFZ54" s="12"/>
      <c r="BGA54" s="12"/>
      <c r="BGB54" s="12"/>
      <c r="BGC54" s="12"/>
      <c r="BGD54" s="12"/>
      <c r="BGE54" s="12"/>
      <c r="BGF54" s="12"/>
      <c r="BGG54" s="12"/>
      <c r="BGH54" s="12"/>
      <c r="BGI54" s="12"/>
      <c r="BGJ54" s="12"/>
      <c r="BGK54" s="12"/>
      <c r="BGL54" s="12"/>
      <c r="BGM54" s="12"/>
      <c r="BGN54" s="12"/>
      <c r="BGO54" s="12"/>
      <c r="BGP54" s="12"/>
      <c r="BGQ54" s="12"/>
      <c r="BGR54" s="12"/>
      <c r="BGS54" s="12"/>
      <c r="BGT54" s="12"/>
      <c r="BGU54" s="12"/>
      <c r="BGV54" s="12"/>
      <c r="BGW54" s="12"/>
      <c r="BGX54" s="12"/>
      <c r="BGY54" s="12"/>
      <c r="BGZ54" s="12"/>
      <c r="BHA54" s="12"/>
      <c r="BHB54" s="12"/>
      <c r="BHC54" s="12"/>
      <c r="BHD54" s="12"/>
      <c r="BHE54" s="12"/>
      <c r="BHF54" s="12"/>
      <c r="BHG54" s="12"/>
      <c r="BHH54" s="12"/>
      <c r="BHI54" s="12"/>
      <c r="BHJ54" s="12"/>
      <c r="BHK54" s="12"/>
      <c r="BHL54" s="12"/>
      <c r="BHM54" s="12"/>
      <c r="BHN54" s="12"/>
      <c r="BHO54" s="12"/>
      <c r="BHP54" s="12"/>
      <c r="BHQ54" s="12"/>
      <c r="BHR54" s="12"/>
      <c r="BHS54" s="12"/>
      <c r="BHT54" s="12"/>
      <c r="BHU54" s="12"/>
      <c r="BHV54" s="12"/>
      <c r="BHW54" s="12"/>
      <c r="BHX54" s="12"/>
      <c r="BHY54" s="12"/>
      <c r="BHZ54" s="12"/>
      <c r="BIA54" s="12"/>
      <c r="BIB54" s="12"/>
      <c r="BIC54" s="12"/>
      <c r="BID54" s="12"/>
      <c r="BIE54" s="12"/>
      <c r="BIF54" s="12"/>
      <c r="BIG54" s="12"/>
      <c r="BIH54" s="12"/>
      <c r="BII54" s="12"/>
      <c r="BIJ54" s="12"/>
      <c r="BIK54" s="12"/>
      <c r="BIL54" s="12"/>
      <c r="BIM54" s="12"/>
      <c r="BIN54" s="12"/>
      <c r="BIO54" s="12"/>
      <c r="BIP54" s="12"/>
      <c r="BIQ54" s="12"/>
      <c r="BIR54" s="12"/>
      <c r="BIS54" s="12"/>
      <c r="BIT54" s="12"/>
      <c r="BIU54" s="12"/>
      <c r="BIV54" s="12"/>
      <c r="BIW54" s="12"/>
      <c r="BIX54" s="12"/>
      <c r="BIY54" s="12"/>
      <c r="BIZ54" s="12"/>
      <c r="BJA54" s="12"/>
      <c r="BJB54" s="12"/>
      <c r="BJC54" s="12"/>
      <c r="BJD54" s="12"/>
      <c r="BJE54" s="12"/>
      <c r="BJF54" s="12"/>
      <c r="BJG54" s="12"/>
      <c r="BJH54" s="12"/>
      <c r="BJI54" s="12"/>
      <c r="BJJ54" s="12"/>
      <c r="BJK54" s="12"/>
      <c r="BJL54" s="12"/>
      <c r="BJM54" s="12"/>
      <c r="BJN54" s="12"/>
      <c r="BJO54" s="12"/>
      <c r="BJP54" s="12"/>
      <c r="BJQ54" s="12"/>
      <c r="BJR54" s="12"/>
      <c r="BJS54" s="12"/>
      <c r="BJT54" s="12"/>
      <c r="BJU54" s="12"/>
      <c r="BJV54" s="12"/>
      <c r="BJW54" s="12"/>
      <c r="BJX54" s="12"/>
      <c r="BJY54" s="12"/>
      <c r="BJZ54" s="12"/>
      <c r="BKA54" s="12"/>
      <c r="BKB54" s="12"/>
      <c r="BKC54" s="12"/>
      <c r="BKD54" s="12"/>
      <c r="BKE54" s="12"/>
      <c r="BKF54" s="12"/>
      <c r="BKG54" s="12"/>
      <c r="BKH54" s="12"/>
      <c r="BKI54" s="12"/>
      <c r="BKJ54" s="12"/>
      <c r="BKK54" s="12"/>
      <c r="BKL54" s="12"/>
      <c r="BKM54" s="12"/>
      <c r="BKN54" s="12"/>
      <c r="BKO54" s="12"/>
      <c r="BKP54" s="12"/>
      <c r="BKQ54" s="12"/>
      <c r="BKR54" s="12"/>
      <c r="BKS54" s="12"/>
      <c r="BKT54" s="12"/>
      <c r="BKU54" s="12"/>
      <c r="BKV54" s="12"/>
      <c r="BKW54" s="12"/>
      <c r="BKX54" s="12"/>
      <c r="BKY54" s="12"/>
      <c r="BKZ54" s="12"/>
      <c r="BLA54" s="12"/>
      <c r="BLB54" s="12"/>
      <c r="BLC54" s="12"/>
      <c r="BLD54" s="12"/>
      <c r="BLE54" s="12"/>
      <c r="BLF54" s="12"/>
      <c r="BLG54" s="12"/>
      <c r="BLH54" s="12"/>
      <c r="BLI54" s="12"/>
      <c r="BLJ54" s="12"/>
      <c r="BLK54" s="12"/>
      <c r="BLL54" s="12"/>
      <c r="BLM54" s="12"/>
      <c r="BLN54" s="12"/>
      <c r="BLO54" s="12"/>
      <c r="BLP54" s="12"/>
      <c r="BLQ54" s="12"/>
      <c r="BLR54" s="12"/>
      <c r="BLS54" s="12"/>
      <c r="BLT54" s="12"/>
      <c r="BLU54" s="12"/>
      <c r="BLV54" s="12"/>
      <c r="BLW54" s="12"/>
      <c r="BLX54" s="12"/>
      <c r="BLY54" s="12"/>
      <c r="BLZ54" s="12"/>
      <c r="BMA54" s="12"/>
      <c r="BMB54" s="12"/>
      <c r="BMC54" s="12"/>
      <c r="BMD54" s="12"/>
      <c r="BME54" s="12"/>
      <c r="BMF54" s="12"/>
      <c r="BMG54" s="12"/>
      <c r="BMH54" s="12"/>
      <c r="BMI54" s="12"/>
      <c r="BMJ54" s="12"/>
      <c r="BMK54" s="12"/>
      <c r="BML54" s="12"/>
      <c r="BMM54" s="12"/>
      <c r="BMN54" s="12"/>
      <c r="BMO54" s="12"/>
      <c r="BMP54" s="12"/>
      <c r="BMQ54" s="12"/>
      <c r="BMR54" s="12"/>
      <c r="BMS54" s="12"/>
      <c r="BMT54" s="12"/>
      <c r="BMU54" s="12"/>
      <c r="BMV54" s="12"/>
      <c r="BMW54" s="12"/>
      <c r="BMX54" s="12"/>
      <c r="BMY54" s="12"/>
      <c r="BMZ54" s="12"/>
      <c r="BNA54" s="12"/>
      <c r="BNB54" s="12"/>
      <c r="BNC54" s="12"/>
      <c r="BND54" s="12"/>
      <c r="BNE54" s="12"/>
      <c r="BNF54" s="12"/>
      <c r="BNG54" s="12"/>
      <c r="BNH54" s="12"/>
      <c r="BNI54" s="12"/>
      <c r="BNJ54" s="12"/>
      <c r="BNK54" s="12"/>
      <c r="BNL54" s="12"/>
      <c r="BNM54" s="12"/>
      <c r="BNN54" s="12"/>
      <c r="BNO54" s="12"/>
      <c r="BNP54" s="12"/>
      <c r="BNQ54" s="12"/>
      <c r="BNR54" s="12"/>
      <c r="BNS54" s="12"/>
      <c r="BNT54" s="12"/>
      <c r="BNU54" s="12"/>
      <c r="BNV54" s="12"/>
      <c r="BNW54" s="12"/>
      <c r="BNX54" s="12"/>
      <c r="BNY54" s="12"/>
      <c r="BNZ54" s="12"/>
      <c r="BOA54" s="12"/>
      <c r="BOB54" s="12"/>
      <c r="BOC54" s="12"/>
      <c r="BOD54" s="12"/>
      <c r="BOE54" s="12"/>
      <c r="BOF54" s="12"/>
      <c r="BOG54" s="12"/>
      <c r="BOH54" s="12"/>
      <c r="BOI54" s="12"/>
      <c r="BOJ54" s="12"/>
      <c r="BOK54" s="12"/>
      <c r="BOL54" s="12"/>
      <c r="BOM54" s="12"/>
      <c r="BON54" s="12"/>
      <c r="BOO54" s="12"/>
      <c r="BOP54" s="12"/>
      <c r="BOQ54" s="12"/>
      <c r="BOR54" s="12"/>
      <c r="BOS54" s="12"/>
      <c r="BOT54" s="12"/>
      <c r="BOU54" s="12"/>
      <c r="BOV54" s="12"/>
      <c r="BOW54" s="12"/>
      <c r="BOX54" s="12"/>
      <c r="BOY54" s="12"/>
      <c r="BOZ54" s="12"/>
      <c r="BPA54" s="12"/>
      <c r="BPB54" s="12"/>
      <c r="BPC54" s="12"/>
      <c r="BPD54" s="12"/>
      <c r="BPE54" s="12"/>
      <c r="BPF54" s="12"/>
      <c r="BPG54" s="12"/>
      <c r="BPH54" s="12"/>
      <c r="BPI54" s="12"/>
      <c r="BPJ54" s="12"/>
      <c r="BPK54" s="12"/>
      <c r="BPL54" s="12"/>
      <c r="BPM54" s="12"/>
      <c r="BPN54" s="12"/>
      <c r="BPO54" s="12"/>
      <c r="BPP54" s="12"/>
      <c r="BPQ54" s="12"/>
      <c r="BPR54" s="12"/>
      <c r="BPS54" s="12"/>
      <c r="BPT54" s="12"/>
      <c r="BPU54" s="12"/>
      <c r="BPV54" s="12"/>
      <c r="BPW54" s="12"/>
      <c r="BPX54" s="12"/>
      <c r="BPY54" s="12"/>
      <c r="BPZ54" s="12"/>
      <c r="BQA54" s="12"/>
      <c r="BQB54" s="12"/>
      <c r="BQC54" s="12"/>
      <c r="BQD54" s="12"/>
      <c r="BQE54" s="12"/>
      <c r="BQF54" s="12"/>
      <c r="BQG54" s="12"/>
      <c r="BQH54" s="12"/>
      <c r="BQI54" s="12"/>
      <c r="BQJ54" s="12"/>
      <c r="BQK54" s="12"/>
      <c r="BQL54" s="12"/>
      <c r="BQM54" s="12"/>
      <c r="BQN54" s="12"/>
      <c r="BQO54" s="12"/>
      <c r="BQP54" s="12"/>
      <c r="BQQ54" s="12"/>
      <c r="BQR54" s="12"/>
      <c r="BQS54" s="12"/>
      <c r="BQT54" s="12"/>
      <c r="BQU54" s="12"/>
      <c r="BQV54" s="12"/>
      <c r="BQW54" s="12"/>
      <c r="BQX54" s="12"/>
      <c r="BQY54" s="12"/>
      <c r="BQZ54" s="12"/>
      <c r="BRA54" s="12"/>
      <c r="BRB54" s="12"/>
      <c r="BRC54" s="12"/>
      <c r="BRD54" s="12"/>
      <c r="BRE54" s="12"/>
      <c r="BRF54" s="12"/>
      <c r="BRG54" s="12"/>
      <c r="BRH54" s="12"/>
      <c r="BRI54" s="12"/>
      <c r="BRJ54" s="12"/>
      <c r="BRK54" s="12"/>
      <c r="BRL54" s="12"/>
      <c r="BRM54" s="12"/>
      <c r="BRN54" s="12"/>
      <c r="BRO54" s="12"/>
      <c r="BRP54" s="12"/>
      <c r="BRQ54" s="12"/>
      <c r="BRR54" s="12"/>
      <c r="BRS54" s="12"/>
      <c r="BRT54" s="12"/>
      <c r="BRU54" s="12"/>
      <c r="BRV54" s="12"/>
      <c r="BRW54" s="12"/>
      <c r="BRX54" s="12"/>
      <c r="BRY54" s="12"/>
      <c r="BRZ54" s="12"/>
      <c r="BSA54" s="12"/>
      <c r="BSB54" s="12"/>
      <c r="BSC54" s="12"/>
      <c r="BSD54" s="12"/>
      <c r="BSE54" s="12"/>
      <c r="BSF54" s="12"/>
      <c r="BSG54" s="12"/>
      <c r="BSH54" s="12"/>
      <c r="BSI54" s="12"/>
      <c r="BSJ54" s="12"/>
      <c r="BSK54" s="12"/>
      <c r="BSL54" s="12"/>
      <c r="BSM54" s="12"/>
      <c r="BSN54" s="12"/>
      <c r="BSO54" s="12"/>
      <c r="BSP54" s="12"/>
      <c r="BSQ54" s="12"/>
      <c r="BSR54" s="12"/>
      <c r="BSS54" s="12"/>
      <c r="BST54" s="12"/>
      <c r="BSU54" s="12"/>
      <c r="BSV54" s="12"/>
      <c r="BSW54" s="12"/>
      <c r="BSX54" s="12"/>
      <c r="BSY54" s="12"/>
      <c r="BSZ54" s="12"/>
      <c r="BTA54" s="12"/>
      <c r="BTB54" s="12"/>
      <c r="BTC54" s="12"/>
      <c r="BTD54" s="12"/>
      <c r="BTE54" s="12"/>
      <c r="BTF54" s="12"/>
      <c r="BTG54" s="12"/>
      <c r="BTH54" s="12"/>
      <c r="BTI54" s="12"/>
      <c r="BTJ54" s="12"/>
      <c r="BTK54" s="12"/>
      <c r="BTL54" s="12"/>
      <c r="BTM54" s="12"/>
      <c r="BTN54" s="12"/>
      <c r="BTO54" s="12"/>
      <c r="BTP54" s="12"/>
      <c r="BTQ54" s="12"/>
      <c r="BTR54" s="12"/>
      <c r="BTS54" s="12"/>
      <c r="BTT54" s="12"/>
      <c r="BTU54" s="12"/>
      <c r="BTV54" s="12"/>
      <c r="BTW54" s="12"/>
      <c r="BTX54" s="12"/>
      <c r="BTY54" s="12"/>
      <c r="BTZ54" s="12"/>
      <c r="BUA54" s="12"/>
      <c r="BUB54" s="12"/>
      <c r="BUC54" s="12"/>
      <c r="BUD54" s="12"/>
      <c r="BUE54" s="12"/>
      <c r="BUF54" s="12"/>
      <c r="BUG54" s="12"/>
      <c r="BUH54" s="12"/>
      <c r="BUI54" s="12"/>
      <c r="BUJ54" s="12"/>
      <c r="BUK54" s="12"/>
      <c r="BUL54" s="12"/>
      <c r="BUM54" s="12"/>
      <c r="BUN54" s="12"/>
      <c r="BUO54" s="12"/>
      <c r="BUP54" s="12"/>
      <c r="BUQ54" s="12"/>
      <c r="BUR54" s="12"/>
      <c r="BUS54" s="12"/>
      <c r="BUT54" s="12"/>
      <c r="BUU54" s="12"/>
      <c r="BUV54" s="12"/>
      <c r="BUW54" s="12"/>
      <c r="BUX54" s="12"/>
      <c r="BUY54" s="12"/>
      <c r="BUZ54" s="12"/>
      <c r="BVA54" s="12"/>
      <c r="BVB54" s="12"/>
      <c r="BVC54" s="12"/>
      <c r="BVD54" s="12"/>
      <c r="BVE54" s="12"/>
      <c r="BVF54" s="12"/>
      <c r="BVG54" s="12"/>
      <c r="BVH54" s="12"/>
      <c r="BVI54" s="12"/>
      <c r="BVJ54" s="12"/>
      <c r="BVK54" s="12"/>
      <c r="BVL54" s="12"/>
      <c r="BVM54" s="12"/>
      <c r="BVN54" s="12"/>
      <c r="BVO54" s="12"/>
      <c r="BVP54" s="12"/>
      <c r="BVQ54" s="12"/>
      <c r="BVR54" s="12"/>
      <c r="BVS54" s="12"/>
      <c r="BVT54" s="12"/>
      <c r="BVU54" s="12"/>
      <c r="BVV54" s="12"/>
      <c r="BVW54" s="12"/>
      <c r="BVX54" s="12"/>
      <c r="BVY54" s="12"/>
      <c r="BVZ54" s="12"/>
      <c r="BWA54" s="12"/>
      <c r="BWB54" s="12"/>
      <c r="BWC54" s="12"/>
      <c r="BWD54" s="12"/>
      <c r="BWE54" s="12"/>
      <c r="BWF54" s="12"/>
      <c r="BWG54" s="12"/>
      <c r="BWH54" s="12"/>
      <c r="BWI54" s="12"/>
      <c r="BWJ54" s="12"/>
      <c r="BWK54" s="12"/>
      <c r="BWL54" s="12"/>
      <c r="BWM54" s="12"/>
      <c r="BWN54" s="12"/>
      <c r="BWO54" s="12"/>
      <c r="BWP54" s="12"/>
      <c r="BWQ54" s="12"/>
      <c r="BWR54" s="12"/>
      <c r="BWS54" s="12"/>
      <c r="BWT54" s="12"/>
      <c r="BWU54" s="12"/>
      <c r="BWV54" s="12"/>
      <c r="BWW54" s="12"/>
      <c r="BWX54" s="12"/>
      <c r="BWY54" s="12"/>
      <c r="BWZ54" s="12"/>
      <c r="BXA54" s="12"/>
      <c r="BXB54" s="12"/>
      <c r="BXC54" s="12"/>
      <c r="BXD54" s="12"/>
      <c r="BXE54" s="12"/>
      <c r="BXF54" s="12"/>
      <c r="BXG54" s="12"/>
      <c r="BXH54" s="12"/>
      <c r="BXI54" s="12"/>
      <c r="BXJ54" s="12"/>
      <c r="BXK54" s="12"/>
      <c r="BXL54" s="12"/>
      <c r="BXM54" s="12"/>
      <c r="BXN54" s="12"/>
      <c r="BXO54" s="12"/>
      <c r="BXP54" s="12"/>
      <c r="BXQ54" s="12"/>
      <c r="BXR54" s="12"/>
      <c r="BXS54" s="12"/>
      <c r="BXT54" s="12"/>
      <c r="BXU54" s="12"/>
      <c r="BXV54" s="12"/>
      <c r="BXW54" s="12"/>
      <c r="BXX54" s="12"/>
      <c r="BXY54" s="12"/>
      <c r="BXZ54" s="12"/>
      <c r="BYA54" s="12"/>
      <c r="BYB54" s="12"/>
      <c r="BYC54" s="12"/>
      <c r="BYD54" s="12"/>
      <c r="BYE54" s="12"/>
      <c r="BYF54" s="12"/>
      <c r="BYG54" s="12"/>
      <c r="BYH54" s="12"/>
      <c r="BYI54" s="12"/>
      <c r="BYJ54" s="12"/>
      <c r="BYK54" s="12"/>
      <c r="BYL54" s="12"/>
      <c r="BYM54" s="12"/>
      <c r="BYN54" s="12"/>
      <c r="BYO54" s="12"/>
      <c r="BYP54" s="12"/>
      <c r="BYQ54" s="12"/>
      <c r="BYR54" s="12"/>
      <c r="BYS54" s="12"/>
      <c r="BYT54" s="12"/>
      <c r="BYU54" s="12"/>
      <c r="BYV54" s="12"/>
      <c r="BYW54" s="12"/>
      <c r="BYX54" s="12"/>
      <c r="BYY54" s="12"/>
      <c r="BYZ54" s="12"/>
      <c r="BZA54" s="12"/>
      <c r="BZB54" s="12"/>
      <c r="BZC54" s="12"/>
      <c r="BZD54" s="12"/>
      <c r="BZE54" s="12"/>
      <c r="BZF54" s="12"/>
      <c r="BZG54" s="12"/>
      <c r="BZH54" s="12"/>
      <c r="BZI54" s="12"/>
      <c r="BZJ54" s="12"/>
      <c r="BZK54" s="12"/>
      <c r="BZL54" s="12"/>
      <c r="BZM54" s="12"/>
      <c r="BZN54" s="12"/>
      <c r="BZO54" s="12"/>
      <c r="BZP54" s="12"/>
      <c r="BZQ54" s="12"/>
      <c r="BZR54" s="12"/>
      <c r="BZS54" s="12"/>
      <c r="BZT54" s="12"/>
      <c r="BZU54" s="12"/>
      <c r="BZV54" s="12"/>
      <c r="BZW54" s="12"/>
      <c r="BZX54" s="12"/>
      <c r="BZY54" s="12"/>
      <c r="BZZ54" s="12"/>
      <c r="CAA54" s="12"/>
      <c r="CAB54" s="12"/>
      <c r="CAC54" s="12"/>
      <c r="CAD54" s="12"/>
      <c r="CAE54" s="12"/>
      <c r="CAF54" s="12"/>
      <c r="CAG54" s="12"/>
      <c r="CAH54" s="12"/>
      <c r="CAI54" s="12"/>
      <c r="CAJ54" s="12"/>
      <c r="CAK54" s="12"/>
      <c r="CAL54" s="12"/>
      <c r="CAM54" s="12"/>
      <c r="CAN54" s="12"/>
      <c r="CAO54" s="12"/>
      <c r="CAP54" s="12"/>
      <c r="CAQ54" s="12"/>
      <c r="CAR54" s="12"/>
      <c r="CAS54" s="12"/>
      <c r="CAT54" s="12"/>
      <c r="CAU54" s="12"/>
      <c r="CAV54" s="12"/>
      <c r="CAW54" s="12"/>
      <c r="CAX54" s="12"/>
      <c r="CAY54" s="12"/>
      <c r="CAZ54" s="12"/>
      <c r="CBA54" s="12"/>
      <c r="CBB54" s="12"/>
      <c r="CBC54" s="12"/>
      <c r="CBD54" s="12"/>
      <c r="CBE54" s="12"/>
      <c r="CBF54" s="12"/>
      <c r="CBG54" s="12"/>
      <c r="CBH54" s="12"/>
      <c r="CBI54" s="12"/>
      <c r="CBJ54" s="12"/>
      <c r="CBK54" s="12"/>
      <c r="CBL54" s="12"/>
      <c r="CBM54" s="12"/>
      <c r="CBN54" s="12"/>
      <c r="CBO54" s="12"/>
      <c r="CBP54" s="12"/>
      <c r="CBQ54" s="12"/>
      <c r="CBR54" s="12"/>
      <c r="CBS54" s="12"/>
      <c r="CBT54" s="12"/>
      <c r="CBU54" s="12"/>
      <c r="CBV54" s="12"/>
      <c r="CBW54" s="12"/>
      <c r="CBX54" s="12"/>
      <c r="CBY54" s="12"/>
      <c r="CBZ54" s="12"/>
      <c r="CCA54" s="12"/>
      <c r="CCB54" s="12"/>
      <c r="CCC54" s="12"/>
      <c r="CCD54" s="12"/>
      <c r="CCE54" s="12"/>
      <c r="CCF54" s="12"/>
      <c r="CCG54" s="12"/>
      <c r="CCH54" s="12"/>
      <c r="CCI54" s="12"/>
      <c r="CCJ54" s="12"/>
      <c r="CCK54" s="12"/>
      <c r="CCL54" s="12"/>
      <c r="CCM54" s="12"/>
      <c r="CCN54" s="12"/>
      <c r="CCO54" s="12"/>
      <c r="CCP54" s="12"/>
      <c r="CCQ54" s="12"/>
      <c r="CCR54" s="12"/>
      <c r="CCS54" s="12"/>
      <c r="CCT54" s="12"/>
      <c r="CCU54" s="12"/>
      <c r="CCV54" s="12"/>
      <c r="CCW54" s="12"/>
      <c r="CCX54" s="12"/>
      <c r="CCY54" s="12"/>
      <c r="CCZ54" s="12"/>
      <c r="CDA54" s="12"/>
      <c r="CDB54" s="12"/>
      <c r="CDC54" s="12"/>
      <c r="CDD54" s="12"/>
      <c r="CDE54" s="12"/>
      <c r="CDF54" s="12"/>
      <c r="CDG54" s="12"/>
      <c r="CDH54" s="12"/>
      <c r="CDI54" s="12"/>
      <c r="CDJ54" s="12"/>
      <c r="CDK54" s="12"/>
      <c r="CDL54" s="12"/>
      <c r="CDM54" s="12"/>
      <c r="CDN54" s="12"/>
      <c r="CDO54" s="12"/>
      <c r="CDP54" s="12"/>
      <c r="CDQ54" s="12"/>
      <c r="CDR54" s="12"/>
      <c r="CDS54" s="12"/>
      <c r="CDT54" s="12"/>
      <c r="CDU54" s="12"/>
      <c r="CDV54" s="12"/>
      <c r="CDW54" s="12"/>
      <c r="CDX54" s="12"/>
      <c r="CDY54" s="12"/>
      <c r="CDZ54" s="12"/>
      <c r="CEA54" s="12"/>
      <c r="CEB54" s="12"/>
      <c r="CEC54" s="12"/>
      <c r="CED54" s="12"/>
      <c r="CEE54" s="12"/>
      <c r="CEF54" s="12"/>
      <c r="CEG54" s="12"/>
      <c r="CEH54" s="12"/>
      <c r="CEI54" s="12"/>
      <c r="CEJ54" s="12"/>
      <c r="CEK54" s="12"/>
      <c r="CEL54" s="12"/>
      <c r="CEM54" s="12"/>
      <c r="CEN54" s="12"/>
      <c r="CEO54" s="12"/>
      <c r="CEP54" s="12"/>
      <c r="CEQ54" s="12"/>
      <c r="CER54" s="12"/>
      <c r="CES54" s="12"/>
      <c r="CET54" s="12"/>
      <c r="CEU54" s="12"/>
      <c r="CEV54" s="12"/>
      <c r="CEW54" s="12"/>
      <c r="CEX54" s="12"/>
      <c r="CEY54" s="12"/>
      <c r="CEZ54" s="12"/>
      <c r="CFA54" s="12"/>
      <c r="CFB54" s="12"/>
      <c r="CFC54" s="12"/>
      <c r="CFD54" s="12"/>
      <c r="CFE54" s="12"/>
      <c r="CFF54" s="12"/>
      <c r="CFG54" s="12"/>
      <c r="CFH54" s="12"/>
      <c r="CFI54" s="12"/>
      <c r="CFJ54" s="12"/>
      <c r="CFK54" s="12"/>
      <c r="CFL54" s="12"/>
      <c r="CFM54" s="12"/>
      <c r="CFN54" s="12"/>
      <c r="CFO54" s="12"/>
      <c r="CFP54" s="12"/>
      <c r="CFQ54" s="12"/>
      <c r="CFR54" s="12"/>
      <c r="CFS54" s="12"/>
      <c r="CFT54" s="12"/>
      <c r="CFU54" s="12"/>
      <c r="CFV54" s="12"/>
      <c r="CFW54" s="12"/>
      <c r="CFX54" s="12"/>
      <c r="CFY54" s="12"/>
      <c r="CFZ54" s="12"/>
      <c r="CGA54" s="12"/>
      <c r="CGB54" s="12"/>
      <c r="CGC54" s="12"/>
      <c r="CGD54" s="12"/>
      <c r="CGE54" s="12"/>
      <c r="CGF54" s="12"/>
      <c r="CGG54" s="12"/>
      <c r="CGH54" s="12"/>
      <c r="CGI54" s="12"/>
      <c r="CGJ54" s="12"/>
      <c r="CGK54" s="12"/>
      <c r="CGL54" s="12"/>
      <c r="CGM54" s="12"/>
      <c r="CGN54" s="12"/>
      <c r="CGO54" s="12"/>
      <c r="CGP54" s="12"/>
      <c r="CGQ54" s="12"/>
      <c r="CGR54" s="12"/>
      <c r="CGS54" s="12"/>
      <c r="CGT54" s="12"/>
      <c r="CGU54" s="12"/>
      <c r="CGV54" s="12"/>
      <c r="CGW54" s="12"/>
      <c r="CGX54" s="12"/>
      <c r="CGY54" s="12"/>
      <c r="CGZ54" s="12"/>
      <c r="CHA54" s="12"/>
      <c r="CHB54" s="12"/>
      <c r="CHC54" s="12"/>
      <c r="CHD54" s="12"/>
      <c r="CHE54" s="12"/>
      <c r="CHF54" s="12"/>
      <c r="CHG54" s="12"/>
      <c r="CHH54" s="12"/>
      <c r="CHI54" s="12"/>
      <c r="CHJ54" s="12"/>
      <c r="CHK54" s="12"/>
      <c r="CHL54" s="12"/>
      <c r="CHM54" s="12"/>
      <c r="CHN54" s="12"/>
      <c r="CHO54" s="12"/>
      <c r="CHP54" s="12"/>
      <c r="CHQ54" s="12"/>
      <c r="CHR54" s="12"/>
      <c r="CHS54" s="12"/>
      <c r="CHT54" s="12"/>
      <c r="CHU54" s="12"/>
      <c r="CHV54" s="12"/>
      <c r="CHW54" s="12"/>
      <c r="CHX54" s="12"/>
      <c r="CHY54" s="12"/>
      <c r="CHZ54" s="12"/>
      <c r="CIA54" s="12"/>
      <c r="CIB54" s="12"/>
      <c r="CIC54" s="12"/>
      <c r="CID54" s="12"/>
      <c r="CIE54" s="12"/>
      <c r="CIF54" s="12"/>
      <c r="CIG54" s="12"/>
      <c r="CIH54" s="12"/>
      <c r="CII54" s="12"/>
      <c r="CIJ54" s="12"/>
      <c r="CIK54" s="12"/>
      <c r="CIL54" s="12"/>
      <c r="CIM54" s="12"/>
      <c r="CIN54" s="12"/>
      <c r="CIO54" s="12"/>
      <c r="CIP54" s="12"/>
      <c r="CIQ54" s="12"/>
      <c r="CIR54" s="12"/>
      <c r="CIS54" s="12"/>
      <c r="CIT54" s="12"/>
      <c r="CIU54" s="12"/>
      <c r="CIV54" s="12"/>
      <c r="CIW54" s="12"/>
      <c r="CIX54" s="12"/>
      <c r="CIY54" s="12"/>
      <c r="CIZ54" s="12"/>
      <c r="CJA54" s="12"/>
      <c r="CJB54" s="12"/>
      <c r="CJC54" s="12"/>
      <c r="CJD54" s="12"/>
      <c r="CJE54" s="12"/>
      <c r="CJF54" s="12"/>
      <c r="CJG54" s="12"/>
      <c r="CJH54" s="12"/>
      <c r="CJI54" s="12"/>
      <c r="CJJ54" s="12"/>
      <c r="CJK54" s="12"/>
      <c r="CJL54" s="12"/>
      <c r="CJM54" s="12"/>
      <c r="CJN54" s="12"/>
      <c r="CJO54" s="12"/>
      <c r="CJP54" s="12"/>
      <c r="CJQ54" s="12"/>
      <c r="CJR54" s="12"/>
      <c r="CJS54" s="12"/>
      <c r="CJT54" s="12"/>
      <c r="CJU54" s="12"/>
      <c r="CJV54" s="12"/>
      <c r="CJW54" s="12"/>
      <c r="CJX54" s="12"/>
      <c r="CJY54" s="12"/>
      <c r="CJZ54" s="12"/>
      <c r="CKA54" s="12"/>
      <c r="CKB54" s="12"/>
      <c r="CKC54" s="12"/>
      <c r="CKD54" s="12"/>
      <c r="CKE54" s="12"/>
      <c r="CKF54" s="12"/>
      <c r="CKG54" s="12"/>
      <c r="CKH54" s="12"/>
      <c r="CKI54" s="12"/>
      <c r="CKJ54" s="12"/>
      <c r="CKK54" s="12"/>
      <c r="CKL54" s="12"/>
      <c r="CKM54" s="12"/>
      <c r="CKN54" s="12"/>
      <c r="CKO54" s="12"/>
      <c r="CKP54" s="12"/>
      <c r="CKQ54" s="12"/>
      <c r="CKR54" s="12"/>
      <c r="CKS54" s="12"/>
      <c r="CKT54" s="12"/>
      <c r="CKU54" s="12"/>
      <c r="CKV54" s="12"/>
      <c r="CKW54" s="12"/>
      <c r="CKX54" s="12"/>
      <c r="CKY54" s="12"/>
      <c r="CKZ54" s="12"/>
      <c r="CLA54" s="12"/>
      <c r="CLB54" s="12"/>
      <c r="CLC54" s="12"/>
      <c r="CLD54" s="12"/>
      <c r="CLE54" s="12"/>
      <c r="CLF54" s="12"/>
      <c r="CLG54" s="12"/>
      <c r="CLH54" s="12"/>
      <c r="CLI54" s="12"/>
      <c r="CLJ54" s="12"/>
      <c r="CLK54" s="12"/>
      <c r="CLL54" s="12"/>
      <c r="CLM54" s="12"/>
      <c r="CLN54" s="12"/>
      <c r="CLO54" s="12"/>
      <c r="CLP54" s="12"/>
      <c r="CLQ54" s="12"/>
      <c r="CLR54" s="12"/>
      <c r="CLS54" s="12"/>
      <c r="CLT54" s="12"/>
      <c r="CLU54" s="12"/>
      <c r="CLV54" s="12"/>
      <c r="CLW54" s="12"/>
      <c r="CLX54" s="12"/>
      <c r="CLY54" s="12"/>
      <c r="CLZ54" s="12"/>
      <c r="CMA54" s="12"/>
      <c r="CMB54" s="12"/>
      <c r="CMC54" s="12"/>
      <c r="CMD54" s="12"/>
      <c r="CME54" s="12"/>
      <c r="CMF54" s="12"/>
      <c r="CMG54" s="12"/>
      <c r="CMH54" s="12"/>
      <c r="CMI54" s="12"/>
      <c r="CMJ54" s="12"/>
      <c r="CMK54" s="12"/>
      <c r="CML54" s="12"/>
      <c r="CMM54" s="12"/>
      <c r="CMN54" s="12"/>
      <c r="CMO54" s="12"/>
      <c r="CMP54" s="12"/>
      <c r="CMQ54" s="12"/>
      <c r="CMR54" s="12"/>
      <c r="CMS54" s="12"/>
      <c r="CMT54" s="12"/>
      <c r="CMU54" s="12"/>
      <c r="CMV54" s="12"/>
      <c r="CMW54" s="12"/>
      <c r="CMX54" s="12"/>
      <c r="CMY54" s="12"/>
      <c r="CMZ54" s="12"/>
      <c r="CNA54" s="12"/>
      <c r="CNB54" s="12"/>
      <c r="CNC54" s="12"/>
      <c r="CND54" s="12"/>
      <c r="CNE54" s="12"/>
      <c r="CNF54" s="12"/>
      <c r="CNG54" s="12"/>
      <c r="CNH54" s="12"/>
      <c r="CNI54" s="12"/>
      <c r="CNJ54" s="12"/>
      <c r="CNK54" s="12"/>
      <c r="CNL54" s="12"/>
      <c r="CNM54" s="12"/>
      <c r="CNN54" s="12"/>
      <c r="CNO54" s="12"/>
      <c r="CNP54" s="12"/>
      <c r="CNQ54" s="12"/>
      <c r="CNR54" s="12"/>
      <c r="CNS54" s="12"/>
      <c r="CNT54" s="12"/>
      <c r="CNU54" s="12"/>
      <c r="CNV54" s="12"/>
      <c r="CNW54" s="12"/>
      <c r="CNX54" s="12"/>
      <c r="CNY54" s="12"/>
      <c r="CNZ54" s="12"/>
      <c r="COA54" s="12"/>
      <c r="COB54" s="12"/>
      <c r="COC54" s="12"/>
      <c r="COD54" s="12"/>
      <c r="COE54" s="12"/>
      <c r="COF54" s="12"/>
      <c r="COG54" s="12"/>
      <c r="COH54" s="12"/>
      <c r="COI54" s="12"/>
      <c r="COJ54" s="12"/>
      <c r="COK54" s="12"/>
      <c r="COL54" s="12"/>
      <c r="COM54" s="12"/>
      <c r="CON54" s="12"/>
      <c r="COO54" s="12"/>
      <c r="COP54" s="12"/>
      <c r="COQ54" s="12"/>
      <c r="COR54" s="12"/>
      <c r="COS54" s="12"/>
      <c r="COT54" s="12"/>
      <c r="COU54" s="12"/>
      <c r="COV54" s="12"/>
      <c r="COW54" s="12"/>
      <c r="COX54" s="12"/>
      <c r="COY54" s="12"/>
      <c r="COZ54" s="12"/>
      <c r="CPA54" s="12"/>
      <c r="CPB54" s="12"/>
      <c r="CPC54" s="12"/>
      <c r="CPD54" s="12"/>
      <c r="CPE54" s="12"/>
      <c r="CPF54" s="12"/>
      <c r="CPG54" s="12"/>
      <c r="CPH54" s="12"/>
      <c r="CPI54" s="12"/>
      <c r="CPJ54" s="12"/>
      <c r="CPK54" s="12"/>
      <c r="CPL54" s="12"/>
      <c r="CPM54" s="12"/>
      <c r="CPN54" s="12"/>
      <c r="CPO54" s="12"/>
      <c r="CPP54" s="12"/>
      <c r="CPQ54" s="12"/>
      <c r="CPR54" s="12"/>
      <c r="CPS54" s="12"/>
      <c r="CPT54" s="12"/>
      <c r="CPU54" s="12"/>
      <c r="CPV54" s="12"/>
      <c r="CPW54" s="12"/>
      <c r="CPX54" s="12"/>
      <c r="CPY54" s="12"/>
      <c r="CPZ54" s="12"/>
      <c r="CQA54" s="12"/>
      <c r="CQB54" s="12"/>
      <c r="CQC54" s="12"/>
      <c r="CQD54" s="12"/>
      <c r="CQE54" s="12"/>
      <c r="CQF54" s="12"/>
      <c r="CQG54" s="12"/>
      <c r="CQH54" s="12"/>
      <c r="CQI54" s="12"/>
      <c r="CQJ54" s="12"/>
      <c r="CQK54" s="12"/>
      <c r="CQL54" s="12"/>
      <c r="CQM54" s="12"/>
      <c r="CQN54" s="12"/>
      <c r="CQO54" s="12"/>
      <c r="CQP54" s="12"/>
      <c r="CQQ54" s="12"/>
      <c r="CQR54" s="12"/>
      <c r="CQS54" s="12"/>
      <c r="CQT54" s="12"/>
      <c r="CQU54" s="12"/>
      <c r="CQV54" s="12"/>
      <c r="CQW54" s="12"/>
      <c r="CQX54" s="12"/>
      <c r="CQY54" s="12"/>
      <c r="CQZ54" s="12"/>
      <c r="CRA54" s="12"/>
      <c r="CRB54" s="12"/>
      <c r="CRC54" s="12"/>
      <c r="CRD54" s="12"/>
      <c r="CRE54" s="12"/>
      <c r="CRF54" s="12"/>
      <c r="CRG54" s="12"/>
      <c r="CRH54" s="12"/>
      <c r="CRI54" s="12"/>
      <c r="CRJ54" s="12"/>
      <c r="CRK54" s="12"/>
      <c r="CRL54" s="12"/>
      <c r="CRM54" s="12"/>
      <c r="CRN54" s="12"/>
      <c r="CRO54" s="12"/>
      <c r="CRP54" s="12"/>
      <c r="CRQ54" s="12"/>
      <c r="CRR54" s="12"/>
      <c r="CRS54" s="12"/>
      <c r="CRT54" s="12"/>
      <c r="CRU54" s="12"/>
      <c r="CRV54" s="12"/>
      <c r="CRW54" s="12"/>
      <c r="CRX54" s="12"/>
      <c r="CRY54" s="12"/>
      <c r="CRZ54" s="12"/>
      <c r="CSA54" s="12"/>
      <c r="CSB54" s="12"/>
      <c r="CSC54" s="12"/>
      <c r="CSD54" s="12"/>
      <c r="CSE54" s="12"/>
      <c r="CSF54" s="12"/>
      <c r="CSG54" s="12"/>
      <c r="CSH54" s="12"/>
      <c r="CSI54" s="12"/>
      <c r="CSJ54" s="12"/>
      <c r="CSK54" s="12"/>
      <c r="CSL54" s="12"/>
      <c r="CSM54" s="12"/>
      <c r="CSN54" s="12"/>
      <c r="CSO54" s="12"/>
      <c r="CSP54" s="12"/>
      <c r="CSQ54" s="12"/>
      <c r="CSR54" s="12"/>
      <c r="CSS54" s="12"/>
      <c r="CST54" s="12"/>
      <c r="CSU54" s="12"/>
      <c r="CSV54" s="12"/>
      <c r="CSW54" s="12"/>
      <c r="CSX54" s="12"/>
      <c r="CSY54" s="12"/>
      <c r="CSZ54" s="12"/>
      <c r="CTA54" s="12"/>
      <c r="CTB54" s="12"/>
      <c r="CTC54" s="12"/>
      <c r="CTD54" s="12"/>
      <c r="CTE54" s="12"/>
      <c r="CTF54" s="12"/>
      <c r="CTG54" s="12"/>
      <c r="CTH54" s="12"/>
      <c r="CTI54" s="12"/>
      <c r="CTJ54" s="12"/>
      <c r="CTK54" s="12"/>
      <c r="CTL54" s="12"/>
      <c r="CTM54" s="12"/>
      <c r="CTN54" s="12"/>
      <c r="CTO54" s="12"/>
      <c r="CTP54" s="12"/>
      <c r="CTQ54" s="12"/>
      <c r="CTR54" s="12"/>
      <c r="CTS54" s="12"/>
      <c r="CTT54" s="12"/>
      <c r="CTU54" s="12"/>
      <c r="CTV54" s="12"/>
      <c r="CTW54" s="12"/>
      <c r="CTX54" s="12"/>
      <c r="CTY54" s="12"/>
      <c r="CTZ54" s="12"/>
      <c r="CUA54" s="12"/>
      <c r="CUB54" s="12"/>
      <c r="CUC54" s="12"/>
      <c r="CUD54" s="12"/>
      <c r="CUE54" s="12"/>
      <c r="CUF54" s="12"/>
      <c r="CUG54" s="12"/>
      <c r="CUH54" s="12"/>
      <c r="CUI54" s="12"/>
      <c r="CUJ54" s="12"/>
      <c r="CUK54" s="12"/>
      <c r="CUL54" s="12"/>
      <c r="CUM54" s="12"/>
      <c r="CUN54" s="12"/>
      <c r="CUO54" s="12"/>
      <c r="CUP54" s="12"/>
      <c r="CUQ54" s="12"/>
      <c r="CUR54" s="12"/>
      <c r="CUS54" s="12"/>
      <c r="CUT54" s="12"/>
      <c r="CUU54" s="12"/>
      <c r="CUV54" s="12"/>
      <c r="CUW54" s="12"/>
      <c r="CUX54" s="12"/>
      <c r="CUY54" s="12"/>
      <c r="CUZ54" s="12"/>
      <c r="CVA54" s="12"/>
      <c r="CVB54" s="12"/>
      <c r="CVC54" s="12"/>
      <c r="CVD54" s="12"/>
      <c r="CVE54" s="12"/>
      <c r="CVF54" s="12"/>
      <c r="CVG54" s="12"/>
      <c r="CVH54" s="12"/>
      <c r="CVI54" s="12"/>
      <c r="CVJ54" s="12"/>
      <c r="CVK54" s="12"/>
      <c r="CVL54" s="12"/>
      <c r="CVM54" s="12"/>
      <c r="CVN54" s="12"/>
      <c r="CVO54" s="12"/>
      <c r="CVP54" s="12"/>
      <c r="CVQ54" s="12"/>
      <c r="CVR54" s="12"/>
      <c r="CVS54" s="12"/>
      <c r="CVT54" s="12"/>
      <c r="CVU54" s="12"/>
      <c r="CVV54" s="12"/>
      <c r="CVW54" s="12"/>
      <c r="CVX54" s="12"/>
      <c r="CVY54" s="12"/>
      <c r="CVZ54" s="12"/>
      <c r="CWA54" s="12"/>
      <c r="CWB54" s="12"/>
      <c r="CWC54" s="12"/>
      <c r="CWD54" s="12"/>
      <c r="CWE54" s="12"/>
      <c r="CWF54" s="12"/>
      <c r="CWG54" s="12"/>
      <c r="CWH54" s="12"/>
      <c r="CWI54" s="12"/>
      <c r="CWJ54" s="12"/>
      <c r="CWK54" s="12"/>
      <c r="CWL54" s="12"/>
      <c r="CWM54" s="12"/>
      <c r="CWN54" s="12"/>
      <c r="CWO54" s="12"/>
      <c r="CWP54" s="12"/>
      <c r="CWQ54" s="12"/>
      <c r="CWR54" s="12"/>
      <c r="CWS54" s="12"/>
      <c r="CWT54" s="12"/>
      <c r="CWU54" s="12"/>
      <c r="CWV54" s="12"/>
      <c r="CWW54" s="12"/>
      <c r="CWX54" s="12"/>
      <c r="CWY54" s="12"/>
      <c r="CWZ54" s="12"/>
      <c r="CXA54" s="12"/>
      <c r="CXB54" s="12"/>
      <c r="CXC54" s="12"/>
      <c r="CXD54" s="12"/>
      <c r="CXE54" s="12"/>
      <c r="CXF54" s="12"/>
      <c r="CXG54" s="12"/>
      <c r="CXH54" s="12"/>
      <c r="CXI54" s="12"/>
      <c r="CXJ54" s="12"/>
      <c r="CXK54" s="12"/>
      <c r="CXL54" s="12"/>
      <c r="CXM54" s="12"/>
      <c r="CXN54" s="12"/>
      <c r="CXO54" s="12"/>
      <c r="CXP54" s="12"/>
      <c r="CXQ54" s="12"/>
      <c r="CXR54" s="12"/>
      <c r="CXS54" s="12"/>
      <c r="CXT54" s="12"/>
      <c r="CXU54" s="12"/>
      <c r="CXV54" s="12"/>
      <c r="CXW54" s="12"/>
      <c r="CXX54" s="12"/>
      <c r="CXY54" s="12"/>
      <c r="CXZ54" s="12"/>
      <c r="CYA54" s="12"/>
      <c r="CYB54" s="12"/>
      <c r="CYC54" s="12"/>
      <c r="CYD54" s="12"/>
      <c r="CYE54" s="12"/>
      <c r="CYF54" s="12"/>
      <c r="CYG54" s="12"/>
      <c r="CYH54" s="12"/>
      <c r="CYI54" s="12"/>
      <c r="CYJ54" s="12"/>
      <c r="CYK54" s="12"/>
      <c r="CYL54" s="12"/>
      <c r="CYM54" s="12"/>
      <c r="CYN54" s="12"/>
      <c r="CYO54" s="12"/>
      <c r="CYP54" s="12"/>
      <c r="CYQ54" s="12"/>
      <c r="CYR54" s="12"/>
      <c r="CYS54" s="12"/>
      <c r="CYT54" s="12"/>
      <c r="CYU54" s="12"/>
      <c r="CYV54" s="12"/>
      <c r="CYW54" s="12"/>
      <c r="CYX54" s="12"/>
      <c r="CYY54" s="12"/>
      <c r="CYZ54" s="12"/>
      <c r="CZA54" s="12"/>
      <c r="CZB54" s="12"/>
      <c r="CZC54" s="12"/>
      <c r="CZD54" s="12"/>
      <c r="CZE54" s="12"/>
      <c r="CZF54" s="12"/>
      <c r="CZG54" s="12"/>
      <c r="CZH54" s="12"/>
      <c r="CZI54" s="12"/>
      <c r="CZJ54" s="12"/>
      <c r="CZK54" s="12"/>
      <c r="CZL54" s="12"/>
      <c r="CZM54" s="12"/>
      <c r="CZN54" s="12"/>
      <c r="CZO54" s="12"/>
      <c r="CZP54" s="12"/>
      <c r="CZQ54" s="12"/>
      <c r="CZR54" s="12"/>
      <c r="CZS54" s="12"/>
      <c r="CZT54" s="12"/>
      <c r="CZU54" s="12"/>
      <c r="CZV54" s="12"/>
      <c r="CZW54" s="12"/>
      <c r="CZX54" s="12"/>
      <c r="CZY54" s="12"/>
      <c r="CZZ54" s="12"/>
      <c r="DAA54" s="12"/>
      <c r="DAB54" s="12"/>
      <c r="DAC54" s="12"/>
      <c r="DAD54" s="12"/>
      <c r="DAE54" s="12"/>
      <c r="DAF54" s="12"/>
      <c r="DAG54" s="12"/>
      <c r="DAH54" s="12"/>
      <c r="DAI54" s="12"/>
      <c r="DAJ54" s="12"/>
      <c r="DAK54" s="12"/>
      <c r="DAL54" s="12"/>
      <c r="DAM54" s="12"/>
      <c r="DAN54" s="12"/>
      <c r="DAO54" s="12"/>
      <c r="DAP54" s="12"/>
      <c r="DAQ54" s="12"/>
      <c r="DAR54" s="12"/>
      <c r="DAS54" s="12"/>
      <c r="DAT54" s="12"/>
      <c r="DAU54" s="12"/>
      <c r="DAV54" s="12"/>
      <c r="DAW54" s="12"/>
      <c r="DAX54" s="12"/>
      <c r="DAY54" s="12"/>
      <c r="DAZ54" s="12"/>
      <c r="DBA54" s="12"/>
      <c r="DBB54" s="12"/>
      <c r="DBC54" s="12"/>
      <c r="DBD54" s="12"/>
      <c r="DBE54" s="12"/>
      <c r="DBF54" s="12"/>
      <c r="DBG54" s="12"/>
      <c r="DBH54" s="12"/>
      <c r="DBI54" s="12"/>
      <c r="DBJ54" s="12"/>
      <c r="DBK54" s="12"/>
      <c r="DBL54" s="12"/>
      <c r="DBM54" s="12"/>
      <c r="DBN54" s="12"/>
      <c r="DBO54" s="12"/>
      <c r="DBP54" s="12"/>
      <c r="DBQ54" s="12"/>
      <c r="DBR54" s="12"/>
      <c r="DBS54" s="12"/>
      <c r="DBT54" s="12"/>
      <c r="DBU54" s="12"/>
      <c r="DBV54" s="12"/>
      <c r="DBW54" s="12"/>
      <c r="DBX54" s="12"/>
      <c r="DBY54" s="12"/>
      <c r="DBZ54" s="12"/>
      <c r="DCA54" s="12"/>
      <c r="DCB54" s="12"/>
      <c r="DCC54" s="12"/>
      <c r="DCD54" s="12"/>
      <c r="DCE54" s="12"/>
      <c r="DCF54" s="12"/>
      <c r="DCG54" s="12"/>
      <c r="DCH54" s="12"/>
      <c r="DCI54" s="12"/>
      <c r="DCJ54" s="12"/>
      <c r="DCK54" s="12"/>
      <c r="DCL54" s="12"/>
      <c r="DCM54" s="12"/>
      <c r="DCN54" s="12"/>
      <c r="DCO54" s="12"/>
      <c r="DCP54" s="12"/>
      <c r="DCQ54" s="12"/>
      <c r="DCR54" s="12"/>
      <c r="DCS54" s="12"/>
      <c r="DCT54" s="12"/>
      <c r="DCU54" s="12"/>
      <c r="DCV54" s="12"/>
      <c r="DCW54" s="12"/>
      <c r="DCX54" s="12"/>
      <c r="DCY54" s="12"/>
      <c r="DCZ54" s="12"/>
      <c r="DDA54" s="12"/>
      <c r="DDB54" s="12"/>
      <c r="DDC54" s="12"/>
      <c r="DDD54" s="12"/>
      <c r="DDE54" s="12"/>
      <c r="DDF54" s="12"/>
      <c r="DDG54" s="12"/>
      <c r="DDH54" s="12"/>
      <c r="DDI54" s="12"/>
      <c r="DDJ54" s="12"/>
      <c r="DDK54" s="12"/>
      <c r="DDL54" s="12"/>
      <c r="DDM54" s="12"/>
      <c r="DDN54" s="12"/>
      <c r="DDO54" s="12"/>
      <c r="DDP54" s="12"/>
      <c r="DDQ54" s="12"/>
      <c r="DDR54" s="12"/>
      <c r="DDS54" s="12"/>
      <c r="DDT54" s="12"/>
      <c r="DDU54" s="12"/>
      <c r="DDV54" s="12"/>
      <c r="DDW54" s="12"/>
      <c r="DDX54" s="12"/>
      <c r="DDY54" s="12"/>
      <c r="DDZ54" s="12"/>
      <c r="DEA54" s="12"/>
      <c r="DEB54" s="12"/>
      <c r="DEC54" s="12"/>
      <c r="DED54" s="12"/>
      <c r="DEE54" s="12"/>
      <c r="DEF54" s="12"/>
      <c r="DEG54" s="12"/>
      <c r="DEH54" s="12"/>
      <c r="DEI54" s="12"/>
      <c r="DEJ54" s="12"/>
      <c r="DEK54" s="12"/>
      <c r="DEL54" s="12"/>
      <c r="DEM54" s="12"/>
      <c r="DEN54" s="12"/>
      <c r="DEO54" s="12"/>
      <c r="DEP54" s="12"/>
      <c r="DEQ54" s="12"/>
      <c r="DER54" s="12"/>
      <c r="DES54" s="12"/>
      <c r="DET54" s="12"/>
      <c r="DEU54" s="12"/>
      <c r="DEV54" s="12"/>
      <c r="DEW54" s="12"/>
      <c r="DEX54" s="12"/>
      <c r="DEY54" s="12"/>
      <c r="DEZ54" s="12"/>
      <c r="DFA54" s="12"/>
      <c r="DFB54" s="12"/>
      <c r="DFC54" s="12"/>
      <c r="DFD54" s="12"/>
      <c r="DFE54" s="12"/>
      <c r="DFF54" s="12"/>
      <c r="DFG54" s="12"/>
      <c r="DFH54" s="12"/>
      <c r="DFI54" s="12"/>
      <c r="DFJ54" s="12"/>
      <c r="DFK54" s="12"/>
      <c r="DFL54" s="12"/>
      <c r="DFM54" s="12"/>
      <c r="DFN54" s="12"/>
      <c r="DFO54" s="12"/>
      <c r="DFP54" s="12"/>
      <c r="DFQ54" s="12"/>
      <c r="DFR54" s="12"/>
      <c r="DFS54" s="12"/>
      <c r="DFT54" s="12"/>
      <c r="DFU54" s="12"/>
      <c r="DFV54" s="12"/>
      <c r="DFW54" s="12"/>
      <c r="DFX54" s="12"/>
      <c r="DFY54" s="12"/>
      <c r="DFZ54" s="12"/>
      <c r="DGA54" s="12"/>
      <c r="DGB54" s="12"/>
      <c r="DGC54" s="12"/>
      <c r="DGD54" s="12"/>
      <c r="DGE54" s="12"/>
      <c r="DGF54" s="12"/>
      <c r="DGG54" s="12"/>
      <c r="DGH54" s="12"/>
      <c r="DGI54" s="12"/>
      <c r="DGJ54" s="12"/>
      <c r="DGK54" s="12"/>
      <c r="DGL54" s="12"/>
      <c r="DGM54" s="12"/>
      <c r="DGN54" s="12"/>
      <c r="DGO54" s="12"/>
      <c r="DGP54" s="12"/>
      <c r="DGQ54" s="12"/>
      <c r="DGR54" s="12"/>
      <c r="DGS54" s="12"/>
      <c r="DGT54" s="12"/>
      <c r="DGU54" s="12"/>
      <c r="DGV54" s="12"/>
      <c r="DGW54" s="12"/>
      <c r="DGX54" s="12"/>
      <c r="DGY54" s="12"/>
      <c r="DGZ54" s="12"/>
      <c r="DHA54" s="12"/>
      <c r="DHB54" s="12"/>
      <c r="DHC54" s="12"/>
      <c r="DHD54" s="12"/>
      <c r="DHE54" s="12"/>
      <c r="DHF54" s="12"/>
      <c r="DHG54" s="12"/>
      <c r="DHH54" s="12"/>
      <c r="DHI54" s="12"/>
      <c r="DHJ54" s="12"/>
      <c r="DHK54" s="12"/>
      <c r="DHL54" s="12"/>
      <c r="DHM54" s="12"/>
      <c r="DHN54" s="12"/>
      <c r="DHO54" s="12"/>
      <c r="DHP54" s="12"/>
      <c r="DHQ54" s="12"/>
      <c r="DHR54" s="12"/>
      <c r="DHS54" s="12"/>
      <c r="DHT54" s="12"/>
      <c r="DHU54" s="12"/>
      <c r="DHV54" s="12"/>
      <c r="DHW54" s="12"/>
      <c r="DHX54" s="12"/>
      <c r="DHY54" s="12"/>
      <c r="DHZ54" s="12"/>
      <c r="DIA54" s="12"/>
      <c r="DIB54" s="12"/>
      <c r="DIC54" s="12"/>
      <c r="DID54" s="12"/>
      <c r="DIE54" s="12"/>
      <c r="DIF54" s="12"/>
      <c r="DIG54" s="12"/>
      <c r="DIH54" s="12"/>
      <c r="DII54" s="12"/>
      <c r="DIJ54" s="12"/>
      <c r="DIK54" s="12"/>
      <c r="DIL54" s="12"/>
      <c r="DIM54" s="12"/>
      <c r="DIN54" s="12"/>
      <c r="DIO54" s="12"/>
      <c r="DIP54" s="12"/>
      <c r="DIQ54" s="12"/>
      <c r="DIR54" s="12"/>
      <c r="DIS54" s="12"/>
      <c r="DIT54" s="12"/>
      <c r="DIU54" s="12"/>
      <c r="DIV54" s="12"/>
      <c r="DIW54" s="12"/>
      <c r="DIX54" s="12"/>
      <c r="DIY54" s="12"/>
      <c r="DIZ54" s="12"/>
      <c r="DJA54" s="12"/>
      <c r="DJB54" s="12"/>
      <c r="DJC54" s="12"/>
      <c r="DJD54" s="12"/>
      <c r="DJE54" s="12"/>
      <c r="DJF54" s="12"/>
      <c r="DJG54" s="12"/>
      <c r="DJH54" s="12"/>
      <c r="DJI54" s="12"/>
      <c r="DJJ54" s="12"/>
      <c r="DJK54" s="12"/>
      <c r="DJL54" s="12"/>
      <c r="DJM54" s="12"/>
      <c r="DJN54" s="12"/>
      <c r="DJO54" s="12"/>
      <c r="DJP54" s="12"/>
      <c r="DJQ54" s="12"/>
      <c r="DJR54" s="12"/>
      <c r="DJS54" s="12"/>
      <c r="DJT54" s="12"/>
      <c r="DJU54" s="12"/>
      <c r="DJV54" s="12"/>
      <c r="DJW54" s="12"/>
      <c r="DJX54" s="12"/>
      <c r="DJY54" s="12"/>
      <c r="DJZ54" s="12"/>
      <c r="DKA54" s="12"/>
      <c r="DKB54" s="12"/>
      <c r="DKC54" s="12"/>
      <c r="DKD54" s="12"/>
      <c r="DKE54" s="12"/>
      <c r="DKF54" s="12"/>
      <c r="DKG54" s="12"/>
      <c r="DKH54" s="12"/>
      <c r="DKI54" s="12"/>
      <c r="DKJ54" s="12"/>
      <c r="DKK54" s="12"/>
      <c r="DKL54" s="12"/>
      <c r="DKM54" s="12"/>
      <c r="DKN54" s="12"/>
      <c r="DKO54" s="12"/>
      <c r="DKP54" s="12"/>
      <c r="DKQ54" s="12"/>
      <c r="DKR54" s="12"/>
      <c r="DKS54" s="12"/>
      <c r="DKT54" s="12"/>
      <c r="DKU54" s="12"/>
      <c r="DKV54" s="12"/>
      <c r="DKW54" s="12"/>
      <c r="DKX54" s="12"/>
      <c r="DKY54" s="12"/>
      <c r="DKZ54" s="12"/>
      <c r="DLA54" s="12"/>
      <c r="DLB54" s="12"/>
      <c r="DLC54" s="12"/>
      <c r="DLD54" s="12"/>
      <c r="DLE54" s="12"/>
      <c r="DLF54" s="12"/>
      <c r="DLG54" s="12"/>
      <c r="DLH54" s="12"/>
      <c r="DLI54" s="12"/>
      <c r="DLJ54" s="12"/>
      <c r="DLK54" s="12"/>
      <c r="DLL54" s="12"/>
      <c r="DLM54" s="12"/>
      <c r="DLN54" s="12"/>
      <c r="DLO54" s="12"/>
      <c r="DLP54" s="12"/>
      <c r="DLQ54" s="12"/>
      <c r="DLR54" s="12"/>
      <c r="DLS54" s="12"/>
      <c r="DLT54" s="12"/>
      <c r="DLU54" s="12"/>
      <c r="DLV54" s="12"/>
      <c r="DLW54" s="12"/>
      <c r="DLX54" s="12"/>
      <c r="DLY54" s="12"/>
      <c r="DLZ54" s="12"/>
      <c r="DMA54" s="12"/>
      <c r="DMB54" s="12"/>
      <c r="DMC54" s="12"/>
      <c r="DMD54" s="12"/>
      <c r="DME54" s="12"/>
      <c r="DMF54" s="12"/>
      <c r="DMG54" s="12"/>
      <c r="DMH54" s="12"/>
      <c r="DMI54" s="12"/>
      <c r="DMJ54" s="12"/>
      <c r="DMK54" s="12"/>
      <c r="DML54" s="12"/>
      <c r="DMM54" s="12"/>
      <c r="DMN54" s="12"/>
      <c r="DMO54" s="12"/>
      <c r="DMP54" s="12"/>
      <c r="DMQ54" s="12"/>
      <c r="DMR54" s="12"/>
      <c r="DMS54" s="12"/>
      <c r="DMT54" s="12"/>
      <c r="DMU54" s="12"/>
      <c r="DMV54" s="12"/>
      <c r="DMW54" s="12"/>
      <c r="DMX54" s="12"/>
      <c r="DMY54" s="12"/>
      <c r="DMZ54" s="12"/>
      <c r="DNA54" s="12"/>
      <c r="DNB54" s="12"/>
      <c r="DNC54" s="12"/>
      <c r="DND54" s="12"/>
      <c r="DNE54" s="12"/>
      <c r="DNF54" s="12"/>
      <c r="DNG54" s="12"/>
      <c r="DNH54" s="12"/>
      <c r="DNI54" s="12"/>
      <c r="DNJ54" s="12"/>
      <c r="DNK54" s="12"/>
      <c r="DNL54" s="12"/>
      <c r="DNM54" s="12"/>
      <c r="DNN54" s="12"/>
      <c r="DNO54" s="12"/>
      <c r="DNP54" s="12"/>
      <c r="DNQ54" s="12"/>
      <c r="DNR54" s="12"/>
      <c r="DNS54" s="12"/>
      <c r="DNT54" s="12"/>
      <c r="DNU54" s="12"/>
      <c r="DNV54" s="12"/>
      <c r="DNW54" s="12"/>
      <c r="DNX54" s="12"/>
      <c r="DNY54" s="12"/>
      <c r="DNZ54" s="12"/>
      <c r="DOA54" s="12"/>
      <c r="DOB54" s="12"/>
      <c r="DOC54" s="12"/>
      <c r="DOD54" s="12"/>
      <c r="DOE54" s="12"/>
      <c r="DOF54" s="12"/>
      <c r="DOG54" s="12"/>
      <c r="DOH54" s="12"/>
      <c r="DOI54" s="12"/>
      <c r="DOJ54" s="12"/>
      <c r="DOK54" s="12"/>
      <c r="DOL54" s="12"/>
      <c r="DOM54" s="12"/>
      <c r="DON54" s="12"/>
      <c r="DOO54" s="12"/>
      <c r="DOP54" s="12"/>
      <c r="DOQ54" s="12"/>
      <c r="DOR54" s="12"/>
      <c r="DOS54" s="12"/>
      <c r="DOT54" s="12"/>
      <c r="DOU54" s="12"/>
      <c r="DOV54" s="12"/>
      <c r="DOW54" s="12"/>
      <c r="DOX54" s="12"/>
      <c r="DOY54" s="12"/>
      <c r="DOZ54" s="12"/>
      <c r="DPA54" s="12"/>
      <c r="DPB54" s="12"/>
      <c r="DPC54" s="12"/>
      <c r="DPD54" s="12"/>
      <c r="DPE54" s="12"/>
      <c r="DPF54" s="12"/>
      <c r="DPG54" s="12"/>
      <c r="DPH54" s="12"/>
      <c r="DPI54" s="12"/>
      <c r="DPJ54" s="12"/>
      <c r="DPK54" s="12"/>
      <c r="DPL54" s="12"/>
      <c r="DPM54" s="12"/>
      <c r="DPN54" s="12"/>
      <c r="DPO54" s="12"/>
      <c r="DPP54" s="12"/>
      <c r="DPQ54" s="12"/>
      <c r="DPR54" s="12"/>
      <c r="DPS54" s="12"/>
      <c r="DPT54" s="12"/>
      <c r="DPU54" s="12"/>
      <c r="DPV54" s="12"/>
      <c r="DPW54" s="12"/>
      <c r="DPX54" s="12"/>
      <c r="DPY54" s="12"/>
      <c r="DPZ54" s="12"/>
      <c r="DQA54" s="12"/>
      <c r="DQB54" s="12"/>
      <c r="DQC54" s="12"/>
      <c r="DQD54" s="12"/>
      <c r="DQE54" s="12"/>
      <c r="DQF54" s="12"/>
      <c r="DQG54" s="12"/>
      <c r="DQH54" s="12"/>
      <c r="DQI54" s="12"/>
      <c r="DQJ54" s="12"/>
      <c r="DQK54" s="12"/>
      <c r="DQL54" s="12"/>
      <c r="DQM54" s="12"/>
      <c r="DQN54" s="12"/>
      <c r="DQO54" s="12"/>
      <c r="DQP54" s="12"/>
      <c r="DQQ54" s="12"/>
      <c r="DQR54" s="12"/>
      <c r="DQS54" s="12"/>
      <c r="DQT54" s="12"/>
      <c r="DQU54" s="12"/>
      <c r="DQV54" s="12"/>
      <c r="DQW54" s="12"/>
      <c r="DQX54" s="12"/>
      <c r="DQY54" s="12"/>
      <c r="DQZ54" s="12"/>
      <c r="DRA54" s="12"/>
      <c r="DRB54" s="12"/>
      <c r="DRC54" s="12"/>
      <c r="DRD54" s="12"/>
      <c r="DRE54" s="12"/>
      <c r="DRF54" s="12"/>
      <c r="DRG54" s="12"/>
      <c r="DRH54" s="12"/>
      <c r="DRI54" s="12"/>
      <c r="DRJ54" s="12"/>
      <c r="DRK54" s="12"/>
      <c r="DRL54" s="12"/>
      <c r="DRM54" s="12"/>
      <c r="DRN54" s="12"/>
      <c r="DRO54" s="12"/>
      <c r="DRP54" s="12"/>
      <c r="DRQ54" s="12"/>
      <c r="DRR54" s="12"/>
      <c r="DRS54" s="12"/>
      <c r="DRT54" s="12"/>
      <c r="DRU54" s="12"/>
      <c r="DRV54" s="12"/>
      <c r="DRW54" s="12"/>
      <c r="DRX54" s="12"/>
      <c r="DRY54" s="12"/>
      <c r="DRZ54" s="12"/>
      <c r="DSA54" s="12"/>
      <c r="DSB54" s="12"/>
      <c r="DSC54" s="12"/>
      <c r="DSD54" s="12"/>
      <c r="DSE54" s="12"/>
      <c r="DSF54" s="12"/>
      <c r="DSG54" s="12"/>
      <c r="DSH54" s="12"/>
      <c r="DSI54" s="12"/>
      <c r="DSJ54" s="12"/>
      <c r="DSK54" s="12"/>
      <c r="DSL54" s="12"/>
      <c r="DSM54" s="12"/>
      <c r="DSN54" s="12"/>
      <c r="DSO54" s="12"/>
      <c r="DSP54" s="12"/>
      <c r="DSQ54" s="12"/>
      <c r="DSR54" s="12"/>
      <c r="DSS54" s="12"/>
      <c r="DST54" s="12"/>
      <c r="DSU54" s="12"/>
      <c r="DSV54" s="12"/>
      <c r="DSW54" s="12"/>
      <c r="DSX54" s="12"/>
      <c r="DSY54" s="12"/>
      <c r="DSZ54" s="12"/>
      <c r="DTA54" s="12"/>
      <c r="DTB54" s="12"/>
      <c r="DTC54" s="12"/>
      <c r="DTD54" s="12"/>
      <c r="DTE54" s="12"/>
      <c r="DTF54" s="12"/>
      <c r="DTG54" s="12"/>
      <c r="DTH54" s="12"/>
      <c r="DTI54" s="12"/>
      <c r="DTJ54" s="12"/>
      <c r="DTK54" s="12"/>
      <c r="DTL54" s="12"/>
      <c r="DTM54" s="12"/>
      <c r="DTN54" s="12"/>
      <c r="DTO54" s="12"/>
      <c r="DTP54" s="12"/>
      <c r="DTQ54" s="12"/>
      <c r="DTR54" s="12"/>
      <c r="DTS54" s="12"/>
      <c r="DTT54" s="12"/>
      <c r="DTU54" s="12"/>
      <c r="DTV54" s="12"/>
      <c r="DTW54" s="12"/>
      <c r="DTX54" s="12"/>
      <c r="DTY54" s="12"/>
      <c r="DTZ54" s="12"/>
      <c r="DUA54" s="12"/>
      <c r="DUB54" s="12"/>
      <c r="DUC54" s="12"/>
      <c r="DUD54" s="12"/>
      <c r="DUE54" s="12"/>
      <c r="DUF54" s="12"/>
      <c r="DUG54" s="12"/>
      <c r="DUH54" s="12"/>
      <c r="DUI54" s="12"/>
      <c r="DUJ54" s="12"/>
      <c r="DUK54" s="12"/>
      <c r="DUL54" s="12"/>
      <c r="DUM54" s="12"/>
      <c r="DUN54" s="12"/>
      <c r="DUO54" s="12"/>
      <c r="DUP54" s="12"/>
      <c r="DUQ54" s="12"/>
      <c r="DUR54" s="12"/>
      <c r="DUS54" s="12"/>
      <c r="DUT54" s="12"/>
      <c r="DUU54" s="12"/>
      <c r="DUV54" s="12"/>
      <c r="DUW54" s="12"/>
      <c r="DUX54" s="12"/>
      <c r="DUY54" s="12"/>
      <c r="DUZ54" s="12"/>
      <c r="DVA54" s="12"/>
      <c r="DVB54" s="12"/>
      <c r="DVC54" s="12"/>
      <c r="DVD54" s="12"/>
      <c r="DVE54" s="12"/>
      <c r="DVF54" s="12"/>
      <c r="DVG54" s="12"/>
      <c r="DVH54" s="12"/>
      <c r="DVI54" s="12"/>
      <c r="DVJ54" s="12"/>
      <c r="DVK54" s="12"/>
      <c r="DVL54" s="12"/>
      <c r="DVM54" s="12"/>
      <c r="DVN54" s="12"/>
      <c r="DVO54" s="12"/>
      <c r="DVP54" s="12"/>
      <c r="DVQ54" s="12"/>
      <c r="DVR54" s="12"/>
      <c r="DVS54" s="12"/>
      <c r="DVT54" s="12"/>
      <c r="DVU54" s="12"/>
      <c r="DVV54" s="12"/>
      <c r="DVW54" s="12"/>
      <c r="DVX54" s="12"/>
      <c r="DVY54" s="12"/>
      <c r="DVZ54" s="12"/>
      <c r="DWA54" s="12"/>
      <c r="DWB54" s="12"/>
      <c r="DWC54" s="12"/>
      <c r="DWD54" s="12"/>
      <c r="DWE54" s="12"/>
      <c r="DWF54" s="12"/>
      <c r="DWG54" s="12"/>
      <c r="DWH54" s="12"/>
      <c r="DWI54" s="12"/>
      <c r="DWJ54" s="12"/>
      <c r="DWK54" s="12"/>
      <c r="DWL54" s="12"/>
      <c r="DWM54" s="12"/>
      <c r="DWN54" s="12"/>
      <c r="DWO54" s="12"/>
      <c r="DWP54" s="12"/>
      <c r="DWQ54" s="12"/>
      <c r="DWR54" s="12"/>
      <c r="DWS54" s="12"/>
      <c r="DWT54" s="12"/>
      <c r="DWU54" s="12"/>
      <c r="DWV54" s="12"/>
      <c r="DWW54" s="12"/>
      <c r="DWX54" s="12"/>
      <c r="DWY54" s="12"/>
      <c r="DWZ54" s="12"/>
      <c r="DXA54" s="12"/>
      <c r="DXB54" s="12"/>
      <c r="DXC54" s="12"/>
      <c r="DXD54" s="12"/>
      <c r="DXE54" s="12"/>
      <c r="DXF54" s="12"/>
      <c r="DXG54" s="12"/>
      <c r="DXH54" s="12"/>
      <c r="DXI54" s="12"/>
      <c r="DXJ54" s="12"/>
      <c r="DXK54" s="12"/>
      <c r="DXL54" s="12"/>
      <c r="DXM54" s="12"/>
      <c r="DXN54" s="12"/>
      <c r="DXO54" s="12"/>
      <c r="DXP54" s="12"/>
      <c r="DXQ54" s="12"/>
      <c r="DXR54" s="12"/>
      <c r="DXS54" s="12"/>
      <c r="DXT54" s="12"/>
      <c r="DXU54" s="12"/>
      <c r="DXV54" s="12"/>
      <c r="DXW54" s="12"/>
      <c r="DXX54" s="12"/>
      <c r="DXY54" s="12"/>
      <c r="DXZ54" s="12"/>
      <c r="DYA54" s="12"/>
      <c r="DYB54" s="12"/>
      <c r="DYC54" s="12"/>
      <c r="DYD54" s="12"/>
      <c r="DYE54" s="12"/>
      <c r="DYF54" s="12"/>
      <c r="DYG54" s="12"/>
      <c r="DYH54" s="12"/>
      <c r="DYI54" s="12"/>
      <c r="DYJ54" s="12"/>
      <c r="DYK54" s="12"/>
      <c r="DYL54" s="12"/>
      <c r="DYM54" s="12"/>
      <c r="DYN54" s="12"/>
      <c r="DYO54" s="12"/>
      <c r="DYP54" s="12"/>
      <c r="DYQ54" s="12"/>
      <c r="DYR54" s="12"/>
      <c r="DYS54" s="12"/>
      <c r="DYT54" s="12"/>
      <c r="DYU54" s="12"/>
      <c r="DYV54" s="12"/>
      <c r="DYW54" s="12"/>
      <c r="DYX54" s="12"/>
      <c r="DYY54" s="12"/>
      <c r="DYZ54" s="12"/>
      <c r="DZA54" s="12"/>
      <c r="DZB54" s="12"/>
      <c r="DZC54" s="12"/>
      <c r="DZD54" s="12"/>
      <c r="DZE54" s="12"/>
      <c r="DZF54" s="12"/>
      <c r="DZG54" s="12"/>
      <c r="DZH54" s="12"/>
      <c r="DZI54" s="12"/>
      <c r="DZJ54" s="12"/>
      <c r="DZK54" s="12"/>
      <c r="DZL54" s="12"/>
      <c r="DZM54" s="12"/>
      <c r="DZN54" s="12"/>
      <c r="DZO54" s="12"/>
      <c r="DZP54" s="12"/>
      <c r="DZQ54" s="12"/>
      <c r="DZR54" s="12"/>
      <c r="DZS54" s="12"/>
      <c r="DZT54" s="12"/>
      <c r="DZU54" s="12"/>
      <c r="DZV54" s="12"/>
      <c r="DZW54" s="12"/>
      <c r="DZX54" s="12"/>
      <c r="DZY54" s="12"/>
      <c r="DZZ54" s="12"/>
      <c r="EAA54" s="12"/>
      <c r="EAB54" s="12"/>
      <c r="EAC54" s="12"/>
      <c r="EAD54" s="12"/>
      <c r="EAE54" s="12"/>
      <c r="EAF54" s="12"/>
      <c r="EAG54" s="12"/>
      <c r="EAH54" s="12"/>
      <c r="EAI54" s="12"/>
      <c r="EAJ54" s="12"/>
      <c r="EAK54" s="12"/>
      <c r="EAL54" s="12"/>
      <c r="EAM54" s="12"/>
      <c r="EAN54" s="12"/>
      <c r="EAO54" s="12"/>
      <c r="EAP54" s="12"/>
      <c r="EAQ54" s="12"/>
      <c r="EAR54" s="12"/>
      <c r="EAS54" s="12"/>
      <c r="EAT54" s="12"/>
      <c r="EAU54" s="12"/>
      <c r="EAV54" s="12"/>
      <c r="EAW54" s="12"/>
      <c r="EAX54" s="12"/>
      <c r="EAY54" s="12"/>
      <c r="EAZ54" s="12"/>
      <c r="EBA54" s="12"/>
      <c r="EBB54" s="12"/>
      <c r="EBC54" s="12"/>
      <c r="EBD54" s="12"/>
      <c r="EBE54" s="12"/>
      <c r="EBF54" s="12"/>
      <c r="EBG54" s="12"/>
      <c r="EBH54" s="12"/>
      <c r="EBI54" s="12"/>
      <c r="EBJ54" s="12"/>
      <c r="EBK54" s="12"/>
      <c r="EBL54" s="12"/>
      <c r="EBM54" s="12"/>
      <c r="EBN54" s="12"/>
      <c r="EBO54" s="12"/>
      <c r="EBP54" s="12"/>
      <c r="EBQ54" s="12"/>
      <c r="EBR54" s="12"/>
      <c r="EBS54" s="12"/>
      <c r="EBT54" s="12"/>
      <c r="EBU54" s="12"/>
      <c r="EBV54" s="12"/>
      <c r="EBW54" s="12"/>
      <c r="EBX54" s="12"/>
      <c r="EBY54" s="12"/>
      <c r="EBZ54" s="12"/>
      <c r="ECA54" s="12"/>
      <c r="ECB54" s="12"/>
      <c r="ECC54" s="12"/>
      <c r="ECD54" s="12"/>
      <c r="ECE54" s="12"/>
      <c r="ECF54" s="12"/>
      <c r="ECG54" s="12"/>
      <c r="ECH54" s="12"/>
      <c r="ECI54" s="12"/>
      <c r="ECJ54" s="12"/>
      <c r="ECK54" s="12"/>
      <c r="ECL54" s="12"/>
      <c r="ECM54" s="12"/>
      <c r="ECN54" s="12"/>
      <c r="ECO54" s="12"/>
      <c r="ECP54" s="12"/>
      <c r="ECQ54" s="12"/>
      <c r="ECR54" s="12"/>
      <c r="ECS54" s="12"/>
      <c r="ECT54" s="12"/>
      <c r="ECU54" s="12"/>
      <c r="ECV54" s="12"/>
      <c r="ECW54" s="12"/>
      <c r="ECX54" s="12"/>
      <c r="ECY54" s="12"/>
      <c r="ECZ54" s="12"/>
      <c r="EDA54" s="12"/>
      <c r="EDB54" s="12"/>
      <c r="EDC54" s="12"/>
      <c r="EDD54" s="12"/>
      <c r="EDE54" s="12"/>
      <c r="EDF54" s="12"/>
      <c r="EDG54" s="12"/>
      <c r="EDH54" s="12"/>
      <c r="EDI54" s="12"/>
      <c r="EDJ54" s="12"/>
      <c r="EDK54" s="12"/>
      <c r="EDL54" s="12"/>
      <c r="EDM54" s="12"/>
      <c r="EDN54" s="12"/>
      <c r="EDO54" s="12"/>
      <c r="EDP54" s="12"/>
      <c r="EDQ54" s="12"/>
      <c r="EDR54" s="12"/>
      <c r="EDS54" s="12"/>
      <c r="EDT54" s="12"/>
      <c r="EDU54" s="12"/>
      <c r="EDV54" s="12"/>
      <c r="EDW54" s="12"/>
      <c r="EDX54" s="12"/>
      <c r="EDY54" s="12"/>
      <c r="EDZ54" s="12"/>
      <c r="EEA54" s="12"/>
      <c r="EEB54" s="12"/>
      <c r="EEC54" s="12"/>
      <c r="EED54" s="12"/>
      <c r="EEE54" s="12"/>
      <c r="EEF54" s="12"/>
      <c r="EEG54" s="12"/>
      <c r="EEH54" s="12"/>
      <c r="EEI54" s="12"/>
      <c r="EEJ54" s="12"/>
      <c r="EEK54" s="12"/>
      <c r="EEL54" s="12"/>
      <c r="EEM54" s="12"/>
      <c r="EEN54" s="12"/>
      <c r="EEO54" s="12"/>
      <c r="EEP54" s="12"/>
      <c r="EEQ54" s="12"/>
      <c r="EER54" s="12"/>
      <c r="EES54" s="12"/>
      <c r="EET54" s="12"/>
      <c r="EEU54" s="12"/>
      <c r="EEV54" s="12"/>
      <c r="EEW54" s="12"/>
      <c r="EEX54" s="12"/>
      <c r="EEY54" s="12"/>
      <c r="EEZ54" s="12"/>
      <c r="EFA54" s="12"/>
      <c r="EFB54" s="12"/>
      <c r="EFC54" s="12"/>
      <c r="EFD54" s="12"/>
      <c r="EFE54" s="12"/>
      <c r="EFF54" s="12"/>
      <c r="EFG54" s="12"/>
      <c r="EFH54" s="12"/>
      <c r="EFI54" s="12"/>
      <c r="EFJ54" s="12"/>
      <c r="EFK54" s="12"/>
      <c r="EFL54" s="12"/>
      <c r="EFM54" s="12"/>
      <c r="EFN54" s="12"/>
      <c r="EFO54" s="12"/>
      <c r="EFP54" s="12"/>
      <c r="EFQ54" s="12"/>
      <c r="EFR54" s="12"/>
      <c r="EFS54" s="12"/>
      <c r="EFT54" s="12"/>
      <c r="EFU54" s="12"/>
      <c r="EFV54" s="12"/>
      <c r="EFW54" s="12"/>
      <c r="EFX54" s="12"/>
      <c r="EFY54" s="12"/>
      <c r="EFZ54" s="12"/>
      <c r="EGA54" s="12"/>
      <c r="EGB54" s="12"/>
      <c r="EGC54" s="12"/>
      <c r="EGD54" s="12"/>
      <c r="EGE54" s="12"/>
      <c r="EGF54" s="12"/>
      <c r="EGG54" s="12"/>
      <c r="EGH54" s="12"/>
      <c r="EGI54" s="12"/>
      <c r="EGJ54" s="12"/>
      <c r="EGK54" s="12"/>
      <c r="EGL54" s="12"/>
      <c r="EGM54" s="12"/>
      <c r="EGN54" s="12"/>
      <c r="EGO54" s="12"/>
      <c r="EGP54" s="12"/>
      <c r="EGQ54" s="12"/>
      <c r="EGR54" s="12"/>
      <c r="EGS54" s="12"/>
      <c r="EGT54" s="12"/>
      <c r="EGU54" s="12"/>
      <c r="EGV54" s="12"/>
      <c r="EGW54" s="12"/>
      <c r="EGX54" s="12"/>
      <c r="EGY54" s="12"/>
      <c r="EGZ54" s="12"/>
      <c r="EHA54" s="12"/>
      <c r="EHB54" s="12"/>
      <c r="EHC54" s="12"/>
      <c r="EHD54" s="12"/>
      <c r="EHE54" s="12"/>
      <c r="EHF54" s="12"/>
      <c r="EHG54" s="12"/>
      <c r="EHH54" s="12"/>
      <c r="EHI54" s="12"/>
      <c r="EHJ54" s="12"/>
      <c r="EHK54" s="12"/>
      <c r="EHL54" s="12"/>
      <c r="EHM54" s="12"/>
      <c r="EHN54" s="12"/>
      <c r="EHO54" s="12"/>
      <c r="EHP54" s="12"/>
      <c r="EHQ54" s="12"/>
      <c r="EHR54" s="12"/>
      <c r="EHS54" s="12"/>
      <c r="EHT54" s="12"/>
      <c r="EHU54" s="12"/>
      <c r="EHV54" s="12"/>
      <c r="EHW54" s="12"/>
      <c r="EHX54" s="12"/>
      <c r="EHY54" s="12"/>
      <c r="EHZ54" s="12"/>
      <c r="EIA54" s="12"/>
      <c r="EIB54" s="12"/>
      <c r="EIC54" s="12"/>
      <c r="EID54" s="12"/>
      <c r="EIE54" s="12"/>
      <c r="EIF54" s="12"/>
      <c r="EIG54" s="12"/>
      <c r="EIH54" s="12"/>
      <c r="EII54" s="12"/>
      <c r="EIJ54" s="12"/>
      <c r="EIK54" s="12"/>
      <c r="EIL54" s="12"/>
      <c r="EIM54" s="12"/>
      <c r="EIN54" s="12"/>
      <c r="EIO54" s="12"/>
      <c r="EIP54" s="12"/>
      <c r="EIQ54" s="12"/>
      <c r="EIR54" s="12"/>
      <c r="EIS54" s="12"/>
      <c r="EIT54" s="12"/>
      <c r="EIU54" s="12"/>
      <c r="EIV54" s="12"/>
      <c r="EIW54" s="12"/>
      <c r="EIX54" s="12"/>
      <c r="EIY54" s="12"/>
      <c r="EIZ54" s="12"/>
      <c r="EJA54" s="12"/>
      <c r="EJB54" s="12"/>
      <c r="EJC54" s="12"/>
      <c r="EJD54" s="12"/>
      <c r="EJE54" s="12"/>
      <c r="EJF54" s="12"/>
      <c r="EJG54" s="12"/>
      <c r="EJH54" s="12"/>
      <c r="EJI54" s="12"/>
      <c r="EJJ54" s="12"/>
      <c r="EJK54" s="12"/>
      <c r="EJL54" s="12"/>
      <c r="EJM54" s="12"/>
      <c r="EJN54" s="12"/>
      <c r="EJO54" s="12"/>
      <c r="EJP54" s="12"/>
      <c r="EJQ54" s="12"/>
      <c r="EJR54" s="12"/>
      <c r="EJS54" s="12"/>
      <c r="EJT54" s="12"/>
      <c r="EJU54" s="12"/>
      <c r="EJV54" s="12"/>
      <c r="EJW54" s="12"/>
      <c r="EJX54" s="12"/>
      <c r="EJY54" s="12"/>
      <c r="EJZ54" s="12"/>
      <c r="EKA54" s="12"/>
      <c r="EKB54" s="12"/>
      <c r="EKC54" s="12"/>
      <c r="EKD54" s="12"/>
      <c r="EKE54" s="12"/>
      <c r="EKF54" s="12"/>
      <c r="EKG54" s="12"/>
      <c r="EKH54" s="12"/>
      <c r="EKI54" s="12"/>
      <c r="EKJ54" s="12"/>
      <c r="EKK54" s="12"/>
      <c r="EKL54" s="12"/>
      <c r="EKM54" s="12"/>
      <c r="EKN54" s="12"/>
      <c r="EKO54" s="12"/>
      <c r="EKP54" s="12"/>
      <c r="EKQ54" s="12"/>
      <c r="EKR54" s="12"/>
      <c r="EKS54" s="12"/>
      <c r="EKT54" s="12"/>
      <c r="EKU54" s="12"/>
      <c r="EKV54" s="12"/>
      <c r="EKW54" s="12"/>
      <c r="EKX54" s="12"/>
      <c r="EKY54" s="12"/>
      <c r="EKZ54" s="12"/>
      <c r="ELA54" s="12"/>
      <c r="ELB54" s="12"/>
      <c r="ELC54" s="12"/>
      <c r="ELD54" s="12"/>
      <c r="ELE54" s="12"/>
      <c r="ELF54" s="12"/>
      <c r="ELG54" s="12"/>
      <c r="ELH54" s="12"/>
      <c r="ELI54" s="12"/>
      <c r="ELJ54" s="12"/>
      <c r="ELK54" s="12"/>
      <c r="ELL54" s="12"/>
      <c r="ELM54" s="12"/>
      <c r="ELN54" s="12"/>
      <c r="ELO54" s="12"/>
      <c r="ELP54" s="12"/>
      <c r="ELQ54" s="12"/>
      <c r="ELR54" s="12"/>
      <c r="ELS54" s="12"/>
      <c r="ELT54" s="12"/>
      <c r="ELU54" s="12"/>
      <c r="ELV54" s="12"/>
      <c r="ELW54" s="12"/>
      <c r="ELX54" s="12"/>
      <c r="ELY54" s="12"/>
      <c r="ELZ54" s="12"/>
      <c r="EMA54" s="12"/>
      <c r="EMB54" s="12"/>
      <c r="EMC54" s="12"/>
      <c r="EMD54" s="12"/>
      <c r="EME54" s="12"/>
      <c r="EMF54" s="12"/>
      <c r="EMG54" s="12"/>
      <c r="EMH54" s="12"/>
      <c r="EMI54" s="12"/>
      <c r="EMJ54" s="12"/>
      <c r="EMK54" s="12"/>
      <c r="EML54" s="12"/>
      <c r="EMM54" s="12"/>
      <c r="EMN54" s="12"/>
      <c r="EMO54" s="12"/>
      <c r="EMP54" s="12"/>
      <c r="EMQ54" s="12"/>
      <c r="EMR54" s="12"/>
      <c r="EMS54" s="12"/>
      <c r="EMT54" s="12"/>
      <c r="EMU54" s="12"/>
      <c r="EMV54" s="12"/>
      <c r="EMW54" s="12"/>
      <c r="EMX54" s="12"/>
      <c r="EMY54" s="12"/>
      <c r="EMZ54" s="12"/>
      <c r="ENA54" s="12"/>
      <c r="ENB54" s="12"/>
      <c r="ENC54" s="12"/>
      <c r="END54" s="12"/>
      <c r="ENE54" s="12"/>
      <c r="ENF54" s="12"/>
      <c r="ENG54" s="12"/>
      <c r="ENH54" s="12"/>
      <c r="ENI54" s="12"/>
      <c r="ENJ54" s="12"/>
      <c r="ENK54" s="12"/>
      <c r="ENL54" s="12"/>
      <c r="ENM54" s="12"/>
      <c r="ENN54" s="12"/>
      <c r="ENO54" s="12"/>
      <c r="ENP54" s="12"/>
      <c r="ENQ54" s="12"/>
      <c r="ENR54" s="12"/>
      <c r="ENS54" s="12"/>
      <c r="ENT54" s="12"/>
      <c r="ENU54" s="12"/>
      <c r="ENV54" s="12"/>
      <c r="ENW54" s="12"/>
      <c r="ENX54" s="12"/>
      <c r="ENY54" s="12"/>
      <c r="ENZ54" s="12"/>
      <c r="EOA54" s="12"/>
      <c r="EOB54" s="12"/>
      <c r="EOC54" s="12"/>
      <c r="EOD54" s="12"/>
      <c r="EOE54" s="12"/>
      <c r="EOF54" s="12"/>
      <c r="EOG54" s="12"/>
      <c r="EOH54" s="12"/>
      <c r="EOI54" s="12"/>
      <c r="EOJ54" s="12"/>
      <c r="EOK54" s="12"/>
      <c r="EOL54" s="12"/>
      <c r="EOM54" s="12"/>
      <c r="EON54" s="12"/>
      <c r="EOO54" s="12"/>
      <c r="EOP54" s="12"/>
      <c r="EOQ54" s="12"/>
      <c r="EOR54" s="12"/>
      <c r="EOS54" s="12"/>
      <c r="EOT54" s="12"/>
      <c r="EOU54" s="12"/>
      <c r="EOV54" s="12"/>
      <c r="EOW54" s="12"/>
      <c r="EOX54" s="12"/>
      <c r="EOY54" s="12"/>
      <c r="EOZ54" s="12"/>
      <c r="EPA54" s="12"/>
      <c r="EPB54" s="12"/>
      <c r="EPC54" s="12"/>
      <c r="EPD54" s="12"/>
      <c r="EPE54" s="12"/>
      <c r="EPF54" s="12"/>
      <c r="EPG54" s="12"/>
      <c r="EPH54" s="12"/>
      <c r="EPI54" s="12"/>
      <c r="EPJ54" s="12"/>
      <c r="EPK54" s="12"/>
      <c r="EPL54" s="12"/>
      <c r="EPM54" s="12"/>
      <c r="EPN54" s="12"/>
      <c r="EPO54" s="12"/>
      <c r="EPP54" s="12"/>
      <c r="EPQ54" s="12"/>
      <c r="EPR54" s="12"/>
      <c r="EPS54" s="12"/>
      <c r="EPT54" s="12"/>
      <c r="EPU54" s="12"/>
      <c r="EPV54" s="12"/>
      <c r="EPW54" s="12"/>
      <c r="EPX54" s="12"/>
      <c r="EPY54" s="12"/>
      <c r="EPZ54" s="12"/>
      <c r="EQA54" s="12"/>
      <c r="EQB54" s="12"/>
      <c r="EQC54" s="12"/>
      <c r="EQD54" s="12"/>
      <c r="EQE54" s="12"/>
      <c r="EQF54" s="12"/>
      <c r="EQG54" s="12"/>
      <c r="EQH54" s="12"/>
      <c r="EQI54" s="12"/>
      <c r="EQJ54" s="12"/>
      <c r="EQK54" s="12"/>
      <c r="EQL54" s="12"/>
      <c r="EQM54" s="12"/>
      <c r="EQN54" s="12"/>
      <c r="EQO54" s="12"/>
      <c r="EQP54" s="12"/>
      <c r="EQQ54" s="12"/>
      <c r="EQR54" s="12"/>
      <c r="EQS54" s="12"/>
      <c r="EQT54" s="12"/>
      <c r="EQU54" s="12"/>
      <c r="EQV54" s="12"/>
      <c r="EQW54" s="12"/>
      <c r="EQX54" s="12"/>
      <c r="EQY54" s="12"/>
      <c r="EQZ54" s="12"/>
      <c r="ERA54" s="12"/>
      <c r="ERB54" s="12"/>
      <c r="ERC54" s="12"/>
      <c r="ERD54" s="12"/>
      <c r="ERE54" s="12"/>
      <c r="ERF54" s="12"/>
      <c r="ERG54" s="12"/>
      <c r="ERH54" s="12"/>
      <c r="ERI54" s="12"/>
      <c r="ERJ54" s="12"/>
      <c r="ERK54" s="12"/>
      <c r="ERL54" s="12"/>
      <c r="ERM54" s="12"/>
      <c r="ERN54" s="12"/>
      <c r="ERO54" s="12"/>
      <c r="ERP54" s="12"/>
      <c r="ERQ54" s="12"/>
      <c r="ERR54" s="12"/>
      <c r="ERS54" s="12"/>
      <c r="ERT54" s="12"/>
      <c r="ERU54" s="12"/>
      <c r="ERV54" s="12"/>
      <c r="ERW54" s="12"/>
      <c r="ERX54" s="12"/>
      <c r="ERY54" s="12"/>
      <c r="ERZ54" s="12"/>
      <c r="ESA54" s="12"/>
      <c r="ESB54" s="12"/>
      <c r="ESC54" s="12"/>
      <c r="ESD54" s="12"/>
      <c r="ESE54" s="12"/>
      <c r="ESF54" s="12"/>
      <c r="ESG54" s="12"/>
      <c r="ESH54" s="12"/>
      <c r="ESI54" s="12"/>
      <c r="ESJ54" s="12"/>
      <c r="ESK54" s="12"/>
      <c r="ESL54" s="12"/>
      <c r="ESM54" s="12"/>
      <c r="ESN54" s="12"/>
      <c r="ESO54" s="12"/>
      <c r="ESP54" s="12"/>
      <c r="ESQ54" s="12"/>
      <c r="ESR54" s="12"/>
      <c r="ESS54" s="12"/>
      <c r="EST54" s="12"/>
      <c r="ESU54" s="12"/>
      <c r="ESV54" s="12"/>
      <c r="ESW54" s="12"/>
      <c r="ESX54" s="12"/>
      <c r="ESY54" s="12"/>
      <c r="ESZ54" s="12"/>
      <c r="ETA54" s="12"/>
      <c r="ETB54" s="12"/>
      <c r="ETC54" s="12"/>
      <c r="ETD54" s="12"/>
      <c r="ETE54" s="12"/>
      <c r="ETF54" s="12"/>
      <c r="ETG54" s="12"/>
      <c r="ETH54" s="12"/>
      <c r="ETI54" s="12"/>
      <c r="ETJ54" s="12"/>
      <c r="ETK54" s="12"/>
      <c r="ETL54" s="12"/>
      <c r="ETM54" s="12"/>
      <c r="ETN54" s="12"/>
      <c r="ETO54" s="12"/>
      <c r="ETP54" s="12"/>
      <c r="ETQ54" s="12"/>
      <c r="ETR54" s="12"/>
      <c r="ETS54" s="12"/>
      <c r="ETT54" s="12"/>
      <c r="ETU54" s="12"/>
      <c r="ETV54" s="12"/>
      <c r="ETW54" s="12"/>
      <c r="ETX54" s="12"/>
      <c r="ETY54" s="12"/>
      <c r="ETZ54" s="12"/>
      <c r="EUA54" s="12"/>
      <c r="EUB54" s="12"/>
      <c r="EUC54" s="12"/>
      <c r="EUD54" s="12"/>
      <c r="EUE54" s="12"/>
      <c r="EUF54" s="12"/>
      <c r="EUG54" s="12"/>
      <c r="EUH54" s="12"/>
      <c r="EUI54" s="12"/>
      <c r="EUJ54" s="12"/>
      <c r="EUK54" s="12"/>
      <c r="EUL54" s="12"/>
      <c r="EUM54" s="12"/>
      <c r="EUN54" s="12"/>
      <c r="EUO54" s="12"/>
      <c r="EUP54" s="12"/>
      <c r="EUQ54" s="12"/>
      <c r="EUR54" s="12"/>
      <c r="EUS54" s="12"/>
      <c r="EUT54" s="12"/>
      <c r="EUU54" s="12"/>
      <c r="EUV54" s="12"/>
      <c r="EUW54" s="12"/>
      <c r="EUX54" s="12"/>
      <c r="EUY54" s="12"/>
      <c r="EUZ54" s="12"/>
      <c r="EVA54" s="12"/>
      <c r="EVB54" s="12"/>
      <c r="EVC54" s="12"/>
      <c r="EVD54" s="12"/>
      <c r="EVE54" s="12"/>
      <c r="EVF54" s="12"/>
      <c r="EVG54" s="12"/>
      <c r="EVH54" s="12"/>
      <c r="EVI54" s="12"/>
      <c r="EVJ54" s="12"/>
      <c r="EVK54" s="12"/>
      <c r="EVL54" s="12"/>
      <c r="EVM54" s="12"/>
      <c r="EVN54" s="12"/>
      <c r="EVO54" s="12"/>
      <c r="EVP54" s="12"/>
      <c r="EVQ54" s="12"/>
      <c r="EVR54" s="12"/>
      <c r="EVS54" s="12"/>
      <c r="EVT54" s="12"/>
      <c r="EVU54" s="12"/>
      <c r="EVV54" s="12"/>
      <c r="EVW54" s="12"/>
      <c r="EVX54" s="12"/>
      <c r="EVY54" s="12"/>
      <c r="EVZ54" s="12"/>
      <c r="EWA54" s="12"/>
      <c r="EWB54" s="12"/>
      <c r="EWC54" s="12"/>
      <c r="EWD54" s="12"/>
      <c r="EWE54" s="12"/>
      <c r="EWF54" s="12"/>
      <c r="EWG54" s="12"/>
      <c r="EWH54" s="12"/>
      <c r="EWI54" s="12"/>
      <c r="EWJ54" s="12"/>
      <c r="EWK54" s="12"/>
      <c r="EWL54" s="12"/>
      <c r="EWM54" s="12"/>
      <c r="EWN54" s="12"/>
      <c r="EWO54" s="12"/>
      <c r="EWP54" s="12"/>
      <c r="EWQ54" s="12"/>
      <c r="EWR54" s="12"/>
      <c r="EWS54" s="12"/>
      <c r="EWT54" s="12"/>
      <c r="EWU54" s="12"/>
      <c r="EWV54" s="12"/>
      <c r="EWW54" s="12"/>
      <c r="EWX54" s="12"/>
      <c r="EWY54" s="12"/>
      <c r="EWZ54" s="12"/>
      <c r="EXA54" s="12"/>
      <c r="EXB54" s="12"/>
      <c r="EXC54" s="12"/>
      <c r="EXD54" s="12"/>
      <c r="EXE54" s="12"/>
      <c r="EXF54" s="12"/>
      <c r="EXG54" s="12"/>
      <c r="EXH54" s="12"/>
      <c r="EXI54" s="12"/>
      <c r="EXJ54" s="12"/>
      <c r="EXK54" s="12"/>
      <c r="EXL54" s="12"/>
      <c r="EXM54" s="12"/>
      <c r="EXN54" s="12"/>
      <c r="EXO54" s="12"/>
      <c r="EXP54" s="12"/>
      <c r="EXQ54" s="12"/>
      <c r="EXR54" s="12"/>
      <c r="EXS54" s="12"/>
      <c r="EXT54" s="12"/>
      <c r="EXU54" s="12"/>
      <c r="EXV54" s="12"/>
      <c r="EXW54" s="12"/>
      <c r="EXX54" s="12"/>
      <c r="EXY54" s="12"/>
      <c r="EXZ54" s="12"/>
      <c r="EYA54" s="12"/>
      <c r="EYB54" s="12"/>
      <c r="EYC54" s="12"/>
      <c r="EYD54" s="12"/>
      <c r="EYE54" s="12"/>
      <c r="EYF54" s="12"/>
      <c r="EYG54" s="12"/>
      <c r="EYH54" s="12"/>
      <c r="EYI54" s="12"/>
      <c r="EYJ54" s="12"/>
      <c r="EYK54" s="12"/>
      <c r="EYL54" s="12"/>
      <c r="EYM54" s="12"/>
      <c r="EYN54" s="12"/>
      <c r="EYO54" s="12"/>
      <c r="EYP54" s="12"/>
      <c r="EYQ54" s="12"/>
      <c r="EYR54" s="12"/>
      <c r="EYS54" s="12"/>
      <c r="EYT54" s="12"/>
      <c r="EYU54" s="12"/>
      <c r="EYV54" s="12"/>
      <c r="EYW54" s="12"/>
      <c r="EYX54" s="12"/>
      <c r="EYY54" s="12"/>
      <c r="EYZ54" s="12"/>
      <c r="EZA54" s="12"/>
      <c r="EZB54" s="12"/>
      <c r="EZC54" s="12"/>
      <c r="EZD54" s="12"/>
      <c r="EZE54" s="12"/>
      <c r="EZF54" s="12"/>
      <c r="EZG54" s="12"/>
      <c r="EZH54" s="12"/>
      <c r="EZI54" s="12"/>
      <c r="EZJ54" s="12"/>
      <c r="EZK54" s="12"/>
      <c r="EZL54" s="12"/>
      <c r="EZM54" s="12"/>
      <c r="EZN54" s="12"/>
      <c r="EZO54" s="12"/>
      <c r="EZP54" s="12"/>
      <c r="EZQ54" s="12"/>
      <c r="EZR54" s="12"/>
      <c r="EZS54" s="12"/>
      <c r="EZT54" s="12"/>
      <c r="EZU54" s="12"/>
      <c r="EZV54" s="12"/>
      <c r="EZW54" s="12"/>
      <c r="EZX54" s="12"/>
      <c r="EZY54" s="12"/>
      <c r="EZZ54" s="12"/>
      <c r="FAA54" s="12"/>
      <c r="FAB54" s="12"/>
      <c r="FAC54" s="12"/>
      <c r="FAD54" s="12"/>
      <c r="FAE54" s="12"/>
      <c r="FAF54" s="12"/>
      <c r="FAG54" s="12"/>
      <c r="FAH54" s="12"/>
      <c r="FAI54" s="12"/>
      <c r="FAJ54" s="12"/>
      <c r="FAK54" s="12"/>
      <c r="FAL54" s="12"/>
      <c r="FAM54" s="12"/>
      <c r="FAN54" s="12"/>
      <c r="FAO54" s="12"/>
      <c r="FAP54" s="12"/>
      <c r="FAQ54" s="12"/>
      <c r="FAR54" s="12"/>
      <c r="FAS54" s="12"/>
      <c r="FAT54" s="12"/>
      <c r="FAU54" s="12"/>
      <c r="FAV54" s="12"/>
      <c r="FAW54" s="12"/>
      <c r="FAX54" s="12"/>
      <c r="FAY54" s="12"/>
      <c r="FAZ54" s="12"/>
      <c r="FBA54" s="12"/>
      <c r="FBB54" s="12"/>
      <c r="FBC54" s="12"/>
      <c r="FBD54" s="12"/>
      <c r="FBE54" s="12"/>
      <c r="FBF54" s="12"/>
      <c r="FBG54" s="12"/>
      <c r="FBH54" s="12"/>
      <c r="FBI54" s="12"/>
      <c r="FBJ54" s="12"/>
      <c r="FBK54" s="12"/>
      <c r="FBL54" s="12"/>
      <c r="FBM54" s="12"/>
      <c r="FBN54" s="12"/>
      <c r="FBO54" s="12"/>
      <c r="FBP54" s="12"/>
      <c r="FBQ54" s="12"/>
      <c r="FBR54" s="12"/>
      <c r="FBS54" s="12"/>
      <c r="FBT54" s="12"/>
      <c r="FBU54" s="12"/>
      <c r="FBV54" s="12"/>
      <c r="FBW54" s="12"/>
      <c r="FBX54" s="12"/>
      <c r="FBY54" s="12"/>
      <c r="FBZ54" s="12"/>
      <c r="FCA54" s="12"/>
      <c r="FCB54" s="12"/>
      <c r="FCC54" s="12"/>
      <c r="FCD54" s="12"/>
      <c r="FCE54" s="12"/>
      <c r="FCF54" s="12"/>
      <c r="FCG54" s="12"/>
      <c r="FCH54" s="12"/>
      <c r="FCI54" s="12"/>
      <c r="FCJ54" s="12"/>
      <c r="FCK54" s="12"/>
      <c r="FCL54" s="12"/>
      <c r="FCM54" s="12"/>
      <c r="FCN54" s="12"/>
      <c r="FCO54" s="12"/>
      <c r="FCP54" s="12"/>
      <c r="FCQ54" s="12"/>
      <c r="FCR54" s="12"/>
      <c r="FCS54" s="12"/>
      <c r="FCT54" s="12"/>
      <c r="FCU54" s="12"/>
      <c r="FCV54" s="12"/>
      <c r="FCW54" s="12"/>
      <c r="FCX54" s="12"/>
      <c r="FCY54" s="12"/>
      <c r="FCZ54" s="12"/>
      <c r="FDA54" s="12"/>
      <c r="FDB54" s="12"/>
      <c r="FDC54" s="12"/>
      <c r="FDD54" s="12"/>
      <c r="FDE54" s="12"/>
      <c r="FDF54" s="12"/>
      <c r="FDG54" s="12"/>
      <c r="FDH54" s="12"/>
      <c r="FDI54" s="12"/>
      <c r="FDJ54" s="12"/>
      <c r="FDK54" s="12"/>
      <c r="FDL54" s="12"/>
      <c r="FDM54" s="12"/>
      <c r="FDN54" s="12"/>
      <c r="FDO54" s="12"/>
      <c r="FDP54" s="12"/>
      <c r="FDQ54" s="12"/>
      <c r="FDR54" s="12"/>
      <c r="FDS54" s="12"/>
      <c r="FDT54" s="12"/>
      <c r="FDU54" s="12"/>
      <c r="FDV54" s="12"/>
      <c r="FDW54" s="12"/>
      <c r="FDX54" s="12"/>
      <c r="FDY54" s="12"/>
      <c r="FDZ54" s="12"/>
      <c r="FEA54" s="12"/>
      <c r="FEB54" s="12"/>
      <c r="FEC54" s="12"/>
      <c r="FED54" s="12"/>
      <c r="FEE54" s="12"/>
      <c r="FEF54" s="12"/>
      <c r="FEG54" s="12"/>
      <c r="FEH54" s="12"/>
      <c r="FEI54" s="12"/>
      <c r="FEJ54" s="12"/>
      <c r="FEK54" s="12"/>
      <c r="FEL54" s="12"/>
      <c r="FEM54" s="12"/>
      <c r="FEN54" s="12"/>
      <c r="FEO54" s="12"/>
      <c r="FEP54" s="12"/>
      <c r="FEQ54" s="12"/>
      <c r="FER54" s="12"/>
      <c r="FES54" s="12"/>
      <c r="FET54" s="12"/>
      <c r="FEU54" s="12"/>
      <c r="FEV54" s="12"/>
      <c r="FEW54" s="12"/>
      <c r="FEX54" s="12"/>
      <c r="FEY54" s="12"/>
      <c r="FEZ54" s="12"/>
      <c r="FFA54" s="12"/>
      <c r="FFB54" s="12"/>
      <c r="FFC54" s="12"/>
      <c r="FFD54" s="12"/>
      <c r="FFE54" s="12"/>
      <c r="FFF54" s="12"/>
      <c r="FFG54" s="12"/>
      <c r="FFH54" s="12"/>
      <c r="FFI54" s="12"/>
      <c r="FFJ54" s="12"/>
      <c r="FFK54" s="12"/>
      <c r="FFL54" s="12"/>
      <c r="FFM54" s="12"/>
      <c r="FFN54" s="12"/>
      <c r="FFO54" s="12"/>
      <c r="FFP54" s="12"/>
      <c r="FFQ54" s="12"/>
      <c r="FFR54" s="12"/>
      <c r="FFS54" s="12"/>
      <c r="FFT54" s="12"/>
      <c r="FFU54" s="12"/>
      <c r="FFV54" s="12"/>
      <c r="FFW54" s="12"/>
      <c r="FFX54" s="12"/>
      <c r="FFY54" s="12"/>
      <c r="FFZ54" s="12"/>
      <c r="FGA54" s="12"/>
      <c r="FGB54" s="12"/>
      <c r="FGC54" s="12"/>
      <c r="FGD54" s="12"/>
      <c r="FGE54" s="12"/>
      <c r="FGF54" s="12"/>
      <c r="FGG54" s="12"/>
      <c r="FGH54" s="12"/>
      <c r="FGI54" s="12"/>
      <c r="FGJ54" s="12"/>
      <c r="FGK54" s="12"/>
      <c r="FGL54" s="12"/>
      <c r="FGM54" s="12"/>
      <c r="FGN54" s="12"/>
      <c r="FGO54" s="12"/>
      <c r="FGP54" s="12"/>
      <c r="FGQ54" s="12"/>
      <c r="FGR54" s="12"/>
      <c r="FGS54" s="12"/>
      <c r="FGT54" s="12"/>
      <c r="FGU54" s="12"/>
      <c r="FGV54" s="12"/>
      <c r="FGW54" s="12"/>
      <c r="FGX54" s="12"/>
      <c r="FGY54" s="12"/>
      <c r="FGZ54" s="12"/>
      <c r="FHA54" s="12"/>
      <c r="FHB54" s="12"/>
      <c r="FHC54" s="12"/>
      <c r="FHD54" s="12"/>
      <c r="FHE54" s="12"/>
      <c r="FHF54" s="12"/>
      <c r="FHG54" s="12"/>
      <c r="FHH54" s="12"/>
      <c r="FHI54" s="12"/>
      <c r="FHJ54" s="12"/>
      <c r="FHK54" s="12"/>
      <c r="FHL54" s="12"/>
      <c r="FHM54" s="12"/>
      <c r="FHN54" s="12"/>
      <c r="FHO54" s="12"/>
      <c r="FHP54" s="12"/>
      <c r="FHQ54" s="12"/>
      <c r="FHR54" s="12"/>
      <c r="FHS54" s="12"/>
      <c r="FHT54" s="12"/>
      <c r="FHU54" s="12"/>
      <c r="FHV54" s="12"/>
      <c r="FHW54" s="12"/>
      <c r="FHX54" s="12"/>
      <c r="FHY54" s="12"/>
      <c r="FHZ54" s="12"/>
      <c r="FIA54" s="12"/>
      <c r="FIB54" s="12"/>
      <c r="FIC54" s="12"/>
      <c r="FID54" s="12"/>
      <c r="FIE54" s="12"/>
      <c r="FIF54" s="12"/>
      <c r="FIG54" s="12"/>
      <c r="FIH54" s="12"/>
      <c r="FII54" s="12"/>
      <c r="FIJ54" s="12"/>
      <c r="FIK54" s="12"/>
      <c r="FIL54" s="12"/>
      <c r="FIM54" s="12"/>
      <c r="FIN54" s="12"/>
      <c r="FIO54" s="12"/>
      <c r="FIP54" s="12"/>
      <c r="FIQ54" s="12"/>
      <c r="FIR54" s="12"/>
      <c r="FIS54" s="12"/>
      <c r="FIT54" s="12"/>
      <c r="FIU54" s="12"/>
      <c r="FIV54" s="12"/>
      <c r="FIW54" s="12"/>
      <c r="FIX54" s="12"/>
      <c r="FIY54" s="12"/>
      <c r="FIZ54" s="12"/>
      <c r="FJA54" s="12"/>
      <c r="FJB54" s="12"/>
      <c r="FJC54" s="12"/>
      <c r="FJD54" s="12"/>
      <c r="FJE54" s="12"/>
      <c r="FJF54" s="12"/>
      <c r="FJG54" s="12"/>
      <c r="FJH54" s="12"/>
      <c r="FJI54" s="12"/>
      <c r="FJJ54" s="12"/>
      <c r="FJK54" s="12"/>
      <c r="FJL54" s="12"/>
      <c r="FJM54" s="12"/>
      <c r="FJN54" s="12"/>
      <c r="FJO54" s="12"/>
      <c r="FJP54" s="12"/>
      <c r="FJQ54" s="12"/>
      <c r="FJR54" s="12"/>
      <c r="FJS54" s="12"/>
      <c r="FJT54" s="12"/>
      <c r="FJU54" s="12"/>
      <c r="FJV54" s="12"/>
      <c r="FJW54" s="12"/>
      <c r="FJX54" s="12"/>
      <c r="FJY54" s="12"/>
      <c r="FJZ54" s="12"/>
      <c r="FKA54" s="12"/>
      <c r="FKB54" s="12"/>
      <c r="FKC54" s="12"/>
      <c r="FKD54" s="12"/>
      <c r="FKE54" s="12"/>
      <c r="FKF54" s="12"/>
      <c r="FKG54" s="12"/>
      <c r="FKH54" s="12"/>
      <c r="FKI54" s="12"/>
      <c r="FKJ54" s="12"/>
      <c r="FKK54" s="12"/>
      <c r="FKL54" s="12"/>
      <c r="FKM54" s="12"/>
      <c r="FKN54" s="12"/>
      <c r="FKO54" s="12"/>
      <c r="FKP54" s="12"/>
      <c r="FKQ54" s="12"/>
      <c r="FKR54" s="12"/>
      <c r="FKS54" s="12"/>
      <c r="FKT54" s="12"/>
      <c r="FKU54" s="12"/>
      <c r="FKV54" s="12"/>
      <c r="FKW54" s="12"/>
      <c r="FKX54" s="12"/>
      <c r="FKY54" s="12"/>
      <c r="FKZ54" s="12"/>
      <c r="FLA54" s="12"/>
      <c r="FLB54" s="12"/>
      <c r="FLC54" s="12"/>
      <c r="FLD54" s="12"/>
      <c r="FLE54" s="12"/>
      <c r="FLF54" s="12"/>
      <c r="FLG54" s="12"/>
      <c r="FLH54" s="12"/>
      <c r="FLI54" s="12"/>
      <c r="FLJ54" s="12"/>
      <c r="FLK54" s="12"/>
      <c r="FLL54" s="12"/>
      <c r="FLM54" s="12"/>
      <c r="FLN54" s="12"/>
      <c r="FLO54" s="12"/>
      <c r="FLP54" s="12"/>
      <c r="FLQ54" s="12"/>
      <c r="FLR54" s="12"/>
      <c r="FLS54" s="12"/>
      <c r="FLT54" s="12"/>
      <c r="FLU54" s="12"/>
      <c r="FLV54" s="12"/>
      <c r="FLW54" s="12"/>
      <c r="FLX54" s="12"/>
      <c r="FLY54" s="12"/>
      <c r="FLZ54" s="12"/>
      <c r="FMA54" s="12"/>
      <c r="FMB54" s="12"/>
      <c r="FMC54" s="12"/>
      <c r="FMD54" s="12"/>
      <c r="FME54" s="12"/>
      <c r="FMF54" s="12"/>
      <c r="FMG54" s="12"/>
      <c r="FMH54" s="12"/>
      <c r="FMI54" s="12"/>
      <c r="FMJ54" s="12"/>
      <c r="FMK54" s="12"/>
      <c r="FML54" s="12"/>
      <c r="FMM54" s="12"/>
      <c r="FMN54" s="12"/>
      <c r="FMO54" s="12"/>
      <c r="FMP54" s="12"/>
      <c r="FMQ54" s="12"/>
      <c r="FMR54" s="12"/>
      <c r="FMS54" s="12"/>
      <c r="FMT54" s="12"/>
      <c r="FMU54" s="12"/>
      <c r="FMV54" s="12"/>
      <c r="FMW54" s="12"/>
      <c r="FMX54" s="12"/>
      <c r="FMY54" s="12"/>
      <c r="FMZ54" s="12"/>
      <c r="FNA54" s="12"/>
      <c r="FNB54" s="12"/>
      <c r="FNC54" s="12"/>
      <c r="FND54" s="12"/>
      <c r="FNE54" s="12"/>
      <c r="FNF54" s="12"/>
      <c r="FNG54" s="12"/>
      <c r="FNH54" s="12"/>
      <c r="FNI54" s="12"/>
      <c r="FNJ54" s="12"/>
      <c r="FNK54" s="12"/>
      <c r="FNL54" s="12"/>
      <c r="FNM54" s="12"/>
      <c r="FNN54" s="12"/>
      <c r="FNO54" s="12"/>
      <c r="FNP54" s="12"/>
      <c r="FNQ54" s="12"/>
      <c r="FNR54" s="12"/>
      <c r="FNS54" s="12"/>
      <c r="FNT54" s="12"/>
      <c r="FNU54" s="12"/>
      <c r="FNV54" s="12"/>
      <c r="FNW54" s="12"/>
      <c r="FNX54" s="12"/>
      <c r="FNY54" s="12"/>
      <c r="FNZ54" s="12"/>
      <c r="FOA54" s="12"/>
      <c r="FOB54" s="12"/>
      <c r="FOC54" s="12"/>
      <c r="FOD54" s="12"/>
      <c r="FOE54" s="12"/>
      <c r="FOF54" s="12"/>
      <c r="FOG54" s="12"/>
      <c r="FOH54" s="12"/>
      <c r="FOI54" s="12"/>
      <c r="FOJ54" s="12"/>
      <c r="FOK54" s="12"/>
      <c r="FOL54" s="12"/>
      <c r="FOM54" s="12"/>
      <c r="FON54" s="12"/>
      <c r="FOO54" s="12"/>
      <c r="FOP54" s="12"/>
      <c r="FOQ54" s="12"/>
      <c r="FOR54" s="12"/>
      <c r="FOS54" s="12"/>
      <c r="FOT54" s="12"/>
      <c r="FOU54" s="12"/>
      <c r="FOV54" s="12"/>
      <c r="FOW54" s="12"/>
      <c r="FOX54" s="12"/>
      <c r="FOY54" s="12"/>
      <c r="FOZ54" s="12"/>
      <c r="FPA54" s="12"/>
      <c r="FPB54" s="12"/>
      <c r="FPC54" s="12"/>
      <c r="FPD54" s="12"/>
      <c r="FPE54" s="12"/>
      <c r="FPF54" s="12"/>
      <c r="FPG54" s="12"/>
      <c r="FPH54" s="12"/>
      <c r="FPI54" s="12"/>
      <c r="FPJ54" s="12"/>
      <c r="FPK54" s="12"/>
      <c r="FPL54" s="12"/>
      <c r="FPM54" s="12"/>
      <c r="FPN54" s="12"/>
      <c r="FPO54" s="12"/>
      <c r="FPP54" s="12"/>
      <c r="FPQ54" s="12"/>
      <c r="FPR54" s="12"/>
      <c r="FPS54" s="12"/>
      <c r="FPT54" s="12"/>
      <c r="FPU54" s="12"/>
      <c r="FPV54" s="12"/>
      <c r="FPW54" s="12"/>
      <c r="FPX54" s="12"/>
      <c r="FPY54" s="12"/>
      <c r="FPZ54" s="12"/>
      <c r="FQA54" s="12"/>
      <c r="FQB54" s="12"/>
      <c r="FQC54" s="12"/>
      <c r="FQD54" s="12"/>
      <c r="FQE54" s="12"/>
      <c r="FQF54" s="12"/>
      <c r="FQG54" s="12"/>
      <c r="FQH54" s="12"/>
      <c r="FQI54" s="12"/>
      <c r="FQJ54" s="12"/>
      <c r="FQK54" s="12"/>
      <c r="FQL54" s="12"/>
      <c r="FQM54" s="12"/>
      <c r="FQN54" s="12"/>
      <c r="FQO54" s="12"/>
      <c r="FQP54" s="12"/>
      <c r="FQQ54" s="12"/>
      <c r="FQR54" s="12"/>
      <c r="FQS54" s="12"/>
      <c r="FQT54" s="12"/>
      <c r="FQU54" s="12"/>
      <c r="FQV54" s="12"/>
      <c r="FQW54" s="12"/>
      <c r="FQX54" s="12"/>
      <c r="FQY54" s="12"/>
      <c r="FQZ54" s="12"/>
      <c r="FRA54" s="12"/>
      <c r="FRB54" s="12"/>
      <c r="FRC54" s="12"/>
      <c r="FRD54" s="12"/>
      <c r="FRE54" s="12"/>
      <c r="FRF54" s="12"/>
      <c r="FRG54" s="12"/>
      <c r="FRH54" s="12"/>
      <c r="FRI54" s="12"/>
      <c r="FRJ54" s="12"/>
      <c r="FRK54" s="12"/>
      <c r="FRL54" s="12"/>
      <c r="FRM54" s="12"/>
      <c r="FRN54" s="12"/>
      <c r="FRO54" s="12"/>
      <c r="FRP54" s="12"/>
      <c r="FRQ54" s="12"/>
      <c r="FRR54" s="12"/>
      <c r="FRS54" s="12"/>
      <c r="FRT54" s="12"/>
      <c r="FRU54" s="12"/>
      <c r="FRV54" s="12"/>
      <c r="FRW54" s="12"/>
      <c r="FRX54" s="12"/>
      <c r="FRY54" s="12"/>
      <c r="FRZ54" s="12"/>
      <c r="FSA54" s="12"/>
      <c r="FSB54" s="12"/>
      <c r="FSC54" s="12"/>
      <c r="FSD54" s="12"/>
      <c r="FSE54" s="12"/>
      <c r="FSF54" s="12"/>
      <c r="FSG54" s="12"/>
      <c r="FSH54" s="12"/>
      <c r="FSI54" s="12"/>
      <c r="FSJ54" s="12"/>
      <c r="FSK54" s="12"/>
      <c r="FSL54" s="12"/>
      <c r="FSM54" s="12"/>
      <c r="FSN54" s="12"/>
      <c r="FSO54" s="12"/>
      <c r="FSP54" s="12"/>
      <c r="FSQ54" s="12"/>
      <c r="FSR54" s="12"/>
      <c r="FSS54" s="12"/>
      <c r="FST54" s="12"/>
      <c r="FSU54" s="12"/>
      <c r="FSV54" s="12"/>
      <c r="FSW54" s="12"/>
      <c r="FSX54" s="12"/>
      <c r="FSY54" s="12"/>
      <c r="FSZ54" s="12"/>
      <c r="FTA54" s="12"/>
      <c r="FTB54" s="12"/>
      <c r="FTC54" s="12"/>
      <c r="FTD54" s="12"/>
      <c r="FTE54" s="12"/>
      <c r="FTF54" s="12"/>
      <c r="FTG54" s="12"/>
      <c r="FTH54" s="12"/>
      <c r="FTI54" s="12"/>
      <c r="FTJ54" s="12"/>
      <c r="FTK54" s="12"/>
      <c r="FTL54" s="12"/>
      <c r="FTM54" s="12"/>
      <c r="FTN54" s="12"/>
      <c r="FTO54" s="12"/>
      <c r="FTP54" s="12"/>
      <c r="FTQ54" s="12"/>
      <c r="FTR54" s="12"/>
      <c r="FTS54" s="12"/>
      <c r="FTT54" s="12"/>
      <c r="FTU54" s="12"/>
      <c r="FTV54" s="12"/>
      <c r="FTW54" s="12"/>
      <c r="FTX54" s="12"/>
      <c r="FTY54" s="12"/>
      <c r="FTZ54" s="12"/>
      <c r="FUA54" s="12"/>
      <c r="FUB54" s="12"/>
      <c r="FUC54" s="12"/>
      <c r="FUD54" s="12"/>
      <c r="FUE54" s="12"/>
      <c r="FUF54" s="12"/>
      <c r="FUG54" s="12"/>
      <c r="FUH54" s="12"/>
      <c r="FUI54" s="12"/>
      <c r="FUJ54" s="12"/>
      <c r="FUK54" s="12"/>
      <c r="FUL54" s="12"/>
      <c r="FUM54" s="12"/>
      <c r="FUN54" s="12"/>
      <c r="FUO54" s="12"/>
      <c r="FUP54" s="12"/>
      <c r="FUQ54" s="12"/>
      <c r="FUR54" s="12"/>
      <c r="FUS54" s="12"/>
      <c r="FUT54" s="12"/>
      <c r="FUU54" s="12"/>
      <c r="FUV54" s="12"/>
      <c r="FUW54" s="12"/>
      <c r="FUX54" s="12"/>
      <c r="FUY54" s="12"/>
      <c r="FUZ54" s="12"/>
      <c r="FVA54" s="12"/>
      <c r="FVB54" s="12"/>
      <c r="FVC54" s="12"/>
      <c r="FVD54" s="12"/>
      <c r="FVE54" s="12"/>
      <c r="FVF54" s="12"/>
      <c r="FVG54" s="12"/>
      <c r="FVH54" s="12"/>
      <c r="FVI54" s="12"/>
      <c r="FVJ54" s="12"/>
      <c r="FVK54" s="12"/>
      <c r="FVL54" s="12"/>
      <c r="FVM54" s="12"/>
      <c r="FVN54" s="12"/>
      <c r="FVO54" s="12"/>
      <c r="FVP54" s="12"/>
      <c r="FVQ54" s="12"/>
      <c r="FVR54" s="12"/>
      <c r="FVS54" s="12"/>
      <c r="FVT54" s="12"/>
      <c r="FVU54" s="12"/>
      <c r="FVV54" s="12"/>
      <c r="FVW54" s="12"/>
      <c r="FVX54" s="12"/>
      <c r="FVY54" s="12"/>
      <c r="FVZ54" s="12"/>
      <c r="FWA54" s="12"/>
      <c r="FWB54" s="12"/>
      <c r="FWC54" s="12"/>
      <c r="FWD54" s="12"/>
      <c r="FWE54" s="12"/>
      <c r="FWF54" s="12"/>
      <c r="FWG54" s="12"/>
      <c r="FWH54" s="12"/>
      <c r="FWI54" s="12"/>
      <c r="FWJ54" s="12"/>
      <c r="FWK54" s="12"/>
      <c r="FWL54" s="12"/>
      <c r="FWM54" s="12"/>
      <c r="FWN54" s="12"/>
      <c r="FWO54" s="12"/>
      <c r="FWP54" s="12"/>
      <c r="FWQ54" s="12"/>
      <c r="FWR54" s="12"/>
      <c r="FWS54" s="12"/>
      <c r="FWT54" s="12"/>
      <c r="FWU54" s="12"/>
      <c r="FWV54" s="12"/>
      <c r="FWW54" s="12"/>
      <c r="FWX54" s="12"/>
      <c r="FWY54" s="12"/>
      <c r="FWZ54" s="12"/>
      <c r="FXA54" s="12"/>
      <c r="FXB54" s="12"/>
      <c r="FXC54" s="12"/>
      <c r="FXD54" s="12"/>
      <c r="FXE54" s="12"/>
      <c r="FXF54" s="12"/>
      <c r="FXG54" s="12"/>
      <c r="FXH54" s="12"/>
      <c r="FXI54" s="12"/>
      <c r="FXJ54" s="12"/>
      <c r="FXK54" s="12"/>
      <c r="FXL54" s="12"/>
      <c r="FXM54" s="12"/>
      <c r="FXN54" s="12"/>
      <c r="FXO54" s="12"/>
      <c r="FXP54" s="12"/>
      <c r="FXQ54" s="12"/>
      <c r="FXR54" s="12"/>
      <c r="FXS54" s="12"/>
      <c r="FXT54" s="12"/>
      <c r="FXU54" s="12"/>
      <c r="FXV54" s="12"/>
      <c r="FXW54" s="12"/>
      <c r="FXX54" s="12"/>
      <c r="FXY54" s="12"/>
      <c r="FXZ54" s="12"/>
      <c r="FYA54" s="12"/>
      <c r="FYB54" s="12"/>
      <c r="FYC54" s="12"/>
      <c r="FYD54" s="12"/>
      <c r="FYE54" s="12"/>
      <c r="FYF54" s="12"/>
      <c r="FYG54" s="12"/>
      <c r="FYH54" s="12"/>
      <c r="FYI54" s="12"/>
      <c r="FYJ54" s="12"/>
      <c r="FYK54" s="12"/>
      <c r="FYL54" s="12"/>
      <c r="FYM54" s="12"/>
      <c r="FYN54" s="12"/>
      <c r="FYO54" s="12"/>
      <c r="FYP54" s="12"/>
      <c r="FYQ54" s="12"/>
      <c r="FYR54" s="12"/>
      <c r="FYS54" s="12"/>
      <c r="FYT54" s="12"/>
      <c r="FYU54" s="12"/>
      <c r="FYV54" s="12"/>
      <c r="FYW54" s="12"/>
      <c r="FYX54" s="12"/>
      <c r="FYY54" s="12"/>
      <c r="FYZ54" s="12"/>
      <c r="FZA54" s="12"/>
      <c r="FZB54" s="12"/>
      <c r="FZC54" s="12"/>
      <c r="FZD54" s="12"/>
      <c r="FZE54" s="12"/>
      <c r="FZF54" s="12"/>
      <c r="FZG54" s="12"/>
      <c r="FZH54" s="12"/>
      <c r="FZI54" s="12"/>
      <c r="FZJ54" s="12"/>
      <c r="FZK54" s="12"/>
      <c r="FZL54" s="12"/>
      <c r="FZM54" s="12"/>
      <c r="FZN54" s="12"/>
      <c r="FZO54" s="12"/>
      <c r="FZP54" s="12"/>
      <c r="FZQ54" s="12"/>
      <c r="FZR54" s="12"/>
      <c r="FZS54" s="12"/>
      <c r="FZT54" s="12"/>
      <c r="FZU54" s="12"/>
      <c r="FZV54" s="12"/>
      <c r="FZW54" s="12"/>
      <c r="FZX54" s="12"/>
      <c r="FZY54" s="12"/>
      <c r="FZZ54" s="12"/>
      <c r="GAA54" s="12"/>
      <c r="GAB54" s="12"/>
      <c r="GAC54" s="12"/>
      <c r="GAD54" s="12"/>
      <c r="GAE54" s="12"/>
      <c r="GAF54" s="12"/>
      <c r="GAG54" s="12"/>
      <c r="GAH54" s="12"/>
      <c r="GAI54" s="12"/>
      <c r="GAJ54" s="12"/>
      <c r="GAK54" s="12"/>
      <c r="GAL54" s="12"/>
      <c r="GAM54" s="12"/>
      <c r="GAN54" s="12"/>
      <c r="GAO54" s="12"/>
      <c r="GAP54" s="12"/>
      <c r="GAQ54" s="12"/>
      <c r="GAR54" s="12"/>
      <c r="GAS54" s="12"/>
      <c r="GAT54" s="12"/>
      <c r="GAU54" s="12"/>
      <c r="GAV54" s="12"/>
      <c r="GAW54" s="12"/>
      <c r="GAX54" s="12"/>
      <c r="GAY54" s="12"/>
      <c r="GAZ54" s="12"/>
      <c r="GBA54" s="12"/>
      <c r="GBB54" s="12"/>
      <c r="GBC54" s="12"/>
      <c r="GBD54" s="12"/>
      <c r="GBE54" s="12"/>
      <c r="GBF54" s="12"/>
      <c r="GBG54" s="12"/>
      <c r="GBH54" s="12"/>
      <c r="GBI54" s="12"/>
      <c r="GBJ54" s="12"/>
      <c r="GBK54" s="12"/>
      <c r="GBL54" s="12"/>
      <c r="GBM54" s="12"/>
      <c r="GBN54" s="12"/>
      <c r="GBO54" s="12"/>
      <c r="GBP54" s="12"/>
      <c r="GBQ54" s="12"/>
      <c r="GBR54" s="12"/>
      <c r="GBS54" s="12"/>
      <c r="GBT54" s="12"/>
      <c r="GBU54" s="12"/>
      <c r="GBV54" s="12"/>
      <c r="GBW54" s="12"/>
      <c r="GBX54" s="12"/>
      <c r="GBY54" s="12"/>
      <c r="GBZ54" s="12"/>
      <c r="GCA54" s="12"/>
      <c r="GCB54" s="12"/>
      <c r="GCC54" s="12"/>
      <c r="GCD54" s="12"/>
      <c r="GCE54" s="12"/>
      <c r="GCF54" s="12"/>
      <c r="GCG54" s="12"/>
      <c r="GCH54" s="12"/>
      <c r="GCI54" s="12"/>
      <c r="GCJ54" s="12"/>
      <c r="GCK54" s="12"/>
      <c r="GCL54" s="12"/>
      <c r="GCM54" s="12"/>
      <c r="GCN54" s="12"/>
      <c r="GCO54" s="12"/>
      <c r="GCP54" s="12"/>
      <c r="GCQ54" s="12"/>
      <c r="GCR54" s="12"/>
      <c r="GCS54" s="12"/>
      <c r="GCT54" s="12"/>
      <c r="GCU54" s="12"/>
      <c r="GCV54" s="12"/>
      <c r="GCW54" s="12"/>
      <c r="GCX54" s="12"/>
      <c r="GCY54" s="12"/>
      <c r="GCZ54" s="12"/>
      <c r="GDA54" s="12"/>
      <c r="GDB54" s="12"/>
      <c r="GDC54" s="12"/>
      <c r="GDD54" s="12"/>
      <c r="GDE54" s="12"/>
      <c r="GDF54" s="12"/>
      <c r="GDG54" s="12"/>
      <c r="GDH54" s="12"/>
      <c r="GDI54" s="12"/>
      <c r="GDJ54" s="12"/>
      <c r="GDK54" s="12"/>
      <c r="GDL54" s="12"/>
      <c r="GDM54" s="12"/>
      <c r="GDN54" s="12"/>
      <c r="GDO54" s="12"/>
      <c r="GDP54" s="12"/>
      <c r="GDQ54" s="12"/>
      <c r="GDR54" s="12"/>
      <c r="GDS54" s="12"/>
      <c r="GDT54" s="12"/>
      <c r="GDU54" s="12"/>
      <c r="GDV54" s="12"/>
      <c r="GDW54" s="12"/>
      <c r="GDX54" s="12"/>
      <c r="GDY54" s="12"/>
      <c r="GDZ54" s="12"/>
      <c r="GEA54" s="12"/>
      <c r="GEB54" s="12"/>
      <c r="GEC54" s="12"/>
      <c r="GED54" s="12"/>
      <c r="GEE54" s="12"/>
      <c r="GEF54" s="12"/>
      <c r="GEG54" s="12"/>
      <c r="GEH54" s="12"/>
      <c r="GEI54" s="12"/>
      <c r="GEJ54" s="12"/>
      <c r="GEK54" s="12"/>
      <c r="GEL54" s="12"/>
      <c r="GEM54" s="12"/>
      <c r="GEN54" s="12"/>
      <c r="GEO54" s="12"/>
      <c r="GEP54" s="12"/>
      <c r="GEQ54" s="12"/>
      <c r="GER54" s="12"/>
      <c r="GES54" s="12"/>
      <c r="GET54" s="12"/>
      <c r="GEU54" s="12"/>
      <c r="GEV54" s="12"/>
      <c r="GEW54" s="12"/>
      <c r="GEX54" s="12"/>
      <c r="GEY54" s="12"/>
      <c r="GEZ54" s="12"/>
      <c r="GFA54" s="12"/>
      <c r="GFB54" s="12"/>
      <c r="GFC54" s="12"/>
      <c r="GFD54" s="12"/>
      <c r="GFE54" s="12"/>
      <c r="GFF54" s="12"/>
      <c r="GFG54" s="12"/>
      <c r="GFH54" s="12"/>
      <c r="GFI54" s="12"/>
      <c r="GFJ54" s="12"/>
      <c r="GFK54" s="12"/>
      <c r="GFL54" s="12"/>
      <c r="GFM54" s="12"/>
      <c r="GFN54" s="12"/>
      <c r="GFO54" s="12"/>
      <c r="GFP54" s="12"/>
      <c r="GFQ54" s="12"/>
      <c r="GFR54" s="12"/>
      <c r="GFS54" s="12"/>
      <c r="GFT54" s="12"/>
      <c r="GFU54" s="12"/>
      <c r="GFV54" s="12"/>
      <c r="GFW54" s="12"/>
      <c r="GFX54" s="12"/>
      <c r="GFY54" s="12"/>
      <c r="GFZ54" s="12"/>
      <c r="GGA54" s="12"/>
      <c r="GGB54" s="12"/>
      <c r="GGC54" s="12"/>
      <c r="GGD54" s="12"/>
      <c r="GGE54" s="12"/>
      <c r="GGF54" s="12"/>
      <c r="GGG54" s="12"/>
      <c r="GGH54" s="12"/>
      <c r="GGI54" s="12"/>
      <c r="GGJ54" s="12"/>
      <c r="GGK54" s="12"/>
      <c r="GGL54" s="12"/>
      <c r="GGM54" s="12"/>
      <c r="GGN54" s="12"/>
      <c r="GGO54" s="12"/>
      <c r="GGP54" s="12"/>
      <c r="GGQ54" s="12"/>
      <c r="GGR54" s="12"/>
      <c r="GGS54" s="12"/>
      <c r="GGT54" s="12"/>
      <c r="GGU54" s="12"/>
      <c r="GGV54" s="12"/>
      <c r="GGW54" s="12"/>
      <c r="GGX54" s="12"/>
      <c r="GGY54" s="12"/>
      <c r="GGZ54" s="12"/>
      <c r="GHA54" s="12"/>
      <c r="GHB54" s="12"/>
      <c r="GHC54" s="12"/>
      <c r="GHD54" s="12"/>
      <c r="GHE54" s="12"/>
      <c r="GHF54" s="12"/>
      <c r="GHG54" s="12"/>
      <c r="GHH54" s="12"/>
      <c r="GHI54" s="12"/>
      <c r="GHJ54" s="12"/>
      <c r="GHK54" s="12"/>
      <c r="GHL54" s="12"/>
      <c r="GHM54" s="12"/>
      <c r="GHN54" s="12"/>
      <c r="GHO54" s="12"/>
      <c r="GHP54" s="12"/>
      <c r="GHQ54" s="12"/>
      <c r="GHR54" s="12"/>
      <c r="GHS54" s="12"/>
      <c r="GHT54" s="12"/>
      <c r="GHU54" s="12"/>
      <c r="GHV54" s="12"/>
      <c r="GHW54" s="12"/>
      <c r="GHX54" s="12"/>
      <c r="GHY54" s="12"/>
      <c r="GHZ54" s="12"/>
      <c r="GIA54" s="12"/>
      <c r="GIB54" s="12"/>
      <c r="GIC54" s="12"/>
      <c r="GID54" s="12"/>
      <c r="GIE54" s="12"/>
      <c r="GIF54" s="12"/>
      <c r="GIG54" s="12"/>
      <c r="GIH54" s="12"/>
      <c r="GII54" s="12"/>
      <c r="GIJ54" s="12"/>
      <c r="GIK54" s="12"/>
      <c r="GIL54" s="12"/>
      <c r="GIM54" s="12"/>
      <c r="GIN54" s="12"/>
      <c r="GIO54" s="12"/>
      <c r="GIP54" s="12"/>
      <c r="GIQ54" s="12"/>
      <c r="GIR54" s="12"/>
      <c r="GIS54" s="12"/>
      <c r="GIT54" s="12"/>
      <c r="GIU54" s="12"/>
      <c r="GIV54" s="12"/>
      <c r="GIW54" s="12"/>
      <c r="GIX54" s="12"/>
      <c r="GIY54" s="12"/>
      <c r="GIZ54" s="12"/>
      <c r="GJA54" s="12"/>
      <c r="GJB54" s="12"/>
      <c r="GJC54" s="12"/>
      <c r="GJD54" s="12"/>
      <c r="GJE54" s="12"/>
      <c r="GJF54" s="12"/>
      <c r="GJG54" s="12"/>
      <c r="GJH54" s="12"/>
      <c r="GJI54" s="12"/>
      <c r="GJJ54" s="12"/>
      <c r="GJK54" s="12"/>
      <c r="GJL54" s="12"/>
      <c r="GJM54" s="12"/>
      <c r="GJN54" s="12"/>
      <c r="GJO54" s="12"/>
      <c r="GJP54" s="12"/>
      <c r="GJQ54" s="12"/>
      <c r="GJR54" s="12"/>
      <c r="GJS54" s="12"/>
      <c r="GJT54" s="12"/>
      <c r="GJU54" s="12"/>
      <c r="GJV54" s="12"/>
      <c r="GJW54" s="12"/>
      <c r="GJX54" s="12"/>
      <c r="GJY54" s="12"/>
      <c r="GJZ54" s="12"/>
      <c r="GKA54" s="12"/>
      <c r="GKB54" s="12"/>
      <c r="GKC54" s="12"/>
      <c r="GKD54" s="12"/>
      <c r="GKE54" s="12"/>
      <c r="GKF54" s="12"/>
      <c r="GKG54" s="12"/>
      <c r="GKH54" s="12"/>
      <c r="GKI54" s="12"/>
      <c r="GKJ54" s="12"/>
      <c r="GKK54" s="12"/>
      <c r="GKL54" s="12"/>
      <c r="GKM54" s="12"/>
      <c r="GKN54" s="12"/>
      <c r="GKO54" s="12"/>
      <c r="GKP54" s="12"/>
      <c r="GKQ54" s="12"/>
      <c r="GKR54" s="12"/>
      <c r="GKS54" s="12"/>
      <c r="GKT54" s="12"/>
      <c r="GKU54" s="12"/>
      <c r="GKV54" s="12"/>
      <c r="GKW54" s="12"/>
      <c r="GKX54" s="12"/>
      <c r="GKY54" s="12"/>
      <c r="GKZ54" s="12"/>
      <c r="GLA54" s="12"/>
      <c r="GLB54" s="12"/>
      <c r="GLC54" s="12"/>
      <c r="GLD54" s="12"/>
      <c r="GLE54" s="12"/>
      <c r="GLF54" s="12"/>
      <c r="GLG54" s="12"/>
      <c r="GLH54" s="12"/>
      <c r="GLI54" s="12"/>
      <c r="GLJ54" s="12"/>
      <c r="GLK54" s="12"/>
      <c r="GLL54" s="12"/>
      <c r="GLM54" s="12"/>
      <c r="GLN54" s="12"/>
      <c r="GLO54" s="12"/>
      <c r="GLP54" s="12"/>
      <c r="GLQ54" s="12"/>
      <c r="GLR54" s="12"/>
      <c r="GLS54" s="12"/>
      <c r="GLT54" s="12"/>
      <c r="GLU54" s="12"/>
      <c r="GLV54" s="12"/>
      <c r="GLW54" s="12"/>
      <c r="GLX54" s="12"/>
      <c r="GLY54" s="12"/>
      <c r="GLZ54" s="12"/>
      <c r="GMA54" s="12"/>
      <c r="GMB54" s="12"/>
      <c r="GMC54" s="12"/>
      <c r="GMD54" s="12"/>
      <c r="GME54" s="12"/>
      <c r="GMF54" s="12"/>
      <c r="GMG54" s="12"/>
      <c r="GMH54" s="12"/>
      <c r="GMI54" s="12"/>
      <c r="GMJ54" s="12"/>
      <c r="GMK54" s="12"/>
      <c r="GML54" s="12"/>
      <c r="GMM54" s="12"/>
      <c r="GMN54" s="12"/>
      <c r="GMO54" s="12"/>
      <c r="GMP54" s="12"/>
      <c r="GMQ54" s="12"/>
      <c r="GMR54" s="12"/>
      <c r="GMS54" s="12"/>
      <c r="GMT54" s="12"/>
      <c r="GMU54" s="12"/>
      <c r="GMV54" s="12"/>
      <c r="GMW54" s="12"/>
      <c r="GMX54" s="12"/>
      <c r="GMY54" s="12"/>
      <c r="GMZ54" s="12"/>
      <c r="GNA54" s="12"/>
      <c r="GNB54" s="12"/>
      <c r="GNC54" s="12"/>
      <c r="GND54" s="12"/>
      <c r="GNE54" s="12"/>
      <c r="GNF54" s="12"/>
      <c r="GNG54" s="12"/>
      <c r="GNH54" s="12"/>
      <c r="GNI54" s="12"/>
      <c r="GNJ54" s="12"/>
      <c r="GNK54" s="12"/>
      <c r="GNL54" s="12"/>
      <c r="GNM54" s="12"/>
      <c r="GNN54" s="12"/>
      <c r="GNO54" s="12"/>
      <c r="GNP54" s="12"/>
      <c r="GNQ54" s="12"/>
      <c r="GNR54" s="12"/>
      <c r="GNS54" s="12"/>
      <c r="GNT54" s="12"/>
      <c r="GNU54" s="12"/>
      <c r="GNV54" s="12"/>
      <c r="GNW54" s="12"/>
      <c r="GNX54" s="12"/>
      <c r="GNY54" s="12"/>
      <c r="GNZ54" s="12"/>
      <c r="GOA54" s="12"/>
      <c r="GOB54" s="12"/>
      <c r="GOC54" s="12"/>
      <c r="GOD54" s="12"/>
      <c r="GOE54" s="12"/>
      <c r="GOF54" s="12"/>
      <c r="GOG54" s="12"/>
      <c r="GOH54" s="12"/>
      <c r="GOI54" s="12"/>
      <c r="GOJ54" s="12"/>
      <c r="GOK54" s="12"/>
      <c r="GOL54" s="12"/>
      <c r="GOM54" s="12"/>
      <c r="GON54" s="12"/>
      <c r="GOO54" s="12"/>
      <c r="GOP54" s="12"/>
      <c r="GOQ54" s="12"/>
      <c r="GOR54" s="12"/>
      <c r="GOS54" s="12"/>
      <c r="GOT54" s="12"/>
      <c r="GOU54" s="12"/>
      <c r="GOV54" s="12"/>
      <c r="GOW54" s="12"/>
      <c r="GOX54" s="12"/>
      <c r="GOY54" s="12"/>
      <c r="GOZ54" s="12"/>
      <c r="GPA54" s="12"/>
      <c r="GPB54" s="12"/>
      <c r="GPC54" s="12"/>
      <c r="GPD54" s="12"/>
      <c r="GPE54" s="12"/>
      <c r="GPF54" s="12"/>
      <c r="GPG54" s="12"/>
      <c r="GPH54" s="12"/>
      <c r="GPI54" s="12"/>
      <c r="GPJ54" s="12"/>
      <c r="GPK54" s="12"/>
      <c r="GPL54" s="12"/>
      <c r="GPM54" s="12"/>
      <c r="GPN54" s="12"/>
      <c r="GPO54" s="12"/>
      <c r="GPP54" s="12"/>
      <c r="GPQ54" s="12"/>
      <c r="GPR54" s="12"/>
      <c r="GPS54" s="12"/>
      <c r="GPT54" s="12"/>
      <c r="GPU54" s="12"/>
      <c r="GPV54" s="12"/>
      <c r="GPW54" s="12"/>
      <c r="GPX54" s="12"/>
      <c r="GPY54" s="12"/>
      <c r="GPZ54" s="12"/>
      <c r="GQA54" s="12"/>
      <c r="GQB54" s="12"/>
      <c r="GQC54" s="12"/>
      <c r="GQD54" s="12"/>
      <c r="GQE54" s="12"/>
      <c r="GQF54" s="12"/>
      <c r="GQG54" s="12"/>
      <c r="GQH54" s="12"/>
      <c r="GQI54" s="12"/>
      <c r="GQJ54" s="12"/>
      <c r="GQK54" s="12"/>
      <c r="GQL54" s="12"/>
      <c r="GQM54" s="12"/>
      <c r="GQN54" s="12"/>
      <c r="GQO54" s="12"/>
      <c r="GQP54" s="12"/>
      <c r="GQQ54" s="12"/>
      <c r="GQR54" s="12"/>
      <c r="GQS54" s="12"/>
      <c r="GQT54" s="12"/>
      <c r="GQU54" s="12"/>
      <c r="GQV54" s="12"/>
      <c r="GQW54" s="12"/>
      <c r="GQX54" s="12"/>
      <c r="GQY54" s="12"/>
      <c r="GQZ54" s="12"/>
      <c r="GRA54" s="12"/>
      <c r="GRB54" s="12"/>
      <c r="GRC54" s="12"/>
      <c r="GRD54" s="12"/>
      <c r="GRE54" s="12"/>
      <c r="GRF54" s="12"/>
      <c r="GRG54" s="12"/>
      <c r="GRH54" s="12"/>
      <c r="GRI54" s="12"/>
      <c r="GRJ54" s="12"/>
      <c r="GRK54" s="12"/>
      <c r="GRL54" s="12"/>
      <c r="GRM54" s="12"/>
      <c r="GRN54" s="12"/>
      <c r="GRO54" s="12"/>
      <c r="GRP54" s="12"/>
      <c r="GRQ54" s="12"/>
      <c r="GRR54" s="12"/>
      <c r="GRS54" s="12"/>
      <c r="GRT54" s="12"/>
      <c r="GRU54" s="12"/>
      <c r="GRV54" s="12"/>
      <c r="GRW54" s="12"/>
      <c r="GRX54" s="12"/>
      <c r="GRY54" s="12"/>
      <c r="GRZ54" s="12"/>
      <c r="GSA54" s="12"/>
      <c r="GSB54" s="12"/>
      <c r="GSC54" s="12"/>
      <c r="GSD54" s="12"/>
      <c r="GSE54" s="12"/>
      <c r="GSF54" s="12"/>
      <c r="GSG54" s="12"/>
      <c r="GSH54" s="12"/>
      <c r="GSI54" s="12"/>
      <c r="GSJ54" s="12"/>
      <c r="GSK54" s="12"/>
      <c r="GSL54" s="12"/>
      <c r="GSM54" s="12"/>
      <c r="GSN54" s="12"/>
      <c r="GSO54" s="12"/>
      <c r="GSP54" s="12"/>
      <c r="GSQ54" s="12"/>
      <c r="GSR54" s="12"/>
      <c r="GSS54" s="12"/>
      <c r="GST54" s="12"/>
      <c r="GSU54" s="12"/>
      <c r="GSV54" s="12"/>
      <c r="GSW54" s="12"/>
      <c r="GSX54" s="12"/>
      <c r="GSY54" s="12"/>
      <c r="GSZ54" s="12"/>
      <c r="GTA54" s="12"/>
      <c r="GTB54" s="12"/>
      <c r="GTC54" s="12"/>
      <c r="GTD54" s="12"/>
      <c r="GTE54" s="12"/>
      <c r="GTF54" s="12"/>
      <c r="GTG54" s="12"/>
      <c r="GTH54" s="12"/>
      <c r="GTI54" s="12"/>
      <c r="GTJ54" s="12"/>
      <c r="GTK54" s="12"/>
      <c r="GTL54" s="12"/>
      <c r="GTM54" s="12"/>
      <c r="GTN54" s="12"/>
      <c r="GTO54" s="12"/>
      <c r="GTP54" s="12"/>
      <c r="GTQ54" s="12"/>
      <c r="GTR54" s="12"/>
      <c r="GTS54" s="12"/>
      <c r="GTT54" s="12"/>
      <c r="GTU54" s="12"/>
      <c r="GTV54" s="12"/>
      <c r="GTW54" s="12"/>
      <c r="GTX54" s="12"/>
      <c r="GTY54" s="12"/>
      <c r="GTZ54" s="12"/>
      <c r="GUA54" s="12"/>
      <c r="GUB54" s="12"/>
      <c r="GUC54" s="12"/>
      <c r="GUD54" s="12"/>
      <c r="GUE54" s="12"/>
      <c r="GUF54" s="12"/>
      <c r="GUG54" s="12"/>
      <c r="GUH54" s="12"/>
      <c r="GUI54" s="12"/>
      <c r="GUJ54" s="12"/>
      <c r="GUK54" s="12"/>
      <c r="GUL54" s="12"/>
      <c r="GUM54" s="12"/>
      <c r="GUN54" s="12"/>
      <c r="GUO54" s="12"/>
      <c r="GUP54" s="12"/>
      <c r="GUQ54" s="12"/>
      <c r="GUR54" s="12"/>
      <c r="GUS54" s="12"/>
      <c r="GUT54" s="12"/>
      <c r="GUU54" s="12"/>
      <c r="GUV54" s="12"/>
      <c r="GUW54" s="12"/>
      <c r="GUX54" s="12"/>
      <c r="GUY54" s="12"/>
      <c r="GUZ54" s="12"/>
      <c r="GVA54" s="12"/>
      <c r="GVB54" s="12"/>
      <c r="GVC54" s="12"/>
      <c r="GVD54" s="12"/>
      <c r="GVE54" s="12"/>
      <c r="GVF54" s="12"/>
      <c r="GVG54" s="12"/>
      <c r="GVH54" s="12"/>
      <c r="GVI54" s="12"/>
      <c r="GVJ54" s="12"/>
      <c r="GVK54" s="12"/>
      <c r="GVL54" s="12"/>
      <c r="GVM54" s="12"/>
      <c r="GVN54" s="12"/>
      <c r="GVO54" s="12"/>
      <c r="GVP54" s="12"/>
      <c r="GVQ54" s="12"/>
      <c r="GVR54" s="12"/>
      <c r="GVS54" s="12"/>
      <c r="GVT54" s="12"/>
      <c r="GVU54" s="12"/>
      <c r="GVV54" s="12"/>
      <c r="GVW54" s="12"/>
      <c r="GVX54" s="12"/>
      <c r="GVY54" s="12"/>
      <c r="GVZ54" s="12"/>
      <c r="GWA54" s="12"/>
      <c r="GWB54" s="12"/>
      <c r="GWC54" s="12"/>
      <c r="GWD54" s="12"/>
      <c r="GWE54" s="12"/>
      <c r="GWF54" s="12"/>
      <c r="GWG54" s="12"/>
      <c r="GWH54" s="12"/>
      <c r="GWI54" s="12"/>
      <c r="GWJ54" s="12"/>
      <c r="GWK54" s="12"/>
      <c r="GWL54" s="12"/>
      <c r="GWM54" s="12"/>
      <c r="GWN54" s="12"/>
      <c r="GWO54" s="12"/>
      <c r="GWP54" s="12"/>
      <c r="GWQ54" s="12"/>
      <c r="GWR54" s="12"/>
      <c r="GWS54" s="12"/>
      <c r="GWT54" s="12"/>
      <c r="GWU54" s="12"/>
      <c r="GWV54" s="12"/>
      <c r="GWW54" s="12"/>
      <c r="GWX54" s="12"/>
      <c r="GWY54" s="12"/>
      <c r="GWZ54" s="12"/>
      <c r="GXA54" s="12"/>
      <c r="GXB54" s="12"/>
      <c r="GXC54" s="12"/>
      <c r="GXD54" s="12"/>
      <c r="GXE54" s="12"/>
      <c r="GXF54" s="12"/>
      <c r="GXG54" s="12"/>
      <c r="GXH54" s="12"/>
      <c r="GXI54" s="12"/>
      <c r="GXJ54" s="12"/>
      <c r="GXK54" s="12"/>
      <c r="GXL54" s="12"/>
      <c r="GXM54" s="12"/>
      <c r="GXN54" s="12"/>
      <c r="GXO54" s="12"/>
      <c r="GXP54" s="12"/>
      <c r="GXQ54" s="12"/>
      <c r="GXR54" s="12"/>
      <c r="GXS54" s="12"/>
      <c r="GXT54" s="12"/>
      <c r="GXU54" s="12"/>
      <c r="GXV54" s="12"/>
      <c r="GXW54" s="12"/>
      <c r="GXX54" s="12"/>
      <c r="GXY54" s="12"/>
      <c r="GXZ54" s="12"/>
      <c r="GYA54" s="12"/>
      <c r="GYB54" s="12"/>
      <c r="GYC54" s="12"/>
      <c r="GYD54" s="12"/>
      <c r="GYE54" s="12"/>
      <c r="GYF54" s="12"/>
      <c r="GYG54" s="12"/>
      <c r="GYH54" s="12"/>
      <c r="GYI54" s="12"/>
      <c r="GYJ54" s="12"/>
      <c r="GYK54" s="12"/>
      <c r="GYL54" s="12"/>
      <c r="GYM54" s="12"/>
      <c r="GYN54" s="12"/>
      <c r="GYO54" s="12"/>
      <c r="GYP54" s="12"/>
      <c r="GYQ54" s="12"/>
      <c r="GYR54" s="12"/>
      <c r="GYS54" s="12"/>
      <c r="GYT54" s="12"/>
      <c r="GYU54" s="12"/>
      <c r="GYV54" s="12"/>
      <c r="GYW54" s="12"/>
      <c r="GYX54" s="12"/>
      <c r="GYY54" s="12"/>
      <c r="GYZ54" s="12"/>
      <c r="GZA54" s="12"/>
      <c r="GZB54" s="12"/>
      <c r="GZC54" s="12"/>
      <c r="GZD54" s="12"/>
      <c r="GZE54" s="12"/>
      <c r="GZF54" s="12"/>
      <c r="GZG54" s="12"/>
      <c r="GZH54" s="12"/>
      <c r="GZI54" s="12"/>
      <c r="GZJ54" s="12"/>
      <c r="GZK54" s="12"/>
      <c r="GZL54" s="12"/>
      <c r="GZM54" s="12"/>
      <c r="GZN54" s="12"/>
      <c r="GZO54" s="12"/>
      <c r="GZP54" s="12"/>
      <c r="GZQ54" s="12"/>
      <c r="GZR54" s="12"/>
      <c r="GZS54" s="12"/>
      <c r="GZT54" s="12"/>
      <c r="GZU54" s="12"/>
      <c r="GZV54" s="12"/>
      <c r="GZW54" s="12"/>
      <c r="GZX54" s="12"/>
      <c r="GZY54" s="12"/>
      <c r="GZZ54" s="12"/>
      <c r="HAA54" s="12"/>
      <c r="HAB54" s="12"/>
      <c r="HAC54" s="12"/>
      <c r="HAD54" s="12"/>
      <c r="HAE54" s="12"/>
      <c r="HAF54" s="12"/>
      <c r="HAG54" s="12"/>
      <c r="HAH54" s="12"/>
      <c r="HAI54" s="12"/>
      <c r="HAJ54" s="12"/>
      <c r="HAK54" s="12"/>
      <c r="HAL54" s="12"/>
      <c r="HAM54" s="12"/>
      <c r="HAN54" s="12"/>
      <c r="HAO54" s="12"/>
      <c r="HAP54" s="12"/>
      <c r="HAQ54" s="12"/>
      <c r="HAR54" s="12"/>
      <c r="HAS54" s="12"/>
      <c r="HAT54" s="12"/>
      <c r="HAU54" s="12"/>
      <c r="HAV54" s="12"/>
      <c r="HAW54" s="12"/>
      <c r="HAX54" s="12"/>
      <c r="HAY54" s="12"/>
      <c r="HAZ54" s="12"/>
      <c r="HBA54" s="12"/>
      <c r="HBB54" s="12"/>
      <c r="HBC54" s="12"/>
      <c r="HBD54" s="12"/>
      <c r="HBE54" s="12"/>
      <c r="HBF54" s="12"/>
      <c r="HBG54" s="12"/>
      <c r="HBH54" s="12"/>
      <c r="HBI54" s="12"/>
      <c r="HBJ54" s="12"/>
      <c r="HBK54" s="12"/>
      <c r="HBL54" s="12"/>
      <c r="HBM54" s="12"/>
      <c r="HBN54" s="12"/>
      <c r="HBO54" s="12"/>
      <c r="HBP54" s="12"/>
      <c r="HBQ54" s="12"/>
      <c r="HBR54" s="12"/>
      <c r="HBS54" s="12"/>
      <c r="HBT54" s="12"/>
      <c r="HBU54" s="12"/>
      <c r="HBV54" s="12"/>
      <c r="HBW54" s="12"/>
      <c r="HBX54" s="12"/>
      <c r="HBY54" s="12"/>
      <c r="HBZ54" s="12"/>
      <c r="HCA54" s="12"/>
      <c r="HCB54" s="12"/>
      <c r="HCC54" s="12"/>
      <c r="HCD54" s="12"/>
      <c r="HCE54" s="12"/>
      <c r="HCF54" s="12"/>
      <c r="HCG54" s="12"/>
      <c r="HCH54" s="12"/>
      <c r="HCI54" s="12"/>
      <c r="HCJ54" s="12"/>
      <c r="HCK54" s="12"/>
      <c r="HCL54" s="12"/>
      <c r="HCM54" s="12"/>
      <c r="HCN54" s="12"/>
      <c r="HCO54" s="12"/>
      <c r="HCP54" s="12"/>
      <c r="HCQ54" s="12"/>
      <c r="HCR54" s="12"/>
      <c r="HCS54" s="12"/>
      <c r="HCT54" s="12"/>
      <c r="HCU54" s="12"/>
      <c r="HCV54" s="12"/>
      <c r="HCW54" s="12"/>
      <c r="HCX54" s="12"/>
      <c r="HCY54" s="12"/>
      <c r="HCZ54" s="12"/>
      <c r="HDA54" s="12"/>
      <c r="HDB54" s="12"/>
      <c r="HDC54" s="12"/>
      <c r="HDD54" s="12"/>
      <c r="HDE54" s="12"/>
      <c r="HDF54" s="12"/>
      <c r="HDG54" s="12"/>
      <c r="HDH54" s="12"/>
      <c r="HDI54" s="12"/>
      <c r="HDJ54" s="12"/>
      <c r="HDK54" s="12"/>
      <c r="HDL54" s="12"/>
      <c r="HDM54" s="12"/>
      <c r="HDN54" s="12"/>
      <c r="HDO54" s="12"/>
      <c r="HDP54" s="12"/>
      <c r="HDQ54" s="12"/>
      <c r="HDR54" s="12"/>
      <c r="HDS54" s="12"/>
      <c r="HDT54" s="12"/>
      <c r="HDU54" s="12"/>
      <c r="HDV54" s="12"/>
      <c r="HDW54" s="12"/>
      <c r="HDX54" s="12"/>
      <c r="HDY54" s="12"/>
      <c r="HDZ54" s="12"/>
      <c r="HEA54" s="12"/>
      <c r="HEB54" s="12"/>
      <c r="HEC54" s="12"/>
      <c r="HED54" s="12"/>
      <c r="HEE54" s="12"/>
      <c r="HEF54" s="12"/>
      <c r="HEG54" s="12"/>
      <c r="HEH54" s="12"/>
      <c r="HEI54" s="12"/>
      <c r="HEJ54" s="12"/>
      <c r="HEK54" s="12"/>
      <c r="HEL54" s="12"/>
      <c r="HEM54" s="12"/>
      <c r="HEN54" s="12"/>
      <c r="HEO54" s="12"/>
      <c r="HEP54" s="12"/>
      <c r="HEQ54" s="12"/>
      <c r="HER54" s="12"/>
      <c r="HES54" s="12"/>
      <c r="HET54" s="12"/>
      <c r="HEU54" s="12"/>
      <c r="HEV54" s="12"/>
      <c r="HEW54" s="12"/>
      <c r="HEX54" s="12"/>
      <c r="HEY54" s="12"/>
      <c r="HEZ54" s="12"/>
      <c r="HFA54" s="12"/>
      <c r="HFB54" s="12"/>
      <c r="HFC54" s="12"/>
      <c r="HFD54" s="12"/>
      <c r="HFE54" s="12"/>
      <c r="HFF54" s="12"/>
      <c r="HFG54" s="12"/>
      <c r="HFH54" s="12"/>
      <c r="HFI54" s="12"/>
      <c r="HFJ54" s="12"/>
      <c r="HFK54" s="12"/>
      <c r="HFL54" s="12"/>
      <c r="HFM54" s="12"/>
      <c r="HFN54" s="12"/>
      <c r="HFO54" s="12"/>
      <c r="HFP54" s="12"/>
      <c r="HFQ54" s="12"/>
      <c r="HFR54" s="12"/>
      <c r="HFS54" s="12"/>
      <c r="HFT54" s="12"/>
      <c r="HFU54" s="12"/>
      <c r="HFV54" s="12"/>
      <c r="HFW54" s="12"/>
      <c r="HFX54" s="12"/>
      <c r="HFY54" s="12"/>
      <c r="HFZ54" s="12"/>
      <c r="HGA54" s="12"/>
      <c r="HGB54" s="12"/>
      <c r="HGC54" s="12"/>
      <c r="HGD54" s="12"/>
      <c r="HGE54" s="12"/>
      <c r="HGF54" s="12"/>
      <c r="HGG54" s="12"/>
      <c r="HGH54" s="12"/>
      <c r="HGI54" s="12"/>
      <c r="HGJ54" s="12"/>
      <c r="HGK54" s="12"/>
      <c r="HGL54" s="12"/>
      <c r="HGM54" s="12"/>
      <c r="HGN54" s="12"/>
      <c r="HGO54" s="12"/>
      <c r="HGP54" s="12"/>
      <c r="HGQ54" s="12"/>
      <c r="HGR54" s="12"/>
      <c r="HGS54" s="12"/>
      <c r="HGT54" s="12"/>
      <c r="HGU54" s="12"/>
      <c r="HGV54" s="12"/>
      <c r="HGW54" s="12"/>
      <c r="HGX54" s="12"/>
      <c r="HGY54" s="12"/>
      <c r="HGZ54" s="12"/>
      <c r="HHA54" s="12"/>
      <c r="HHB54" s="12"/>
      <c r="HHC54" s="12"/>
      <c r="HHD54" s="12"/>
      <c r="HHE54" s="12"/>
      <c r="HHF54" s="12"/>
      <c r="HHG54" s="12"/>
      <c r="HHH54" s="12"/>
      <c r="HHI54" s="12"/>
      <c r="HHJ54" s="12"/>
      <c r="HHK54" s="12"/>
      <c r="HHL54" s="12"/>
      <c r="HHM54" s="12"/>
      <c r="HHN54" s="12"/>
      <c r="HHO54" s="12"/>
      <c r="HHP54" s="12"/>
      <c r="HHQ54" s="12"/>
      <c r="HHR54" s="12"/>
      <c r="HHS54" s="12"/>
      <c r="HHT54" s="12"/>
      <c r="HHU54" s="12"/>
      <c r="HHV54" s="12"/>
      <c r="HHW54" s="12"/>
      <c r="HHX54" s="12"/>
      <c r="HHY54" s="12"/>
      <c r="HHZ54" s="12"/>
      <c r="HIA54" s="12"/>
      <c r="HIB54" s="12"/>
      <c r="HIC54" s="12"/>
      <c r="HID54" s="12"/>
      <c r="HIE54" s="12"/>
      <c r="HIF54" s="12"/>
      <c r="HIG54" s="12"/>
      <c r="HIH54" s="12"/>
      <c r="HII54" s="12"/>
      <c r="HIJ54" s="12"/>
      <c r="HIK54" s="12"/>
      <c r="HIL54" s="12"/>
      <c r="HIM54" s="12"/>
      <c r="HIN54" s="12"/>
      <c r="HIO54" s="12"/>
      <c r="HIP54" s="12"/>
      <c r="HIQ54" s="12"/>
      <c r="HIR54" s="12"/>
      <c r="HIS54" s="12"/>
      <c r="HIT54" s="12"/>
      <c r="HIU54" s="12"/>
      <c r="HIV54" s="12"/>
      <c r="HIW54" s="12"/>
      <c r="HIX54" s="12"/>
      <c r="HIY54" s="12"/>
      <c r="HIZ54" s="12"/>
      <c r="HJA54" s="12"/>
      <c r="HJB54" s="12"/>
      <c r="HJC54" s="12"/>
      <c r="HJD54" s="12"/>
      <c r="HJE54" s="12"/>
      <c r="HJF54" s="12"/>
      <c r="HJG54" s="12"/>
      <c r="HJH54" s="12"/>
      <c r="HJI54" s="12"/>
      <c r="HJJ54" s="12"/>
      <c r="HJK54" s="12"/>
      <c r="HJL54" s="12"/>
      <c r="HJM54" s="12"/>
      <c r="HJN54" s="12"/>
      <c r="HJO54" s="12"/>
      <c r="HJP54" s="12"/>
      <c r="HJQ54" s="12"/>
      <c r="HJR54" s="12"/>
      <c r="HJS54" s="12"/>
      <c r="HJT54" s="12"/>
      <c r="HJU54" s="12"/>
      <c r="HJV54" s="12"/>
      <c r="HJW54" s="12"/>
      <c r="HJX54" s="12"/>
      <c r="HJY54" s="12"/>
      <c r="HJZ54" s="12"/>
      <c r="HKA54" s="12"/>
      <c r="HKB54" s="12"/>
      <c r="HKC54" s="12"/>
      <c r="HKD54" s="12"/>
      <c r="HKE54" s="12"/>
      <c r="HKF54" s="12"/>
      <c r="HKG54" s="12"/>
      <c r="HKH54" s="12"/>
      <c r="HKI54" s="12"/>
      <c r="HKJ54" s="12"/>
      <c r="HKK54" s="12"/>
      <c r="HKL54" s="12"/>
      <c r="HKM54" s="12"/>
      <c r="HKN54" s="12"/>
      <c r="HKO54" s="12"/>
      <c r="HKP54" s="12"/>
      <c r="HKQ54" s="12"/>
      <c r="HKR54" s="12"/>
      <c r="HKS54" s="12"/>
      <c r="HKT54" s="12"/>
      <c r="HKU54" s="12"/>
      <c r="HKV54" s="12"/>
      <c r="HKW54" s="12"/>
      <c r="HKX54" s="12"/>
      <c r="HKY54" s="12"/>
      <c r="HKZ54" s="12"/>
      <c r="HLA54" s="12"/>
      <c r="HLB54" s="12"/>
      <c r="HLC54" s="12"/>
      <c r="HLD54" s="12"/>
      <c r="HLE54" s="12"/>
      <c r="HLF54" s="12"/>
      <c r="HLG54" s="12"/>
      <c r="HLH54" s="12"/>
      <c r="HLI54" s="12"/>
      <c r="HLJ54" s="12"/>
      <c r="HLK54" s="12"/>
      <c r="HLL54" s="12"/>
      <c r="HLM54" s="12"/>
      <c r="HLN54" s="12"/>
      <c r="HLO54" s="12"/>
      <c r="HLP54" s="12"/>
      <c r="HLQ54" s="12"/>
      <c r="HLR54" s="12"/>
      <c r="HLS54" s="12"/>
      <c r="HLT54" s="12"/>
      <c r="HLU54" s="12"/>
      <c r="HLV54" s="12"/>
      <c r="HLW54" s="12"/>
      <c r="HLX54" s="12"/>
      <c r="HLY54" s="12"/>
      <c r="HLZ54" s="12"/>
      <c r="HMA54" s="12"/>
      <c r="HMB54" s="12"/>
      <c r="HMC54" s="12"/>
      <c r="HMD54" s="12"/>
      <c r="HME54" s="12"/>
      <c r="HMF54" s="12"/>
      <c r="HMG54" s="12"/>
      <c r="HMH54" s="12"/>
      <c r="HMI54" s="12"/>
      <c r="HMJ54" s="12"/>
      <c r="HMK54" s="12"/>
      <c r="HML54" s="12"/>
      <c r="HMM54" s="12"/>
      <c r="HMN54" s="12"/>
      <c r="HMO54" s="12"/>
      <c r="HMP54" s="12"/>
      <c r="HMQ54" s="12"/>
      <c r="HMR54" s="12"/>
      <c r="HMS54" s="12"/>
      <c r="HMT54" s="12"/>
      <c r="HMU54" s="12"/>
      <c r="HMV54" s="12"/>
      <c r="HMW54" s="12"/>
      <c r="HMX54" s="12"/>
      <c r="HMY54" s="12"/>
      <c r="HMZ54" s="12"/>
      <c r="HNA54" s="12"/>
      <c r="HNB54" s="12"/>
      <c r="HNC54" s="12"/>
      <c r="HND54" s="12"/>
      <c r="HNE54" s="12"/>
      <c r="HNF54" s="12"/>
      <c r="HNG54" s="12"/>
      <c r="HNH54" s="12"/>
      <c r="HNI54" s="12"/>
      <c r="HNJ54" s="12"/>
      <c r="HNK54" s="12"/>
      <c r="HNL54" s="12"/>
      <c r="HNM54" s="12"/>
      <c r="HNN54" s="12"/>
      <c r="HNO54" s="12"/>
      <c r="HNP54" s="12"/>
      <c r="HNQ54" s="12"/>
      <c r="HNR54" s="12"/>
      <c r="HNS54" s="12"/>
      <c r="HNT54" s="12"/>
      <c r="HNU54" s="12"/>
      <c r="HNV54" s="12"/>
      <c r="HNW54" s="12"/>
      <c r="HNX54" s="12"/>
      <c r="HNY54" s="12"/>
      <c r="HNZ54" s="12"/>
      <c r="HOA54" s="12"/>
      <c r="HOB54" s="12"/>
      <c r="HOC54" s="12"/>
      <c r="HOD54" s="12"/>
      <c r="HOE54" s="12"/>
      <c r="HOF54" s="12"/>
      <c r="HOG54" s="12"/>
      <c r="HOH54" s="12"/>
      <c r="HOI54" s="12"/>
      <c r="HOJ54" s="12"/>
      <c r="HOK54" s="12"/>
      <c r="HOL54" s="12"/>
      <c r="HOM54" s="12"/>
      <c r="HON54" s="12"/>
      <c r="HOO54" s="12"/>
      <c r="HOP54" s="12"/>
      <c r="HOQ54" s="12"/>
      <c r="HOR54" s="12"/>
      <c r="HOS54" s="12"/>
      <c r="HOT54" s="12"/>
      <c r="HOU54" s="12"/>
      <c r="HOV54" s="12"/>
      <c r="HOW54" s="12"/>
      <c r="HOX54" s="12"/>
      <c r="HOY54" s="12"/>
      <c r="HOZ54" s="12"/>
      <c r="HPA54" s="12"/>
      <c r="HPB54" s="12"/>
      <c r="HPC54" s="12"/>
      <c r="HPD54" s="12"/>
      <c r="HPE54" s="12"/>
      <c r="HPF54" s="12"/>
      <c r="HPG54" s="12"/>
      <c r="HPH54" s="12"/>
      <c r="HPI54" s="12"/>
      <c r="HPJ54" s="12"/>
      <c r="HPK54" s="12"/>
      <c r="HPL54" s="12"/>
      <c r="HPM54" s="12"/>
      <c r="HPN54" s="12"/>
      <c r="HPO54" s="12"/>
      <c r="HPP54" s="12"/>
      <c r="HPQ54" s="12"/>
      <c r="HPR54" s="12"/>
      <c r="HPS54" s="12"/>
      <c r="HPT54" s="12"/>
      <c r="HPU54" s="12"/>
      <c r="HPV54" s="12"/>
      <c r="HPW54" s="12"/>
      <c r="HPX54" s="12"/>
      <c r="HPY54" s="12"/>
      <c r="HPZ54" s="12"/>
      <c r="HQA54" s="12"/>
      <c r="HQB54" s="12"/>
      <c r="HQC54" s="12"/>
      <c r="HQD54" s="12"/>
      <c r="HQE54" s="12"/>
      <c r="HQF54" s="12"/>
      <c r="HQG54" s="12"/>
      <c r="HQH54" s="12"/>
      <c r="HQI54" s="12"/>
      <c r="HQJ54" s="12"/>
      <c r="HQK54" s="12"/>
      <c r="HQL54" s="12"/>
      <c r="HQM54" s="12"/>
      <c r="HQN54" s="12"/>
      <c r="HQO54" s="12"/>
      <c r="HQP54" s="12"/>
      <c r="HQQ54" s="12"/>
      <c r="HQR54" s="12"/>
      <c r="HQS54" s="12"/>
      <c r="HQT54" s="12"/>
      <c r="HQU54" s="12"/>
      <c r="HQV54" s="12"/>
      <c r="HQW54" s="12"/>
      <c r="HQX54" s="12"/>
      <c r="HQY54" s="12"/>
      <c r="HQZ54" s="12"/>
      <c r="HRA54" s="12"/>
      <c r="HRB54" s="12"/>
      <c r="HRC54" s="12"/>
      <c r="HRD54" s="12"/>
      <c r="HRE54" s="12"/>
      <c r="HRF54" s="12"/>
      <c r="HRG54" s="12"/>
      <c r="HRH54" s="12"/>
      <c r="HRI54" s="12"/>
      <c r="HRJ54" s="12"/>
      <c r="HRK54" s="12"/>
      <c r="HRL54" s="12"/>
      <c r="HRM54" s="12"/>
      <c r="HRN54" s="12"/>
      <c r="HRO54" s="12"/>
      <c r="HRP54" s="12"/>
      <c r="HRQ54" s="12"/>
      <c r="HRR54" s="12"/>
      <c r="HRS54" s="12"/>
      <c r="HRT54" s="12"/>
      <c r="HRU54" s="12"/>
      <c r="HRV54" s="12"/>
      <c r="HRW54" s="12"/>
      <c r="HRX54" s="12"/>
      <c r="HRY54" s="12"/>
      <c r="HRZ54" s="12"/>
      <c r="HSA54" s="12"/>
      <c r="HSB54" s="12"/>
      <c r="HSC54" s="12"/>
      <c r="HSD54" s="12"/>
      <c r="HSE54" s="12"/>
      <c r="HSF54" s="12"/>
      <c r="HSG54" s="12"/>
      <c r="HSH54" s="12"/>
      <c r="HSI54" s="12"/>
      <c r="HSJ54" s="12"/>
      <c r="HSK54" s="12"/>
      <c r="HSL54" s="12"/>
      <c r="HSM54" s="12"/>
      <c r="HSN54" s="12"/>
      <c r="HSO54" s="12"/>
      <c r="HSP54" s="12"/>
      <c r="HSQ54" s="12"/>
      <c r="HSR54" s="12"/>
      <c r="HSS54" s="12"/>
      <c r="HST54" s="12"/>
      <c r="HSU54" s="12"/>
      <c r="HSV54" s="12"/>
      <c r="HSW54" s="12"/>
      <c r="HSX54" s="12"/>
      <c r="HSY54" s="12"/>
      <c r="HSZ54" s="12"/>
      <c r="HTA54" s="12"/>
      <c r="HTB54" s="12"/>
      <c r="HTC54" s="12"/>
      <c r="HTD54" s="12"/>
      <c r="HTE54" s="12"/>
      <c r="HTF54" s="12"/>
      <c r="HTG54" s="12"/>
      <c r="HTH54" s="12"/>
      <c r="HTI54" s="12"/>
      <c r="HTJ54" s="12"/>
      <c r="HTK54" s="12"/>
      <c r="HTL54" s="12"/>
      <c r="HTM54" s="12"/>
      <c r="HTN54" s="12"/>
      <c r="HTO54" s="12"/>
      <c r="HTP54" s="12"/>
      <c r="HTQ54" s="12"/>
      <c r="HTR54" s="12"/>
      <c r="HTS54" s="12"/>
      <c r="HTT54" s="12"/>
      <c r="HTU54" s="12"/>
      <c r="HTV54" s="12"/>
      <c r="HTW54" s="12"/>
      <c r="HTX54" s="12"/>
      <c r="HTY54" s="12"/>
      <c r="HTZ54" s="12"/>
      <c r="HUA54" s="12"/>
      <c r="HUB54" s="12"/>
      <c r="HUC54" s="12"/>
      <c r="HUD54" s="12"/>
      <c r="HUE54" s="12"/>
      <c r="HUF54" s="12"/>
      <c r="HUG54" s="12"/>
      <c r="HUH54" s="12"/>
      <c r="HUI54" s="12"/>
      <c r="HUJ54" s="12"/>
      <c r="HUK54" s="12"/>
      <c r="HUL54" s="12"/>
      <c r="HUM54" s="12"/>
      <c r="HUN54" s="12"/>
      <c r="HUO54" s="12"/>
      <c r="HUP54" s="12"/>
      <c r="HUQ54" s="12"/>
      <c r="HUR54" s="12"/>
      <c r="HUS54" s="12"/>
      <c r="HUT54" s="12"/>
      <c r="HUU54" s="12"/>
      <c r="HUV54" s="12"/>
      <c r="HUW54" s="12"/>
      <c r="HUX54" s="12"/>
      <c r="HUY54" s="12"/>
      <c r="HUZ54" s="12"/>
      <c r="HVA54" s="12"/>
      <c r="HVB54" s="12"/>
      <c r="HVC54" s="12"/>
      <c r="HVD54" s="12"/>
      <c r="HVE54" s="12"/>
      <c r="HVF54" s="12"/>
      <c r="HVG54" s="12"/>
      <c r="HVH54" s="12"/>
      <c r="HVI54" s="12"/>
      <c r="HVJ54" s="12"/>
      <c r="HVK54" s="12"/>
      <c r="HVL54" s="12"/>
      <c r="HVM54" s="12"/>
      <c r="HVN54" s="12"/>
      <c r="HVO54" s="12"/>
      <c r="HVP54" s="12"/>
      <c r="HVQ54" s="12"/>
      <c r="HVR54" s="12"/>
      <c r="HVS54" s="12"/>
      <c r="HVT54" s="12"/>
      <c r="HVU54" s="12"/>
      <c r="HVV54" s="12"/>
      <c r="HVW54" s="12"/>
      <c r="HVX54" s="12"/>
      <c r="HVY54" s="12"/>
      <c r="HVZ54" s="12"/>
      <c r="HWA54" s="12"/>
      <c r="HWB54" s="12"/>
      <c r="HWC54" s="12"/>
      <c r="HWD54" s="12"/>
      <c r="HWE54" s="12"/>
      <c r="HWF54" s="12"/>
      <c r="HWG54" s="12"/>
      <c r="HWH54" s="12"/>
      <c r="HWI54" s="12"/>
      <c r="HWJ54" s="12"/>
      <c r="HWK54" s="12"/>
      <c r="HWL54" s="12"/>
      <c r="HWM54" s="12"/>
      <c r="HWN54" s="12"/>
      <c r="HWO54" s="12"/>
      <c r="HWP54" s="12"/>
      <c r="HWQ54" s="12"/>
      <c r="HWR54" s="12"/>
      <c r="HWS54" s="12"/>
      <c r="HWT54" s="12"/>
      <c r="HWU54" s="12"/>
      <c r="HWV54" s="12"/>
      <c r="HWW54" s="12"/>
      <c r="HWX54" s="12"/>
      <c r="HWY54" s="12"/>
      <c r="HWZ54" s="12"/>
      <c r="HXA54" s="12"/>
      <c r="HXB54" s="12"/>
      <c r="HXC54" s="12"/>
      <c r="HXD54" s="12"/>
      <c r="HXE54" s="12"/>
      <c r="HXF54" s="12"/>
      <c r="HXG54" s="12"/>
      <c r="HXH54" s="12"/>
      <c r="HXI54" s="12"/>
      <c r="HXJ54" s="12"/>
      <c r="HXK54" s="12"/>
      <c r="HXL54" s="12"/>
      <c r="HXM54" s="12"/>
      <c r="HXN54" s="12"/>
      <c r="HXO54" s="12"/>
      <c r="HXP54" s="12"/>
      <c r="HXQ54" s="12"/>
      <c r="HXR54" s="12"/>
      <c r="HXS54" s="12"/>
      <c r="HXT54" s="12"/>
      <c r="HXU54" s="12"/>
      <c r="HXV54" s="12"/>
      <c r="HXW54" s="12"/>
      <c r="HXX54" s="12"/>
      <c r="HXY54" s="12"/>
      <c r="HXZ54" s="12"/>
      <c r="HYA54" s="12"/>
      <c r="HYB54" s="12"/>
      <c r="HYC54" s="12"/>
      <c r="HYD54" s="12"/>
      <c r="HYE54" s="12"/>
      <c r="HYF54" s="12"/>
      <c r="HYG54" s="12"/>
      <c r="HYH54" s="12"/>
      <c r="HYI54" s="12"/>
      <c r="HYJ54" s="12"/>
      <c r="HYK54" s="12"/>
      <c r="HYL54" s="12"/>
      <c r="HYM54" s="12"/>
      <c r="HYN54" s="12"/>
      <c r="HYO54" s="12"/>
      <c r="HYP54" s="12"/>
      <c r="HYQ54" s="12"/>
      <c r="HYR54" s="12"/>
      <c r="HYS54" s="12"/>
      <c r="HYT54" s="12"/>
      <c r="HYU54" s="12"/>
      <c r="HYV54" s="12"/>
      <c r="HYW54" s="12"/>
      <c r="HYX54" s="12"/>
      <c r="HYY54" s="12"/>
      <c r="HYZ54" s="12"/>
      <c r="HZA54" s="12"/>
      <c r="HZB54" s="12"/>
      <c r="HZC54" s="12"/>
      <c r="HZD54" s="12"/>
      <c r="HZE54" s="12"/>
      <c r="HZF54" s="12"/>
      <c r="HZG54" s="12"/>
      <c r="HZH54" s="12"/>
      <c r="HZI54" s="12"/>
      <c r="HZJ54" s="12"/>
      <c r="HZK54" s="12"/>
      <c r="HZL54" s="12"/>
      <c r="HZM54" s="12"/>
      <c r="HZN54" s="12"/>
      <c r="HZO54" s="12"/>
      <c r="HZP54" s="12"/>
      <c r="HZQ54" s="12"/>
      <c r="HZR54" s="12"/>
      <c r="HZS54" s="12"/>
      <c r="HZT54" s="12"/>
      <c r="HZU54" s="12"/>
      <c r="HZV54" s="12"/>
      <c r="HZW54" s="12"/>
      <c r="HZX54" s="12"/>
      <c r="HZY54" s="12"/>
      <c r="HZZ54" s="12"/>
      <c r="IAA54" s="12"/>
      <c r="IAB54" s="12"/>
      <c r="IAC54" s="12"/>
      <c r="IAD54" s="12"/>
      <c r="IAE54" s="12"/>
      <c r="IAF54" s="12"/>
      <c r="IAG54" s="12"/>
      <c r="IAH54" s="12"/>
      <c r="IAI54" s="12"/>
      <c r="IAJ54" s="12"/>
      <c r="IAK54" s="12"/>
      <c r="IAL54" s="12"/>
      <c r="IAM54" s="12"/>
      <c r="IAN54" s="12"/>
      <c r="IAO54" s="12"/>
      <c r="IAP54" s="12"/>
      <c r="IAQ54" s="12"/>
      <c r="IAR54" s="12"/>
      <c r="IAS54" s="12"/>
      <c r="IAT54" s="12"/>
      <c r="IAU54" s="12"/>
      <c r="IAV54" s="12"/>
      <c r="IAW54" s="12"/>
      <c r="IAX54" s="12"/>
      <c r="IAY54" s="12"/>
      <c r="IAZ54" s="12"/>
      <c r="IBA54" s="12"/>
      <c r="IBB54" s="12"/>
      <c r="IBC54" s="12"/>
      <c r="IBD54" s="12"/>
      <c r="IBE54" s="12"/>
      <c r="IBF54" s="12"/>
      <c r="IBG54" s="12"/>
      <c r="IBH54" s="12"/>
      <c r="IBI54" s="12"/>
      <c r="IBJ54" s="12"/>
      <c r="IBK54" s="12"/>
      <c r="IBL54" s="12"/>
      <c r="IBM54" s="12"/>
      <c r="IBN54" s="12"/>
      <c r="IBO54" s="12"/>
      <c r="IBP54" s="12"/>
      <c r="IBQ54" s="12"/>
      <c r="IBR54" s="12"/>
      <c r="IBS54" s="12"/>
      <c r="IBT54" s="12"/>
      <c r="IBU54" s="12"/>
      <c r="IBV54" s="12"/>
      <c r="IBW54" s="12"/>
      <c r="IBX54" s="12"/>
      <c r="IBY54" s="12"/>
      <c r="IBZ54" s="12"/>
      <c r="ICA54" s="12"/>
      <c r="ICB54" s="12"/>
      <c r="ICC54" s="12"/>
      <c r="ICD54" s="12"/>
      <c r="ICE54" s="12"/>
      <c r="ICF54" s="12"/>
      <c r="ICG54" s="12"/>
      <c r="ICH54" s="12"/>
      <c r="ICI54" s="12"/>
      <c r="ICJ54" s="12"/>
      <c r="ICK54" s="12"/>
      <c r="ICL54" s="12"/>
      <c r="ICM54" s="12"/>
      <c r="ICN54" s="12"/>
      <c r="ICO54" s="12"/>
      <c r="ICP54" s="12"/>
      <c r="ICQ54" s="12"/>
      <c r="ICR54" s="12"/>
      <c r="ICS54" s="12"/>
      <c r="ICT54" s="12"/>
      <c r="ICU54" s="12"/>
      <c r="ICV54" s="12"/>
      <c r="ICW54" s="12"/>
      <c r="ICX54" s="12"/>
      <c r="ICY54" s="12"/>
      <c r="ICZ54" s="12"/>
      <c r="IDA54" s="12"/>
      <c r="IDB54" s="12"/>
      <c r="IDC54" s="12"/>
      <c r="IDD54" s="12"/>
      <c r="IDE54" s="12"/>
      <c r="IDF54" s="12"/>
      <c r="IDG54" s="12"/>
      <c r="IDH54" s="12"/>
      <c r="IDI54" s="12"/>
      <c r="IDJ54" s="12"/>
      <c r="IDK54" s="12"/>
      <c r="IDL54" s="12"/>
      <c r="IDM54" s="12"/>
      <c r="IDN54" s="12"/>
      <c r="IDO54" s="12"/>
      <c r="IDP54" s="12"/>
      <c r="IDQ54" s="12"/>
      <c r="IDR54" s="12"/>
      <c r="IDS54" s="12"/>
      <c r="IDT54" s="12"/>
      <c r="IDU54" s="12"/>
      <c r="IDV54" s="12"/>
      <c r="IDW54" s="12"/>
      <c r="IDX54" s="12"/>
      <c r="IDY54" s="12"/>
      <c r="IDZ54" s="12"/>
      <c r="IEA54" s="12"/>
      <c r="IEB54" s="12"/>
      <c r="IEC54" s="12"/>
      <c r="IED54" s="12"/>
      <c r="IEE54" s="12"/>
      <c r="IEF54" s="12"/>
      <c r="IEG54" s="12"/>
      <c r="IEH54" s="12"/>
      <c r="IEI54" s="12"/>
      <c r="IEJ54" s="12"/>
      <c r="IEK54" s="12"/>
      <c r="IEL54" s="12"/>
      <c r="IEM54" s="12"/>
      <c r="IEN54" s="12"/>
      <c r="IEO54" s="12"/>
      <c r="IEP54" s="12"/>
      <c r="IEQ54" s="12"/>
      <c r="IER54" s="12"/>
      <c r="IES54" s="12"/>
      <c r="IET54" s="12"/>
      <c r="IEU54" s="12"/>
      <c r="IEV54" s="12"/>
      <c r="IEW54" s="12"/>
      <c r="IEX54" s="12"/>
      <c r="IEY54" s="12"/>
      <c r="IEZ54" s="12"/>
      <c r="IFA54" s="12"/>
      <c r="IFB54" s="12"/>
      <c r="IFC54" s="12"/>
      <c r="IFD54" s="12"/>
      <c r="IFE54" s="12"/>
      <c r="IFF54" s="12"/>
      <c r="IFG54" s="12"/>
      <c r="IFH54" s="12"/>
      <c r="IFI54" s="12"/>
      <c r="IFJ54" s="12"/>
      <c r="IFK54" s="12"/>
      <c r="IFL54" s="12"/>
      <c r="IFM54" s="12"/>
      <c r="IFN54" s="12"/>
      <c r="IFO54" s="12"/>
      <c r="IFP54" s="12"/>
      <c r="IFQ54" s="12"/>
      <c r="IFR54" s="12"/>
      <c r="IFS54" s="12"/>
      <c r="IFT54" s="12"/>
      <c r="IFU54" s="12"/>
      <c r="IFV54" s="12"/>
      <c r="IFW54" s="12"/>
      <c r="IFX54" s="12"/>
      <c r="IFY54" s="12"/>
      <c r="IFZ54" s="12"/>
      <c r="IGA54" s="12"/>
      <c r="IGB54" s="12"/>
      <c r="IGC54" s="12"/>
      <c r="IGD54" s="12"/>
      <c r="IGE54" s="12"/>
      <c r="IGF54" s="12"/>
      <c r="IGG54" s="12"/>
      <c r="IGH54" s="12"/>
      <c r="IGI54" s="12"/>
      <c r="IGJ54" s="12"/>
      <c r="IGK54" s="12"/>
      <c r="IGL54" s="12"/>
      <c r="IGM54" s="12"/>
      <c r="IGN54" s="12"/>
      <c r="IGO54" s="12"/>
      <c r="IGP54" s="12"/>
      <c r="IGQ54" s="12"/>
      <c r="IGR54" s="12"/>
      <c r="IGS54" s="12"/>
      <c r="IGT54" s="12"/>
      <c r="IGU54" s="12"/>
      <c r="IGV54" s="12"/>
      <c r="IGW54" s="12"/>
      <c r="IGX54" s="12"/>
      <c r="IGY54" s="12"/>
      <c r="IGZ54" s="12"/>
      <c r="IHA54" s="12"/>
      <c r="IHB54" s="12"/>
      <c r="IHC54" s="12"/>
      <c r="IHD54" s="12"/>
      <c r="IHE54" s="12"/>
      <c r="IHF54" s="12"/>
      <c r="IHG54" s="12"/>
      <c r="IHH54" s="12"/>
      <c r="IHI54" s="12"/>
      <c r="IHJ54" s="12"/>
      <c r="IHK54" s="12"/>
      <c r="IHL54" s="12"/>
      <c r="IHM54" s="12"/>
      <c r="IHN54" s="12"/>
      <c r="IHO54" s="12"/>
      <c r="IHP54" s="12"/>
      <c r="IHQ54" s="12"/>
      <c r="IHR54" s="12"/>
      <c r="IHS54" s="12"/>
      <c r="IHT54" s="12"/>
      <c r="IHU54" s="12"/>
      <c r="IHV54" s="12"/>
      <c r="IHW54" s="12"/>
      <c r="IHX54" s="12"/>
      <c r="IHY54" s="12"/>
      <c r="IHZ54" s="12"/>
      <c r="IIA54" s="12"/>
      <c r="IIB54" s="12"/>
      <c r="IIC54" s="12"/>
      <c r="IID54" s="12"/>
      <c r="IIE54" s="12"/>
      <c r="IIF54" s="12"/>
      <c r="IIG54" s="12"/>
      <c r="IIH54" s="12"/>
      <c r="III54" s="12"/>
      <c r="IIJ54" s="12"/>
      <c r="IIK54" s="12"/>
      <c r="IIL54" s="12"/>
      <c r="IIM54" s="12"/>
      <c r="IIN54" s="12"/>
      <c r="IIO54" s="12"/>
      <c r="IIP54" s="12"/>
      <c r="IIQ54" s="12"/>
      <c r="IIR54" s="12"/>
      <c r="IIS54" s="12"/>
      <c r="IIT54" s="12"/>
      <c r="IIU54" s="12"/>
      <c r="IIV54" s="12"/>
      <c r="IIW54" s="12"/>
      <c r="IIX54" s="12"/>
      <c r="IIY54" s="12"/>
      <c r="IIZ54" s="12"/>
      <c r="IJA54" s="12"/>
      <c r="IJB54" s="12"/>
      <c r="IJC54" s="12"/>
      <c r="IJD54" s="12"/>
      <c r="IJE54" s="12"/>
      <c r="IJF54" s="12"/>
      <c r="IJG54" s="12"/>
      <c r="IJH54" s="12"/>
      <c r="IJI54" s="12"/>
      <c r="IJJ54" s="12"/>
      <c r="IJK54" s="12"/>
      <c r="IJL54" s="12"/>
      <c r="IJM54" s="12"/>
      <c r="IJN54" s="12"/>
      <c r="IJO54" s="12"/>
      <c r="IJP54" s="12"/>
      <c r="IJQ54" s="12"/>
      <c r="IJR54" s="12"/>
      <c r="IJS54" s="12"/>
      <c r="IJT54" s="12"/>
      <c r="IJU54" s="12"/>
      <c r="IJV54" s="12"/>
      <c r="IJW54" s="12"/>
      <c r="IJX54" s="12"/>
      <c r="IJY54" s="12"/>
      <c r="IJZ54" s="12"/>
      <c r="IKA54" s="12"/>
      <c r="IKB54" s="12"/>
      <c r="IKC54" s="12"/>
      <c r="IKD54" s="12"/>
      <c r="IKE54" s="12"/>
      <c r="IKF54" s="12"/>
      <c r="IKG54" s="12"/>
      <c r="IKH54" s="12"/>
      <c r="IKI54" s="12"/>
      <c r="IKJ54" s="12"/>
      <c r="IKK54" s="12"/>
      <c r="IKL54" s="12"/>
      <c r="IKM54" s="12"/>
      <c r="IKN54" s="12"/>
      <c r="IKO54" s="12"/>
      <c r="IKP54" s="12"/>
      <c r="IKQ54" s="12"/>
      <c r="IKR54" s="12"/>
      <c r="IKS54" s="12"/>
      <c r="IKT54" s="12"/>
      <c r="IKU54" s="12"/>
      <c r="IKV54" s="12"/>
      <c r="IKW54" s="12"/>
      <c r="IKX54" s="12"/>
      <c r="IKY54" s="12"/>
      <c r="IKZ54" s="12"/>
      <c r="ILA54" s="12"/>
      <c r="ILB54" s="12"/>
      <c r="ILC54" s="12"/>
      <c r="ILD54" s="12"/>
      <c r="ILE54" s="12"/>
      <c r="ILF54" s="12"/>
      <c r="ILG54" s="12"/>
      <c r="ILH54" s="12"/>
      <c r="ILI54" s="12"/>
      <c r="ILJ54" s="12"/>
      <c r="ILK54" s="12"/>
      <c r="ILL54" s="12"/>
      <c r="ILM54" s="12"/>
      <c r="ILN54" s="12"/>
      <c r="ILO54" s="12"/>
      <c r="ILP54" s="12"/>
      <c r="ILQ54" s="12"/>
      <c r="ILR54" s="12"/>
      <c r="ILS54" s="12"/>
      <c r="ILT54" s="12"/>
      <c r="ILU54" s="12"/>
      <c r="ILV54" s="12"/>
      <c r="ILW54" s="12"/>
      <c r="ILX54" s="12"/>
      <c r="ILY54" s="12"/>
      <c r="ILZ54" s="12"/>
      <c r="IMA54" s="12"/>
      <c r="IMB54" s="12"/>
      <c r="IMC54" s="12"/>
      <c r="IMD54" s="12"/>
      <c r="IME54" s="12"/>
      <c r="IMF54" s="12"/>
      <c r="IMG54" s="12"/>
      <c r="IMH54" s="12"/>
      <c r="IMI54" s="12"/>
      <c r="IMJ54" s="12"/>
      <c r="IMK54" s="12"/>
      <c r="IML54" s="12"/>
      <c r="IMM54" s="12"/>
      <c r="IMN54" s="12"/>
      <c r="IMO54" s="12"/>
      <c r="IMP54" s="12"/>
      <c r="IMQ54" s="12"/>
      <c r="IMR54" s="12"/>
      <c r="IMS54" s="12"/>
      <c r="IMT54" s="12"/>
      <c r="IMU54" s="12"/>
      <c r="IMV54" s="12"/>
      <c r="IMW54" s="12"/>
      <c r="IMX54" s="12"/>
      <c r="IMY54" s="12"/>
      <c r="IMZ54" s="12"/>
      <c r="INA54" s="12"/>
      <c r="INB54" s="12"/>
      <c r="INC54" s="12"/>
      <c r="IND54" s="12"/>
      <c r="INE54" s="12"/>
      <c r="INF54" s="12"/>
      <c r="ING54" s="12"/>
      <c r="INH54" s="12"/>
      <c r="INI54" s="12"/>
      <c r="INJ54" s="12"/>
      <c r="INK54" s="12"/>
      <c r="INL54" s="12"/>
      <c r="INM54" s="12"/>
      <c r="INN54" s="12"/>
      <c r="INO54" s="12"/>
      <c r="INP54" s="12"/>
      <c r="INQ54" s="12"/>
      <c r="INR54" s="12"/>
      <c r="INS54" s="12"/>
      <c r="INT54" s="12"/>
      <c r="INU54" s="12"/>
      <c r="INV54" s="12"/>
      <c r="INW54" s="12"/>
      <c r="INX54" s="12"/>
      <c r="INY54" s="12"/>
      <c r="INZ54" s="12"/>
      <c r="IOA54" s="12"/>
      <c r="IOB54" s="12"/>
      <c r="IOC54" s="12"/>
      <c r="IOD54" s="12"/>
      <c r="IOE54" s="12"/>
      <c r="IOF54" s="12"/>
      <c r="IOG54" s="12"/>
      <c r="IOH54" s="12"/>
      <c r="IOI54" s="12"/>
      <c r="IOJ54" s="12"/>
      <c r="IOK54" s="12"/>
      <c r="IOL54" s="12"/>
      <c r="IOM54" s="12"/>
      <c r="ION54" s="12"/>
      <c r="IOO54" s="12"/>
      <c r="IOP54" s="12"/>
      <c r="IOQ54" s="12"/>
      <c r="IOR54" s="12"/>
      <c r="IOS54" s="12"/>
      <c r="IOT54" s="12"/>
      <c r="IOU54" s="12"/>
      <c r="IOV54" s="12"/>
      <c r="IOW54" s="12"/>
      <c r="IOX54" s="12"/>
      <c r="IOY54" s="12"/>
      <c r="IOZ54" s="12"/>
      <c r="IPA54" s="12"/>
      <c r="IPB54" s="12"/>
      <c r="IPC54" s="12"/>
      <c r="IPD54" s="12"/>
      <c r="IPE54" s="12"/>
      <c r="IPF54" s="12"/>
      <c r="IPG54" s="12"/>
      <c r="IPH54" s="12"/>
      <c r="IPI54" s="12"/>
      <c r="IPJ54" s="12"/>
      <c r="IPK54" s="12"/>
      <c r="IPL54" s="12"/>
      <c r="IPM54" s="12"/>
      <c r="IPN54" s="12"/>
      <c r="IPO54" s="12"/>
      <c r="IPP54" s="12"/>
      <c r="IPQ54" s="12"/>
      <c r="IPR54" s="12"/>
      <c r="IPS54" s="12"/>
      <c r="IPT54" s="12"/>
      <c r="IPU54" s="12"/>
      <c r="IPV54" s="12"/>
      <c r="IPW54" s="12"/>
      <c r="IPX54" s="12"/>
      <c r="IPY54" s="12"/>
      <c r="IPZ54" s="12"/>
      <c r="IQA54" s="12"/>
      <c r="IQB54" s="12"/>
      <c r="IQC54" s="12"/>
      <c r="IQD54" s="12"/>
      <c r="IQE54" s="12"/>
      <c r="IQF54" s="12"/>
      <c r="IQG54" s="12"/>
      <c r="IQH54" s="12"/>
      <c r="IQI54" s="12"/>
      <c r="IQJ54" s="12"/>
      <c r="IQK54" s="12"/>
      <c r="IQL54" s="12"/>
      <c r="IQM54" s="12"/>
      <c r="IQN54" s="12"/>
      <c r="IQO54" s="12"/>
      <c r="IQP54" s="12"/>
      <c r="IQQ54" s="12"/>
      <c r="IQR54" s="12"/>
      <c r="IQS54" s="12"/>
      <c r="IQT54" s="12"/>
      <c r="IQU54" s="12"/>
      <c r="IQV54" s="12"/>
      <c r="IQW54" s="12"/>
      <c r="IQX54" s="12"/>
      <c r="IQY54" s="12"/>
      <c r="IQZ54" s="12"/>
      <c r="IRA54" s="12"/>
      <c r="IRB54" s="12"/>
      <c r="IRC54" s="12"/>
      <c r="IRD54" s="12"/>
      <c r="IRE54" s="12"/>
      <c r="IRF54" s="12"/>
      <c r="IRG54" s="12"/>
      <c r="IRH54" s="12"/>
      <c r="IRI54" s="12"/>
      <c r="IRJ54" s="12"/>
      <c r="IRK54" s="12"/>
      <c r="IRL54" s="12"/>
      <c r="IRM54" s="12"/>
      <c r="IRN54" s="12"/>
      <c r="IRO54" s="12"/>
      <c r="IRP54" s="12"/>
      <c r="IRQ54" s="12"/>
      <c r="IRR54" s="12"/>
      <c r="IRS54" s="12"/>
      <c r="IRT54" s="12"/>
      <c r="IRU54" s="12"/>
      <c r="IRV54" s="12"/>
      <c r="IRW54" s="12"/>
      <c r="IRX54" s="12"/>
      <c r="IRY54" s="12"/>
      <c r="IRZ54" s="12"/>
      <c r="ISA54" s="12"/>
      <c r="ISB54" s="12"/>
      <c r="ISC54" s="12"/>
      <c r="ISD54" s="12"/>
      <c r="ISE54" s="12"/>
      <c r="ISF54" s="12"/>
      <c r="ISG54" s="12"/>
      <c r="ISH54" s="12"/>
      <c r="ISI54" s="12"/>
      <c r="ISJ54" s="12"/>
      <c r="ISK54" s="12"/>
      <c r="ISL54" s="12"/>
      <c r="ISM54" s="12"/>
      <c r="ISN54" s="12"/>
      <c r="ISO54" s="12"/>
      <c r="ISP54" s="12"/>
      <c r="ISQ54" s="12"/>
      <c r="ISR54" s="12"/>
      <c r="ISS54" s="12"/>
      <c r="IST54" s="12"/>
      <c r="ISU54" s="12"/>
      <c r="ISV54" s="12"/>
      <c r="ISW54" s="12"/>
      <c r="ISX54" s="12"/>
      <c r="ISY54" s="12"/>
      <c r="ISZ54" s="12"/>
      <c r="ITA54" s="12"/>
      <c r="ITB54" s="12"/>
      <c r="ITC54" s="12"/>
      <c r="ITD54" s="12"/>
      <c r="ITE54" s="12"/>
      <c r="ITF54" s="12"/>
      <c r="ITG54" s="12"/>
      <c r="ITH54" s="12"/>
      <c r="ITI54" s="12"/>
      <c r="ITJ54" s="12"/>
      <c r="ITK54" s="12"/>
      <c r="ITL54" s="12"/>
      <c r="ITM54" s="12"/>
      <c r="ITN54" s="12"/>
      <c r="ITO54" s="12"/>
      <c r="ITP54" s="12"/>
      <c r="ITQ54" s="12"/>
      <c r="ITR54" s="12"/>
      <c r="ITS54" s="12"/>
      <c r="ITT54" s="12"/>
      <c r="ITU54" s="12"/>
      <c r="ITV54" s="12"/>
      <c r="ITW54" s="12"/>
      <c r="ITX54" s="12"/>
      <c r="ITY54" s="12"/>
      <c r="ITZ54" s="12"/>
      <c r="IUA54" s="12"/>
      <c r="IUB54" s="12"/>
      <c r="IUC54" s="12"/>
      <c r="IUD54" s="12"/>
      <c r="IUE54" s="12"/>
      <c r="IUF54" s="12"/>
      <c r="IUG54" s="12"/>
      <c r="IUH54" s="12"/>
      <c r="IUI54" s="12"/>
      <c r="IUJ54" s="12"/>
      <c r="IUK54" s="12"/>
      <c r="IUL54" s="12"/>
      <c r="IUM54" s="12"/>
      <c r="IUN54" s="12"/>
      <c r="IUO54" s="12"/>
      <c r="IUP54" s="12"/>
      <c r="IUQ54" s="12"/>
      <c r="IUR54" s="12"/>
      <c r="IUS54" s="12"/>
      <c r="IUT54" s="12"/>
      <c r="IUU54" s="12"/>
      <c r="IUV54" s="12"/>
      <c r="IUW54" s="12"/>
      <c r="IUX54" s="12"/>
      <c r="IUY54" s="12"/>
      <c r="IUZ54" s="12"/>
      <c r="IVA54" s="12"/>
      <c r="IVB54" s="12"/>
      <c r="IVC54" s="12"/>
      <c r="IVD54" s="12"/>
      <c r="IVE54" s="12"/>
      <c r="IVF54" s="12"/>
      <c r="IVG54" s="12"/>
      <c r="IVH54" s="12"/>
      <c r="IVI54" s="12"/>
      <c r="IVJ54" s="12"/>
      <c r="IVK54" s="12"/>
      <c r="IVL54" s="12"/>
      <c r="IVM54" s="12"/>
      <c r="IVN54" s="12"/>
      <c r="IVO54" s="12"/>
      <c r="IVP54" s="12"/>
      <c r="IVQ54" s="12"/>
      <c r="IVR54" s="12"/>
      <c r="IVS54" s="12"/>
      <c r="IVT54" s="12"/>
      <c r="IVU54" s="12"/>
      <c r="IVV54" s="12"/>
      <c r="IVW54" s="12"/>
      <c r="IVX54" s="12"/>
      <c r="IVY54" s="12"/>
      <c r="IVZ54" s="12"/>
      <c r="IWA54" s="12"/>
      <c r="IWB54" s="12"/>
      <c r="IWC54" s="12"/>
      <c r="IWD54" s="12"/>
      <c r="IWE54" s="12"/>
      <c r="IWF54" s="12"/>
      <c r="IWG54" s="12"/>
      <c r="IWH54" s="12"/>
      <c r="IWI54" s="12"/>
      <c r="IWJ54" s="12"/>
      <c r="IWK54" s="12"/>
      <c r="IWL54" s="12"/>
      <c r="IWM54" s="12"/>
      <c r="IWN54" s="12"/>
      <c r="IWO54" s="12"/>
      <c r="IWP54" s="12"/>
      <c r="IWQ54" s="12"/>
      <c r="IWR54" s="12"/>
      <c r="IWS54" s="12"/>
      <c r="IWT54" s="12"/>
      <c r="IWU54" s="12"/>
      <c r="IWV54" s="12"/>
      <c r="IWW54" s="12"/>
      <c r="IWX54" s="12"/>
      <c r="IWY54" s="12"/>
      <c r="IWZ54" s="12"/>
      <c r="IXA54" s="12"/>
      <c r="IXB54" s="12"/>
      <c r="IXC54" s="12"/>
      <c r="IXD54" s="12"/>
      <c r="IXE54" s="12"/>
      <c r="IXF54" s="12"/>
      <c r="IXG54" s="12"/>
      <c r="IXH54" s="12"/>
      <c r="IXI54" s="12"/>
      <c r="IXJ54" s="12"/>
      <c r="IXK54" s="12"/>
      <c r="IXL54" s="12"/>
      <c r="IXM54" s="12"/>
      <c r="IXN54" s="12"/>
      <c r="IXO54" s="12"/>
      <c r="IXP54" s="12"/>
      <c r="IXQ54" s="12"/>
      <c r="IXR54" s="12"/>
      <c r="IXS54" s="12"/>
      <c r="IXT54" s="12"/>
      <c r="IXU54" s="12"/>
      <c r="IXV54" s="12"/>
      <c r="IXW54" s="12"/>
      <c r="IXX54" s="12"/>
      <c r="IXY54" s="12"/>
      <c r="IXZ54" s="12"/>
      <c r="IYA54" s="12"/>
      <c r="IYB54" s="12"/>
      <c r="IYC54" s="12"/>
      <c r="IYD54" s="12"/>
      <c r="IYE54" s="12"/>
      <c r="IYF54" s="12"/>
      <c r="IYG54" s="12"/>
      <c r="IYH54" s="12"/>
      <c r="IYI54" s="12"/>
      <c r="IYJ54" s="12"/>
      <c r="IYK54" s="12"/>
      <c r="IYL54" s="12"/>
      <c r="IYM54" s="12"/>
      <c r="IYN54" s="12"/>
      <c r="IYO54" s="12"/>
      <c r="IYP54" s="12"/>
      <c r="IYQ54" s="12"/>
      <c r="IYR54" s="12"/>
      <c r="IYS54" s="12"/>
      <c r="IYT54" s="12"/>
      <c r="IYU54" s="12"/>
      <c r="IYV54" s="12"/>
      <c r="IYW54" s="12"/>
      <c r="IYX54" s="12"/>
      <c r="IYY54" s="12"/>
      <c r="IYZ54" s="12"/>
      <c r="IZA54" s="12"/>
      <c r="IZB54" s="12"/>
      <c r="IZC54" s="12"/>
      <c r="IZD54" s="12"/>
      <c r="IZE54" s="12"/>
      <c r="IZF54" s="12"/>
      <c r="IZG54" s="12"/>
      <c r="IZH54" s="12"/>
      <c r="IZI54" s="12"/>
      <c r="IZJ54" s="12"/>
      <c r="IZK54" s="12"/>
      <c r="IZL54" s="12"/>
      <c r="IZM54" s="12"/>
      <c r="IZN54" s="12"/>
      <c r="IZO54" s="12"/>
      <c r="IZP54" s="12"/>
      <c r="IZQ54" s="12"/>
      <c r="IZR54" s="12"/>
      <c r="IZS54" s="12"/>
      <c r="IZT54" s="12"/>
      <c r="IZU54" s="12"/>
      <c r="IZV54" s="12"/>
      <c r="IZW54" s="12"/>
      <c r="IZX54" s="12"/>
      <c r="IZY54" s="12"/>
      <c r="IZZ54" s="12"/>
      <c r="JAA54" s="12"/>
      <c r="JAB54" s="12"/>
      <c r="JAC54" s="12"/>
      <c r="JAD54" s="12"/>
      <c r="JAE54" s="12"/>
      <c r="JAF54" s="12"/>
      <c r="JAG54" s="12"/>
      <c r="JAH54" s="12"/>
      <c r="JAI54" s="12"/>
      <c r="JAJ54" s="12"/>
      <c r="JAK54" s="12"/>
      <c r="JAL54" s="12"/>
      <c r="JAM54" s="12"/>
      <c r="JAN54" s="12"/>
      <c r="JAO54" s="12"/>
      <c r="JAP54" s="12"/>
      <c r="JAQ54" s="12"/>
      <c r="JAR54" s="12"/>
      <c r="JAS54" s="12"/>
      <c r="JAT54" s="12"/>
      <c r="JAU54" s="12"/>
      <c r="JAV54" s="12"/>
      <c r="JAW54" s="12"/>
      <c r="JAX54" s="12"/>
      <c r="JAY54" s="12"/>
      <c r="JAZ54" s="12"/>
      <c r="JBA54" s="12"/>
      <c r="JBB54" s="12"/>
      <c r="JBC54" s="12"/>
      <c r="JBD54" s="12"/>
      <c r="JBE54" s="12"/>
      <c r="JBF54" s="12"/>
      <c r="JBG54" s="12"/>
      <c r="JBH54" s="12"/>
      <c r="JBI54" s="12"/>
      <c r="JBJ54" s="12"/>
      <c r="JBK54" s="12"/>
      <c r="JBL54" s="12"/>
      <c r="JBM54" s="12"/>
      <c r="JBN54" s="12"/>
      <c r="JBO54" s="12"/>
      <c r="JBP54" s="12"/>
      <c r="JBQ54" s="12"/>
      <c r="JBR54" s="12"/>
      <c r="JBS54" s="12"/>
      <c r="JBT54" s="12"/>
      <c r="JBU54" s="12"/>
      <c r="JBV54" s="12"/>
      <c r="JBW54" s="12"/>
      <c r="JBX54" s="12"/>
      <c r="JBY54" s="12"/>
      <c r="JBZ54" s="12"/>
      <c r="JCA54" s="12"/>
      <c r="JCB54" s="12"/>
      <c r="JCC54" s="12"/>
      <c r="JCD54" s="12"/>
      <c r="JCE54" s="12"/>
      <c r="JCF54" s="12"/>
      <c r="JCG54" s="12"/>
      <c r="JCH54" s="12"/>
      <c r="JCI54" s="12"/>
      <c r="JCJ54" s="12"/>
      <c r="JCK54" s="12"/>
      <c r="JCL54" s="12"/>
      <c r="JCM54" s="12"/>
      <c r="JCN54" s="12"/>
      <c r="JCO54" s="12"/>
      <c r="JCP54" s="12"/>
      <c r="JCQ54" s="12"/>
      <c r="JCR54" s="12"/>
      <c r="JCS54" s="12"/>
      <c r="JCT54" s="12"/>
      <c r="JCU54" s="12"/>
      <c r="JCV54" s="12"/>
      <c r="JCW54" s="12"/>
      <c r="JCX54" s="12"/>
      <c r="JCY54" s="12"/>
      <c r="JCZ54" s="12"/>
      <c r="JDA54" s="12"/>
      <c r="JDB54" s="12"/>
      <c r="JDC54" s="12"/>
      <c r="JDD54" s="12"/>
      <c r="JDE54" s="12"/>
      <c r="JDF54" s="12"/>
      <c r="JDG54" s="12"/>
      <c r="JDH54" s="12"/>
      <c r="JDI54" s="12"/>
      <c r="JDJ54" s="12"/>
      <c r="JDK54" s="12"/>
      <c r="JDL54" s="12"/>
      <c r="JDM54" s="12"/>
      <c r="JDN54" s="12"/>
      <c r="JDO54" s="12"/>
      <c r="JDP54" s="12"/>
      <c r="JDQ54" s="12"/>
      <c r="JDR54" s="12"/>
      <c r="JDS54" s="12"/>
      <c r="JDT54" s="12"/>
      <c r="JDU54" s="12"/>
      <c r="JDV54" s="12"/>
      <c r="JDW54" s="12"/>
      <c r="JDX54" s="12"/>
      <c r="JDY54" s="12"/>
      <c r="JDZ54" s="12"/>
      <c r="JEA54" s="12"/>
      <c r="JEB54" s="12"/>
      <c r="JEC54" s="12"/>
      <c r="JED54" s="12"/>
      <c r="JEE54" s="12"/>
      <c r="JEF54" s="12"/>
      <c r="JEG54" s="12"/>
      <c r="JEH54" s="12"/>
      <c r="JEI54" s="12"/>
      <c r="JEJ54" s="12"/>
      <c r="JEK54" s="12"/>
      <c r="JEL54" s="12"/>
      <c r="JEM54" s="12"/>
      <c r="JEN54" s="12"/>
      <c r="JEO54" s="12"/>
      <c r="JEP54" s="12"/>
      <c r="JEQ54" s="12"/>
      <c r="JER54" s="12"/>
      <c r="JES54" s="12"/>
      <c r="JET54" s="12"/>
      <c r="JEU54" s="12"/>
      <c r="JEV54" s="12"/>
      <c r="JEW54" s="12"/>
      <c r="JEX54" s="12"/>
      <c r="JEY54" s="12"/>
      <c r="JEZ54" s="12"/>
      <c r="JFA54" s="12"/>
      <c r="JFB54" s="12"/>
      <c r="JFC54" s="12"/>
      <c r="JFD54" s="12"/>
      <c r="JFE54" s="12"/>
      <c r="JFF54" s="12"/>
      <c r="JFG54" s="12"/>
      <c r="JFH54" s="12"/>
      <c r="JFI54" s="12"/>
      <c r="JFJ54" s="12"/>
      <c r="JFK54" s="12"/>
      <c r="JFL54" s="12"/>
      <c r="JFM54" s="12"/>
      <c r="JFN54" s="12"/>
      <c r="JFO54" s="12"/>
      <c r="JFP54" s="12"/>
      <c r="JFQ54" s="12"/>
      <c r="JFR54" s="12"/>
      <c r="JFS54" s="12"/>
      <c r="JFT54" s="12"/>
      <c r="JFU54" s="12"/>
      <c r="JFV54" s="12"/>
      <c r="JFW54" s="12"/>
      <c r="JFX54" s="12"/>
      <c r="JFY54" s="12"/>
      <c r="JFZ54" s="12"/>
      <c r="JGA54" s="12"/>
      <c r="JGB54" s="12"/>
      <c r="JGC54" s="12"/>
      <c r="JGD54" s="12"/>
      <c r="JGE54" s="12"/>
      <c r="JGF54" s="12"/>
      <c r="JGG54" s="12"/>
      <c r="JGH54" s="12"/>
      <c r="JGI54" s="12"/>
      <c r="JGJ54" s="12"/>
      <c r="JGK54" s="12"/>
      <c r="JGL54" s="12"/>
      <c r="JGM54" s="12"/>
      <c r="JGN54" s="12"/>
      <c r="JGO54" s="12"/>
      <c r="JGP54" s="12"/>
      <c r="JGQ54" s="12"/>
      <c r="JGR54" s="12"/>
      <c r="JGS54" s="12"/>
      <c r="JGT54" s="12"/>
      <c r="JGU54" s="12"/>
      <c r="JGV54" s="12"/>
      <c r="JGW54" s="12"/>
      <c r="JGX54" s="12"/>
      <c r="JGY54" s="12"/>
      <c r="JGZ54" s="12"/>
      <c r="JHA54" s="12"/>
      <c r="JHB54" s="12"/>
      <c r="JHC54" s="12"/>
      <c r="JHD54" s="12"/>
      <c r="JHE54" s="12"/>
      <c r="JHF54" s="12"/>
      <c r="JHG54" s="12"/>
      <c r="JHH54" s="12"/>
      <c r="JHI54" s="12"/>
      <c r="JHJ54" s="12"/>
      <c r="JHK54" s="12"/>
      <c r="JHL54" s="12"/>
      <c r="JHM54" s="12"/>
      <c r="JHN54" s="12"/>
      <c r="JHO54" s="12"/>
      <c r="JHP54" s="12"/>
      <c r="JHQ54" s="12"/>
      <c r="JHR54" s="12"/>
      <c r="JHS54" s="12"/>
      <c r="JHT54" s="12"/>
      <c r="JHU54" s="12"/>
      <c r="JHV54" s="12"/>
      <c r="JHW54" s="12"/>
      <c r="JHX54" s="12"/>
      <c r="JHY54" s="12"/>
      <c r="JHZ54" s="12"/>
      <c r="JIA54" s="12"/>
      <c r="JIB54" s="12"/>
      <c r="JIC54" s="12"/>
      <c r="JID54" s="12"/>
      <c r="JIE54" s="12"/>
      <c r="JIF54" s="12"/>
      <c r="JIG54" s="12"/>
      <c r="JIH54" s="12"/>
      <c r="JII54" s="12"/>
      <c r="JIJ54" s="12"/>
      <c r="JIK54" s="12"/>
      <c r="JIL54" s="12"/>
      <c r="JIM54" s="12"/>
      <c r="JIN54" s="12"/>
      <c r="JIO54" s="12"/>
      <c r="JIP54" s="12"/>
      <c r="JIQ54" s="12"/>
      <c r="JIR54" s="12"/>
      <c r="JIS54" s="12"/>
      <c r="JIT54" s="12"/>
      <c r="JIU54" s="12"/>
      <c r="JIV54" s="12"/>
      <c r="JIW54" s="12"/>
      <c r="JIX54" s="12"/>
      <c r="JIY54" s="12"/>
      <c r="JIZ54" s="12"/>
      <c r="JJA54" s="12"/>
      <c r="JJB54" s="12"/>
      <c r="JJC54" s="12"/>
      <c r="JJD54" s="12"/>
      <c r="JJE54" s="12"/>
      <c r="JJF54" s="12"/>
      <c r="JJG54" s="12"/>
      <c r="JJH54" s="12"/>
      <c r="JJI54" s="12"/>
      <c r="JJJ54" s="12"/>
      <c r="JJK54" s="12"/>
      <c r="JJL54" s="12"/>
      <c r="JJM54" s="12"/>
      <c r="JJN54" s="12"/>
      <c r="JJO54" s="12"/>
      <c r="JJP54" s="12"/>
      <c r="JJQ54" s="12"/>
      <c r="JJR54" s="12"/>
      <c r="JJS54" s="12"/>
      <c r="JJT54" s="12"/>
      <c r="JJU54" s="12"/>
      <c r="JJV54" s="12"/>
      <c r="JJW54" s="12"/>
      <c r="JJX54" s="12"/>
      <c r="JJY54" s="12"/>
      <c r="JJZ54" s="12"/>
      <c r="JKA54" s="12"/>
      <c r="JKB54" s="12"/>
      <c r="JKC54" s="12"/>
      <c r="JKD54" s="12"/>
      <c r="JKE54" s="12"/>
      <c r="JKF54" s="12"/>
      <c r="JKG54" s="12"/>
      <c r="JKH54" s="12"/>
      <c r="JKI54" s="12"/>
      <c r="JKJ54" s="12"/>
      <c r="JKK54" s="12"/>
      <c r="JKL54" s="12"/>
      <c r="JKM54" s="12"/>
      <c r="JKN54" s="12"/>
      <c r="JKO54" s="12"/>
      <c r="JKP54" s="12"/>
      <c r="JKQ54" s="12"/>
      <c r="JKR54" s="12"/>
      <c r="JKS54" s="12"/>
      <c r="JKT54" s="12"/>
      <c r="JKU54" s="12"/>
      <c r="JKV54" s="12"/>
      <c r="JKW54" s="12"/>
      <c r="JKX54" s="12"/>
      <c r="JKY54" s="12"/>
      <c r="JKZ54" s="12"/>
      <c r="JLA54" s="12"/>
      <c r="JLB54" s="12"/>
      <c r="JLC54" s="12"/>
      <c r="JLD54" s="12"/>
      <c r="JLE54" s="12"/>
      <c r="JLF54" s="12"/>
      <c r="JLG54" s="12"/>
      <c r="JLH54" s="12"/>
      <c r="JLI54" s="12"/>
      <c r="JLJ54" s="12"/>
      <c r="JLK54" s="12"/>
      <c r="JLL54" s="12"/>
      <c r="JLM54" s="12"/>
      <c r="JLN54" s="12"/>
      <c r="JLO54" s="12"/>
      <c r="JLP54" s="12"/>
      <c r="JLQ54" s="12"/>
      <c r="JLR54" s="12"/>
      <c r="JLS54" s="12"/>
      <c r="JLT54" s="12"/>
      <c r="JLU54" s="12"/>
      <c r="JLV54" s="12"/>
      <c r="JLW54" s="12"/>
      <c r="JLX54" s="12"/>
      <c r="JLY54" s="12"/>
      <c r="JLZ54" s="12"/>
      <c r="JMA54" s="12"/>
      <c r="JMB54" s="12"/>
      <c r="JMC54" s="12"/>
      <c r="JMD54" s="12"/>
      <c r="JME54" s="12"/>
      <c r="JMF54" s="12"/>
      <c r="JMG54" s="12"/>
      <c r="JMH54" s="12"/>
      <c r="JMI54" s="12"/>
      <c r="JMJ54" s="12"/>
      <c r="JMK54" s="12"/>
      <c r="JML54" s="12"/>
      <c r="JMM54" s="12"/>
      <c r="JMN54" s="12"/>
      <c r="JMO54" s="12"/>
      <c r="JMP54" s="12"/>
      <c r="JMQ54" s="12"/>
      <c r="JMR54" s="12"/>
      <c r="JMS54" s="12"/>
      <c r="JMT54" s="12"/>
      <c r="JMU54" s="12"/>
      <c r="JMV54" s="12"/>
      <c r="JMW54" s="12"/>
      <c r="JMX54" s="12"/>
      <c r="JMY54" s="12"/>
      <c r="JMZ54" s="12"/>
      <c r="JNA54" s="12"/>
      <c r="JNB54" s="12"/>
      <c r="JNC54" s="12"/>
      <c r="JND54" s="12"/>
      <c r="JNE54" s="12"/>
      <c r="JNF54" s="12"/>
      <c r="JNG54" s="12"/>
      <c r="JNH54" s="12"/>
      <c r="JNI54" s="12"/>
      <c r="JNJ54" s="12"/>
      <c r="JNK54" s="12"/>
      <c r="JNL54" s="12"/>
      <c r="JNM54" s="12"/>
      <c r="JNN54" s="12"/>
      <c r="JNO54" s="12"/>
      <c r="JNP54" s="12"/>
      <c r="JNQ54" s="12"/>
      <c r="JNR54" s="12"/>
      <c r="JNS54" s="12"/>
      <c r="JNT54" s="12"/>
      <c r="JNU54" s="12"/>
      <c r="JNV54" s="12"/>
      <c r="JNW54" s="12"/>
      <c r="JNX54" s="12"/>
      <c r="JNY54" s="12"/>
      <c r="JNZ54" s="12"/>
      <c r="JOA54" s="12"/>
      <c r="JOB54" s="12"/>
      <c r="JOC54" s="12"/>
      <c r="JOD54" s="12"/>
      <c r="JOE54" s="12"/>
      <c r="JOF54" s="12"/>
      <c r="JOG54" s="12"/>
      <c r="JOH54" s="12"/>
      <c r="JOI54" s="12"/>
      <c r="JOJ54" s="12"/>
      <c r="JOK54" s="12"/>
      <c r="JOL54" s="12"/>
      <c r="JOM54" s="12"/>
      <c r="JON54" s="12"/>
      <c r="JOO54" s="12"/>
      <c r="JOP54" s="12"/>
      <c r="JOQ54" s="12"/>
      <c r="JOR54" s="12"/>
      <c r="JOS54" s="12"/>
      <c r="JOT54" s="12"/>
      <c r="JOU54" s="12"/>
      <c r="JOV54" s="12"/>
      <c r="JOW54" s="12"/>
      <c r="JOX54" s="12"/>
      <c r="JOY54" s="12"/>
      <c r="JOZ54" s="12"/>
      <c r="JPA54" s="12"/>
      <c r="JPB54" s="12"/>
      <c r="JPC54" s="12"/>
      <c r="JPD54" s="12"/>
      <c r="JPE54" s="12"/>
      <c r="JPF54" s="12"/>
      <c r="JPG54" s="12"/>
      <c r="JPH54" s="12"/>
      <c r="JPI54" s="12"/>
      <c r="JPJ54" s="12"/>
      <c r="JPK54" s="12"/>
      <c r="JPL54" s="12"/>
      <c r="JPM54" s="12"/>
      <c r="JPN54" s="12"/>
      <c r="JPO54" s="12"/>
      <c r="JPP54" s="12"/>
      <c r="JPQ54" s="12"/>
      <c r="JPR54" s="12"/>
      <c r="JPS54" s="12"/>
      <c r="JPT54" s="12"/>
      <c r="JPU54" s="12"/>
      <c r="JPV54" s="12"/>
      <c r="JPW54" s="12"/>
      <c r="JPX54" s="12"/>
      <c r="JPY54" s="12"/>
      <c r="JPZ54" s="12"/>
      <c r="JQA54" s="12"/>
      <c r="JQB54" s="12"/>
      <c r="JQC54" s="12"/>
      <c r="JQD54" s="12"/>
      <c r="JQE54" s="12"/>
      <c r="JQF54" s="12"/>
      <c r="JQG54" s="12"/>
      <c r="JQH54" s="12"/>
      <c r="JQI54" s="12"/>
      <c r="JQJ54" s="12"/>
      <c r="JQK54" s="12"/>
      <c r="JQL54" s="12"/>
      <c r="JQM54" s="12"/>
      <c r="JQN54" s="12"/>
      <c r="JQO54" s="12"/>
      <c r="JQP54" s="12"/>
      <c r="JQQ54" s="12"/>
      <c r="JQR54" s="12"/>
      <c r="JQS54" s="12"/>
      <c r="JQT54" s="12"/>
      <c r="JQU54" s="12"/>
      <c r="JQV54" s="12"/>
      <c r="JQW54" s="12"/>
      <c r="JQX54" s="12"/>
      <c r="JQY54" s="12"/>
      <c r="JQZ54" s="12"/>
      <c r="JRA54" s="12"/>
      <c r="JRB54" s="12"/>
      <c r="JRC54" s="12"/>
      <c r="JRD54" s="12"/>
      <c r="JRE54" s="12"/>
      <c r="JRF54" s="12"/>
      <c r="JRG54" s="12"/>
      <c r="JRH54" s="12"/>
      <c r="JRI54" s="12"/>
      <c r="JRJ54" s="12"/>
      <c r="JRK54" s="12"/>
      <c r="JRL54" s="12"/>
      <c r="JRM54" s="12"/>
      <c r="JRN54" s="12"/>
      <c r="JRO54" s="12"/>
      <c r="JRP54" s="12"/>
      <c r="JRQ54" s="12"/>
      <c r="JRR54" s="12"/>
      <c r="JRS54" s="12"/>
      <c r="JRT54" s="12"/>
      <c r="JRU54" s="12"/>
      <c r="JRV54" s="12"/>
      <c r="JRW54" s="12"/>
      <c r="JRX54" s="12"/>
      <c r="JRY54" s="12"/>
      <c r="JRZ54" s="12"/>
      <c r="JSA54" s="12"/>
      <c r="JSB54" s="12"/>
      <c r="JSC54" s="12"/>
      <c r="JSD54" s="12"/>
      <c r="JSE54" s="12"/>
      <c r="JSF54" s="12"/>
      <c r="JSG54" s="12"/>
      <c r="JSH54" s="12"/>
      <c r="JSI54" s="12"/>
      <c r="JSJ54" s="12"/>
      <c r="JSK54" s="12"/>
      <c r="JSL54" s="12"/>
      <c r="JSM54" s="12"/>
      <c r="JSN54" s="12"/>
      <c r="JSO54" s="12"/>
      <c r="JSP54" s="12"/>
      <c r="JSQ54" s="12"/>
      <c r="JSR54" s="12"/>
      <c r="JSS54" s="12"/>
      <c r="JST54" s="12"/>
      <c r="JSU54" s="12"/>
      <c r="JSV54" s="12"/>
      <c r="JSW54" s="12"/>
      <c r="JSX54" s="12"/>
      <c r="JSY54" s="12"/>
      <c r="JSZ54" s="12"/>
      <c r="JTA54" s="12"/>
      <c r="JTB54" s="12"/>
      <c r="JTC54" s="12"/>
      <c r="JTD54" s="12"/>
      <c r="JTE54" s="12"/>
      <c r="JTF54" s="12"/>
      <c r="JTG54" s="12"/>
      <c r="JTH54" s="12"/>
      <c r="JTI54" s="12"/>
      <c r="JTJ54" s="12"/>
      <c r="JTK54" s="12"/>
      <c r="JTL54" s="12"/>
      <c r="JTM54" s="12"/>
      <c r="JTN54" s="12"/>
      <c r="JTO54" s="12"/>
      <c r="JTP54" s="12"/>
      <c r="JTQ54" s="12"/>
      <c r="JTR54" s="12"/>
      <c r="JTS54" s="12"/>
      <c r="JTT54" s="12"/>
      <c r="JTU54" s="12"/>
      <c r="JTV54" s="12"/>
      <c r="JTW54" s="12"/>
      <c r="JTX54" s="12"/>
      <c r="JTY54" s="12"/>
      <c r="JTZ54" s="12"/>
      <c r="JUA54" s="12"/>
      <c r="JUB54" s="12"/>
      <c r="JUC54" s="12"/>
      <c r="JUD54" s="12"/>
      <c r="JUE54" s="12"/>
      <c r="JUF54" s="12"/>
      <c r="JUG54" s="12"/>
      <c r="JUH54" s="12"/>
      <c r="JUI54" s="12"/>
      <c r="JUJ54" s="12"/>
      <c r="JUK54" s="12"/>
      <c r="JUL54" s="12"/>
      <c r="JUM54" s="12"/>
      <c r="JUN54" s="12"/>
      <c r="JUO54" s="12"/>
      <c r="JUP54" s="12"/>
      <c r="JUQ54" s="12"/>
      <c r="JUR54" s="12"/>
      <c r="JUS54" s="12"/>
      <c r="JUT54" s="12"/>
      <c r="JUU54" s="12"/>
      <c r="JUV54" s="12"/>
      <c r="JUW54" s="12"/>
      <c r="JUX54" s="12"/>
      <c r="JUY54" s="12"/>
      <c r="JUZ54" s="12"/>
      <c r="JVA54" s="12"/>
      <c r="JVB54" s="12"/>
      <c r="JVC54" s="12"/>
      <c r="JVD54" s="12"/>
      <c r="JVE54" s="12"/>
      <c r="JVF54" s="12"/>
      <c r="JVG54" s="12"/>
      <c r="JVH54" s="12"/>
      <c r="JVI54" s="12"/>
      <c r="JVJ54" s="12"/>
      <c r="JVK54" s="12"/>
      <c r="JVL54" s="12"/>
      <c r="JVM54" s="12"/>
      <c r="JVN54" s="12"/>
      <c r="JVO54" s="12"/>
      <c r="JVP54" s="12"/>
      <c r="JVQ54" s="12"/>
      <c r="JVR54" s="12"/>
      <c r="JVS54" s="12"/>
      <c r="JVT54" s="12"/>
      <c r="JVU54" s="12"/>
      <c r="JVV54" s="12"/>
      <c r="JVW54" s="12"/>
      <c r="JVX54" s="12"/>
      <c r="JVY54" s="12"/>
      <c r="JVZ54" s="12"/>
      <c r="JWA54" s="12"/>
      <c r="JWB54" s="12"/>
      <c r="JWC54" s="12"/>
      <c r="JWD54" s="12"/>
      <c r="JWE54" s="12"/>
      <c r="JWF54" s="12"/>
      <c r="JWG54" s="12"/>
      <c r="JWH54" s="12"/>
      <c r="JWI54" s="12"/>
      <c r="JWJ54" s="12"/>
      <c r="JWK54" s="12"/>
      <c r="JWL54" s="12"/>
      <c r="JWM54" s="12"/>
      <c r="JWN54" s="12"/>
      <c r="JWO54" s="12"/>
      <c r="JWP54" s="12"/>
      <c r="JWQ54" s="12"/>
      <c r="JWR54" s="12"/>
      <c r="JWS54" s="12"/>
      <c r="JWT54" s="12"/>
      <c r="JWU54" s="12"/>
      <c r="JWV54" s="12"/>
      <c r="JWW54" s="12"/>
      <c r="JWX54" s="12"/>
      <c r="JWY54" s="12"/>
      <c r="JWZ54" s="12"/>
      <c r="JXA54" s="12"/>
      <c r="JXB54" s="12"/>
      <c r="JXC54" s="12"/>
      <c r="JXD54" s="12"/>
      <c r="JXE54" s="12"/>
      <c r="JXF54" s="12"/>
      <c r="JXG54" s="12"/>
      <c r="JXH54" s="12"/>
      <c r="JXI54" s="12"/>
      <c r="JXJ54" s="12"/>
      <c r="JXK54" s="12"/>
      <c r="JXL54" s="12"/>
      <c r="JXM54" s="12"/>
      <c r="JXN54" s="12"/>
      <c r="JXO54" s="12"/>
      <c r="JXP54" s="12"/>
      <c r="JXQ54" s="12"/>
      <c r="JXR54" s="12"/>
      <c r="JXS54" s="12"/>
      <c r="JXT54" s="12"/>
      <c r="JXU54" s="12"/>
      <c r="JXV54" s="12"/>
      <c r="JXW54" s="12"/>
      <c r="JXX54" s="12"/>
      <c r="JXY54" s="12"/>
      <c r="JXZ54" s="12"/>
      <c r="JYA54" s="12"/>
      <c r="JYB54" s="12"/>
      <c r="JYC54" s="12"/>
      <c r="JYD54" s="12"/>
      <c r="JYE54" s="12"/>
      <c r="JYF54" s="12"/>
      <c r="JYG54" s="12"/>
      <c r="JYH54" s="12"/>
      <c r="JYI54" s="12"/>
      <c r="JYJ54" s="12"/>
      <c r="JYK54" s="12"/>
      <c r="JYL54" s="12"/>
      <c r="JYM54" s="12"/>
      <c r="JYN54" s="12"/>
      <c r="JYO54" s="12"/>
      <c r="JYP54" s="12"/>
      <c r="JYQ54" s="12"/>
      <c r="JYR54" s="12"/>
      <c r="JYS54" s="12"/>
      <c r="JYT54" s="12"/>
      <c r="JYU54" s="12"/>
      <c r="JYV54" s="12"/>
      <c r="JYW54" s="12"/>
      <c r="JYX54" s="12"/>
      <c r="JYY54" s="12"/>
      <c r="JYZ54" s="12"/>
      <c r="JZA54" s="12"/>
      <c r="JZB54" s="12"/>
      <c r="JZC54" s="12"/>
      <c r="JZD54" s="12"/>
      <c r="JZE54" s="12"/>
      <c r="JZF54" s="12"/>
      <c r="JZG54" s="12"/>
      <c r="JZH54" s="12"/>
      <c r="JZI54" s="12"/>
      <c r="JZJ54" s="12"/>
      <c r="JZK54" s="12"/>
      <c r="JZL54" s="12"/>
      <c r="JZM54" s="12"/>
      <c r="JZN54" s="12"/>
      <c r="JZO54" s="12"/>
      <c r="JZP54" s="12"/>
      <c r="JZQ54" s="12"/>
      <c r="JZR54" s="12"/>
      <c r="JZS54" s="12"/>
      <c r="JZT54" s="12"/>
      <c r="JZU54" s="12"/>
      <c r="JZV54" s="12"/>
      <c r="JZW54" s="12"/>
      <c r="JZX54" s="12"/>
      <c r="JZY54" s="12"/>
      <c r="JZZ54" s="12"/>
      <c r="KAA54" s="12"/>
      <c r="KAB54" s="12"/>
      <c r="KAC54" s="12"/>
      <c r="KAD54" s="12"/>
      <c r="KAE54" s="12"/>
      <c r="KAF54" s="12"/>
      <c r="KAG54" s="12"/>
      <c r="KAH54" s="12"/>
      <c r="KAI54" s="12"/>
      <c r="KAJ54" s="12"/>
      <c r="KAK54" s="12"/>
      <c r="KAL54" s="12"/>
      <c r="KAM54" s="12"/>
      <c r="KAN54" s="12"/>
      <c r="KAO54" s="12"/>
      <c r="KAP54" s="12"/>
      <c r="KAQ54" s="12"/>
      <c r="KAR54" s="12"/>
      <c r="KAS54" s="12"/>
      <c r="KAT54" s="12"/>
      <c r="KAU54" s="12"/>
      <c r="KAV54" s="12"/>
      <c r="KAW54" s="12"/>
      <c r="KAX54" s="12"/>
      <c r="KAY54" s="12"/>
      <c r="KAZ54" s="12"/>
      <c r="KBA54" s="12"/>
      <c r="KBB54" s="12"/>
      <c r="KBC54" s="12"/>
      <c r="KBD54" s="12"/>
      <c r="KBE54" s="12"/>
      <c r="KBF54" s="12"/>
      <c r="KBG54" s="12"/>
      <c r="KBH54" s="12"/>
      <c r="KBI54" s="12"/>
      <c r="KBJ54" s="12"/>
      <c r="KBK54" s="12"/>
      <c r="KBL54" s="12"/>
      <c r="KBM54" s="12"/>
      <c r="KBN54" s="12"/>
      <c r="KBO54" s="12"/>
      <c r="KBP54" s="12"/>
      <c r="KBQ54" s="12"/>
      <c r="KBR54" s="12"/>
      <c r="KBS54" s="12"/>
      <c r="KBT54" s="12"/>
      <c r="KBU54" s="12"/>
      <c r="KBV54" s="12"/>
      <c r="KBW54" s="12"/>
      <c r="KBX54" s="12"/>
      <c r="KBY54" s="12"/>
      <c r="KBZ54" s="12"/>
      <c r="KCA54" s="12"/>
      <c r="KCB54" s="12"/>
      <c r="KCC54" s="12"/>
      <c r="KCD54" s="12"/>
      <c r="KCE54" s="12"/>
      <c r="KCF54" s="12"/>
      <c r="KCG54" s="12"/>
      <c r="KCH54" s="12"/>
      <c r="KCI54" s="12"/>
      <c r="KCJ54" s="12"/>
      <c r="KCK54" s="12"/>
      <c r="KCL54" s="12"/>
      <c r="KCM54" s="12"/>
      <c r="KCN54" s="12"/>
      <c r="KCO54" s="12"/>
      <c r="KCP54" s="12"/>
      <c r="KCQ54" s="12"/>
      <c r="KCR54" s="12"/>
      <c r="KCS54" s="12"/>
      <c r="KCT54" s="12"/>
      <c r="KCU54" s="12"/>
      <c r="KCV54" s="12"/>
      <c r="KCW54" s="12"/>
      <c r="KCX54" s="12"/>
      <c r="KCY54" s="12"/>
      <c r="KCZ54" s="12"/>
      <c r="KDA54" s="12"/>
      <c r="KDB54" s="12"/>
      <c r="KDC54" s="12"/>
      <c r="KDD54" s="12"/>
      <c r="KDE54" s="12"/>
      <c r="KDF54" s="12"/>
      <c r="KDG54" s="12"/>
      <c r="KDH54" s="12"/>
      <c r="KDI54" s="12"/>
      <c r="KDJ54" s="12"/>
      <c r="KDK54" s="12"/>
      <c r="KDL54" s="12"/>
      <c r="KDM54" s="12"/>
      <c r="KDN54" s="12"/>
      <c r="KDO54" s="12"/>
      <c r="KDP54" s="12"/>
      <c r="KDQ54" s="12"/>
      <c r="KDR54" s="12"/>
      <c r="KDS54" s="12"/>
      <c r="KDT54" s="12"/>
      <c r="KDU54" s="12"/>
      <c r="KDV54" s="12"/>
      <c r="KDW54" s="12"/>
      <c r="KDX54" s="12"/>
      <c r="KDY54" s="12"/>
      <c r="KDZ54" s="12"/>
      <c r="KEA54" s="12"/>
      <c r="KEB54" s="12"/>
      <c r="KEC54" s="12"/>
      <c r="KED54" s="12"/>
      <c r="KEE54" s="12"/>
      <c r="KEF54" s="12"/>
      <c r="KEG54" s="12"/>
      <c r="KEH54" s="12"/>
      <c r="KEI54" s="12"/>
      <c r="KEJ54" s="12"/>
      <c r="KEK54" s="12"/>
      <c r="KEL54" s="12"/>
      <c r="KEM54" s="12"/>
      <c r="KEN54" s="12"/>
      <c r="KEO54" s="12"/>
      <c r="KEP54" s="12"/>
      <c r="KEQ54" s="12"/>
      <c r="KER54" s="12"/>
      <c r="KES54" s="12"/>
      <c r="KET54" s="12"/>
      <c r="KEU54" s="12"/>
      <c r="KEV54" s="12"/>
      <c r="KEW54" s="12"/>
      <c r="KEX54" s="12"/>
      <c r="KEY54" s="12"/>
      <c r="KEZ54" s="12"/>
      <c r="KFA54" s="12"/>
      <c r="KFB54" s="12"/>
      <c r="KFC54" s="12"/>
      <c r="KFD54" s="12"/>
      <c r="KFE54" s="12"/>
      <c r="KFF54" s="12"/>
      <c r="KFG54" s="12"/>
      <c r="KFH54" s="12"/>
      <c r="KFI54" s="12"/>
      <c r="KFJ54" s="12"/>
      <c r="KFK54" s="12"/>
      <c r="KFL54" s="12"/>
      <c r="KFM54" s="12"/>
      <c r="KFN54" s="12"/>
      <c r="KFO54" s="12"/>
      <c r="KFP54" s="12"/>
      <c r="KFQ54" s="12"/>
      <c r="KFR54" s="12"/>
      <c r="KFS54" s="12"/>
      <c r="KFT54" s="12"/>
      <c r="KFU54" s="12"/>
      <c r="KFV54" s="12"/>
      <c r="KFW54" s="12"/>
      <c r="KFX54" s="12"/>
      <c r="KFY54" s="12"/>
      <c r="KFZ54" s="12"/>
      <c r="KGA54" s="12"/>
      <c r="KGB54" s="12"/>
      <c r="KGC54" s="12"/>
      <c r="KGD54" s="12"/>
      <c r="KGE54" s="12"/>
      <c r="KGF54" s="12"/>
      <c r="KGG54" s="12"/>
      <c r="KGH54" s="12"/>
      <c r="KGI54" s="12"/>
      <c r="KGJ54" s="12"/>
      <c r="KGK54" s="12"/>
      <c r="KGL54" s="12"/>
      <c r="KGM54" s="12"/>
      <c r="KGN54" s="12"/>
      <c r="KGO54" s="12"/>
      <c r="KGP54" s="12"/>
      <c r="KGQ54" s="12"/>
      <c r="KGR54" s="12"/>
      <c r="KGS54" s="12"/>
      <c r="KGT54" s="12"/>
      <c r="KGU54" s="12"/>
      <c r="KGV54" s="12"/>
      <c r="KGW54" s="12"/>
      <c r="KGX54" s="12"/>
      <c r="KGY54" s="12"/>
      <c r="KGZ54" s="12"/>
      <c r="KHA54" s="12"/>
      <c r="KHB54" s="12"/>
      <c r="KHC54" s="12"/>
      <c r="KHD54" s="12"/>
      <c r="KHE54" s="12"/>
      <c r="KHF54" s="12"/>
      <c r="KHG54" s="12"/>
      <c r="KHH54" s="12"/>
      <c r="KHI54" s="12"/>
      <c r="KHJ54" s="12"/>
      <c r="KHK54" s="12"/>
      <c r="KHL54" s="12"/>
      <c r="KHM54" s="12"/>
      <c r="KHN54" s="12"/>
      <c r="KHO54" s="12"/>
      <c r="KHP54" s="12"/>
      <c r="KHQ54" s="12"/>
      <c r="KHR54" s="12"/>
      <c r="KHS54" s="12"/>
      <c r="KHT54" s="12"/>
      <c r="KHU54" s="12"/>
      <c r="KHV54" s="12"/>
      <c r="KHW54" s="12"/>
      <c r="KHX54" s="12"/>
      <c r="KHY54" s="12"/>
      <c r="KHZ54" s="12"/>
      <c r="KIA54" s="12"/>
      <c r="KIB54" s="12"/>
      <c r="KIC54" s="12"/>
      <c r="KID54" s="12"/>
      <c r="KIE54" s="12"/>
      <c r="KIF54" s="12"/>
      <c r="KIG54" s="12"/>
      <c r="KIH54" s="12"/>
      <c r="KII54" s="12"/>
      <c r="KIJ54" s="12"/>
      <c r="KIK54" s="12"/>
      <c r="KIL54" s="12"/>
      <c r="KIM54" s="12"/>
      <c r="KIN54" s="12"/>
      <c r="KIO54" s="12"/>
      <c r="KIP54" s="12"/>
      <c r="KIQ54" s="12"/>
      <c r="KIR54" s="12"/>
      <c r="KIS54" s="12"/>
      <c r="KIT54" s="12"/>
      <c r="KIU54" s="12"/>
      <c r="KIV54" s="12"/>
      <c r="KIW54" s="12"/>
      <c r="KIX54" s="12"/>
      <c r="KIY54" s="12"/>
      <c r="KIZ54" s="12"/>
      <c r="KJA54" s="12"/>
      <c r="KJB54" s="12"/>
      <c r="KJC54" s="12"/>
      <c r="KJD54" s="12"/>
      <c r="KJE54" s="12"/>
      <c r="KJF54" s="12"/>
      <c r="KJG54" s="12"/>
      <c r="KJH54" s="12"/>
      <c r="KJI54" s="12"/>
      <c r="KJJ54" s="12"/>
      <c r="KJK54" s="12"/>
      <c r="KJL54" s="12"/>
      <c r="KJM54" s="12"/>
      <c r="KJN54" s="12"/>
      <c r="KJO54" s="12"/>
      <c r="KJP54" s="12"/>
      <c r="KJQ54" s="12"/>
      <c r="KJR54" s="12"/>
      <c r="KJS54" s="12"/>
      <c r="KJT54" s="12"/>
      <c r="KJU54" s="12"/>
      <c r="KJV54" s="12"/>
      <c r="KJW54" s="12"/>
      <c r="KJX54" s="12"/>
      <c r="KJY54" s="12"/>
      <c r="KJZ54" s="12"/>
      <c r="KKA54" s="12"/>
      <c r="KKB54" s="12"/>
      <c r="KKC54" s="12"/>
      <c r="KKD54" s="12"/>
      <c r="KKE54" s="12"/>
      <c r="KKF54" s="12"/>
      <c r="KKG54" s="12"/>
      <c r="KKH54" s="12"/>
      <c r="KKI54" s="12"/>
      <c r="KKJ54" s="12"/>
      <c r="KKK54" s="12"/>
      <c r="KKL54" s="12"/>
      <c r="KKM54" s="12"/>
      <c r="KKN54" s="12"/>
      <c r="KKO54" s="12"/>
      <c r="KKP54" s="12"/>
      <c r="KKQ54" s="12"/>
      <c r="KKR54" s="12"/>
      <c r="KKS54" s="12"/>
      <c r="KKT54" s="12"/>
      <c r="KKU54" s="12"/>
      <c r="KKV54" s="12"/>
      <c r="KKW54" s="12"/>
      <c r="KKX54" s="12"/>
      <c r="KKY54" s="12"/>
      <c r="KKZ54" s="12"/>
      <c r="KLA54" s="12"/>
      <c r="KLB54" s="12"/>
      <c r="KLC54" s="12"/>
      <c r="KLD54" s="12"/>
      <c r="KLE54" s="12"/>
      <c r="KLF54" s="12"/>
      <c r="KLG54" s="12"/>
      <c r="KLH54" s="12"/>
      <c r="KLI54" s="12"/>
      <c r="KLJ54" s="12"/>
      <c r="KLK54" s="12"/>
      <c r="KLL54" s="12"/>
      <c r="KLM54" s="12"/>
      <c r="KLN54" s="12"/>
      <c r="KLO54" s="12"/>
      <c r="KLP54" s="12"/>
      <c r="KLQ54" s="12"/>
      <c r="KLR54" s="12"/>
      <c r="KLS54" s="12"/>
      <c r="KLT54" s="12"/>
      <c r="KLU54" s="12"/>
      <c r="KLV54" s="12"/>
      <c r="KLW54" s="12"/>
      <c r="KLX54" s="12"/>
      <c r="KLY54" s="12"/>
      <c r="KLZ54" s="12"/>
      <c r="KMA54" s="12"/>
      <c r="KMB54" s="12"/>
      <c r="KMC54" s="12"/>
      <c r="KMD54" s="12"/>
      <c r="KME54" s="12"/>
      <c r="KMF54" s="12"/>
      <c r="KMG54" s="12"/>
      <c r="KMH54" s="12"/>
      <c r="KMI54" s="12"/>
      <c r="KMJ54" s="12"/>
      <c r="KMK54" s="12"/>
      <c r="KML54" s="12"/>
      <c r="KMM54" s="12"/>
      <c r="KMN54" s="12"/>
      <c r="KMO54" s="12"/>
      <c r="KMP54" s="12"/>
      <c r="KMQ54" s="12"/>
      <c r="KMR54" s="12"/>
      <c r="KMS54" s="12"/>
      <c r="KMT54" s="12"/>
      <c r="KMU54" s="12"/>
      <c r="KMV54" s="12"/>
      <c r="KMW54" s="12"/>
      <c r="KMX54" s="12"/>
      <c r="KMY54" s="12"/>
      <c r="KMZ54" s="12"/>
      <c r="KNA54" s="12"/>
      <c r="KNB54" s="12"/>
      <c r="KNC54" s="12"/>
      <c r="KND54" s="12"/>
      <c r="KNE54" s="12"/>
      <c r="KNF54" s="12"/>
      <c r="KNG54" s="12"/>
      <c r="KNH54" s="12"/>
      <c r="KNI54" s="12"/>
      <c r="KNJ54" s="12"/>
      <c r="KNK54" s="12"/>
      <c r="KNL54" s="12"/>
      <c r="KNM54" s="12"/>
      <c r="KNN54" s="12"/>
      <c r="KNO54" s="12"/>
      <c r="KNP54" s="12"/>
      <c r="KNQ54" s="12"/>
      <c r="KNR54" s="12"/>
      <c r="KNS54" s="12"/>
      <c r="KNT54" s="12"/>
      <c r="KNU54" s="12"/>
      <c r="KNV54" s="12"/>
      <c r="KNW54" s="12"/>
      <c r="KNX54" s="12"/>
      <c r="KNY54" s="12"/>
      <c r="KNZ54" s="12"/>
      <c r="KOA54" s="12"/>
      <c r="KOB54" s="12"/>
      <c r="KOC54" s="12"/>
      <c r="KOD54" s="12"/>
      <c r="KOE54" s="12"/>
      <c r="KOF54" s="12"/>
      <c r="KOG54" s="12"/>
      <c r="KOH54" s="12"/>
      <c r="KOI54" s="12"/>
      <c r="KOJ54" s="12"/>
      <c r="KOK54" s="12"/>
      <c r="KOL54" s="12"/>
      <c r="KOM54" s="12"/>
      <c r="KON54" s="12"/>
      <c r="KOO54" s="12"/>
      <c r="KOP54" s="12"/>
      <c r="KOQ54" s="12"/>
      <c r="KOR54" s="12"/>
      <c r="KOS54" s="12"/>
      <c r="KOT54" s="12"/>
      <c r="KOU54" s="12"/>
      <c r="KOV54" s="12"/>
      <c r="KOW54" s="12"/>
      <c r="KOX54" s="12"/>
      <c r="KOY54" s="12"/>
      <c r="KOZ54" s="12"/>
      <c r="KPA54" s="12"/>
      <c r="KPB54" s="12"/>
      <c r="KPC54" s="12"/>
      <c r="KPD54" s="12"/>
      <c r="KPE54" s="12"/>
      <c r="KPF54" s="12"/>
      <c r="KPG54" s="12"/>
      <c r="KPH54" s="12"/>
      <c r="KPI54" s="12"/>
      <c r="KPJ54" s="12"/>
      <c r="KPK54" s="12"/>
      <c r="KPL54" s="12"/>
      <c r="KPM54" s="12"/>
      <c r="KPN54" s="12"/>
      <c r="KPO54" s="12"/>
      <c r="KPP54" s="12"/>
      <c r="KPQ54" s="12"/>
      <c r="KPR54" s="12"/>
      <c r="KPS54" s="12"/>
      <c r="KPT54" s="12"/>
      <c r="KPU54" s="12"/>
      <c r="KPV54" s="12"/>
      <c r="KPW54" s="12"/>
      <c r="KPX54" s="12"/>
      <c r="KPY54" s="12"/>
      <c r="KPZ54" s="12"/>
      <c r="KQA54" s="12"/>
      <c r="KQB54" s="12"/>
      <c r="KQC54" s="12"/>
      <c r="KQD54" s="12"/>
      <c r="KQE54" s="12"/>
      <c r="KQF54" s="12"/>
      <c r="KQG54" s="12"/>
      <c r="KQH54" s="12"/>
      <c r="KQI54" s="12"/>
      <c r="KQJ54" s="12"/>
      <c r="KQK54" s="12"/>
      <c r="KQL54" s="12"/>
      <c r="KQM54" s="12"/>
      <c r="KQN54" s="12"/>
      <c r="KQO54" s="12"/>
      <c r="KQP54" s="12"/>
      <c r="KQQ54" s="12"/>
      <c r="KQR54" s="12"/>
      <c r="KQS54" s="12"/>
      <c r="KQT54" s="12"/>
      <c r="KQU54" s="12"/>
      <c r="KQV54" s="12"/>
      <c r="KQW54" s="12"/>
      <c r="KQX54" s="12"/>
      <c r="KQY54" s="12"/>
      <c r="KQZ54" s="12"/>
      <c r="KRA54" s="12"/>
      <c r="KRB54" s="12"/>
      <c r="KRC54" s="12"/>
      <c r="KRD54" s="12"/>
      <c r="KRE54" s="12"/>
      <c r="KRF54" s="12"/>
      <c r="KRG54" s="12"/>
      <c r="KRH54" s="12"/>
      <c r="KRI54" s="12"/>
      <c r="KRJ54" s="12"/>
      <c r="KRK54" s="12"/>
      <c r="KRL54" s="12"/>
      <c r="KRM54" s="12"/>
      <c r="KRN54" s="12"/>
      <c r="KRO54" s="12"/>
      <c r="KRP54" s="12"/>
      <c r="KRQ54" s="12"/>
      <c r="KRR54" s="12"/>
      <c r="KRS54" s="12"/>
      <c r="KRT54" s="12"/>
      <c r="KRU54" s="12"/>
      <c r="KRV54" s="12"/>
      <c r="KRW54" s="12"/>
      <c r="KRX54" s="12"/>
      <c r="KRY54" s="12"/>
      <c r="KRZ54" s="12"/>
      <c r="KSA54" s="12"/>
      <c r="KSB54" s="12"/>
      <c r="KSC54" s="12"/>
      <c r="KSD54" s="12"/>
      <c r="KSE54" s="12"/>
      <c r="KSF54" s="12"/>
      <c r="KSG54" s="12"/>
      <c r="KSH54" s="12"/>
      <c r="KSI54" s="12"/>
      <c r="KSJ54" s="12"/>
      <c r="KSK54" s="12"/>
      <c r="KSL54" s="12"/>
      <c r="KSM54" s="12"/>
      <c r="KSN54" s="12"/>
      <c r="KSO54" s="12"/>
      <c r="KSP54" s="12"/>
      <c r="KSQ54" s="12"/>
      <c r="KSR54" s="12"/>
      <c r="KSS54" s="12"/>
      <c r="KST54" s="12"/>
      <c r="KSU54" s="12"/>
      <c r="KSV54" s="12"/>
      <c r="KSW54" s="12"/>
      <c r="KSX54" s="12"/>
      <c r="KSY54" s="12"/>
      <c r="KSZ54" s="12"/>
      <c r="KTA54" s="12"/>
      <c r="KTB54" s="12"/>
      <c r="KTC54" s="12"/>
      <c r="KTD54" s="12"/>
      <c r="KTE54" s="12"/>
      <c r="KTF54" s="12"/>
      <c r="KTG54" s="12"/>
      <c r="KTH54" s="12"/>
      <c r="KTI54" s="12"/>
      <c r="KTJ54" s="12"/>
      <c r="KTK54" s="12"/>
      <c r="KTL54" s="12"/>
      <c r="KTM54" s="12"/>
      <c r="KTN54" s="12"/>
      <c r="KTO54" s="12"/>
      <c r="KTP54" s="12"/>
      <c r="KTQ54" s="12"/>
      <c r="KTR54" s="12"/>
      <c r="KTS54" s="12"/>
      <c r="KTT54" s="12"/>
      <c r="KTU54" s="12"/>
      <c r="KTV54" s="12"/>
      <c r="KTW54" s="12"/>
      <c r="KTX54" s="12"/>
      <c r="KTY54" s="12"/>
      <c r="KTZ54" s="12"/>
      <c r="KUA54" s="12"/>
      <c r="KUB54" s="12"/>
      <c r="KUC54" s="12"/>
      <c r="KUD54" s="12"/>
      <c r="KUE54" s="12"/>
      <c r="KUF54" s="12"/>
      <c r="KUG54" s="12"/>
      <c r="KUH54" s="12"/>
      <c r="KUI54" s="12"/>
      <c r="KUJ54" s="12"/>
      <c r="KUK54" s="12"/>
      <c r="KUL54" s="12"/>
      <c r="KUM54" s="12"/>
      <c r="KUN54" s="12"/>
      <c r="KUO54" s="12"/>
      <c r="KUP54" s="12"/>
      <c r="KUQ54" s="12"/>
      <c r="KUR54" s="12"/>
      <c r="KUS54" s="12"/>
      <c r="KUT54" s="12"/>
      <c r="KUU54" s="12"/>
      <c r="KUV54" s="12"/>
      <c r="KUW54" s="12"/>
      <c r="KUX54" s="12"/>
      <c r="KUY54" s="12"/>
      <c r="KUZ54" s="12"/>
      <c r="KVA54" s="12"/>
      <c r="KVB54" s="12"/>
      <c r="KVC54" s="12"/>
      <c r="KVD54" s="12"/>
      <c r="KVE54" s="12"/>
      <c r="KVF54" s="12"/>
      <c r="KVG54" s="12"/>
      <c r="KVH54" s="12"/>
      <c r="KVI54" s="12"/>
      <c r="KVJ54" s="12"/>
      <c r="KVK54" s="12"/>
      <c r="KVL54" s="12"/>
      <c r="KVM54" s="12"/>
      <c r="KVN54" s="12"/>
      <c r="KVO54" s="12"/>
      <c r="KVP54" s="12"/>
      <c r="KVQ54" s="12"/>
      <c r="KVR54" s="12"/>
      <c r="KVS54" s="12"/>
      <c r="KVT54" s="12"/>
      <c r="KVU54" s="12"/>
      <c r="KVV54" s="12"/>
      <c r="KVW54" s="12"/>
      <c r="KVX54" s="12"/>
      <c r="KVY54" s="12"/>
      <c r="KVZ54" s="12"/>
      <c r="KWA54" s="12"/>
      <c r="KWB54" s="12"/>
      <c r="KWC54" s="12"/>
      <c r="KWD54" s="12"/>
      <c r="KWE54" s="12"/>
      <c r="KWF54" s="12"/>
      <c r="KWG54" s="12"/>
      <c r="KWH54" s="12"/>
      <c r="KWI54" s="12"/>
      <c r="KWJ54" s="12"/>
      <c r="KWK54" s="12"/>
      <c r="KWL54" s="12"/>
      <c r="KWM54" s="12"/>
      <c r="KWN54" s="12"/>
      <c r="KWO54" s="12"/>
      <c r="KWP54" s="12"/>
      <c r="KWQ54" s="12"/>
      <c r="KWR54" s="12"/>
      <c r="KWS54" s="12"/>
      <c r="KWT54" s="12"/>
      <c r="KWU54" s="12"/>
      <c r="KWV54" s="12"/>
      <c r="KWW54" s="12"/>
      <c r="KWX54" s="12"/>
      <c r="KWY54" s="12"/>
      <c r="KWZ54" s="12"/>
      <c r="KXA54" s="12"/>
      <c r="KXB54" s="12"/>
      <c r="KXC54" s="12"/>
      <c r="KXD54" s="12"/>
      <c r="KXE54" s="12"/>
      <c r="KXF54" s="12"/>
      <c r="KXG54" s="12"/>
      <c r="KXH54" s="12"/>
      <c r="KXI54" s="12"/>
      <c r="KXJ54" s="12"/>
      <c r="KXK54" s="12"/>
      <c r="KXL54" s="12"/>
      <c r="KXM54" s="12"/>
      <c r="KXN54" s="12"/>
      <c r="KXO54" s="12"/>
      <c r="KXP54" s="12"/>
      <c r="KXQ54" s="12"/>
      <c r="KXR54" s="12"/>
      <c r="KXS54" s="12"/>
      <c r="KXT54" s="12"/>
      <c r="KXU54" s="12"/>
      <c r="KXV54" s="12"/>
      <c r="KXW54" s="12"/>
      <c r="KXX54" s="12"/>
      <c r="KXY54" s="12"/>
      <c r="KXZ54" s="12"/>
      <c r="KYA54" s="12"/>
      <c r="KYB54" s="12"/>
      <c r="KYC54" s="12"/>
      <c r="KYD54" s="12"/>
      <c r="KYE54" s="12"/>
      <c r="KYF54" s="12"/>
      <c r="KYG54" s="12"/>
      <c r="KYH54" s="12"/>
      <c r="KYI54" s="12"/>
      <c r="KYJ54" s="12"/>
      <c r="KYK54" s="12"/>
      <c r="KYL54" s="12"/>
      <c r="KYM54" s="12"/>
      <c r="KYN54" s="12"/>
      <c r="KYO54" s="12"/>
      <c r="KYP54" s="12"/>
      <c r="KYQ54" s="12"/>
      <c r="KYR54" s="12"/>
      <c r="KYS54" s="12"/>
      <c r="KYT54" s="12"/>
      <c r="KYU54" s="12"/>
      <c r="KYV54" s="12"/>
      <c r="KYW54" s="12"/>
      <c r="KYX54" s="12"/>
      <c r="KYY54" s="12"/>
      <c r="KYZ54" s="12"/>
      <c r="KZA54" s="12"/>
      <c r="KZB54" s="12"/>
      <c r="KZC54" s="12"/>
      <c r="KZD54" s="12"/>
      <c r="KZE54" s="12"/>
      <c r="KZF54" s="12"/>
      <c r="KZG54" s="12"/>
      <c r="KZH54" s="12"/>
      <c r="KZI54" s="12"/>
      <c r="KZJ54" s="12"/>
      <c r="KZK54" s="12"/>
      <c r="KZL54" s="12"/>
      <c r="KZM54" s="12"/>
      <c r="KZN54" s="12"/>
      <c r="KZO54" s="12"/>
      <c r="KZP54" s="12"/>
      <c r="KZQ54" s="12"/>
      <c r="KZR54" s="12"/>
      <c r="KZS54" s="12"/>
      <c r="KZT54" s="12"/>
      <c r="KZU54" s="12"/>
      <c r="KZV54" s="12"/>
      <c r="KZW54" s="12"/>
      <c r="KZX54" s="12"/>
      <c r="KZY54" s="12"/>
      <c r="KZZ54" s="12"/>
      <c r="LAA54" s="12"/>
      <c r="LAB54" s="12"/>
      <c r="LAC54" s="12"/>
      <c r="LAD54" s="12"/>
      <c r="LAE54" s="12"/>
      <c r="LAF54" s="12"/>
      <c r="LAG54" s="12"/>
      <c r="LAH54" s="12"/>
      <c r="LAI54" s="12"/>
      <c r="LAJ54" s="12"/>
      <c r="LAK54" s="12"/>
      <c r="LAL54" s="12"/>
      <c r="LAM54" s="12"/>
      <c r="LAN54" s="12"/>
      <c r="LAO54" s="12"/>
      <c r="LAP54" s="12"/>
      <c r="LAQ54" s="12"/>
      <c r="LAR54" s="12"/>
      <c r="LAS54" s="12"/>
      <c r="LAT54" s="12"/>
      <c r="LAU54" s="12"/>
      <c r="LAV54" s="12"/>
      <c r="LAW54" s="12"/>
      <c r="LAX54" s="12"/>
      <c r="LAY54" s="12"/>
      <c r="LAZ54" s="12"/>
      <c r="LBA54" s="12"/>
      <c r="LBB54" s="12"/>
      <c r="LBC54" s="12"/>
      <c r="LBD54" s="12"/>
      <c r="LBE54" s="12"/>
      <c r="LBF54" s="12"/>
      <c r="LBG54" s="12"/>
      <c r="LBH54" s="12"/>
      <c r="LBI54" s="12"/>
      <c r="LBJ54" s="12"/>
      <c r="LBK54" s="12"/>
      <c r="LBL54" s="12"/>
      <c r="LBM54" s="12"/>
      <c r="LBN54" s="12"/>
      <c r="LBO54" s="12"/>
      <c r="LBP54" s="12"/>
      <c r="LBQ54" s="12"/>
      <c r="LBR54" s="12"/>
      <c r="LBS54" s="12"/>
      <c r="LBT54" s="12"/>
      <c r="LBU54" s="12"/>
      <c r="LBV54" s="12"/>
      <c r="LBW54" s="12"/>
      <c r="LBX54" s="12"/>
      <c r="LBY54" s="12"/>
      <c r="LBZ54" s="12"/>
      <c r="LCA54" s="12"/>
      <c r="LCB54" s="12"/>
      <c r="LCC54" s="12"/>
      <c r="LCD54" s="12"/>
      <c r="LCE54" s="12"/>
      <c r="LCF54" s="12"/>
      <c r="LCG54" s="12"/>
      <c r="LCH54" s="12"/>
      <c r="LCI54" s="12"/>
      <c r="LCJ54" s="12"/>
      <c r="LCK54" s="12"/>
      <c r="LCL54" s="12"/>
      <c r="LCM54" s="12"/>
      <c r="LCN54" s="12"/>
      <c r="LCO54" s="12"/>
      <c r="LCP54" s="12"/>
      <c r="LCQ54" s="12"/>
      <c r="LCR54" s="12"/>
      <c r="LCS54" s="12"/>
      <c r="LCT54" s="12"/>
      <c r="LCU54" s="12"/>
      <c r="LCV54" s="12"/>
      <c r="LCW54" s="12"/>
      <c r="LCX54" s="12"/>
      <c r="LCY54" s="12"/>
      <c r="LCZ54" s="12"/>
      <c r="LDA54" s="12"/>
      <c r="LDB54" s="12"/>
      <c r="LDC54" s="12"/>
      <c r="LDD54" s="12"/>
      <c r="LDE54" s="12"/>
      <c r="LDF54" s="12"/>
      <c r="LDG54" s="12"/>
      <c r="LDH54" s="12"/>
      <c r="LDI54" s="12"/>
      <c r="LDJ54" s="12"/>
      <c r="LDK54" s="12"/>
      <c r="LDL54" s="12"/>
      <c r="LDM54" s="12"/>
      <c r="LDN54" s="12"/>
      <c r="LDO54" s="12"/>
      <c r="LDP54" s="12"/>
      <c r="LDQ54" s="12"/>
      <c r="LDR54" s="12"/>
      <c r="LDS54" s="12"/>
      <c r="LDT54" s="12"/>
      <c r="LDU54" s="12"/>
      <c r="LDV54" s="12"/>
      <c r="LDW54" s="12"/>
      <c r="LDX54" s="12"/>
      <c r="LDY54" s="12"/>
      <c r="LDZ54" s="12"/>
      <c r="LEA54" s="12"/>
      <c r="LEB54" s="12"/>
      <c r="LEC54" s="12"/>
      <c r="LED54" s="12"/>
      <c r="LEE54" s="12"/>
      <c r="LEF54" s="12"/>
      <c r="LEG54" s="12"/>
      <c r="LEH54" s="12"/>
      <c r="LEI54" s="12"/>
      <c r="LEJ54" s="12"/>
      <c r="LEK54" s="12"/>
      <c r="LEL54" s="12"/>
      <c r="LEM54" s="12"/>
      <c r="LEN54" s="12"/>
      <c r="LEO54" s="12"/>
      <c r="LEP54" s="12"/>
      <c r="LEQ54" s="12"/>
      <c r="LER54" s="12"/>
      <c r="LES54" s="12"/>
      <c r="LET54" s="12"/>
      <c r="LEU54" s="12"/>
      <c r="LEV54" s="12"/>
      <c r="LEW54" s="12"/>
      <c r="LEX54" s="12"/>
      <c r="LEY54" s="12"/>
      <c r="LEZ54" s="12"/>
      <c r="LFA54" s="12"/>
      <c r="LFB54" s="12"/>
      <c r="LFC54" s="12"/>
      <c r="LFD54" s="12"/>
      <c r="LFE54" s="12"/>
      <c r="LFF54" s="12"/>
      <c r="LFG54" s="12"/>
      <c r="LFH54" s="12"/>
      <c r="LFI54" s="12"/>
      <c r="LFJ54" s="12"/>
      <c r="LFK54" s="12"/>
      <c r="LFL54" s="12"/>
      <c r="LFM54" s="12"/>
      <c r="LFN54" s="12"/>
      <c r="LFO54" s="12"/>
      <c r="LFP54" s="12"/>
      <c r="LFQ54" s="12"/>
      <c r="LFR54" s="12"/>
      <c r="LFS54" s="12"/>
      <c r="LFT54" s="12"/>
      <c r="LFU54" s="12"/>
      <c r="LFV54" s="12"/>
      <c r="LFW54" s="12"/>
      <c r="LFX54" s="12"/>
      <c r="LFY54" s="12"/>
      <c r="LFZ54" s="12"/>
      <c r="LGA54" s="12"/>
      <c r="LGB54" s="12"/>
      <c r="LGC54" s="12"/>
      <c r="LGD54" s="12"/>
      <c r="LGE54" s="12"/>
      <c r="LGF54" s="12"/>
      <c r="LGG54" s="12"/>
      <c r="LGH54" s="12"/>
      <c r="LGI54" s="12"/>
      <c r="LGJ54" s="12"/>
      <c r="LGK54" s="12"/>
      <c r="LGL54" s="12"/>
      <c r="LGM54" s="12"/>
      <c r="LGN54" s="12"/>
      <c r="LGO54" s="12"/>
      <c r="LGP54" s="12"/>
      <c r="LGQ54" s="12"/>
      <c r="LGR54" s="12"/>
      <c r="LGS54" s="12"/>
      <c r="LGT54" s="12"/>
      <c r="LGU54" s="12"/>
      <c r="LGV54" s="12"/>
      <c r="LGW54" s="12"/>
      <c r="LGX54" s="12"/>
      <c r="LGY54" s="12"/>
      <c r="LGZ54" s="12"/>
      <c r="LHA54" s="12"/>
      <c r="LHB54" s="12"/>
      <c r="LHC54" s="12"/>
      <c r="LHD54" s="12"/>
      <c r="LHE54" s="12"/>
      <c r="LHF54" s="12"/>
      <c r="LHG54" s="12"/>
      <c r="LHH54" s="12"/>
      <c r="LHI54" s="12"/>
      <c r="LHJ54" s="12"/>
      <c r="LHK54" s="12"/>
      <c r="LHL54" s="12"/>
      <c r="LHM54" s="12"/>
      <c r="LHN54" s="12"/>
      <c r="LHO54" s="12"/>
      <c r="LHP54" s="12"/>
      <c r="LHQ54" s="12"/>
      <c r="LHR54" s="12"/>
      <c r="LHS54" s="12"/>
      <c r="LHT54" s="12"/>
      <c r="LHU54" s="12"/>
      <c r="LHV54" s="12"/>
      <c r="LHW54" s="12"/>
      <c r="LHX54" s="12"/>
      <c r="LHY54" s="12"/>
      <c r="LHZ54" s="12"/>
      <c r="LIA54" s="12"/>
      <c r="LIB54" s="12"/>
      <c r="LIC54" s="12"/>
      <c r="LID54" s="12"/>
      <c r="LIE54" s="12"/>
      <c r="LIF54" s="12"/>
      <c r="LIG54" s="12"/>
      <c r="LIH54" s="12"/>
      <c r="LII54" s="12"/>
      <c r="LIJ54" s="12"/>
      <c r="LIK54" s="12"/>
      <c r="LIL54" s="12"/>
      <c r="LIM54" s="12"/>
      <c r="LIN54" s="12"/>
      <c r="LIO54" s="12"/>
      <c r="LIP54" s="12"/>
      <c r="LIQ54" s="12"/>
      <c r="LIR54" s="12"/>
      <c r="LIS54" s="12"/>
      <c r="LIT54" s="12"/>
      <c r="LIU54" s="12"/>
      <c r="LIV54" s="12"/>
      <c r="LIW54" s="12"/>
      <c r="LIX54" s="12"/>
      <c r="LIY54" s="12"/>
      <c r="LIZ54" s="12"/>
      <c r="LJA54" s="12"/>
      <c r="LJB54" s="12"/>
      <c r="LJC54" s="12"/>
      <c r="LJD54" s="12"/>
      <c r="LJE54" s="12"/>
      <c r="LJF54" s="12"/>
      <c r="LJG54" s="12"/>
      <c r="LJH54" s="12"/>
      <c r="LJI54" s="12"/>
      <c r="LJJ54" s="12"/>
      <c r="LJK54" s="12"/>
      <c r="LJL54" s="12"/>
      <c r="LJM54" s="12"/>
      <c r="LJN54" s="12"/>
      <c r="LJO54" s="12"/>
      <c r="LJP54" s="12"/>
      <c r="LJQ54" s="12"/>
      <c r="LJR54" s="12"/>
      <c r="LJS54" s="12"/>
      <c r="LJT54" s="12"/>
      <c r="LJU54" s="12"/>
      <c r="LJV54" s="12"/>
      <c r="LJW54" s="12"/>
      <c r="LJX54" s="12"/>
      <c r="LJY54" s="12"/>
      <c r="LJZ54" s="12"/>
      <c r="LKA54" s="12"/>
      <c r="LKB54" s="12"/>
      <c r="LKC54" s="12"/>
      <c r="LKD54" s="12"/>
      <c r="LKE54" s="12"/>
      <c r="LKF54" s="12"/>
      <c r="LKG54" s="12"/>
      <c r="LKH54" s="12"/>
      <c r="LKI54" s="12"/>
      <c r="LKJ54" s="12"/>
      <c r="LKK54" s="12"/>
      <c r="LKL54" s="12"/>
      <c r="LKM54" s="12"/>
      <c r="LKN54" s="12"/>
      <c r="LKO54" s="12"/>
      <c r="LKP54" s="12"/>
      <c r="LKQ54" s="12"/>
      <c r="LKR54" s="12"/>
      <c r="LKS54" s="12"/>
      <c r="LKT54" s="12"/>
      <c r="LKU54" s="12"/>
      <c r="LKV54" s="12"/>
      <c r="LKW54" s="12"/>
      <c r="LKX54" s="12"/>
      <c r="LKY54" s="12"/>
      <c r="LKZ54" s="12"/>
      <c r="LLA54" s="12"/>
      <c r="LLB54" s="12"/>
      <c r="LLC54" s="12"/>
      <c r="LLD54" s="12"/>
      <c r="LLE54" s="12"/>
      <c r="LLF54" s="12"/>
      <c r="LLG54" s="12"/>
      <c r="LLH54" s="12"/>
      <c r="LLI54" s="12"/>
      <c r="LLJ54" s="12"/>
      <c r="LLK54" s="12"/>
      <c r="LLL54" s="12"/>
      <c r="LLM54" s="12"/>
      <c r="LLN54" s="12"/>
      <c r="LLO54" s="12"/>
      <c r="LLP54" s="12"/>
      <c r="LLQ54" s="12"/>
      <c r="LLR54" s="12"/>
      <c r="LLS54" s="12"/>
      <c r="LLT54" s="12"/>
      <c r="LLU54" s="12"/>
      <c r="LLV54" s="12"/>
      <c r="LLW54" s="12"/>
      <c r="LLX54" s="12"/>
      <c r="LLY54" s="12"/>
      <c r="LLZ54" s="12"/>
      <c r="LMA54" s="12"/>
      <c r="LMB54" s="12"/>
      <c r="LMC54" s="12"/>
      <c r="LMD54" s="12"/>
      <c r="LME54" s="12"/>
      <c r="LMF54" s="12"/>
      <c r="LMG54" s="12"/>
      <c r="LMH54" s="12"/>
      <c r="LMI54" s="12"/>
      <c r="LMJ54" s="12"/>
      <c r="LMK54" s="12"/>
      <c r="LML54" s="12"/>
      <c r="LMM54" s="12"/>
      <c r="LMN54" s="12"/>
      <c r="LMO54" s="12"/>
      <c r="LMP54" s="12"/>
      <c r="LMQ54" s="12"/>
      <c r="LMR54" s="12"/>
      <c r="LMS54" s="12"/>
      <c r="LMT54" s="12"/>
      <c r="LMU54" s="12"/>
      <c r="LMV54" s="12"/>
      <c r="LMW54" s="12"/>
      <c r="LMX54" s="12"/>
      <c r="LMY54" s="12"/>
      <c r="LMZ54" s="12"/>
      <c r="LNA54" s="12"/>
      <c r="LNB54" s="12"/>
      <c r="LNC54" s="12"/>
      <c r="LND54" s="12"/>
      <c r="LNE54" s="12"/>
      <c r="LNF54" s="12"/>
      <c r="LNG54" s="12"/>
      <c r="LNH54" s="12"/>
      <c r="LNI54" s="12"/>
      <c r="LNJ54" s="12"/>
      <c r="LNK54" s="12"/>
      <c r="LNL54" s="12"/>
      <c r="LNM54" s="12"/>
      <c r="LNN54" s="12"/>
      <c r="LNO54" s="12"/>
      <c r="LNP54" s="12"/>
      <c r="LNQ54" s="12"/>
      <c r="LNR54" s="12"/>
      <c r="LNS54" s="12"/>
      <c r="LNT54" s="12"/>
      <c r="LNU54" s="12"/>
      <c r="LNV54" s="12"/>
      <c r="LNW54" s="12"/>
      <c r="LNX54" s="12"/>
      <c r="LNY54" s="12"/>
      <c r="LNZ54" s="12"/>
      <c r="LOA54" s="12"/>
      <c r="LOB54" s="12"/>
      <c r="LOC54" s="12"/>
      <c r="LOD54" s="12"/>
      <c r="LOE54" s="12"/>
      <c r="LOF54" s="12"/>
      <c r="LOG54" s="12"/>
      <c r="LOH54" s="12"/>
      <c r="LOI54" s="12"/>
      <c r="LOJ54" s="12"/>
      <c r="LOK54" s="12"/>
      <c r="LOL54" s="12"/>
      <c r="LOM54" s="12"/>
      <c r="LON54" s="12"/>
      <c r="LOO54" s="12"/>
      <c r="LOP54" s="12"/>
      <c r="LOQ54" s="12"/>
      <c r="LOR54" s="12"/>
      <c r="LOS54" s="12"/>
      <c r="LOT54" s="12"/>
      <c r="LOU54" s="12"/>
      <c r="LOV54" s="12"/>
      <c r="LOW54" s="12"/>
      <c r="LOX54" s="12"/>
      <c r="LOY54" s="12"/>
      <c r="LOZ54" s="12"/>
      <c r="LPA54" s="12"/>
      <c r="LPB54" s="12"/>
      <c r="LPC54" s="12"/>
      <c r="LPD54" s="12"/>
      <c r="LPE54" s="12"/>
      <c r="LPF54" s="12"/>
      <c r="LPG54" s="12"/>
      <c r="LPH54" s="12"/>
      <c r="LPI54" s="12"/>
      <c r="LPJ54" s="12"/>
      <c r="LPK54" s="12"/>
      <c r="LPL54" s="12"/>
      <c r="LPM54" s="12"/>
      <c r="LPN54" s="12"/>
      <c r="LPO54" s="12"/>
      <c r="LPP54" s="12"/>
      <c r="LPQ54" s="12"/>
      <c r="LPR54" s="12"/>
      <c r="LPS54" s="12"/>
      <c r="LPT54" s="12"/>
      <c r="LPU54" s="12"/>
      <c r="LPV54" s="12"/>
      <c r="LPW54" s="12"/>
      <c r="LPX54" s="12"/>
      <c r="LPY54" s="12"/>
      <c r="LPZ54" s="12"/>
      <c r="LQA54" s="12"/>
      <c r="LQB54" s="12"/>
      <c r="LQC54" s="12"/>
      <c r="LQD54" s="12"/>
      <c r="LQE54" s="12"/>
      <c r="LQF54" s="12"/>
      <c r="LQG54" s="12"/>
      <c r="LQH54" s="12"/>
      <c r="LQI54" s="12"/>
      <c r="LQJ54" s="12"/>
      <c r="LQK54" s="12"/>
      <c r="LQL54" s="12"/>
      <c r="LQM54" s="12"/>
      <c r="LQN54" s="12"/>
      <c r="LQO54" s="12"/>
      <c r="LQP54" s="12"/>
      <c r="LQQ54" s="12"/>
      <c r="LQR54" s="12"/>
      <c r="LQS54" s="12"/>
      <c r="LQT54" s="12"/>
      <c r="LQU54" s="12"/>
      <c r="LQV54" s="12"/>
      <c r="LQW54" s="12"/>
      <c r="LQX54" s="12"/>
      <c r="LQY54" s="12"/>
      <c r="LQZ54" s="12"/>
      <c r="LRA54" s="12"/>
      <c r="LRB54" s="12"/>
      <c r="LRC54" s="12"/>
      <c r="LRD54" s="12"/>
      <c r="LRE54" s="12"/>
      <c r="LRF54" s="12"/>
      <c r="LRG54" s="12"/>
      <c r="LRH54" s="12"/>
      <c r="LRI54" s="12"/>
      <c r="LRJ54" s="12"/>
      <c r="LRK54" s="12"/>
      <c r="LRL54" s="12"/>
      <c r="LRM54" s="12"/>
      <c r="LRN54" s="12"/>
      <c r="LRO54" s="12"/>
      <c r="LRP54" s="12"/>
      <c r="LRQ54" s="12"/>
      <c r="LRR54" s="12"/>
      <c r="LRS54" s="12"/>
      <c r="LRT54" s="12"/>
      <c r="LRU54" s="12"/>
      <c r="LRV54" s="12"/>
      <c r="LRW54" s="12"/>
      <c r="LRX54" s="12"/>
      <c r="LRY54" s="12"/>
      <c r="LRZ54" s="12"/>
      <c r="LSA54" s="12"/>
      <c r="LSB54" s="12"/>
      <c r="LSC54" s="12"/>
      <c r="LSD54" s="12"/>
      <c r="LSE54" s="12"/>
      <c r="LSF54" s="12"/>
      <c r="LSG54" s="12"/>
      <c r="LSH54" s="12"/>
      <c r="LSI54" s="12"/>
      <c r="LSJ54" s="12"/>
      <c r="LSK54" s="12"/>
      <c r="LSL54" s="12"/>
      <c r="LSM54" s="12"/>
      <c r="LSN54" s="12"/>
      <c r="LSO54" s="12"/>
      <c r="LSP54" s="12"/>
      <c r="LSQ54" s="12"/>
      <c r="LSR54" s="12"/>
      <c r="LSS54" s="12"/>
      <c r="LST54" s="12"/>
      <c r="LSU54" s="12"/>
      <c r="LSV54" s="12"/>
      <c r="LSW54" s="12"/>
      <c r="LSX54" s="12"/>
      <c r="LSY54" s="12"/>
      <c r="LSZ54" s="12"/>
      <c r="LTA54" s="12"/>
      <c r="LTB54" s="12"/>
      <c r="LTC54" s="12"/>
      <c r="LTD54" s="12"/>
      <c r="LTE54" s="12"/>
      <c r="LTF54" s="12"/>
      <c r="LTG54" s="12"/>
      <c r="LTH54" s="12"/>
      <c r="LTI54" s="12"/>
      <c r="LTJ54" s="12"/>
      <c r="LTK54" s="12"/>
      <c r="LTL54" s="12"/>
      <c r="LTM54" s="12"/>
      <c r="LTN54" s="12"/>
      <c r="LTO54" s="12"/>
      <c r="LTP54" s="12"/>
      <c r="LTQ54" s="12"/>
      <c r="LTR54" s="12"/>
      <c r="LTS54" s="12"/>
      <c r="LTT54" s="12"/>
      <c r="LTU54" s="12"/>
      <c r="LTV54" s="12"/>
      <c r="LTW54" s="12"/>
      <c r="LTX54" s="12"/>
      <c r="LTY54" s="12"/>
      <c r="LTZ54" s="12"/>
      <c r="LUA54" s="12"/>
      <c r="LUB54" s="12"/>
      <c r="LUC54" s="12"/>
      <c r="LUD54" s="12"/>
      <c r="LUE54" s="12"/>
      <c r="LUF54" s="12"/>
      <c r="LUG54" s="12"/>
      <c r="LUH54" s="12"/>
      <c r="LUI54" s="12"/>
      <c r="LUJ54" s="12"/>
      <c r="LUK54" s="12"/>
      <c r="LUL54" s="12"/>
      <c r="LUM54" s="12"/>
      <c r="LUN54" s="12"/>
      <c r="LUO54" s="12"/>
      <c r="LUP54" s="12"/>
      <c r="LUQ54" s="12"/>
      <c r="LUR54" s="12"/>
      <c r="LUS54" s="12"/>
      <c r="LUT54" s="12"/>
      <c r="LUU54" s="12"/>
      <c r="LUV54" s="12"/>
      <c r="LUW54" s="12"/>
      <c r="LUX54" s="12"/>
      <c r="LUY54" s="12"/>
      <c r="LUZ54" s="12"/>
      <c r="LVA54" s="12"/>
      <c r="LVB54" s="12"/>
      <c r="LVC54" s="12"/>
      <c r="LVD54" s="12"/>
      <c r="LVE54" s="12"/>
      <c r="LVF54" s="12"/>
      <c r="LVG54" s="12"/>
      <c r="LVH54" s="12"/>
      <c r="LVI54" s="12"/>
      <c r="LVJ54" s="12"/>
      <c r="LVK54" s="12"/>
      <c r="LVL54" s="12"/>
      <c r="LVM54" s="12"/>
      <c r="LVN54" s="12"/>
      <c r="LVO54" s="12"/>
      <c r="LVP54" s="12"/>
      <c r="LVQ54" s="12"/>
      <c r="LVR54" s="12"/>
      <c r="LVS54" s="12"/>
      <c r="LVT54" s="12"/>
      <c r="LVU54" s="12"/>
      <c r="LVV54" s="12"/>
      <c r="LVW54" s="12"/>
      <c r="LVX54" s="12"/>
      <c r="LVY54" s="12"/>
      <c r="LVZ54" s="12"/>
      <c r="LWA54" s="12"/>
      <c r="LWB54" s="12"/>
      <c r="LWC54" s="12"/>
      <c r="LWD54" s="12"/>
      <c r="LWE54" s="12"/>
      <c r="LWF54" s="12"/>
      <c r="LWG54" s="12"/>
      <c r="LWH54" s="12"/>
      <c r="LWI54" s="12"/>
      <c r="LWJ54" s="12"/>
      <c r="LWK54" s="12"/>
      <c r="LWL54" s="12"/>
      <c r="LWM54" s="12"/>
      <c r="LWN54" s="12"/>
      <c r="LWO54" s="12"/>
      <c r="LWP54" s="12"/>
      <c r="LWQ54" s="12"/>
      <c r="LWR54" s="12"/>
      <c r="LWS54" s="12"/>
      <c r="LWT54" s="12"/>
      <c r="LWU54" s="12"/>
      <c r="LWV54" s="12"/>
      <c r="LWW54" s="12"/>
      <c r="LWX54" s="12"/>
      <c r="LWY54" s="12"/>
      <c r="LWZ54" s="12"/>
      <c r="LXA54" s="12"/>
      <c r="LXB54" s="12"/>
      <c r="LXC54" s="12"/>
      <c r="LXD54" s="12"/>
      <c r="LXE54" s="12"/>
      <c r="LXF54" s="12"/>
      <c r="LXG54" s="12"/>
      <c r="LXH54" s="12"/>
      <c r="LXI54" s="12"/>
      <c r="LXJ54" s="12"/>
      <c r="LXK54" s="12"/>
      <c r="LXL54" s="12"/>
      <c r="LXM54" s="12"/>
      <c r="LXN54" s="12"/>
      <c r="LXO54" s="12"/>
      <c r="LXP54" s="12"/>
      <c r="LXQ54" s="12"/>
      <c r="LXR54" s="12"/>
      <c r="LXS54" s="12"/>
      <c r="LXT54" s="12"/>
      <c r="LXU54" s="12"/>
      <c r="LXV54" s="12"/>
      <c r="LXW54" s="12"/>
      <c r="LXX54" s="12"/>
      <c r="LXY54" s="12"/>
      <c r="LXZ54" s="12"/>
      <c r="LYA54" s="12"/>
      <c r="LYB54" s="12"/>
      <c r="LYC54" s="12"/>
      <c r="LYD54" s="12"/>
      <c r="LYE54" s="12"/>
      <c r="LYF54" s="12"/>
      <c r="LYG54" s="12"/>
      <c r="LYH54" s="12"/>
      <c r="LYI54" s="12"/>
      <c r="LYJ54" s="12"/>
      <c r="LYK54" s="12"/>
      <c r="LYL54" s="12"/>
      <c r="LYM54" s="12"/>
      <c r="LYN54" s="12"/>
      <c r="LYO54" s="12"/>
      <c r="LYP54" s="12"/>
      <c r="LYQ54" s="12"/>
      <c r="LYR54" s="12"/>
      <c r="LYS54" s="12"/>
      <c r="LYT54" s="12"/>
      <c r="LYU54" s="12"/>
      <c r="LYV54" s="12"/>
      <c r="LYW54" s="12"/>
      <c r="LYX54" s="12"/>
      <c r="LYY54" s="12"/>
      <c r="LYZ54" s="12"/>
      <c r="LZA54" s="12"/>
      <c r="LZB54" s="12"/>
      <c r="LZC54" s="12"/>
      <c r="LZD54" s="12"/>
      <c r="LZE54" s="12"/>
      <c r="LZF54" s="12"/>
      <c r="LZG54" s="12"/>
      <c r="LZH54" s="12"/>
      <c r="LZI54" s="12"/>
      <c r="LZJ54" s="12"/>
      <c r="LZK54" s="12"/>
      <c r="LZL54" s="12"/>
      <c r="LZM54" s="12"/>
      <c r="LZN54" s="12"/>
      <c r="LZO54" s="12"/>
      <c r="LZP54" s="12"/>
      <c r="LZQ54" s="12"/>
      <c r="LZR54" s="12"/>
      <c r="LZS54" s="12"/>
      <c r="LZT54" s="12"/>
      <c r="LZU54" s="12"/>
      <c r="LZV54" s="12"/>
      <c r="LZW54" s="12"/>
      <c r="LZX54" s="12"/>
      <c r="LZY54" s="12"/>
      <c r="LZZ54" s="12"/>
      <c r="MAA54" s="12"/>
      <c r="MAB54" s="12"/>
      <c r="MAC54" s="12"/>
      <c r="MAD54" s="12"/>
      <c r="MAE54" s="12"/>
      <c r="MAF54" s="12"/>
      <c r="MAG54" s="12"/>
      <c r="MAH54" s="12"/>
      <c r="MAI54" s="12"/>
      <c r="MAJ54" s="12"/>
      <c r="MAK54" s="12"/>
      <c r="MAL54" s="12"/>
      <c r="MAM54" s="12"/>
      <c r="MAN54" s="12"/>
      <c r="MAO54" s="12"/>
      <c r="MAP54" s="12"/>
      <c r="MAQ54" s="12"/>
      <c r="MAR54" s="12"/>
      <c r="MAS54" s="12"/>
      <c r="MAT54" s="12"/>
      <c r="MAU54" s="12"/>
      <c r="MAV54" s="12"/>
      <c r="MAW54" s="12"/>
      <c r="MAX54" s="12"/>
      <c r="MAY54" s="12"/>
      <c r="MAZ54" s="12"/>
      <c r="MBA54" s="12"/>
      <c r="MBB54" s="12"/>
      <c r="MBC54" s="12"/>
      <c r="MBD54" s="12"/>
      <c r="MBE54" s="12"/>
      <c r="MBF54" s="12"/>
      <c r="MBG54" s="12"/>
      <c r="MBH54" s="12"/>
      <c r="MBI54" s="12"/>
      <c r="MBJ54" s="12"/>
      <c r="MBK54" s="12"/>
      <c r="MBL54" s="12"/>
      <c r="MBM54" s="12"/>
      <c r="MBN54" s="12"/>
      <c r="MBO54" s="12"/>
      <c r="MBP54" s="12"/>
      <c r="MBQ54" s="12"/>
      <c r="MBR54" s="12"/>
      <c r="MBS54" s="12"/>
      <c r="MBT54" s="12"/>
      <c r="MBU54" s="12"/>
      <c r="MBV54" s="12"/>
      <c r="MBW54" s="12"/>
      <c r="MBX54" s="12"/>
      <c r="MBY54" s="12"/>
      <c r="MBZ54" s="12"/>
      <c r="MCA54" s="12"/>
      <c r="MCB54" s="12"/>
      <c r="MCC54" s="12"/>
      <c r="MCD54" s="12"/>
      <c r="MCE54" s="12"/>
      <c r="MCF54" s="12"/>
      <c r="MCG54" s="12"/>
      <c r="MCH54" s="12"/>
      <c r="MCI54" s="12"/>
      <c r="MCJ54" s="12"/>
      <c r="MCK54" s="12"/>
      <c r="MCL54" s="12"/>
      <c r="MCM54" s="12"/>
      <c r="MCN54" s="12"/>
      <c r="MCO54" s="12"/>
      <c r="MCP54" s="12"/>
      <c r="MCQ54" s="12"/>
      <c r="MCR54" s="12"/>
      <c r="MCS54" s="12"/>
      <c r="MCT54" s="12"/>
      <c r="MCU54" s="12"/>
      <c r="MCV54" s="12"/>
      <c r="MCW54" s="12"/>
      <c r="MCX54" s="12"/>
      <c r="MCY54" s="12"/>
      <c r="MCZ54" s="12"/>
      <c r="MDA54" s="12"/>
      <c r="MDB54" s="12"/>
      <c r="MDC54" s="12"/>
      <c r="MDD54" s="12"/>
      <c r="MDE54" s="12"/>
      <c r="MDF54" s="12"/>
      <c r="MDG54" s="12"/>
      <c r="MDH54" s="12"/>
      <c r="MDI54" s="12"/>
      <c r="MDJ54" s="12"/>
      <c r="MDK54" s="12"/>
      <c r="MDL54" s="12"/>
      <c r="MDM54" s="12"/>
      <c r="MDN54" s="12"/>
      <c r="MDO54" s="12"/>
      <c r="MDP54" s="12"/>
      <c r="MDQ54" s="12"/>
      <c r="MDR54" s="12"/>
      <c r="MDS54" s="12"/>
      <c r="MDT54" s="12"/>
      <c r="MDU54" s="12"/>
      <c r="MDV54" s="12"/>
      <c r="MDW54" s="12"/>
      <c r="MDX54" s="12"/>
      <c r="MDY54" s="12"/>
      <c r="MDZ54" s="12"/>
      <c r="MEA54" s="12"/>
      <c r="MEB54" s="12"/>
      <c r="MEC54" s="12"/>
      <c r="MED54" s="12"/>
      <c r="MEE54" s="12"/>
      <c r="MEF54" s="12"/>
      <c r="MEG54" s="12"/>
      <c r="MEH54" s="12"/>
      <c r="MEI54" s="12"/>
      <c r="MEJ54" s="12"/>
      <c r="MEK54" s="12"/>
      <c r="MEL54" s="12"/>
      <c r="MEM54" s="12"/>
      <c r="MEN54" s="12"/>
      <c r="MEO54" s="12"/>
      <c r="MEP54" s="12"/>
      <c r="MEQ54" s="12"/>
      <c r="MER54" s="12"/>
      <c r="MES54" s="12"/>
      <c r="MET54" s="12"/>
      <c r="MEU54" s="12"/>
      <c r="MEV54" s="12"/>
      <c r="MEW54" s="12"/>
      <c r="MEX54" s="12"/>
      <c r="MEY54" s="12"/>
      <c r="MEZ54" s="12"/>
      <c r="MFA54" s="12"/>
      <c r="MFB54" s="12"/>
      <c r="MFC54" s="12"/>
      <c r="MFD54" s="12"/>
      <c r="MFE54" s="12"/>
      <c r="MFF54" s="12"/>
      <c r="MFG54" s="12"/>
      <c r="MFH54" s="12"/>
      <c r="MFI54" s="12"/>
      <c r="MFJ54" s="12"/>
      <c r="MFK54" s="12"/>
      <c r="MFL54" s="12"/>
      <c r="MFM54" s="12"/>
      <c r="MFN54" s="12"/>
      <c r="MFO54" s="12"/>
      <c r="MFP54" s="12"/>
      <c r="MFQ54" s="12"/>
      <c r="MFR54" s="12"/>
      <c r="MFS54" s="12"/>
      <c r="MFT54" s="12"/>
      <c r="MFU54" s="12"/>
      <c r="MFV54" s="12"/>
      <c r="MFW54" s="12"/>
      <c r="MFX54" s="12"/>
      <c r="MFY54" s="12"/>
      <c r="MFZ54" s="12"/>
      <c r="MGA54" s="12"/>
      <c r="MGB54" s="12"/>
      <c r="MGC54" s="12"/>
      <c r="MGD54" s="12"/>
      <c r="MGE54" s="12"/>
      <c r="MGF54" s="12"/>
      <c r="MGG54" s="12"/>
      <c r="MGH54" s="12"/>
      <c r="MGI54" s="12"/>
      <c r="MGJ54" s="12"/>
      <c r="MGK54" s="12"/>
      <c r="MGL54" s="12"/>
      <c r="MGM54" s="12"/>
      <c r="MGN54" s="12"/>
      <c r="MGO54" s="12"/>
      <c r="MGP54" s="12"/>
      <c r="MGQ54" s="12"/>
      <c r="MGR54" s="12"/>
      <c r="MGS54" s="12"/>
      <c r="MGT54" s="12"/>
      <c r="MGU54" s="12"/>
      <c r="MGV54" s="12"/>
      <c r="MGW54" s="12"/>
      <c r="MGX54" s="12"/>
      <c r="MGY54" s="12"/>
      <c r="MGZ54" s="12"/>
      <c r="MHA54" s="12"/>
      <c r="MHB54" s="12"/>
      <c r="MHC54" s="12"/>
      <c r="MHD54" s="12"/>
      <c r="MHE54" s="12"/>
      <c r="MHF54" s="12"/>
      <c r="MHG54" s="12"/>
      <c r="MHH54" s="12"/>
      <c r="MHI54" s="12"/>
      <c r="MHJ54" s="12"/>
      <c r="MHK54" s="12"/>
      <c r="MHL54" s="12"/>
      <c r="MHM54" s="12"/>
      <c r="MHN54" s="12"/>
      <c r="MHO54" s="12"/>
      <c r="MHP54" s="12"/>
      <c r="MHQ54" s="12"/>
      <c r="MHR54" s="12"/>
      <c r="MHS54" s="12"/>
      <c r="MHT54" s="12"/>
      <c r="MHU54" s="12"/>
      <c r="MHV54" s="12"/>
      <c r="MHW54" s="12"/>
      <c r="MHX54" s="12"/>
      <c r="MHY54" s="12"/>
      <c r="MHZ54" s="12"/>
      <c r="MIA54" s="12"/>
      <c r="MIB54" s="12"/>
      <c r="MIC54" s="12"/>
      <c r="MID54" s="12"/>
      <c r="MIE54" s="12"/>
      <c r="MIF54" s="12"/>
      <c r="MIG54" s="12"/>
      <c r="MIH54" s="12"/>
      <c r="MII54" s="12"/>
      <c r="MIJ54" s="12"/>
      <c r="MIK54" s="12"/>
      <c r="MIL54" s="12"/>
      <c r="MIM54" s="12"/>
      <c r="MIN54" s="12"/>
      <c r="MIO54" s="12"/>
      <c r="MIP54" s="12"/>
      <c r="MIQ54" s="12"/>
      <c r="MIR54" s="12"/>
      <c r="MIS54" s="12"/>
      <c r="MIT54" s="12"/>
      <c r="MIU54" s="12"/>
      <c r="MIV54" s="12"/>
      <c r="MIW54" s="12"/>
      <c r="MIX54" s="12"/>
      <c r="MIY54" s="12"/>
      <c r="MIZ54" s="12"/>
      <c r="MJA54" s="12"/>
      <c r="MJB54" s="12"/>
      <c r="MJC54" s="12"/>
      <c r="MJD54" s="12"/>
      <c r="MJE54" s="12"/>
      <c r="MJF54" s="12"/>
      <c r="MJG54" s="12"/>
      <c r="MJH54" s="12"/>
      <c r="MJI54" s="12"/>
      <c r="MJJ54" s="12"/>
      <c r="MJK54" s="12"/>
      <c r="MJL54" s="12"/>
      <c r="MJM54" s="12"/>
      <c r="MJN54" s="12"/>
      <c r="MJO54" s="12"/>
      <c r="MJP54" s="12"/>
      <c r="MJQ54" s="12"/>
      <c r="MJR54" s="12"/>
      <c r="MJS54" s="12"/>
      <c r="MJT54" s="12"/>
      <c r="MJU54" s="12"/>
      <c r="MJV54" s="12"/>
      <c r="MJW54" s="12"/>
      <c r="MJX54" s="12"/>
      <c r="MJY54" s="12"/>
      <c r="MJZ54" s="12"/>
      <c r="MKA54" s="12"/>
      <c r="MKB54" s="12"/>
      <c r="MKC54" s="12"/>
      <c r="MKD54" s="12"/>
      <c r="MKE54" s="12"/>
      <c r="MKF54" s="12"/>
      <c r="MKG54" s="12"/>
      <c r="MKH54" s="12"/>
      <c r="MKI54" s="12"/>
      <c r="MKJ54" s="12"/>
      <c r="MKK54" s="12"/>
      <c r="MKL54" s="12"/>
      <c r="MKM54" s="12"/>
      <c r="MKN54" s="12"/>
      <c r="MKO54" s="12"/>
      <c r="MKP54" s="12"/>
      <c r="MKQ54" s="12"/>
      <c r="MKR54" s="12"/>
      <c r="MKS54" s="12"/>
      <c r="MKT54" s="12"/>
      <c r="MKU54" s="12"/>
      <c r="MKV54" s="12"/>
      <c r="MKW54" s="12"/>
      <c r="MKX54" s="12"/>
      <c r="MKY54" s="12"/>
      <c r="MKZ54" s="12"/>
      <c r="MLA54" s="12"/>
      <c r="MLB54" s="12"/>
      <c r="MLC54" s="12"/>
      <c r="MLD54" s="12"/>
      <c r="MLE54" s="12"/>
      <c r="MLF54" s="12"/>
      <c r="MLG54" s="12"/>
      <c r="MLH54" s="12"/>
      <c r="MLI54" s="12"/>
      <c r="MLJ54" s="12"/>
      <c r="MLK54" s="12"/>
      <c r="MLL54" s="12"/>
      <c r="MLM54" s="12"/>
      <c r="MLN54" s="12"/>
      <c r="MLO54" s="12"/>
      <c r="MLP54" s="12"/>
      <c r="MLQ54" s="12"/>
      <c r="MLR54" s="12"/>
      <c r="MLS54" s="12"/>
      <c r="MLT54" s="12"/>
      <c r="MLU54" s="12"/>
      <c r="MLV54" s="12"/>
      <c r="MLW54" s="12"/>
      <c r="MLX54" s="12"/>
      <c r="MLY54" s="12"/>
      <c r="MLZ54" s="12"/>
      <c r="MMA54" s="12"/>
      <c r="MMB54" s="12"/>
      <c r="MMC54" s="12"/>
      <c r="MMD54" s="12"/>
      <c r="MME54" s="12"/>
      <c r="MMF54" s="12"/>
      <c r="MMG54" s="12"/>
      <c r="MMH54" s="12"/>
      <c r="MMI54" s="12"/>
      <c r="MMJ54" s="12"/>
      <c r="MMK54" s="12"/>
      <c r="MML54" s="12"/>
      <c r="MMM54" s="12"/>
      <c r="MMN54" s="12"/>
      <c r="MMO54" s="12"/>
      <c r="MMP54" s="12"/>
      <c r="MMQ54" s="12"/>
      <c r="MMR54" s="12"/>
      <c r="MMS54" s="12"/>
      <c r="MMT54" s="12"/>
      <c r="MMU54" s="12"/>
      <c r="MMV54" s="12"/>
      <c r="MMW54" s="12"/>
      <c r="MMX54" s="12"/>
      <c r="MMY54" s="12"/>
      <c r="MMZ54" s="12"/>
      <c r="MNA54" s="12"/>
      <c r="MNB54" s="12"/>
      <c r="MNC54" s="12"/>
      <c r="MND54" s="12"/>
      <c r="MNE54" s="12"/>
      <c r="MNF54" s="12"/>
      <c r="MNG54" s="12"/>
      <c r="MNH54" s="12"/>
      <c r="MNI54" s="12"/>
      <c r="MNJ54" s="12"/>
      <c r="MNK54" s="12"/>
      <c r="MNL54" s="12"/>
      <c r="MNM54" s="12"/>
      <c r="MNN54" s="12"/>
      <c r="MNO54" s="12"/>
      <c r="MNP54" s="12"/>
      <c r="MNQ54" s="12"/>
      <c r="MNR54" s="12"/>
      <c r="MNS54" s="12"/>
      <c r="MNT54" s="12"/>
      <c r="MNU54" s="12"/>
      <c r="MNV54" s="12"/>
      <c r="MNW54" s="12"/>
      <c r="MNX54" s="12"/>
      <c r="MNY54" s="12"/>
      <c r="MNZ54" s="12"/>
      <c r="MOA54" s="12"/>
      <c r="MOB54" s="12"/>
      <c r="MOC54" s="12"/>
      <c r="MOD54" s="12"/>
      <c r="MOE54" s="12"/>
      <c r="MOF54" s="12"/>
      <c r="MOG54" s="12"/>
      <c r="MOH54" s="12"/>
      <c r="MOI54" s="12"/>
      <c r="MOJ54" s="12"/>
      <c r="MOK54" s="12"/>
      <c r="MOL54" s="12"/>
      <c r="MOM54" s="12"/>
      <c r="MON54" s="12"/>
      <c r="MOO54" s="12"/>
      <c r="MOP54" s="12"/>
      <c r="MOQ54" s="12"/>
      <c r="MOR54" s="12"/>
      <c r="MOS54" s="12"/>
      <c r="MOT54" s="12"/>
      <c r="MOU54" s="12"/>
      <c r="MOV54" s="12"/>
      <c r="MOW54" s="12"/>
      <c r="MOX54" s="12"/>
      <c r="MOY54" s="12"/>
      <c r="MOZ54" s="12"/>
      <c r="MPA54" s="12"/>
      <c r="MPB54" s="12"/>
      <c r="MPC54" s="12"/>
      <c r="MPD54" s="12"/>
      <c r="MPE54" s="12"/>
      <c r="MPF54" s="12"/>
      <c r="MPG54" s="12"/>
      <c r="MPH54" s="12"/>
      <c r="MPI54" s="12"/>
      <c r="MPJ54" s="12"/>
      <c r="MPK54" s="12"/>
      <c r="MPL54" s="12"/>
      <c r="MPM54" s="12"/>
      <c r="MPN54" s="12"/>
      <c r="MPO54" s="12"/>
      <c r="MPP54" s="12"/>
      <c r="MPQ54" s="12"/>
      <c r="MPR54" s="12"/>
      <c r="MPS54" s="12"/>
      <c r="MPT54" s="12"/>
      <c r="MPU54" s="12"/>
      <c r="MPV54" s="12"/>
      <c r="MPW54" s="12"/>
      <c r="MPX54" s="12"/>
      <c r="MPY54" s="12"/>
      <c r="MPZ54" s="12"/>
      <c r="MQA54" s="12"/>
      <c r="MQB54" s="12"/>
      <c r="MQC54" s="12"/>
      <c r="MQD54" s="12"/>
      <c r="MQE54" s="12"/>
      <c r="MQF54" s="12"/>
      <c r="MQG54" s="12"/>
      <c r="MQH54" s="12"/>
      <c r="MQI54" s="12"/>
      <c r="MQJ54" s="12"/>
      <c r="MQK54" s="12"/>
      <c r="MQL54" s="12"/>
      <c r="MQM54" s="12"/>
      <c r="MQN54" s="12"/>
      <c r="MQO54" s="12"/>
      <c r="MQP54" s="12"/>
      <c r="MQQ54" s="12"/>
      <c r="MQR54" s="12"/>
      <c r="MQS54" s="12"/>
      <c r="MQT54" s="12"/>
      <c r="MQU54" s="12"/>
      <c r="MQV54" s="12"/>
      <c r="MQW54" s="12"/>
      <c r="MQX54" s="12"/>
      <c r="MQY54" s="12"/>
      <c r="MQZ54" s="12"/>
      <c r="MRA54" s="12"/>
      <c r="MRB54" s="12"/>
      <c r="MRC54" s="12"/>
      <c r="MRD54" s="12"/>
      <c r="MRE54" s="12"/>
      <c r="MRF54" s="12"/>
      <c r="MRG54" s="12"/>
      <c r="MRH54" s="12"/>
      <c r="MRI54" s="12"/>
      <c r="MRJ54" s="12"/>
      <c r="MRK54" s="12"/>
      <c r="MRL54" s="12"/>
      <c r="MRM54" s="12"/>
      <c r="MRN54" s="12"/>
      <c r="MRO54" s="12"/>
      <c r="MRP54" s="12"/>
      <c r="MRQ54" s="12"/>
      <c r="MRR54" s="12"/>
      <c r="MRS54" s="12"/>
      <c r="MRT54" s="12"/>
      <c r="MRU54" s="12"/>
      <c r="MRV54" s="12"/>
      <c r="MRW54" s="12"/>
      <c r="MRX54" s="12"/>
      <c r="MRY54" s="12"/>
      <c r="MRZ54" s="12"/>
      <c r="MSA54" s="12"/>
      <c r="MSB54" s="12"/>
      <c r="MSC54" s="12"/>
      <c r="MSD54" s="12"/>
      <c r="MSE54" s="12"/>
      <c r="MSF54" s="12"/>
      <c r="MSG54" s="12"/>
      <c r="MSH54" s="12"/>
      <c r="MSI54" s="12"/>
      <c r="MSJ54" s="12"/>
      <c r="MSK54" s="12"/>
      <c r="MSL54" s="12"/>
      <c r="MSM54" s="12"/>
      <c r="MSN54" s="12"/>
      <c r="MSO54" s="12"/>
      <c r="MSP54" s="12"/>
      <c r="MSQ54" s="12"/>
      <c r="MSR54" s="12"/>
      <c r="MSS54" s="12"/>
      <c r="MST54" s="12"/>
      <c r="MSU54" s="12"/>
      <c r="MSV54" s="12"/>
      <c r="MSW54" s="12"/>
      <c r="MSX54" s="12"/>
      <c r="MSY54" s="12"/>
      <c r="MSZ54" s="12"/>
      <c r="MTA54" s="12"/>
      <c r="MTB54" s="12"/>
      <c r="MTC54" s="12"/>
      <c r="MTD54" s="12"/>
      <c r="MTE54" s="12"/>
      <c r="MTF54" s="12"/>
      <c r="MTG54" s="12"/>
      <c r="MTH54" s="12"/>
      <c r="MTI54" s="12"/>
      <c r="MTJ54" s="12"/>
      <c r="MTK54" s="12"/>
      <c r="MTL54" s="12"/>
      <c r="MTM54" s="12"/>
      <c r="MTN54" s="12"/>
      <c r="MTO54" s="12"/>
      <c r="MTP54" s="12"/>
      <c r="MTQ54" s="12"/>
      <c r="MTR54" s="12"/>
      <c r="MTS54" s="12"/>
      <c r="MTT54" s="12"/>
      <c r="MTU54" s="12"/>
      <c r="MTV54" s="12"/>
      <c r="MTW54" s="12"/>
      <c r="MTX54" s="12"/>
      <c r="MTY54" s="12"/>
      <c r="MTZ54" s="12"/>
      <c r="MUA54" s="12"/>
      <c r="MUB54" s="12"/>
      <c r="MUC54" s="12"/>
      <c r="MUD54" s="12"/>
      <c r="MUE54" s="12"/>
      <c r="MUF54" s="12"/>
      <c r="MUG54" s="12"/>
      <c r="MUH54" s="12"/>
      <c r="MUI54" s="12"/>
      <c r="MUJ54" s="12"/>
      <c r="MUK54" s="12"/>
      <c r="MUL54" s="12"/>
      <c r="MUM54" s="12"/>
      <c r="MUN54" s="12"/>
      <c r="MUO54" s="12"/>
      <c r="MUP54" s="12"/>
      <c r="MUQ54" s="12"/>
      <c r="MUR54" s="12"/>
      <c r="MUS54" s="12"/>
      <c r="MUT54" s="12"/>
      <c r="MUU54" s="12"/>
      <c r="MUV54" s="12"/>
      <c r="MUW54" s="12"/>
      <c r="MUX54" s="12"/>
      <c r="MUY54" s="12"/>
      <c r="MUZ54" s="12"/>
      <c r="MVA54" s="12"/>
      <c r="MVB54" s="12"/>
      <c r="MVC54" s="12"/>
      <c r="MVD54" s="12"/>
      <c r="MVE54" s="12"/>
      <c r="MVF54" s="12"/>
      <c r="MVG54" s="12"/>
      <c r="MVH54" s="12"/>
      <c r="MVI54" s="12"/>
      <c r="MVJ54" s="12"/>
      <c r="MVK54" s="12"/>
      <c r="MVL54" s="12"/>
      <c r="MVM54" s="12"/>
      <c r="MVN54" s="12"/>
      <c r="MVO54" s="12"/>
      <c r="MVP54" s="12"/>
      <c r="MVQ54" s="12"/>
      <c r="MVR54" s="12"/>
      <c r="MVS54" s="12"/>
      <c r="MVT54" s="12"/>
      <c r="MVU54" s="12"/>
      <c r="MVV54" s="12"/>
      <c r="MVW54" s="12"/>
      <c r="MVX54" s="12"/>
      <c r="MVY54" s="12"/>
      <c r="MVZ54" s="12"/>
      <c r="MWA54" s="12"/>
      <c r="MWB54" s="12"/>
      <c r="MWC54" s="12"/>
      <c r="MWD54" s="12"/>
      <c r="MWE54" s="12"/>
      <c r="MWF54" s="12"/>
      <c r="MWG54" s="12"/>
      <c r="MWH54" s="12"/>
      <c r="MWI54" s="12"/>
      <c r="MWJ54" s="12"/>
      <c r="MWK54" s="12"/>
      <c r="MWL54" s="12"/>
      <c r="MWM54" s="12"/>
      <c r="MWN54" s="12"/>
      <c r="MWO54" s="12"/>
      <c r="MWP54" s="12"/>
      <c r="MWQ54" s="12"/>
      <c r="MWR54" s="12"/>
      <c r="MWS54" s="12"/>
      <c r="MWT54" s="12"/>
      <c r="MWU54" s="12"/>
      <c r="MWV54" s="12"/>
      <c r="MWW54" s="12"/>
      <c r="MWX54" s="12"/>
      <c r="MWY54" s="12"/>
      <c r="MWZ54" s="12"/>
      <c r="MXA54" s="12"/>
      <c r="MXB54" s="12"/>
      <c r="MXC54" s="12"/>
      <c r="MXD54" s="12"/>
      <c r="MXE54" s="12"/>
      <c r="MXF54" s="12"/>
      <c r="MXG54" s="12"/>
      <c r="MXH54" s="12"/>
      <c r="MXI54" s="12"/>
      <c r="MXJ54" s="12"/>
      <c r="MXK54" s="12"/>
      <c r="MXL54" s="12"/>
      <c r="MXM54" s="12"/>
      <c r="MXN54" s="12"/>
      <c r="MXO54" s="12"/>
      <c r="MXP54" s="12"/>
      <c r="MXQ54" s="12"/>
      <c r="MXR54" s="12"/>
      <c r="MXS54" s="12"/>
      <c r="MXT54" s="12"/>
      <c r="MXU54" s="12"/>
      <c r="MXV54" s="12"/>
      <c r="MXW54" s="12"/>
      <c r="MXX54" s="12"/>
      <c r="MXY54" s="12"/>
      <c r="MXZ54" s="12"/>
      <c r="MYA54" s="12"/>
      <c r="MYB54" s="12"/>
      <c r="MYC54" s="12"/>
      <c r="MYD54" s="12"/>
      <c r="MYE54" s="12"/>
      <c r="MYF54" s="12"/>
      <c r="MYG54" s="12"/>
      <c r="MYH54" s="12"/>
      <c r="MYI54" s="12"/>
      <c r="MYJ54" s="12"/>
      <c r="MYK54" s="12"/>
      <c r="MYL54" s="12"/>
      <c r="MYM54" s="12"/>
      <c r="MYN54" s="12"/>
      <c r="MYO54" s="12"/>
      <c r="MYP54" s="12"/>
      <c r="MYQ54" s="12"/>
      <c r="MYR54" s="12"/>
      <c r="MYS54" s="12"/>
      <c r="MYT54" s="12"/>
      <c r="MYU54" s="12"/>
      <c r="MYV54" s="12"/>
      <c r="MYW54" s="12"/>
      <c r="MYX54" s="12"/>
      <c r="MYY54" s="12"/>
      <c r="MYZ54" s="12"/>
      <c r="MZA54" s="12"/>
      <c r="MZB54" s="12"/>
      <c r="MZC54" s="12"/>
      <c r="MZD54" s="12"/>
      <c r="MZE54" s="12"/>
      <c r="MZF54" s="12"/>
      <c r="MZG54" s="12"/>
      <c r="MZH54" s="12"/>
      <c r="MZI54" s="12"/>
      <c r="MZJ54" s="12"/>
      <c r="MZK54" s="12"/>
      <c r="MZL54" s="12"/>
      <c r="MZM54" s="12"/>
      <c r="MZN54" s="12"/>
      <c r="MZO54" s="12"/>
      <c r="MZP54" s="12"/>
      <c r="MZQ54" s="12"/>
      <c r="MZR54" s="12"/>
      <c r="MZS54" s="12"/>
      <c r="MZT54" s="12"/>
      <c r="MZU54" s="12"/>
      <c r="MZV54" s="12"/>
      <c r="MZW54" s="12"/>
      <c r="MZX54" s="12"/>
      <c r="MZY54" s="12"/>
      <c r="MZZ54" s="12"/>
      <c r="NAA54" s="12"/>
      <c r="NAB54" s="12"/>
      <c r="NAC54" s="12"/>
      <c r="NAD54" s="12"/>
      <c r="NAE54" s="12"/>
      <c r="NAF54" s="12"/>
      <c r="NAG54" s="12"/>
      <c r="NAH54" s="12"/>
      <c r="NAI54" s="12"/>
      <c r="NAJ54" s="12"/>
      <c r="NAK54" s="12"/>
      <c r="NAL54" s="12"/>
      <c r="NAM54" s="12"/>
      <c r="NAN54" s="12"/>
      <c r="NAO54" s="12"/>
      <c r="NAP54" s="12"/>
      <c r="NAQ54" s="12"/>
      <c r="NAR54" s="12"/>
      <c r="NAS54" s="12"/>
      <c r="NAT54" s="12"/>
      <c r="NAU54" s="12"/>
      <c r="NAV54" s="12"/>
      <c r="NAW54" s="12"/>
      <c r="NAX54" s="12"/>
      <c r="NAY54" s="12"/>
      <c r="NAZ54" s="12"/>
      <c r="NBA54" s="12"/>
      <c r="NBB54" s="12"/>
      <c r="NBC54" s="12"/>
      <c r="NBD54" s="12"/>
      <c r="NBE54" s="12"/>
      <c r="NBF54" s="12"/>
      <c r="NBG54" s="12"/>
      <c r="NBH54" s="12"/>
      <c r="NBI54" s="12"/>
      <c r="NBJ54" s="12"/>
      <c r="NBK54" s="12"/>
      <c r="NBL54" s="12"/>
      <c r="NBM54" s="12"/>
      <c r="NBN54" s="12"/>
      <c r="NBO54" s="12"/>
      <c r="NBP54" s="12"/>
      <c r="NBQ54" s="12"/>
      <c r="NBR54" s="12"/>
      <c r="NBS54" s="12"/>
      <c r="NBT54" s="12"/>
      <c r="NBU54" s="12"/>
      <c r="NBV54" s="12"/>
      <c r="NBW54" s="12"/>
      <c r="NBX54" s="12"/>
      <c r="NBY54" s="12"/>
      <c r="NBZ54" s="12"/>
      <c r="NCA54" s="12"/>
      <c r="NCB54" s="12"/>
      <c r="NCC54" s="12"/>
      <c r="NCD54" s="12"/>
      <c r="NCE54" s="12"/>
      <c r="NCF54" s="12"/>
      <c r="NCG54" s="12"/>
      <c r="NCH54" s="12"/>
      <c r="NCI54" s="12"/>
      <c r="NCJ54" s="12"/>
      <c r="NCK54" s="12"/>
      <c r="NCL54" s="12"/>
      <c r="NCM54" s="12"/>
      <c r="NCN54" s="12"/>
      <c r="NCO54" s="12"/>
      <c r="NCP54" s="12"/>
      <c r="NCQ54" s="12"/>
      <c r="NCR54" s="12"/>
      <c r="NCS54" s="12"/>
      <c r="NCT54" s="12"/>
      <c r="NCU54" s="12"/>
      <c r="NCV54" s="12"/>
      <c r="NCW54" s="12"/>
      <c r="NCX54" s="12"/>
      <c r="NCY54" s="12"/>
      <c r="NCZ54" s="12"/>
      <c r="NDA54" s="12"/>
      <c r="NDB54" s="12"/>
      <c r="NDC54" s="12"/>
      <c r="NDD54" s="12"/>
      <c r="NDE54" s="12"/>
      <c r="NDF54" s="12"/>
      <c r="NDG54" s="12"/>
      <c r="NDH54" s="12"/>
      <c r="NDI54" s="12"/>
      <c r="NDJ54" s="12"/>
      <c r="NDK54" s="12"/>
      <c r="NDL54" s="12"/>
      <c r="NDM54" s="12"/>
      <c r="NDN54" s="12"/>
      <c r="NDO54" s="12"/>
      <c r="NDP54" s="12"/>
      <c r="NDQ54" s="12"/>
      <c r="NDR54" s="12"/>
      <c r="NDS54" s="12"/>
      <c r="NDT54" s="12"/>
      <c r="NDU54" s="12"/>
      <c r="NDV54" s="12"/>
      <c r="NDW54" s="12"/>
      <c r="NDX54" s="12"/>
      <c r="NDY54" s="12"/>
      <c r="NDZ54" s="12"/>
      <c r="NEA54" s="12"/>
      <c r="NEB54" s="12"/>
      <c r="NEC54" s="12"/>
      <c r="NED54" s="12"/>
      <c r="NEE54" s="12"/>
      <c r="NEF54" s="12"/>
      <c r="NEG54" s="12"/>
      <c r="NEH54" s="12"/>
      <c r="NEI54" s="12"/>
      <c r="NEJ54" s="12"/>
      <c r="NEK54" s="12"/>
      <c r="NEL54" s="12"/>
      <c r="NEM54" s="12"/>
      <c r="NEN54" s="12"/>
      <c r="NEO54" s="12"/>
      <c r="NEP54" s="12"/>
      <c r="NEQ54" s="12"/>
      <c r="NER54" s="12"/>
      <c r="NES54" s="12"/>
      <c r="NET54" s="12"/>
      <c r="NEU54" s="12"/>
      <c r="NEV54" s="12"/>
      <c r="NEW54" s="12"/>
      <c r="NEX54" s="12"/>
      <c r="NEY54" s="12"/>
      <c r="NEZ54" s="12"/>
      <c r="NFA54" s="12"/>
      <c r="NFB54" s="12"/>
      <c r="NFC54" s="12"/>
      <c r="NFD54" s="12"/>
      <c r="NFE54" s="12"/>
      <c r="NFF54" s="12"/>
      <c r="NFG54" s="12"/>
      <c r="NFH54" s="12"/>
      <c r="NFI54" s="12"/>
      <c r="NFJ54" s="12"/>
      <c r="NFK54" s="12"/>
      <c r="NFL54" s="12"/>
      <c r="NFM54" s="12"/>
      <c r="NFN54" s="12"/>
      <c r="NFO54" s="12"/>
      <c r="NFP54" s="12"/>
      <c r="NFQ54" s="12"/>
      <c r="NFR54" s="12"/>
      <c r="NFS54" s="12"/>
      <c r="NFT54" s="12"/>
      <c r="NFU54" s="12"/>
      <c r="NFV54" s="12"/>
      <c r="NFW54" s="12"/>
      <c r="NFX54" s="12"/>
      <c r="NFY54" s="12"/>
      <c r="NFZ54" s="12"/>
      <c r="NGA54" s="12"/>
      <c r="NGB54" s="12"/>
      <c r="NGC54" s="12"/>
      <c r="NGD54" s="12"/>
      <c r="NGE54" s="12"/>
      <c r="NGF54" s="12"/>
      <c r="NGG54" s="12"/>
      <c r="NGH54" s="12"/>
      <c r="NGI54" s="12"/>
      <c r="NGJ54" s="12"/>
      <c r="NGK54" s="12"/>
      <c r="NGL54" s="12"/>
      <c r="NGM54" s="12"/>
      <c r="NGN54" s="12"/>
      <c r="NGO54" s="12"/>
      <c r="NGP54" s="12"/>
      <c r="NGQ54" s="12"/>
      <c r="NGR54" s="12"/>
      <c r="NGS54" s="12"/>
      <c r="NGT54" s="12"/>
      <c r="NGU54" s="12"/>
      <c r="NGV54" s="12"/>
      <c r="NGW54" s="12"/>
      <c r="NGX54" s="12"/>
      <c r="NGY54" s="12"/>
      <c r="NGZ54" s="12"/>
      <c r="NHA54" s="12"/>
      <c r="NHB54" s="12"/>
      <c r="NHC54" s="12"/>
      <c r="NHD54" s="12"/>
      <c r="NHE54" s="12"/>
      <c r="NHF54" s="12"/>
      <c r="NHG54" s="12"/>
      <c r="NHH54" s="12"/>
      <c r="NHI54" s="12"/>
      <c r="NHJ54" s="12"/>
      <c r="NHK54" s="12"/>
      <c r="NHL54" s="12"/>
      <c r="NHM54" s="12"/>
      <c r="NHN54" s="12"/>
      <c r="NHO54" s="12"/>
      <c r="NHP54" s="12"/>
      <c r="NHQ54" s="12"/>
      <c r="NHR54" s="12"/>
      <c r="NHS54" s="12"/>
      <c r="NHT54" s="12"/>
      <c r="NHU54" s="12"/>
      <c r="NHV54" s="12"/>
      <c r="NHW54" s="12"/>
      <c r="NHX54" s="12"/>
      <c r="NHY54" s="12"/>
      <c r="NHZ54" s="12"/>
      <c r="NIA54" s="12"/>
      <c r="NIB54" s="12"/>
      <c r="NIC54" s="12"/>
      <c r="NID54" s="12"/>
      <c r="NIE54" s="12"/>
      <c r="NIF54" s="12"/>
      <c r="NIG54" s="12"/>
      <c r="NIH54" s="12"/>
      <c r="NII54" s="12"/>
      <c r="NIJ54" s="12"/>
      <c r="NIK54" s="12"/>
      <c r="NIL54" s="12"/>
      <c r="NIM54" s="12"/>
      <c r="NIN54" s="12"/>
      <c r="NIO54" s="12"/>
      <c r="NIP54" s="12"/>
      <c r="NIQ54" s="12"/>
      <c r="NIR54" s="12"/>
      <c r="NIS54" s="12"/>
      <c r="NIT54" s="12"/>
      <c r="NIU54" s="12"/>
      <c r="NIV54" s="12"/>
      <c r="NIW54" s="12"/>
      <c r="NIX54" s="12"/>
      <c r="NIY54" s="12"/>
      <c r="NIZ54" s="12"/>
      <c r="NJA54" s="12"/>
      <c r="NJB54" s="12"/>
      <c r="NJC54" s="12"/>
      <c r="NJD54" s="12"/>
      <c r="NJE54" s="12"/>
      <c r="NJF54" s="12"/>
      <c r="NJG54" s="12"/>
      <c r="NJH54" s="12"/>
      <c r="NJI54" s="12"/>
      <c r="NJJ54" s="12"/>
      <c r="NJK54" s="12"/>
      <c r="NJL54" s="12"/>
      <c r="NJM54" s="12"/>
      <c r="NJN54" s="12"/>
      <c r="NJO54" s="12"/>
      <c r="NJP54" s="12"/>
      <c r="NJQ54" s="12"/>
      <c r="NJR54" s="12"/>
      <c r="NJS54" s="12"/>
      <c r="NJT54" s="12"/>
      <c r="NJU54" s="12"/>
      <c r="NJV54" s="12"/>
      <c r="NJW54" s="12"/>
      <c r="NJX54" s="12"/>
      <c r="NJY54" s="12"/>
      <c r="NJZ54" s="12"/>
      <c r="NKA54" s="12"/>
      <c r="NKB54" s="12"/>
      <c r="NKC54" s="12"/>
      <c r="NKD54" s="12"/>
      <c r="NKE54" s="12"/>
      <c r="NKF54" s="12"/>
      <c r="NKG54" s="12"/>
      <c r="NKH54" s="12"/>
      <c r="NKI54" s="12"/>
      <c r="NKJ54" s="12"/>
      <c r="NKK54" s="12"/>
      <c r="NKL54" s="12"/>
      <c r="NKM54" s="12"/>
      <c r="NKN54" s="12"/>
      <c r="NKO54" s="12"/>
      <c r="NKP54" s="12"/>
      <c r="NKQ54" s="12"/>
      <c r="NKR54" s="12"/>
      <c r="NKS54" s="12"/>
      <c r="NKT54" s="12"/>
      <c r="NKU54" s="12"/>
      <c r="NKV54" s="12"/>
      <c r="NKW54" s="12"/>
      <c r="NKX54" s="12"/>
      <c r="NKY54" s="12"/>
      <c r="NKZ54" s="12"/>
      <c r="NLA54" s="12"/>
      <c r="NLB54" s="12"/>
      <c r="NLC54" s="12"/>
      <c r="NLD54" s="12"/>
      <c r="NLE54" s="12"/>
      <c r="NLF54" s="12"/>
      <c r="NLG54" s="12"/>
      <c r="NLH54" s="12"/>
      <c r="NLI54" s="12"/>
      <c r="NLJ54" s="12"/>
      <c r="NLK54" s="12"/>
      <c r="NLL54" s="12"/>
      <c r="NLM54" s="12"/>
      <c r="NLN54" s="12"/>
      <c r="NLO54" s="12"/>
      <c r="NLP54" s="12"/>
      <c r="NLQ54" s="12"/>
      <c r="NLR54" s="12"/>
      <c r="NLS54" s="12"/>
      <c r="NLT54" s="12"/>
      <c r="NLU54" s="12"/>
      <c r="NLV54" s="12"/>
      <c r="NLW54" s="12"/>
      <c r="NLX54" s="12"/>
      <c r="NLY54" s="12"/>
      <c r="NLZ54" s="12"/>
      <c r="NMA54" s="12"/>
      <c r="NMB54" s="12"/>
      <c r="NMC54" s="12"/>
      <c r="NMD54" s="12"/>
      <c r="NME54" s="12"/>
      <c r="NMF54" s="12"/>
      <c r="NMG54" s="12"/>
      <c r="NMH54" s="12"/>
      <c r="NMI54" s="12"/>
      <c r="NMJ54" s="12"/>
      <c r="NMK54" s="12"/>
      <c r="NML54" s="12"/>
      <c r="NMM54" s="12"/>
      <c r="NMN54" s="12"/>
      <c r="NMO54" s="12"/>
      <c r="NMP54" s="12"/>
      <c r="NMQ54" s="12"/>
      <c r="NMR54" s="12"/>
      <c r="NMS54" s="12"/>
      <c r="NMT54" s="12"/>
      <c r="NMU54" s="12"/>
      <c r="NMV54" s="12"/>
      <c r="NMW54" s="12"/>
      <c r="NMX54" s="12"/>
      <c r="NMY54" s="12"/>
      <c r="NMZ54" s="12"/>
      <c r="NNA54" s="12"/>
      <c r="NNB54" s="12"/>
      <c r="NNC54" s="12"/>
      <c r="NND54" s="12"/>
      <c r="NNE54" s="12"/>
      <c r="NNF54" s="12"/>
      <c r="NNG54" s="12"/>
      <c r="NNH54" s="12"/>
      <c r="NNI54" s="12"/>
      <c r="NNJ54" s="12"/>
      <c r="NNK54" s="12"/>
      <c r="NNL54" s="12"/>
      <c r="NNM54" s="12"/>
      <c r="NNN54" s="12"/>
      <c r="NNO54" s="12"/>
      <c r="NNP54" s="12"/>
      <c r="NNQ54" s="12"/>
      <c r="NNR54" s="12"/>
      <c r="NNS54" s="12"/>
      <c r="NNT54" s="12"/>
      <c r="NNU54" s="12"/>
      <c r="NNV54" s="12"/>
      <c r="NNW54" s="12"/>
      <c r="NNX54" s="12"/>
      <c r="NNY54" s="12"/>
      <c r="NNZ54" s="12"/>
      <c r="NOA54" s="12"/>
      <c r="NOB54" s="12"/>
      <c r="NOC54" s="12"/>
      <c r="NOD54" s="12"/>
      <c r="NOE54" s="12"/>
      <c r="NOF54" s="12"/>
      <c r="NOG54" s="12"/>
      <c r="NOH54" s="12"/>
      <c r="NOI54" s="12"/>
      <c r="NOJ54" s="12"/>
      <c r="NOK54" s="12"/>
      <c r="NOL54" s="12"/>
      <c r="NOM54" s="12"/>
      <c r="NON54" s="12"/>
      <c r="NOO54" s="12"/>
      <c r="NOP54" s="12"/>
      <c r="NOQ54" s="12"/>
      <c r="NOR54" s="12"/>
      <c r="NOS54" s="12"/>
      <c r="NOT54" s="12"/>
      <c r="NOU54" s="12"/>
      <c r="NOV54" s="12"/>
      <c r="NOW54" s="12"/>
      <c r="NOX54" s="12"/>
      <c r="NOY54" s="12"/>
      <c r="NOZ54" s="12"/>
      <c r="NPA54" s="12"/>
      <c r="NPB54" s="12"/>
      <c r="NPC54" s="12"/>
      <c r="NPD54" s="12"/>
      <c r="NPE54" s="12"/>
      <c r="NPF54" s="12"/>
      <c r="NPG54" s="12"/>
      <c r="NPH54" s="12"/>
      <c r="NPI54" s="12"/>
      <c r="NPJ54" s="12"/>
      <c r="NPK54" s="12"/>
      <c r="NPL54" s="12"/>
      <c r="NPM54" s="12"/>
      <c r="NPN54" s="12"/>
      <c r="NPO54" s="12"/>
      <c r="NPP54" s="12"/>
      <c r="NPQ54" s="12"/>
      <c r="NPR54" s="12"/>
      <c r="NPS54" s="12"/>
      <c r="NPT54" s="12"/>
      <c r="NPU54" s="12"/>
      <c r="NPV54" s="12"/>
      <c r="NPW54" s="12"/>
      <c r="NPX54" s="12"/>
      <c r="NPY54" s="12"/>
      <c r="NPZ54" s="12"/>
      <c r="NQA54" s="12"/>
      <c r="NQB54" s="12"/>
      <c r="NQC54" s="12"/>
      <c r="NQD54" s="12"/>
      <c r="NQE54" s="12"/>
      <c r="NQF54" s="12"/>
      <c r="NQG54" s="12"/>
      <c r="NQH54" s="12"/>
      <c r="NQI54" s="12"/>
      <c r="NQJ54" s="12"/>
      <c r="NQK54" s="12"/>
      <c r="NQL54" s="12"/>
      <c r="NQM54" s="12"/>
      <c r="NQN54" s="12"/>
      <c r="NQO54" s="12"/>
      <c r="NQP54" s="12"/>
      <c r="NQQ54" s="12"/>
      <c r="NQR54" s="12"/>
      <c r="NQS54" s="12"/>
      <c r="NQT54" s="12"/>
      <c r="NQU54" s="12"/>
      <c r="NQV54" s="12"/>
      <c r="NQW54" s="12"/>
      <c r="NQX54" s="12"/>
      <c r="NQY54" s="12"/>
      <c r="NQZ54" s="12"/>
      <c r="NRA54" s="12"/>
      <c r="NRB54" s="12"/>
      <c r="NRC54" s="12"/>
      <c r="NRD54" s="12"/>
      <c r="NRE54" s="12"/>
      <c r="NRF54" s="12"/>
      <c r="NRG54" s="12"/>
      <c r="NRH54" s="12"/>
      <c r="NRI54" s="12"/>
      <c r="NRJ54" s="12"/>
      <c r="NRK54" s="12"/>
      <c r="NRL54" s="12"/>
      <c r="NRM54" s="12"/>
      <c r="NRN54" s="12"/>
      <c r="NRO54" s="12"/>
      <c r="NRP54" s="12"/>
      <c r="NRQ54" s="12"/>
      <c r="NRR54" s="12"/>
      <c r="NRS54" s="12"/>
      <c r="NRT54" s="12"/>
      <c r="NRU54" s="12"/>
      <c r="NRV54" s="12"/>
      <c r="NRW54" s="12"/>
      <c r="NRX54" s="12"/>
      <c r="NRY54" s="12"/>
      <c r="NRZ54" s="12"/>
      <c r="NSA54" s="12"/>
      <c r="NSB54" s="12"/>
      <c r="NSC54" s="12"/>
      <c r="NSD54" s="12"/>
      <c r="NSE54" s="12"/>
      <c r="NSF54" s="12"/>
      <c r="NSG54" s="12"/>
      <c r="NSH54" s="12"/>
      <c r="NSI54" s="12"/>
      <c r="NSJ54" s="12"/>
      <c r="NSK54" s="12"/>
      <c r="NSL54" s="12"/>
      <c r="NSM54" s="12"/>
      <c r="NSN54" s="12"/>
      <c r="NSO54" s="12"/>
      <c r="NSP54" s="12"/>
      <c r="NSQ54" s="12"/>
      <c r="NSR54" s="12"/>
      <c r="NSS54" s="12"/>
      <c r="NST54" s="12"/>
      <c r="NSU54" s="12"/>
      <c r="NSV54" s="12"/>
      <c r="NSW54" s="12"/>
      <c r="NSX54" s="12"/>
      <c r="NSY54" s="12"/>
      <c r="NSZ54" s="12"/>
      <c r="NTA54" s="12"/>
      <c r="NTB54" s="12"/>
      <c r="NTC54" s="12"/>
      <c r="NTD54" s="12"/>
      <c r="NTE54" s="12"/>
      <c r="NTF54" s="12"/>
      <c r="NTG54" s="12"/>
      <c r="NTH54" s="12"/>
      <c r="NTI54" s="12"/>
      <c r="NTJ54" s="12"/>
      <c r="NTK54" s="12"/>
      <c r="NTL54" s="12"/>
      <c r="NTM54" s="12"/>
      <c r="NTN54" s="12"/>
      <c r="NTO54" s="12"/>
      <c r="NTP54" s="12"/>
      <c r="NTQ54" s="12"/>
      <c r="NTR54" s="12"/>
      <c r="NTS54" s="12"/>
      <c r="NTT54" s="12"/>
      <c r="NTU54" s="12"/>
      <c r="NTV54" s="12"/>
      <c r="NTW54" s="12"/>
      <c r="NTX54" s="12"/>
      <c r="NTY54" s="12"/>
      <c r="NTZ54" s="12"/>
      <c r="NUA54" s="12"/>
      <c r="NUB54" s="12"/>
      <c r="NUC54" s="12"/>
      <c r="NUD54" s="12"/>
      <c r="NUE54" s="12"/>
      <c r="NUF54" s="12"/>
      <c r="NUG54" s="12"/>
      <c r="NUH54" s="12"/>
      <c r="NUI54" s="12"/>
      <c r="NUJ54" s="12"/>
      <c r="NUK54" s="12"/>
      <c r="NUL54" s="12"/>
      <c r="NUM54" s="12"/>
      <c r="NUN54" s="12"/>
      <c r="NUO54" s="12"/>
      <c r="NUP54" s="12"/>
      <c r="NUQ54" s="12"/>
      <c r="NUR54" s="12"/>
      <c r="NUS54" s="12"/>
      <c r="NUT54" s="12"/>
      <c r="NUU54" s="12"/>
      <c r="NUV54" s="12"/>
      <c r="NUW54" s="12"/>
      <c r="NUX54" s="12"/>
      <c r="NUY54" s="12"/>
      <c r="NUZ54" s="12"/>
      <c r="NVA54" s="12"/>
      <c r="NVB54" s="12"/>
      <c r="NVC54" s="12"/>
      <c r="NVD54" s="12"/>
      <c r="NVE54" s="12"/>
      <c r="NVF54" s="12"/>
      <c r="NVG54" s="12"/>
      <c r="NVH54" s="12"/>
      <c r="NVI54" s="12"/>
      <c r="NVJ54" s="12"/>
      <c r="NVK54" s="12"/>
      <c r="NVL54" s="12"/>
      <c r="NVM54" s="12"/>
      <c r="NVN54" s="12"/>
      <c r="NVO54" s="12"/>
      <c r="NVP54" s="12"/>
      <c r="NVQ54" s="12"/>
      <c r="NVR54" s="12"/>
      <c r="NVS54" s="12"/>
      <c r="NVT54" s="12"/>
      <c r="NVU54" s="12"/>
      <c r="NVV54" s="12"/>
      <c r="NVW54" s="12"/>
      <c r="NVX54" s="12"/>
      <c r="NVY54" s="12"/>
      <c r="NVZ54" s="12"/>
      <c r="NWA54" s="12"/>
      <c r="NWB54" s="12"/>
      <c r="NWC54" s="12"/>
      <c r="NWD54" s="12"/>
      <c r="NWE54" s="12"/>
      <c r="NWF54" s="12"/>
      <c r="NWG54" s="12"/>
      <c r="NWH54" s="12"/>
      <c r="NWI54" s="12"/>
      <c r="NWJ54" s="12"/>
      <c r="NWK54" s="12"/>
      <c r="NWL54" s="12"/>
      <c r="NWM54" s="12"/>
      <c r="NWN54" s="12"/>
      <c r="NWO54" s="12"/>
      <c r="NWP54" s="12"/>
      <c r="NWQ54" s="12"/>
      <c r="NWR54" s="12"/>
      <c r="NWS54" s="12"/>
      <c r="NWT54" s="12"/>
      <c r="NWU54" s="12"/>
      <c r="NWV54" s="12"/>
      <c r="NWW54" s="12"/>
      <c r="NWX54" s="12"/>
      <c r="NWY54" s="12"/>
      <c r="NWZ54" s="12"/>
      <c r="NXA54" s="12"/>
      <c r="NXB54" s="12"/>
      <c r="NXC54" s="12"/>
      <c r="NXD54" s="12"/>
      <c r="NXE54" s="12"/>
      <c r="NXF54" s="12"/>
      <c r="NXG54" s="12"/>
      <c r="NXH54" s="12"/>
      <c r="NXI54" s="12"/>
      <c r="NXJ54" s="12"/>
      <c r="NXK54" s="12"/>
      <c r="NXL54" s="12"/>
      <c r="NXM54" s="12"/>
      <c r="NXN54" s="12"/>
      <c r="NXO54" s="12"/>
      <c r="NXP54" s="12"/>
      <c r="NXQ54" s="12"/>
      <c r="NXR54" s="12"/>
      <c r="NXS54" s="12"/>
      <c r="NXT54" s="12"/>
      <c r="NXU54" s="12"/>
      <c r="NXV54" s="12"/>
      <c r="NXW54" s="12"/>
      <c r="NXX54" s="12"/>
      <c r="NXY54" s="12"/>
      <c r="NXZ54" s="12"/>
      <c r="NYA54" s="12"/>
      <c r="NYB54" s="12"/>
      <c r="NYC54" s="12"/>
      <c r="NYD54" s="12"/>
      <c r="NYE54" s="12"/>
      <c r="NYF54" s="12"/>
      <c r="NYG54" s="12"/>
      <c r="NYH54" s="12"/>
      <c r="NYI54" s="12"/>
      <c r="NYJ54" s="12"/>
      <c r="NYK54" s="12"/>
      <c r="NYL54" s="12"/>
      <c r="NYM54" s="12"/>
      <c r="NYN54" s="12"/>
      <c r="NYO54" s="12"/>
      <c r="NYP54" s="12"/>
      <c r="NYQ54" s="12"/>
      <c r="NYR54" s="12"/>
      <c r="NYS54" s="12"/>
      <c r="NYT54" s="12"/>
      <c r="NYU54" s="12"/>
      <c r="NYV54" s="12"/>
      <c r="NYW54" s="12"/>
      <c r="NYX54" s="12"/>
      <c r="NYY54" s="12"/>
      <c r="NYZ54" s="12"/>
      <c r="NZA54" s="12"/>
      <c r="NZB54" s="12"/>
      <c r="NZC54" s="12"/>
      <c r="NZD54" s="12"/>
      <c r="NZE54" s="12"/>
      <c r="NZF54" s="12"/>
      <c r="NZG54" s="12"/>
      <c r="NZH54" s="12"/>
      <c r="NZI54" s="12"/>
      <c r="NZJ54" s="12"/>
      <c r="NZK54" s="12"/>
      <c r="NZL54" s="12"/>
      <c r="NZM54" s="12"/>
      <c r="NZN54" s="12"/>
      <c r="NZO54" s="12"/>
      <c r="NZP54" s="12"/>
      <c r="NZQ54" s="12"/>
      <c r="NZR54" s="12"/>
      <c r="NZS54" s="12"/>
      <c r="NZT54" s="12"/>
      <c r="NZU54" s="12"/>
      <c r="NZV54" s="12"/>
      <c r="NZW54" s="12"/>
      <c r="NZX54" s="12"/>
      <c r="NZY54" s="12"/>
      <c r="NZZ54" s="12"/>
      <c r="OAA54" s="12"/>
      <c r="OAB54" s="12"/>
      <c r="OAC54" s="12"/>
      <c r="OAD54" s="12"/>
      <c r="OAE54" s="12"/>
      <c r="OAF54" s="12"/>
      <c r="OAG54" s="12"/>
      <c r="OAH54" s="12"/>
      <c r="OAI54" s="12"/>
      <c r="OAJ54" s="12"/>
      <c r="OAK54" s="12"/>
      <c r="OAL54" s="12"/>
      <c r="OAM54" s="12"/>
      <c r="OAN54" s="12"/>
      <c r="OAO54" s="12"/>
      <c r="OAP54" s="12"/>
      <c r="OAQ54" s="12"/>
      <c r="OAR54" s="12"/>
      <c r="OAS54" s="12"/>
      <c r="OAT54" s="12"/>
      <c r="OAU54" s="12"/>
      <c r="OAV54" s="12"/>
      <c r="OAW54" s="12"/>
      <c r="OAX54" s="12"/>
      <c r="OAY54" s="12"/>
      <c r="OAZ54" s="12"/>
      <c r="OBA54" s="12"/>
      <c r="OBB54" s="12"/>
      <c r="OBC54" s="12"/>
      <c r="OBD54" s="12"/>
      <c r="OBE54" s="12"/>
      <c r="OBF54" s="12"/>
      <c r="OBG54" s="12"/>
      <c r="OBH54" s="12"/>
      <c r="OBI54" s="12"/>
      <c r="OBJ54" s="12"/>
      <c r="OBK54" s="12"/>
      <c r="OBL54" s="12"/>
      <c r="OBM54" s="12"/>
      <c r="OBN54" s="12"/>
      <c r="OBO54" s="12"/>
      <c r="OBP54" s="12"/>
      <c r="OBQ54" s="12"/>
      <c r="OBR54" s="12"/>
      <c r="OBS54" s="12"/>
      <c r="OBT54" s="12"/>
      <c r="OBU54" s="12"/>
      <c r="OBV54" s="12"/>
      <c r="OBW54" s="12"/>
      <c r="OBX54" s="12"/>
      <c r="OBY54" s="12"/>
      <c r="OBZ54" s="12"/>
      <c r="OCA54" s="12"/>
      <c r="OCB54" s="12"/>
      <c r="OCC54" s="12"/>
      <c r="OCD54" s="12"/>
      <c r="OCE54" s="12"/>
      <c r="OCF54" s="12"/>
      <c r="OCG54" s="12"/>
      <c r="OCH54" s="12"/>
      <c r="OCI54" s="12"/>
      <c r="OCJ54" s="12"/>
      <c r="OCK54" s="12"/>
      <c r="OCL54" s="12"/>
      <c r="OCM54" s="12"/>
      <c r="OCN54" s="12"/>
      <c r="OCO54" s="12"/>
      <c r="OCP54" s="12"/>
      <c r="OCQ54" s="12"/>
      <c r="OCR54" s="12"/>
      <c r="OCS54" s="12"/>
      <c r="OCT54" s="12"/>
      <c r="OCU54" s="12"/>
      <c r="OCV54" s="12"/>
      <c r="OCW54" s="12"/>
      <c r="OCX54" s="12"/>
      <c r="OCY54" s="12"/>
      <c r="OCZ54" s="12"/>
      <c r="ODA54" s="12"/>
      <c r="ODB54" s="12"/>
      <c r="ODC54" s="12"/>
      <c r="ODD54" s="12"/>
      <c r="ODE54" s="12"/>
      <c r="ODF54" s="12"/>
      <c r="ODG54" s="12"/>
      <c r="ODH54" s="12"/>
      <c r="ODI54" s="12"/>
      <c r="ODJ54" s="12"/>
      <c r="ODK54" s="12"/>
      <c r="ODL54" s="12"/>
      <c r="ODM54" s="12"/>
      <c r="ODN54" s="12"/>
      <c r="ODO54" s="12"/>
      <c r="ODP54" s="12"/>
      <c r="ODQ54" s="12"/>
      <c r="ODR54" s="12"/>
      <c r="ODS54" s="12"/>
      <c r="ODT54" s="12"/>
      <c r="ODU54" s="12"/>
      <c r="ODV54" s="12"/>
      <c r="ODW54" s="12"/>
      <c r="ODX54" s="12"/>
      <c r="ODY54" s="12"/>
      <c r="ODZ54" s="12"/>
      <c r="OEA54" s="12"/>
      <c r="OEB54" s="12"/>
      <c r="OEC54" s="12"/>
      <c r="OED54" s="12"/>
      <c r="OEE54" s="12"/>
      <c r="OEF54" s="12"/>
      <c r="OEG54" s="12"/>
      <c r="OEH54" s="12"/>
      <c r="OEI54" s="12"/>
      <c r="OEJ54" s="12"/>
      <c r="OEK54" s="12"/>
      <c r="OEL54" s="12"/>
      <c r="OEM54" s="12"/>
      <c r="OEN54" s="12"/>
      <c r="OEO54" s="12"/>
      <c r="OEP54" s="12"/>
      <c r="OEQ54" s="12"/>
      <c r="OER54" s="12"/>
      <c r="OES54" s="12"/>
      <c r="OET54" s="12"/>
      <c r="OEU54" s="12"/>
      <c r="OEV54" s="12"/>
      <c r="OEW54" s="12"/>
      <c r="OEX54" s="12"/>
      <c r="OEY54" s="12"/>
      <c r="OEZ54" s="12"/>
      <c r="OFA54" s="12"/>
      <c r="OFB54" s="12"/>
      <c r="OFC54" s="12"/>
      <c r="OFD54" s="12"/>
      <c r="OFE54" s="12"/>
      <c r="OFF54" s="12"/>
      <c r="OFG54" s="12"/>
      <c r="OFH54" s="12"/>
      <c r="OFI54" s="12"/>
      <c r="OFJ54" s="12"/>
      <c r="OFK54" s="12"/>
      <c r="OFL54" s="12"/>
      <c r="OFM54" s="12"/>
      <c r="OFN54" s="12"/>
      <c r="OFO54" s="12"/>
      <c r="OFP54" s="12"/>
      <c r="OFQ54" s="12"/>
      <c r="OFR54" s="12"/>
      <c r="OFS54" s="12"/>
      <c r="OFT54" s="12"/>
      <c r="OFU54" s="12"/>
      <c r="OFV54" s="12"/>
      <c r="OFW54" s="12"/>
      <c r="OFX54" s="12"/>
      <c r="OFY54" s="12"/>
      <c r="OFZ54" s="12"/>
      <c r="OGA54" s="12"/>
      <c r="OGB54" s="12"/>
      <c r="OGC54" s="12"/>
      <c r="OGD54" s="12"/>
      <c r="OGE54" s="12"/>
      <c r="OGF54" s="12"/>
      <c r="OGG54" s="12"/>
      <c r="OGH54" s="12"/>
      <c r="OGI54" s="12"/>
      <c r="OGJ54" s="12"/>
      <c r="OGK54" s="12"/>
      <c r="OGL54" s="12"/>
      <c r="OGM54" s="12"/>
      <c r="OGN54" s="12"/>
      <c r="OGO54" s="12"/>
      <c r="OGP54" s="12"/>
      <c r="OGQ54" s="12"/>
      <c r="OGR54" s="12"/>
      <c r="OGS54" s="12"/>
      <c r="OGT54" s="12"/>
      <c r="OGU54" s="12"/>
      <c r="OGV54" s="12"/>
      <c r="OGW54" s="12"/>
      <c r="OGX54" s="12"/>
      <c r="OGY54" s="12"/>
      <c r="OGZ54" s="12"/>
      <c r="OHA54" s="12"/>
      <c r="OHB54" s="12"/>
      <c r="OHC54" s="12"/>
      <c r="OHD54" s="12"/>
      <c r="OHE54" s="12"/>
      <c r="OHF54" s="12"/>
      <c r="OHG54" s="12"/>
      <c r="OHH54" s="12"/>
      <c r="OHI54" s="12"/>
      <c r="OHJ54" s="12"/>
      <c r="OHK54" s="12"/>
      <c r="OHL54" s="12"/>
      <c r="OHM54" s="12"/>
      <c r="OHN54" s="12"/>
      <c r="OHO54" s="12"/>
      <c r="OHP54" s="12"/>
      <c r="OHQ54" s="12"/>
      <c r="OHR54" s="12"/>
      <c r="OHS54" s="12"/>
      <c r="OHT54" s="12"/>
      <c r="OHU54" s="12"/>
      <c r="OHV54" s="12"/>
      <c r="OHW54" s="12"/>
      <c r="OHX54" s="12"/>
      <c r="OHY54" s="12"/>
      <c r="OHZ54" s="12"/>
      <c r="OIA54" s="12"/>
      <c r="OIB54" s="12"/>
      <c r="OIC54" s="12"/>
      <c r="OID54" s="12"/>
      <c r="OIE54" s="12"/>
      <c r="OIF54" s="12"/>
      <c r="OIG54" s="12"/>
      <c r="OIH54" s="12"/>
      <c r="OII54" s="12"/>
      <c r="OIJ54" s="12"/>
      <c r="OIK54" s="12"/>
      <c r="OIL54" s="12"/>
      <c r="OIM54" s="12"/>
      <c r="OIN54" s="12"/>
      <c r="OIO54" s="12"/>
      <c r="OIP54" s="12"/>
      <c r="OIQ54" s="12"/>
      <c r="OIR54" s="12"/>
      <c r="OIS54" s="12"/>
      <c r="OIT54" s="12"/>
      <c r="OIU54" s="12"/>
      <c r="OIV54" s="12"/>
      <c r="OIW54" s="12"/>
      <c r="OIX54" s="12"/>
      <c r="OIY54" s="12"/>
      <c r="OIZ54" s="12"/>
      <c r="OJA54" s="12"/>
      <c r="OJB54" s="12"/>
      <c r="OJC54" s="12"/>
      <c r="OJD54" s="12"/>
      <c r="OJE54" s="12"/>
      <c r="OJF54" s="12"/>
      <c r="OJG54" s="12"/>
      <c r="OJH54" s="12"/>
      <c r="OJI54" s="12"/>
      <c r="OJJ54" s="12"/>
      <c r="OJK54" s="12"/>
      <c r="OJL54" s="12"/>
      <c r="OJM54" s="12"/>
      <c r="OJN54" s="12"/>
      <c r="OJO54" s="12"/>
      <c r="OJP54" s="12"/>
      <c r="OJQ54" s="12"/>
      <c r="OJR54" s="12"/>
      <c r="OJS54" s="12"/>
      <c r="OJT54" s="12"/>
      <c r="OJU54" s="12"/>
      <c r="OJV54" s="12"/>
      <c r="OJW54" s="12"/>
      <c r="OJX54" s="12"/>
      <c r="OJY54" s="12"/>
      <c r="OJZ54" s="12"/>
      <c r="OKA54" s="12"/>
      <c r="OKB54" s="12"/>
      <c r="OKC54" s="12"/>
      <c r="OKD54" s="12"/>
      <c r="OKE54" s="12"/>
      <c r="OKF54" s="12"/>
      <c r="OKG54" s="12"/>
      <c r="OKH54" s="12"/>
      <c r="OKI54" s="12"/>
      <c r="OKJ54" s="12"/>
      <c r="OKK54" s="12"/>
      <c r="OKL54" s="12"/>
      <c r="OKM54" s="12"/>
      <c r="OKN54" s="12"/>
      <c r="OKO54" s="12"/>
      <c r="OKP54" s="12"/>
      <c r="OKQ54" s="12"/>
      <c r="OKR54" s="12"/>
      <c r="OKS54" s="12"/>
      <c r="OKT54" s="12"/>
      <c r="OKU54" s="12"/>
      <c r="OKV54" s="12"/>
      <c r="OKW54" s="12"/>
      <c r="OKX54" s="12"/>
      <c r="OKY54" s="12"/>
      <c r="OKZ54" s="12"/>
      <c r="OLA54" s="12"/>
      <c r="OLB54" s="12"/>
      <c r="OLC54" s="12"/>
      <c r="OLD54" s="12"/>
      <c r="OLE54" s="12"/>
      <c r="OLF54" s="12"/>
      <c r="OLG54" s="12"/>
      <c r="OLH54" s="12"/>
      <c r="OLI54" s="12"/>
      <c r="OLJ54" s="12"/>
      <c r="OLK54" s="12"/>
      <c r="OLL54" s="12"/>
      <c r="OLM54" s="12"/>
      <c r="OLN54" s="12"/>
      <c r="OLO54" s="12"/>
      <c r="OLP54" s="12"/>
      <c r="OLQ54" s="12"/>
      <c r="OLR54" s="12"/>
      <c r="OLS54" s="12"/>
      <c r="OLT54" s="12"/>
      <c r="OLU54" s="12"/>
      <c r="OLV54" s="12"/>
      <c r="OLW54" s="12"/>
      <c r="OLX54" s="12"/>
      <c r="OLY54" s="12"/>
      <c r="OLZ54" s="12"/>
      <c r="OMA54" s="12"/>
      <c r="OMB54" s="12"/>
      <c r="OMC54" s="12"/>
      <c r="OMD54" s="12"/>
      <c r="OME54" s="12"/>
      <c r="OMF54" s="12"/>
      <c r="OMG54" s="12"/>
      <c r="OMH54" s="12"/>
      <c r="OMI54" s="12"/>
      <c r="OMJ54" s="12"/>
      <c r="OMK54" s="12"/>
      <c r="OML54" s="12"/>
      <c r="OMM54" s="12"/>
      <c r="OMN54" s="12"/>
      <c r="OMO54" s="12"/>
      <c r="OMP54" s="12"/>
      <c r="OMQ54" s="12"/>
      <c r="OMR54" s="12"/>
      <c r="OMS54" s="12"/>
      <c r="OMT54" s="12"/>
      <c r="OMU54" s="12"/>
      <c r="OMV54" s="12"/>
      <c r="OMW54" s="12"/>
      <c r="OMX54" s="12"/>
      <c r="OMY54" s="12"/>
      <c r="OMZ54" s="12"/>
      <c r="ONA54" s="12"/>
      <c r="ONB54" s="12"/>
      <c r="ONC54" s="12"/>
      <c r="OND54" s="12"/>
      <c r="ONE54" s="12"/>
      <c r="ONF54" s="12"/>
      <c r="ONG54" s="12"/>
      <c r="ONH54" s="12"/>
      <c r="ONI54" s="12"/>
      <c r="ONJ54" s="12"/>
      <c r="ONK54" s="12"/>
      <c r="ONL54" s="12"/>
      <c r="ONM54" s="12"/>
      <c r="ONN54" s="12"/>
      <c r="ONO54" s="12"/>
      <c r="ONP54" s="12"/>
      <c r="ONQ54" s="12"/>
      <c r="ONR54" s="12"/>
      <c r="ONS54" s="12"/>
      <c r="ONT54" s="12"/>
      <c r="ONU54" s="12"/>
      <c r="ONV54" s="12"/>
      <c r="ONW54" s="12"/>
      <c r="ONX54" s="12"/>
      <c r="ONY54" s="12"/>
      <c r="ONZ54" s="12"/>
      <c r="OOA54" s="12"/>
      <c r="OOB54" s="12"/>
      <c r="OOC54" s="12"/>
      <c r="OOD54" s="12"/>
      <c r="OOE54" s="12"/>
      <c r="OOF54" s="12"/>
      <c r="OOG54" s="12"/>
      <c r="OOH54" s="12"/>
      <c r="OOI54" s="12"/>
      <c r="OOJ54" s="12"/>
      <c r="OOK54" s="12"/>
      <c r="OOL54" s="12"/>
      <c r="OOM54" s="12"/>
      <c r="OON54" s="12"/>
      <c r="OOO54" s="12"/>
      <c r="OOP54" s="12"/>
      <c r="OOQ54" s="12"/>
      <c r="OOR54" s="12"/>
      <c r="OOS54" s="12"/>
      <c r="OOT54" s="12"/>
      <c r="OOU54" s="12"/>
      <c r="OOV54" s="12"/>
      <c r="OOW54" s="12"/>
      <c r="OOX54" s="12"/>
      <c r="OOY54" s="12"/>
      <c r="OOZ54" s="12"/>
      <c r="OPA54" s="12"/>
      <c r="OPB54" s="12"/>
      <c r="OPC54" s="12"/>
      <c r="OPD54" s="12"/>
      <c r="OPE54" s="12"/>
      <c r="OPF54" s="12"/>
      <c r="OPG54" s="12"/>
      <c r="OPH54" s="12"/>
      <c r="OPI54" s="12"/>
      <c r="OPJ54" s="12"/>
      <c r="OPK54" s="12"/>
      <c r="OPL54" s="12"/>
      <c r="OPM54" s="12"/>
      <c r="OPN54" s="12"/>
      <c r="OPO54" s="12"/>
      <c r="OPP54" s="12"/>
      <c r="OPQ54" s="12"/>
      <c r="OPR54" s="12"/>
      <c r="OPS54" s="12"/>
      <c r="OPT54" s="12"/>
      <c r="OPU54" s="12"/>
      <c r="OPV54" s="12"/>
      <c r="OPW54" s="12"/>
      <c r="OPX54" s="12"/>
      <c r="OPY54" s="12"/>
      <c r="OPZ54" s="12"/>
      <c r="OQA54" s="12"/>
      <c r="OQB54" s="12"/>
      <c r="OQC54" s="12"/>
      <c r="OQD54" s="12"/>
      <c r="OQE54" s="12"/>
      <c r="OQF54" s="12"/>
      <c r="OQG54" s="12"/>
      <c r="OQH54" s="12"/>
      <c r="OQI54" s="12"/>
      <c r="OQJ54" s="12"/>
      <c r="OQK54" s="12"/>
      <c r="OQL54" s="12"/>
      <c r="OQM54" s="12"/>
      <c r="OQN54" s="12"/>
      <c r="OQO54" s="12"/>
      <c r="OQP54" s="12"/>
      <c r="OQQ54" s="12"/>
      <c r="OQR54" s="12"/>
      <c r="OQS54" s="12"/>
      <c r="OQT54" s="12"/>
      <c r="OQU54" s="12"/>
      <c r="OQV54" s="12"/>
      <c r="OQW54" s="12"/>
      <c r="OQX54" s="12"/>
      <c r="OQY54" s="12"/>
      <c r="OQZ54" s="12"/>
      <c r="ORA54" s="12"/>
      <c r="ORB54" s="12"/>
      <c r="ORC54" s="12"/>
      <c r="ORD54" s="12"/>
      <c r="ORE54" s="12"/>
      <c r="ORF54" s="12"/>
      <c r="ORG54" s="12"/>
      <c r="ORH54" s="12"/>
      <c r="ORI54" s="12"/>
      <c r="ORJ54" s="12"/>
      <c r="ORK54" s="12"/>
      <c r="ORL54" s="12"/>
      <c r="ORM54" s="12"/>
      <c r="ORN54" s="12"/>
      <c r="ORO54" s="12"/>
      <c r="ORP54" s="12"/>
      <c r="ORQ54" s="12"/>
      <c r="ORR54" s="12"/>
      <c r="ORS54" s="12"/>
      <c r="ORT54" s="12"/>
      <c r="ORU54" s="12"/>
      <c r="ORV54" s="12"/>
      <c r="ORW54" s="12"/>
      <c r="ORX54" s="12"/>
      <c r="ORY54" s="12"/>
      <c r="ORZ54" s="12"/>
      <c r="OSA54" s="12"/>
      <c r="OSB54" s="12"/>
      <c r="OSC54" s="12"/>
      <c r="OSD54" s="12"/>
      <c r="OSE54" s="12"/>
      <c r="OSF54" s="12"/>
      <c r="OSG54" s="12"/>
      <c r="OSH54" s="12"/>
      <c r="OSI54" s="12"/>
      <c r="OSJ54" s="12"/>
      <c r="OSK54" s="12"/>
      <c r="OSL54" s="12"/>
      <c r="OSM54" s="12"/>
      <c r="OSN54" s="12"/>
      <c r="OSO54" s="12"/>
      <c r="OSP54" s="12"/>
      <c r="OSQ54" s="12"/>
      <c r="OSR54" s="12"/>
      <c r="OSS54" s="12"/>
      <c r="OST54" s="12"/>
      <c r="OSU54" s="12"/>
      <c r="OSV54" s="12"/>
      <c r="OSW54" s="12"/>
      <c r="OSX54" s="12"/>
      <c r="OSY54" s="12"/>
      <c r="OSZ54" s="12"/>
      <c r="OTA54" s="12"/>
      <c r="OTB54" s="12"/>
      <c r="OTC54" s="12"/>
      <c r="OTD54" s="12"/>
      <c r="OTE54" s="12"/>
      <c r="OTF54" s="12"/>
      <c r="OTG54" s="12"/>
      <c r="OTH54" s="12"/>
      <c r="OTI54" s="12"/>
      <c r="OTJ54" s="12"/>
      <c r="OTK54" s="12"/>
      <c r="OTL54" s="12"/>
      <c r="OTM54" s="12"/>
      <c r="OTN54" s="12"/>
      <c r="OTO54" s="12"/>
      <c r="OTP54" s="12"/>
      <c r="OTQ54" s="12"/>
      <c r="OTR54" s="12"/>
      <c r="OTS54" s="12"/>
      <c r="OTT54" s="12"/>
      <c r="OTU54" s="12"/>
      <c r="OTV54" s="12"/>
      <c r="OTW54" s="12"/>
      <c r="OTX54" s="12"/>
      <c r="OTY54" s="12"/>
      <c r="OTZ54" s="12"/>
      <c r="OUA54" s="12"/>
      <c r="OUB54" s="12"/>
      <c r="OUC54" s="12"/>
      <c r="OUD54" s="12"/>
      <c r="OUE54" s="12"/>
      <c r="OUF54" s="12"/>
      <c r="OUG54" s="12"/>
      <c r="OUH54" s="12"/>
      <c r="OUI54" s="12"/>
      <c r="OUJ54" s="12"/>
      <c r="OUK54" s="12"/>
      <c r="OUL54" s="12"/>
      <c r="OUM54" s="12"/>
      <c r="OUN54" s="12"/>
      <c r="OUO54" s="12"/>
      <c r="OUP54" s="12"/>
      <c r="OUQ54" s="12"/>
      <c r="OUR54" s="12"/>
      <c r="OUS54" s="12"/>
      <c r="OUT54" s="12"/>
      <c r="OUU54" s="12"/>
      <c r="OUV54" s="12"/>
      <c r="OUW54" s="12"/>
      <c r="OUX54" s="12"/>
      <c r="OUY54" s="12"/>
      <c r="OUZ54" s="12"/>
      <c r="OVA54" s="12"/>
      <c r="OVB54" s="12"/>
      <c r="OVC54" s="12"/>
      <c r="OVD54" s="12"/>
      <c r="OVE54" s="12"/>
      <c r="OVF54" s="12"/>
      <c r="OVG54" s="12"/>
      <c r="OVH54" s="12"/>
      <c r="OVI54" s="12"/>
      <c r="OVJ54" s="12"/>
      <c r="OVK54" s="12"/>
      <c r="OVL54" s="12"/>
      <c r="OVM54" s="12"/>
      <c r="OVN54" s="12"/>
      <c r="OVO54" s="12"/>
      <c r="OVP54" s="12"/>
      <c r="OVQ54" s="12"/>
      <c r="OVR54" s="12"/>
      <c r="OVS54" s="12"/>
      <c r="OVT54" s="12"/>
      <c r="OVU54" s="12"/>
      <c r="OVV54" s="12"/>
      <c r="OVW54" s="12"/>
      <c r="OVX54" s="12"/>
      <c r="OVY54" s="12"/>
      <c r="OVZ54" s="12"/>
      <c r="OWA54" s="12"/>
      <c r="OWB54" s="12"/>
      <c r="OWC54" s="12"/>
      <c r="OWD54" s="12"/>
      <c r="OWE54" s="12"/>
      <c r="OWF54" s="12"/>
      <c r="OWG54" s="12"/>
      <c r="OWH54" s="12"/>
      <c r="OWI54" s="12"/>
      <c r="OWJ54" s="12"/>
      <c r="OWK54" s="12"/>
      <c r="OWL54" s="12"/>
      <c r="OWM54" s="12"/>
      <c r="OWN54" s="12"/>
      <c r="OWO54" s="12"/>
      <c r="OWP54" s="12"/>
      <c r="OWQ54" s="12"/>
      <c r="OWR54" s="12"/>
      <c r="OWS54" s="12"/>
      <c r="OWT54" s="12"/>
      <c r="OWU54" s="12"/>
      <c r="OWV54" s="12"/>
      <c r="OWW54" s="12"/>
      <c r="OWX54" s="12"/>
      <c r="OWY54" s="12"/>
      <c r="OWZ54" s="12"/>
      <c r="OXA54" s="12"/>
      <c r="OXB54" s="12"/>
      <c r="OXC54" s="12"/>
      <c r="OXD54" s="12"/>
      <c r="OXE54" s="12"/>
      <c r="OXF54" s="12"/>
      <c r="OXG54" s="12"/>
      <c r="OXH54" s="12"/>
      <c r="OXI54" s="12"/>
      <c r="OXJ54" s="12"/>
      <c r="OXK54" s="12"/>
      <c r="OXL54" s="12"/>
      <c r="OXM54" s="12"/>
      <c r="OXN54" s="12"/>
      <c r="OXO54" s="12"/>
      <c r="OXP54" s="12"/>
      <c r="OXQ54" s="12"/>
      <c r="OXR54" s="12"/>
      <c r="OXS54" s="12"/>
      <c r="OXT54" s="12"/>
      <c r="OXU54" s="12"/>
      <c r="OXV54" s="12"/>
      <c r="OXW54" s="12"/>
      <c r="OXX54" s="12"/>
      <c r="OXY54" s="12"/>
      <c r="OXZ54" s="12"/>
      <c r="OYA54" s="12"/>
      <c r="OYB54" s="12"/>
      <c r="OYC54" s="12"/>
      <c r="OYD54" s="12"/>
      <c r="OYE54" s="12"/>
      <c r="OYF54" s="12"/>
      <c r="OYG54" s="12"/>
      <c r="OYH54" s="12"/>
      <c r="OYI54" s="12"/>
      <c r="OYJ54" s="12"/>
      <c r="OYK54" s="12"/>
      <c r="OYL54" s="12"/>
      <c r="OYM54" s="12"/>
      <c r="OYN54" s="12"/>
      <c r="OYO54" s="12"/>
      <c r="OYP54" s="12"/>
      <c r="OYQ54" s="12"/>
      <c r="OYR54" s="12"/>
      <c r="OYS54" s="12"/>
      <c r="OYT54" s="12"/>
      <c r="OYU54" s="12"/>
      <c r="OYV54" s="12"/>
      <c r="OYW54" s="12"/>
      <c r="OYX54" s="12"/>
      <c r="OYY54" s="12"/>
      <c r="OYZ54" s="12"/>
      <c r="OZA54" s="12"/>
      <c r="OZB54" s="12"/>
      <c r="OZC54" s="12"/>
      <c r="OZD54" s="12"/>
      <c r="OZE54" s="12"/>
      <c r="OZF54" s="12"/>
      <c r="OZG54" s="12"/>
      <c r="OZH54" s="12"/>
      <c r="OZI54" s="12"/>
      <c r="OZJ54" s="12"/>
      <c r="OZK54" s="12"/>
      <c r="OZL54" s="12"/>
      <c r="OZM54" s="12"/>
      <c r="OZN54" s="12"/>
      <c r="OZO54" s="12"/>
      <c r="OZP54" s="12"/>
      <c r="OZQ54" s="12"/>
      <c r="OZR54" s="12"/>
      <c r="OZS54" s="12"/>
      <c r="OZT54" s="12"/>
      <c r="OZU54" s="12"/>
      <c r="OZV54" s="12"/>
      <c r="OZW54" s="12"/>
      <c r="OZX54" s="12"/>
      <c r="OZY54" s="12"/>
      <c r="OZZ54" s="12"/>
      <c r="PAA54" s="12"/>
      <c r="PAB54" s="12"/>
      <c r="PAC54" s="12"/>
      <c r="PAD54" s="12"/>
      <c r="PAE54" s="12"/>
      <c r="PAF54" s="12"/>
      <c r="PAG54" s="12"/>
      <c r="PAH54" s="12"/>
      <c r="PAI54" s="12"/>
      <c r="PAJ54" s="12"/>
      <c r="PAK54" s="12"/>
      <c r="PAL54" s="12"/>
      <c r="PAM54" s="12"/>
      <c r="PAN54" s="12"/>
      <c r="PAO54" s="12"/>
      <c r="PAP54" s="12"/>
      <c r="PAQ54" s="12"/>
      <c r="PAR54" s="12"/>
      <c r="PAS54" s="12"/>
      <c r="PAT54" s="12"/>
      <c r="PAU54" s="12"/>
      <c r="PAV54" s="12"/>
      <c r="PAW54" s="12"/>
      <c r="PAX54" s="12"/>
      <c r="PAY54" s="12"/>
      <c r="PAZ54" s="12"/>
      <c r="PBA54" s="12"/>
      <c r="PBB54" s="12"/>
      <c r="PBC54" s="12"/>
      <c r="PBD54" s="12"/>
      <c r="PBE54" s="12"/>
      <c r="PBF54" s="12"/>
      <c r="PBG54" s="12"/>
      <c r="PBH54" s="12"/>
      <c r="PBI54" s="12"/>
      <c r="PBJ54" s="12"/>
      <c r="PBK54" s="12"/>
      <c r="PBL54" s="12"/>
      <c r="PBM54" s="12"/>
      <c r="PBN54" s="12"/>
      <c r="PBO54" s="12"/>
      <c r="PBP54" s="12"/>
      <c r="PBQ54" s="12"/>
      <c r="PBR54" s="12"/>
      <c r="PBS54" s="12"/>
      <c r="PBT54" s="12"/>
      <c r="PBU54" s="12"/>
      <c r="PBV54" s="12"/>
      <c r="PBW54" s="12"/>
      <c r="PBX54" s="12"/>
      <c r="PBY54" s="12"/>
      <c r="PBZ54" s="12"/>
      <c r="PCA54" s="12"/>
      <c r="PCB54" s="12"/>
      <c r="PCC54" s="12"/>
      <c r="PCD54" s="12"/>
      <c r="PCE54" s="12"/>
      <c r="PCF54" s="12"/>
      <c r="PCG54" s="12"/>
      <c r="PCH54" s="12"/>
      <c r="PCI54" s="12"/>
      <c r="PCJ54" s="12"/>
      <c r="PCK54" s="12"/>
      <c r="PCL54" s="12"/>
      <c r="PCM54" s="12"/>
      <c r="PCN54" s="12"/>
      <c r="PCO54" s="12"/>
      <c r="PCP54" s="12"/>
      <c r="PCQ54" s="12"/>
      <c r="PCR54" s="12"/>
      <c r="PCS54" s="12"/>
      <c r="PCT54" s="12"/>
      <c r="PCU54" s="12"/>
      <c r="PCV54" s="12"/>
      <c r="PCW54" s="12"/>
      <c r="PCX54" s="12"/>
      <c r="PCY54" s="12"/>
      <c r="PCZ54" s="12"/>
      <c r="PDA54" s="12"/>
      <c r="PDB54" s="12"/>
      <c r="PDC54" s="12"/>
      <c r="PDD54" s="12"/>
      <c r="PDE54" s="12"/>
      <c r="PDF54" s="12"/>
      <c r="PDG54" s="12"/>
      <c r="PDH54" s="12"/>
      <c r="PDI54" s="12"/>
      <c r="PDJ54" s="12"/>
      <c r="PDK54" s="12"/>
      <c r="PDL54" s="12"/>
      <c r="PDM54" s="12"/>
      <c r="PDN54" s="12"/>
      <c r="PDO54" s="12"/>
      <c r="PDP54" s="12"/>
      <c r="PDQ54" s="12"/>
      <c r="PDR54" s="12"/>
      <c r="PDS54" s="12"/>
      <c r="PDT54" s="12"/>
      <c r="PDU54" s="12"/>
      <c r="PDV54" s="12"/>
      <c r="PDW54" s="12"/>
      <c r="PDX54" s="12"/>
      <c r="PDY54" s="12"/>
      <c r="PDZ54" s="12"/>
      <c r="PEA54" s="12"/>
      <c r="PEB54" s="12"/>
      <c r="PEC54" s="12"/>
      <c r="PED54" s="12"/>
      <c r="PEE54" s="12"/>
      <c r="PEF54" s="12"/>
      <c r="PEG54" s="12"/>
      <c r="PEH54" s="12"/>
      <c r="PEI54" s="12"/>
      <c r="PEJ54" s="12"/>
      <c r="PEK54" s="12"/>
      <c r="PEL54" s="12"/>
      <c r="PEM54" s="12"/>
      <c r="PEN54" s="12"/>
      <c r="PEO54" s="12"/>
      <c r="PEP54" s="12"/>
      <c r="PEQ54" s="12"/>
      <c r="PER54" s="12"/>
      <c r="PES54" s="12"/>
      <c r="PET54" s="12"/>
      <c r="PEU54" s="12"/>
      <c r="PEV54" s="12"/>
      <c r="PEW54" s="12"/>
      <c r="PEX54" s="12"/>
      <c r="PEY54" s="12"/>
      <c r="PEZ54" s="12"/>
      <c r="PFA54" s="12"/>
      <c r="PFB54" s="12"/>
      <c r="PFC54" s="12"/>
      <c r="PFD54" s="12"/>
      <c r="PFE54" s="12"/>
      <c r="PFF54" s="12"/>
      <c r="PFG54" s="12"/>
      <c r="PFH54" s="12"/>
      <c r="PFI54" s="12"/>
      <c r="PFJ54" s="12"/>
      <c r="PFK54" s="12"/>
      <c r="PFL54" s="12"/>
      <c r="PFM54" s="12"/>
      <c r="PFN54" s="12"/>
      <c r="PFO54" s="12"/>
      <c r="PFP54" s="12"/>
      <c r="PFQ54" s="12"/>
      <c r="PFR54" s="12"/>
      <c r="PFS54" s="12"/>
      <c r="PFT54" s="12"/>
      <c r="PFU54" s="12"/>
      <c r="PFV54" s="12"/>
      <c r="PFW54" s="12"/>
      <c r="PFX54" s="12"/>
      <c r="PFY54" s="12"/>
      <c r="PFZ54" s="12"/>
      <c r="PGA54" s="12"/>
      <c r="PGB54" s="12"/>
      <c r="PGC54" s="12"/>
      <c r="PGD54" s="12"/>
      <c r="PGE54" s="12"/>
      <c r="PGF54" s="12"/>
      <c r="PGG54" s="12"/>
      <c r="PGH54" s="12"/>
      <c r="PGI54" s="12"/>
      <c r="PGJ54" s="12"/>
      <c r="PGK54" s="12"/>
      <c r="PGL54" s="12"/>
      <c r="PGM54" s="12"/>
      <c r="PGN54" s="12"/>
      <c r="PGO54" s="12"/>
      <c r="PGP54" s="12"/>
      <c r="PGQ54" s="12"/>
      <c r="PGR54" s="12"/>
      <c r="PGS54" s="12"/>
      <c r="PGT54" s="12"/>
      <c r="PGU54" s="12"/>
      <c r="PGV54" s="12"/>
      <c r="PGW54" s="12"/>
      <c r="PGX54" s="12"/>
      <c r="PGY54" s="12"/>
      <c r="PGZ54" s="12"/>
      <c r="PHA54" s="12"/>
      <c r="PHB54" s="12"/>
      <c r="PHC54" s="12"/>
      <c r="PHD54" s="12"/>
      <c r="PHE54" s="12"/>
      <c r="PHF54" s="12"/>
      <c r="PHG54" s="12"/>
      <c r="PHH54" s="12"/>
      <c r="PHI54" s="12"/>
      <c r="PHJ54" s="12"/>
      <c r="PHK54" s="12"/>
      <c r="PHL54" s="12"/>
      <c r="PHM54" s="12"/>
      <c r="PHN54" s="12"/>
      <c r="PHO54" s="12"/>
      <c r="PHP54" s="12"/>
      <c r="PHQ54" s="12"/>
      <c r="PHR54" s="12"/>
      <c r="PHS54" s="12"/>
      <c r="PHT54" s="12"/>
      <c r="PHU54" s="12"/>
      <c r="PHV54" s="12"/>
      <c r="PHW54" s="12"/>
      <c r="PHX54" s="12"/>
      <c r="PHY54" s="12"/>
      <c r="PHZ54" s="12"/>
      <c r="PIA54" s="12"/>
      <c r="PIB54" s="12"/>
      <c r="PIC54" s="12"/>
      <c r="PID54" s="12"/>
      <c r="PIE54" s="12"/>
      <c r="PIF54" s="12"/>
      <c r="PIG54" s="12"/>
      <c r="PIH54" s="12"/>
      <c r="PII54" s="12"/>
      <c r="PIJ54" s="12"/>
      <c r="PIK54" s="12"/>
      <c r="PIL54" s="12"/>
      <c r="PIM54" s="12"/>
      <c r="PIN54" s="12"/>
      <c r="PIO54" s="12"/>
      <c r="PIP54" s="12"/>
      <c r="PIQ54" s="12"/>
      <c r="PIR54" s="12"/>
      <c r="PIS54" s="12"/>
      <c r="PIT54" s="12"/>
      <c r="PIU54" s="12"/>
      <c r="PIV54" s="12"/>
      <c r="PIW54" s="12"/>
      <c r="PIX54" s="12"/>
      <c r="PIY54" s="12"/>
      <c r="PIZ54" s="12"/>
      <c r="PJA54" s="12"/>
      <c r="PJB54" s="12"/>
      <c r="PJC54" s="12"/>
      <c r="PJD54" s="12"/>
      <c r="PJE54" s="12"/>
      <c r="PJF54" s="12"/>
      <c r="PJG54" s="12"/>
      <c r="PJH54" s="12"/>
      <c r="PJI54" s="12"/>
      <c r="PJJ54" s="12"/>
      <c r="PJK54" s="12"/>
      <c r="PJL54" s="12"/>
      <c r="PJM54" s="12"/>
      <c r="PJN54" s="12"/>
      <c r="PJO54" s="12"/>
      <c r="PJP54" s="12"/>
      <c r="PJQ54" s="12"/>
      <c r="PJR54" s="12"/>
      <c r="PJS54" s="12"/>
      <c r="PJT54" s="12"/>
      <c r="PJU54" s="12"/>
      <c r="PJV54" s="12"/>
      <c r="PJW54" s="12"/>
      <c r="PJX54" s="12"/>
      <c r="PJY54" s="12"/>
      <c r="PJZ54" s="12"/>
      <c r="PKA54" s="12"/>
      <c r="PKB54" s="12"/>
      <c r="PKC54" s="12"/>
      <c r="PKD54" s="12"/>
      <c r="PKE54" s="12"/>
      <c r="PKF54" s="12"/>
      <c r="PKG54" s="12"/>
      <c r="PKH54" s="12"/>
      <c r="PKI54" s="12"/>
      <c r="PKJ54" s="12"/>
      <c r="PKK54" s="12"/>
      <c r="PKL54" s="12"/>
      <c r="PKM54" s="12"/>
      <c r="PKN54" s="12"/>
      <c r="PKO54" s="12"/>
      <c r="PKP54" s="12"/>
      <c r="PKQ54" s="12"/>
      <c r="PKR54" s="12"/>
      <c r="PKS54" s="12"/>
      <c r="PKT54" s="12"/>
      <c r="PKU54" s="12"/>
      <c r="PKV54" s="12"/>
      <c r="PKW54" s="12"/>
      <c r="PKX54" s="12"/>
      <c r="PKY54" s="12"/>
      <c r="PKZ54" s="12"/>
      <c r="PLA54" s="12"/>
      <c r="PLB54" s="12"/>
      <c r="PLC54" s="12"/>
      <c r="PLD54" s="12"/>
      <c r="PLE54" s="12"/>
      <c r="PLF54" s="12"/>
      <c r="PLG54" s="12"/>
      <c r="PLH54" s="12"/>
      <c r="PLI54" s="12"/>
      <c r="PLJ54" s="12"/>
      <c r="PLK54" s="12"/>
      <c r="PLL54" s="12"/>
      <c r="PLM54" s="12"/>
      <c r="PLN54" s="12"/>
      <c r="PLO54" s="12"/>
      <c r="PLP54" s="12"/>
      <c r="PLQ54" s="12"/>
      <c r="PLR54" s="12"/>
      <c r="PLS54" s="12"/>
      <c r="PLT54" s="12"/>
      <c r="PLU54" s="12"/>
      <c r="PLV54" s="12"/>
      <c r="PLW54" s="12"/>
      <c r="PLX54" s="12"/>
      <c r="PLY54" s="12"/>
      <c r="PLZ54" s="12"/>
      <c r="PMA54" s="12"/>
      <c r="PMB54" s="12"/>
      <c r="PMC54" s="12"/>
      <c r="PMD54" s="12"/>
      <c r="PME54" s="12"/>
      <c r="PMF54" s="12"/>
      <c r="PMG54" s="12"/>
      <c r="PMH54" s="12"/>
      <c r="PMI54" s="12"/>
      <c r="PMJ54" s="12"/>
      <c r="PMK54" s="12"/>
      <c r="PML54" s="12"/>
      <c r="PMM54" s="12"/>
      <c r="PMN54" s="12"/>
      <c r="PMO54" s="12"/>
      <c r="PMP54" s="12"/>
      <c r="PMQ54" s="12"/>
      <c r="PMR54" s="12"/>
      <c r="PMS54" s="12"/>
      <c r="PMT54" s="12"/>
      <c r="PMU54" s="12"/>
      <c r="PMV54" s="12"/>
      <c r="PMW54" s="12"/>
      <c r="PMX54" s="12"/>
      <c r="PMY54" s="12"/>
      <c r="PMZ54" s="12"/>
      <c r="PNA54" s="12"/>
      <c r="PNB54" s="12"/>
      <c r="PNC54" s="12"/>
      <c r="PND54" s="12"/>
      <c r="PNE54" s="12"/>
      <c r="PNF54" s="12"/>
      <c r="PNG54" s="12"/>
      <c r="PNH54" s="12"/>
      <c r="PNI54" s="12"/>
      <c r="PNJ54" s="12"/>
      <c r="PNK54" s="12"/>
      <c r="PNL54" s="12"/>
      <c r="PNM54" s="12"/>
      <c r="PNN54" s="12"/>
      <c r="PNO54" s="12"/>
      <c r="PNP54" s="12"/>
      <c r="PNQ54" s="12"/>
      <c r="PNR54" s="12"/>
      <c r="PNS54" s="12"/>
      <c r="PNT54" s="12"/>
      <c r="PNU54" s="12"/>
      <c r="PNV54" s="12"/>
      <c r="PNW54" s="12"/>
      <c r="PNX54" s="12"/>
      <c r="PNY54" s="12"/>
      <c r="PNZ54" s="12"/>
      <c r="POA54" s="12"/>
      <c r="POB54" s="12"/>
      <c r="POC54" s="12"/>
      <c r="POD54" s="12"/>
      <c r="POE54" s="12"/>
      <c r="POF54" s="12"/>
      <c r="POG54" s="12"/>
      <c r="POH54" s="12"/>
      <c r="POI54" s="12"/>
      <c r="POJ54" s="12"/>
      <c r="POK54" s="12"/>
      <c r="POL54" s="12"/>
      <c r="POM54" s="12"/>
      <c r="PON54" s="12"/>
      <c r="POO54" s="12"/>
      <c r="POP54" s="12"/>
      <c r="POQ54" s="12"/>
      <c r="POR54" s="12"/>
      <c r="POS54" s="12"/>
      <c r="POT54" s="12"/>
      <c r="POU54" s="12"/>
      <c r="POV54" s="12"/>
      <c r="POW54" s="12"/>
      <c r="POX54" s="12"/>
      <c r="POY54" s="12"/>
      <c r="POZ54" s="12"/>
      <c r="PPA54" s="12"/>
      <c r="PPB54" s="12"/>
      <c r="PPC54" s="12"/>
      <c r="PPD54" s="12"/>
      <c r="PPE54" s="12"/>
      <c r="PPF54" s="12"/>
      <c r="PPG54" s="12"/>
      <c r="PPH54" s="12"/>
      <c r="PPI54" s="12"/>
      <c r="PPJ54" s="12"/>
      <c r="PPK54" s="12"/>
      <c r="PPL54" s="12"/>
      <c r="PPM54" s="12"/>
      <c r="PPN54" s="12"/>
      <c r="PPO54" s="12"/>
      <c r="PPP54" s="12"/>
      <c r="PPQ54" s="12"/>
      <c r="PPR54" s="12"/>
      <c r="PPS54" s="12"/>
      <c r="PPT54" s="12"/>
      <c r="PPU54" s="12"/>
      <c r="PPV54" s="12"/>
      <c r="PPW54" s="12"/>
      <c r="PPX54" s="12"/>
      <c r="PPY54" s="12"/>
      <c r="PPZ54" s="12"/>
      <c r="PQA54" s="12"/>
      <c r="PQB54" s="12"/>
      <c r="PQC54" s="12"/>
      <c r="PQD54" s="12"/>
      <c r="PQE54" s="12"/>
      <c r="PQF54" s="12"/>
      <c r="PQG54" s="12"/>
      <c r="PQH54" s="12"/>
      <c r="PQI54" s="12"/>
      <c r="PQJ54" s="12"/>
      <c r="PQK54" s="12"/>
      <c r="PQL54" s="12"/>
      <c r="PQM54" s="12"/>
      <c r="PQN54" s="12"/>
      <c r="PQO54" s="12"/>
      <c r="PQP54" s="12"/>
      <c r="PQQ54" s="12"/>
      <c r="PQR54" s="12"/>
      <c r="PQS54" s="12"/>
      <c r="PQT54" s="12"/>
      <c r="PQU54" s="12"/>
      <c r="PQV54" s="12"/>
      <c r="PQW54" s="12"/>
      <c r="PQX54" s="12"/>
      <c r="PQY54" s="12"/>
      <c r="PQZ54" s="12"/>
      <c r="PRA54" s="12"/>
      <c r="PRB54" s="12"/>
      <c r="PRC54" s="12"/>
      <c r="PRD54" s="12"/>
      <c r="PRE54" s="12"/>
      <c r="PRF54" s="12"/>
      <c r="PRG54" s="12"/>
      <c r="PRH54" s="12"/>
      <c r="PRI54" s="12"/>
      <c r="PRJ54" s="12"/>
      <c r="PRK54" s="12"/>
      <c r="PRL54" s="12"/>
      <c r="PRM54" s="12"/>
      <c r="PRN54" s="12"/>
      <c r="PRO54" s="12"/>
      <c r="PRP54" s="12"/>
      <c r="PRQ54" s="12"/>
      <c r="PRR54" s="12"/>
      <c r="PRS54" s="12"/>
      <c r="PRT54" s="12"/>
      <c r="PRU54" s="12"/>
      <c r="PRV54" s="12"/>
      <c r="PRW54" s="12"/>
      <c r="PRX54" s="12"/>
      <c r="PRY54" s="12"/>
      <c r="PRZ54" s="12"/>
      <c r="PSA54" s="12"/>
      <c r="PSB54" s="12"/>
      <c r="PSC54" s="12"/>
      <c r="PSD54" s="12"/>
      <c r="PSE54" s="12"/>
      <c r="PSF54" s="12"/>
      <c r="PSG54" s="12"/>
      <c r="PSH54" s="12"/>
      <c r="PSI54" s="12"/>
      <c r="PSJ54" s="12"/>
      <c r="PSK54" s="12"/>
      <c r="PSL54" s="12"/>
      <c r="PSM54" s="12"/>
      <c r="PSN54" s="12"/>
      <c r="PSO54" s="12"/>
      <c r="PSP54" s="12"/>
      <c r="PSQ54" s="12"/>
      <c r="PSR54" s="12"/>
      <c r="PSS54" s="12"/>
      <c r="PST54" s="12"/>
      <c r="PSU54" s="12"/>
      <c r="PSV54" s="12"/>
      <c r="PSW54" s="12"/>
      <c r="PSX54" s="12"/>
      <c r="PSY54" s="12"/>
      <c r="PSZ54" s="12"/>
      <c r="PTA54" s="12"/>
      <c r="PTB54" s="12"/>
      <c r="PTC54" s="12"/>
      <c r="PTD54" s="12"/>
      <c r="PTE54" s="12"/>
      <c r="PTF54" s="12"/>
      <c r="PTG54" s="12"/>
      <c r="PTH54" s="12"/>
      <c r="PTI54" s="12"/>
      <c r="PTJ54" s="12"/>
      <c r="PTK54" s="12"/>
      <c r="PTL54" s="12"/>
      <c r="PTM54" s="12"/>
      <c r="PTN54" s="12"/>
      <c r="PTO54" s="12"/>
      <c r="PTP54" s="12"/>
      <c r="PTQ54" s="12"/>
      <c r="PTR54" s="12"/>
      <c r="PTS54" s="12"/>
      <c r="PTT54" s="12"/>
      <c r="PTU54" s="12"/>
      <c r="PTV54" s="12"/>
      <c r="PTW54" s="12"/>
      <c r="PTX54" s="12"/>
      <c r="PTY54" s="12"/>
      <c r="PTZ54" s="12"/>
      <c r="PUA54" s="12"/>
      <c r="PUB54" s="12"/>
      <c r="PUC54" s="12"/>
      <c r="PUD54" s="12"/>
      <c r="PUE54" s="12"/>
      <c r="PUF54" s="12"/>
      <c r="PUG54" s="12"/>
      <c r="PUH54" s="12"/>
      <c r="PUI54" s="12"/>
      <c r="PUJ54" s="12"/>
      <c r="PUK54" s="12"/>
      <c r="PUL54" s="12"/>
      <c r="PUM54" s="12"/>
      <c r="PUN54" s="12"/>
      <c r="PUO54" s="12"/>
      <c r="PUP54" s="12"/>
      <c r="PUQ54" s="12"/>
      <c r="PUR54" s="12"/>
      <c r="PUS54" s="12"/>
      <c r="PUT54" s="12"/>
      <c r="PUU54" s="12"/>
      <c r="PUV54" s="12"/>
      <c r="PUW54" s="12"/>
      <c r="PUX54" s="12"/>
      <c r="PUY54" s="12"/>
      <c r="PUZ54" s="12"/>
      <c r="PVA54" s="12"/>
      <c r="PVB54" s="12"/>
      <c r="PVC54" s="12"/>
      <c r="PVD54" s="12"/>
      <c r="PVE54" s="12"/>
      <c r="PVF54" s="12"/>
      <c r="PVG54" s="12"/>
      <c r="PVH54" s="12"/>
      <c r="PVI54" s="12"/>
      <c r="PVJ54" s="12"/>
      <c r="PVK54" s="12"/>
      <c r="PVL54" s="12"/>
      <c r="PVM54" s="12"/>
      <c r="PVN54" s="12"/>
      <c r="PVO54" s="12"/>
      <c r="PVP54" s="12"/>
      <c r="PVQ54" s="12"/>
      <c r="PVR54" s="12"/>
      <c r="PVS54" s="12"/>
      <c r="PVT54" s="12"/>
      <c r="PVU54" s="12"/>
      <c r="PVV54" s="12"/>
      <c r="PVW54" s="12"/>
      <c r="PVX54" s="12"/>
      <c r="PVY54" s="12"/>
      <c r="PVZ54" s="12"/>
      <c r="PWA54" s="12"/>
      <c r="PWB54" s="12"/>
      <c r="PWC54" s="12"/>
      <c r="PWD54" s="12"/>
      <c r="PWE54" s="12"/>
      <c r="PWF54" s="12"/>
      <c r="PWG54" s="12"/>
      <c r="PWH54" s="12"/>
      <c r="PWI54" s="12"/>
      <c r="PWJ54" s="12"/>
      <c r="PWK54" s="12"/>
      <c r="PWL54" s="12"/>
      <c r="PWM54" s="12"/>
      <c r="PWN54" s="12"/>
      <c r="PWO54" s="12"/>
      <c r="PWP54" s="12"/>
      <c r="PWQ54" s="12"/>
      <c r="PWR54" s="12"/>
      <c r="PWS54" s="12"/>
      <c r="PWT54" s="12"/>
      <c r="PWU54" s="12"/>
      <c r="PWV54" s="12"/>
      <c r="PWW54" s="12"/>
      <c r="PWX54" s="12"/>
      <c r="PWY54" s="12"/>
      <c r="PWZ54" s="12"/>
      <c r="PXA54" s="12"/>
      <c r="PXB54" s="12"/>
      <c r="PXC54" s="12"/>
      <c r="PXD54" s="12"/>
      <c r="PXE54" s="12"/>
      <c r="PXF54" s="12"/>
      <c r="PXG54" s="12"/>
      <c r="PXH54" s="12"/>
      <c r="PXI54" s="12"/>
      <c r="PXJ54" s="12"/>
      <c r="PXK54" s="12"/>
      <c r="PXL54" s="12"/>
      <c r="PXM54" s="12"/>
      <c r="PXN54" s="12"/>
      <c r="PXO54" s="12"/>
      <c r="PXP54" s="12"/>
      <c r="PXQ54" s="12"/>
      <c r="PXR54" s="12"/>
      <c r="PXS54" s="12"/>
      <c r="PXT54" s="12"/>
      <c r="PXU54" s="12"/>
      <c r="PXV54" s="12"/>
      <c r="PXW54" s="12"/>
      <c r="PXX54" s="12"/>
      <c r="PXY54" s="12"/>
      <c r="PXZ54" s="12"/>
      <c r="PYA54" s="12"/>
      <c r="PYB54" s="12"/>
      <c r="PYC54" s="12"/>
      <c r="PYD54" s="12"/>
      <c r="PYE54" s="12"/>
      <c r="PYF54" s="12"/>
      <c r="PYG54" s="12"/>
      <c r="PYH54" s="12"/>
      <c r="PYI54" s="12"/>
      <c r="PYJ54" s="12"/>
      <c r="PYK54" s="12"/>
      <c r="PYL54" s="12"/>
      <c r="PYM54" s="12"/>
      <c r="PYN54" s="12"/>
      <c r="PYO54" s="12"/>
      <c r="PYP54" s="12"/>
      <c r="PYQ54" s="12"/>
      <c r="PYR54" s="12"/>
      <c r="PYS54" s="12"/>
      <c r="PYT54" s="12"/>
      <c r="PYU54" s="12"/>
      <c r="PYV54" s="12"/>
      <c r="PYW54" s="12"/>
      <c r="PYX54" s="12"/>
      <c r="PYY54" s="12"/>
      <c r="PYZ54" s="12"/>
      <c r="PZA54" s="12"/>
      <c r="PZB54" s="12"/>
      <c r="PZC54" s="12"/>
      <c r="PZD54" s="12"/>
      <c r="PZE54" s="12"/>
      <c r="PZF54" s="12"/>
      <c r="PZG54" s="12"/>
      <c r="PZH54" s="12"/>
      <c r="PZI54" s="12"/>
      <c r="PZJ54" s="12"/>
      <c r="PZK54" s="12"/>
      <c r="PZL54" s="12"/>
      <c r="PZM54" s="12"/>
      <c r="PZN54" s="12"/>
      <c r="PZO54" s="12"/>
      <c r="PZP54" s="12"/>
      <c r="PZQ54" s="12"/>
      <c r="PZR54" s="12"/>
      <c r="PZS54" s="12"/>
      <c r="PZT54" s="12"/>
      <c r="PZU54" s="12"/>
      <c r="PZV54" s="12"/>
      <c r="PZW54" s="12"/>
      <c r="PZX54" s="12"/>
      <c r="PZY54" s="12"/>
      <c r="PZZ54" s="12"/>
      <c r="QAA54" s="12"/>
      <c r="QAB54" s="12"/>
      <c r="QAC54" s="12"/>
      <c r="QAD54" s="12"/>
      <c r="QAE54" s="12"/>
      <c r="QAF54" s="12"/>
      <c r="QAG54" s="12"/>
      <c r="QAH54" s="12"/>
      <c r="QAI54" s="12"/>
      <c r="QAJ54" s="12"/>
      <c r="QAK54" s="12"/>
      <c r="QAL54" s="12"/>
      <c r="QAM54" s="12"/>
      <c r="QAN54" s="12"/>
      <c r="QAO54" s="12"/>
      <c r="QAP54" s="12"/>
      <c r="QAQ54" s="12"/>
      <c r="QAR54" s="12"/>
      <c r="QAS54" s="12"/>
      <c r="QAT54" s="12"/>
      <c r="QAU54" s="12"/>
      <c r="QAV54" s="12"/>
      <c r="QAW54" s="12"/>
      <c r="QAX54" s="12"/>
      <c r="QAY54" s="12"/>
      <c r="QAZ54" s="12"/>
      <c r="QBA54" s="12"/>
      <c r="QBB54" s="12"/>
      <c r="QBC54" s="12"/>
      <c r="QBD54" s="12"/>
      <c r="QBE54" s="12"/>
      <c r="QBF54" s="12"/>
      <c r="QBG54" s="12"/>
      <c r="QBH54" s="12"/>
      <c r="QBI54" s="12"/>
      <c r="QBJ54" s="12"/>
      <c r="QBK54" s="12"/>
      <c r="QBL54" s="12"/>
      <c r="QBM54" s="12"/>
      <c r="QBN54" s="12"/>
      <c r="QBO54" s="12"/>
      <c r="QBP54" s="12"/>
      <c r="QBQ54" s="12"/>
      <c r="QBR54" s="12"/>
      <c r="QBS54" s="12"/>
      <c r="QBT54" s="12"/>
      <c r="QBU54" s="12"/>
      <c r="QBV54" s="12"/>
      <c r="QBW54" s="12"/>
      <c r="QBX54" s="12"/>
      <c r="QBY54" s="12"/>
      <c r="QBZ54" s="12"/>
      <c r="QCA54" s="12"/>
      <c r="QCB54" s="12"/>
      <c r="QCC54" s="12"/>
      <c r="QCD54" s="12"/>
      <c r="QCE54" s="12"/>
      <c r="QCF54" s="12"/>
      <c r="QCG54" s="12"/>
      <c r="QCH54" s="12"/>
      <c r="QCI54" s="12"/>
      <c r="QCJ54" s="12"/>
      <c r="QCK54" s="12"/>
      <c r="QCL54" s="12"/>
      <c r="QCM54" s="12"/>
      <c r="QCN54" s="12"/>
      <c r="QCO54" s="12"/>
      <c r="QCP54" s="12"/>
      <c r="QCQ54" s="12"/>
      <c r="QCR54" s="12"/>
      <c r="QCS54" s="12"/>
      <c r="QCT54" s="12"/>
      <c r="QCU54" s="12"/>
      <c r="QCV54" s="12"/>
      <c r="QCW54" s="12"/>
      <c r="QCX54" s="12"/>
      <c r="QCY54" s="12"/>
      <c r="QCZ54" s="12"/>
      <c r="QDA54" s="12"/>
      <c r="QDB54" s="12"/>
      <c r="QDC54" s="12"/>
      <c r="QDD54" s="12"/>
      <c r="QDE54" s="12"/>
      <c r="QDF54" s="12"/>
      <c r="QDG54" s="12"/>
      <c r="QDH54" s="12"/>
      <c r="QDI54" s="12"/>
      <c r="QDJ54" s="12"/>
      <c r="QDK54" s="12"/>
      <c r="QDL54" s="12"/>
      <c r="QDM54" s="12"/>
      <c r="QDN54" s="12"/>
      <c r="QDO54" s="12"/>
      <c r="QDP54" s="12"/>
      <c r="QDQ54" s="12"/>
      <c r="QDR54" s="12"/>
      <c r="QDS54" s="12"/>
      <c r="QDT54" s="12"/>
      <c r="QDU54" s="12"/>
      <c r="QDV54" s="12"/>
      <c r="QDW54" s="12"/>
      <c r="QDX54" s="12"/>
      <c r="QDY54" s="12"/>
      <c r="QDZ54" s="12"/>
      <c r="QEA54" s="12"/>
      <c r="QEB54" s="12"/>
      <c r="QEC54" s="12"/>
      <c r="QED54" s="12"/>
      <c r="QEE54" s="12"/>
      <c r="QEF54" s="12"/>
      <c r="QEG54" s="12"/>
      <c r="QEH54" s="12"/>
      <c r="QEI54" s="12"/>
      <c r="QEJ54" s="12"/>
      <c r="QEK54" s="12"/>
      <c r="QEL54" s="12"/>
      <c r="QEM54" s="12"/>
      <c r="QEN54" s="12"/>
      <c r="QEO54" s="12"/>
      <c r="QEP54" s="12"/>
      <c r="QEQ54" s="12"/>
      <c r="QER54" s="12"/>
      <c r="QES54" s="12"/>
      <c r="QET54" s="12"/>
      <c r="QEU54" s="12"/>
      <c r="QEV54" s="12"/>
      <c r="QEW54" s="12"/>
      <c r="QEX54" s="12"/>
      <c r="QEY54" s="12"/>
      <c r="QEZ54" s="12"/>
      <c r="QFA54" s="12"/>
      <c r="QFB54" s="12"/>
      <c r="QFC54" s="12"/>
      <c r="QFD54" s="12"/>
      <c r="QFE54" s="12"/>
      <c r="QFF54" s="12"/>
      <c r="QFG54" s="12"/>
      <c r="QFH54" s="12"/>
      <c r="QFI54" s="12"/>
      <c r="QFJ54" s="12"/>
      <c r="QFK54" s="12"/>
      <c r="QFL54" s="12"/>
      <c r="QFM54" s="12"/>
      <c r="QFN54" s="12"/>
      <c r="QFO54" s="12"/>
      <c r="QFP54" s="12"/>
      <c r="QFQ54" s="12"/>
      <c r="QFR54" s="12"/>
      <c r="QFS54" s="12"/>
      <c r="QFT54" s="12"/>
      <c r="QFU54" s="12"/>
      <c r="QFV54" s="12"/>
      <c r="QFW54" s="12"/>
      <c r="QFX54" s="12"/>
      <c r="QFY54" s="12"/>
      <c r="QFZ54" s="12"/>
      <c r="QGA54" s="12"/>
      <c r="QGB54" s="12"/>
      <c r="QGC54" s="12"/>
      <c r="QGD54" s="12"/>
      <c r="QGE54" s="12"/>
      <c r="QGF54" s="12"/>
      <c r="QGG54" s="12"/>
      <c r="QGH54" s="12"/>
      <c r="QGI54" s="12"/>
      <c r="QGJ54" s="12"/>
      <c r="QGK54" s="12"/>
      <c r="QGL54" s="12"/>
      <c r="QGM54" s="12"/>
      <c r="QGN54" s="12"/>
      <c r="QGO54" s="12"/>
      <c r="QGP54" s="12"/>
      <c r="QGQ54" s="12"/>
      <c r="QGR54" s="12"/>
      <c r="QGS54" s="12"/>
      <c r="QGT54" s="12"/>
      <c r="QGU54" s="12"/>
      <c r="QGV54" s="12"/>
      <c r="QGW54" s="12"/>
      <c r="QGX54" s="12"/>
      <c r="QGY54" s="12"/>
      <c r="QGZ54" s="12"/>
      <c r="QHA54" s="12"/>
      <c r="QHB54" s="12"/>
      <c r="QHC54" s="12"/>
      <c r="QHD54" s="12"/>
      <c r="QHE54" s="12"/>
      <c r="QHF54" s="12"/>
      <c r="QHG54" s="12"/>
      <c r="QHH54" s="12"/>
      <c r="QHI54" s="12"/>
      <c r="QHJ54" s="12"/>
      <c r="QHK54" s="12"/>
      <c r="QHL54" s="12"/>
      <c r="QHM54" s="12"/>
      <c r="QHN54" s="12"/>
      <c r="QHO54" s="12"/>
      <c r="QHP54" s="12"/>
      <c r="QHQ54" s="12"/>
      <c r="QHR54" s="12"/>
      <c r="QHS54" s="12"/>
      <c r="QHT54" s="12"/>
      <c r="QHU54" s="12"/>
      <c r="QHV54" s="12"/>
      <c r="QHW54" s="12"/>
      <c r="QHX54" s="12"/>
      <c r="QHY54" s="12"/>
      <c r="QHZ54" s="12"/>
      <c r="QIA54" s="12"/>
      <c r="QIB54" s="12"/>
      <c r="QIC54" s="12"/>
      <c r="QID54" s="12"/>
      <c r="QIE54" s="12"/>
      <c r="QIF54" s="12"/>
      <c r="QIG54" s="12"/>
      <c r="QIH54" s="12"/>
      <c r="QII54" s="12"/>
      <c r="QIJ54" s="12"/>
      <c r="QIK54" s="12"/>
      <c r="QIL54" s="12"/>
      <c r="QIM54" s="12"/>
      <c r="QIN54" s="12"/>
      <c r="QIO54" s="12"/>
      <c r="QIP54" s="12"/>
      <c r="QIQ54" s="12"/>
      <c r="QIR54" s="12"/>
      <c r="QIS54" s="12"/>
      <c r="QIT54" s="12"/>
      <c r="QIU54" s="12"/>
      <c r="QIV54" s="12"/>
      <c r="QIW54" s="12"/>
      <c r="QIX54" s="12"/>
      <c r="QIY54" s="12"/>
      <c r="QIZ54" s="12"/>
      <c r="QJA54" s="12"/>
      <c r="QJB54" s="12"/>
      <c r="QJC54" s="12"/>
      <c r="QJD54" s="12"/>
      <c r="QJE54" s="12"/>
      <c r="QJF54" s="12"/>
      <c r="QJG54" s="12"/>
      <c r="QJH54" s="12"/>
      <c r="QJI54" s="12"/>
      <c r="QJJ54" s="12"/>
      <c r="QJK54" s="12"/>
      <c r="QJL54" s="12"/>
      <c r="QJM54" s="12"/>
      <c r="QJN54" s="12"/>
      <c r="QJO54" s="12"/>
      <c r="QJP54" s="12"/>
      <c r="QJQ54" s="12"/>
      <c r="QJR54" s="12"/>
      <c r="QJS54" s="12"/>
      <c r="QJT54" s="12"/>
      <c r="QJU54" s="12"/>
      <c r="QJV54" s="12"/>
      <c r="QJW54" s="12"/>
      <c r="QJX54" s="12"/>
      <c r="QJY54" s="12"/>
      <c r="QJZ54" s="12"/>
      <c r="QKA54" s="12"/>
      <c r="QKB54" s="12"/>
      <c r="QKC54" s="12"/>
      <c r="QKD54" s="12"/>
      <c r="QKE54" s="12"/>
      <c r="QKF54" s="12"/>
      <c r="QKG54" s="12"/>
      <c r="QKH54" s="12"/>
      <c r="QKI54" s="12"/>
      <c r="QKJ54" s="12"/>
      <c r="QKK54" s="12"/>
      <c r="QKL54" s="12"/>
      <c r="QKM54" s="12"/>
      <c r="QKN54" s="12"/>
      <c r="QKO54" s="12"/>
      <c r="QKP54" s="12"/>
      <c r="QKQ54" s="12"/>
      <c r="QKR54" s="12"/>
      <c r="QKS54" s="12"/>
      <c r="QKT54" s="12"/>
      <c r="QKU54" s="12"/>
      <c r="QKV54" s="12"/>
      <c r="QKW54" s="12"/>
      <c r="QKX54" s="12"/>
      <c r="QKY54" s="12"/>
      <c r="QKZ54" s="12"/>
      <c r="QLA54" s="12"/>
      <c r="QLB54" s="12"/>
      <c r="QLC54" s="12"/>
      <c r="QLD54" s="12"/>
      <c r="QLE54" s="12"/>
      <c r="QLF54" s="12"/>
      <c r="QLG54" s="12"/>
      <c r="QLH54" s="12"/>
      <c r="QLI54" s="12"/>
      <c r="QLJ54" s="12"/>
      <c r="QLK54" s="12"/>
      <c r="QLL54" s="12"/>
      <c r="QLM54" s="12"/>
      <c r="QLN54" s="12"/>
      <c r="QLO54" s="12"/>
      <c r="QLP54" s="12"/>
      <c r="QLQ54" s="12"/>
      <c r="QLR54" s="12"/>
      <c r="QLS54" s="12"/>
      <c r="QLT54" s="12"/>
      <c r="QLU54" s="12"/>
      <c r="QLV54" s="12"/>
      <c r="QLW54" s="12"/>
      <c r="QLX54" s="12"/>
      <c r="QLY54" s="12"/>
      <c r="QLZ54" s="12"/>
      <c r="QMA54" s="12"/>
      <c r="QMB54" s="12"/>
      <c r="QMC54" s="12"/>
      <c r="QMD54" s="12"/>
      <c r="QME54" s="12"/>
      <c r="QMF54" s="12"/>
      <c r="QMG54" s="12"/>
      <c r="QMH54" s="12"/>
      <c r="QMI54" s="12"/>
      <c r="QMJ54" s="12"/>
      <c r="QMK54" s="12"/>
      <c r="QML54" s="12"/>
      <c r="QMM54" s="12"/>
      <c r="QMN54" s="12"/>
      <c r="QMO54" s="12"/>
      <c r="QMP54" s="12"/>
      <c r="QMQ54" s="12"/>
      <c r="QMR54" s="12"/>
      <c r="QMS54" s="12"/>
      <c r="QMT54" s="12"/>
      <c r="QMU54" s="12"/>
      <c r="QMV54" s="12"/>
      <c r="QMW54" s="12"/>
      <c r="QMX54" s="12"/>
      <c r="QMY54" s="12"/>
      <c r="QMZ54" s="12"/>
      <c r="QNA54" s="12"/>
      <c r="QNB54" s="12"/>
      <c r="QNC54" s="12"/>
      <c r="QND54" s="12"/>
      <c r="QNE54" s="12"/>
      <c r="QNF54" s="12"/>
      <c r="QNG54" s="12"/>
      <c r="QNH54" s="12"/>
      <c r="QNI54" s="12"/>
      <c r="QNJ54" s="12"/>
      <c r="QNK54" s="12"/>
      <c r="QNL54" s="12"/>
      <c r="QNM54" s="12"/>
      <c r="QNN54" s="12"/>
      <c r="QNO54" s="12"/>
      <c r="QNP54" s="12"/>
      <c r="QNQ54" s="12"/>
      <c r="QNR54" s="12"/>
      <c r="QNS54" s="12"/>
      <c r="QNT54" s="12"/>
      <c r="QNU54" s="12"/>
      <c r="QNV54" s="12"/>
      <c r="QNW54" s="12"/>
      <c r="QNX54" s="12"/>
      <c r="QNY54" s="12"/>
      <c r="QNZ54" s="12"/>
      <c r="QOA54" s="12"/>
      <c r="QOB54" s="12"/>
      <c r="QOC54" s="12"/>
      <c r="QOD54" s="12"/>
      <c r="QOE54" s="12"/>
      <c r="QOF54" s="12"/>
      <c r="QOG54" s="12"/>
      <c r="QOH54" s="12"/>
      <c r="QOI54" s="12"/>
      <c r="QOJ54" s="12"/>
      <c r="QOK54" s="12"/>
      <c r="QOL54" s="12"/>
      <c r="QOM54" s="12"/>
      <c r="QON54" s="12"/>
      <c r="QOO54" s="12"/>
      <c r="QOP54" s="12"/>
      <c r="QOQ54" s="12"/>
      <c r="QOR54" s="12"/>
      <c r="QOS54" s="12"/>
      <c r="QOT54" s="12"/>
      <c r="QOU54" s="12"/>
      <c r="QOV54" s="12"/>
      <c r="QOW54" s="12"/>
      <c r="QOX54" s="12"/>
      <c r="QOY54" s="12"/>
      <c r="QOZ54" s="12"/>
      <c r="QPA54" s="12"/>
      <c r="QPB54" s="12"/>
      <c r="QPC54" s="12"/>
      <c r="QPD54" s="12"/>
      <c r="QPE54" s="12"/>
      <c r="QPF54" s="12"/>
      <c r="QPG54" s="12"/>
      <c r="QPH54" s="12"/>
      <c r="QPI54" s="12"/>
      <c r="QPJ54" s="12"/>
      <c r="QPK54" s="12"/>
      <c r="QPL54" s="12"/>
      <c r="QPM54" s="12"/>
      <c r="QPN54" s="12"/>
      <c r="QPO54" s="12"/>
      <c r="QPP54" s="12"/>
      <c r="QPQ54" s="12"/>
      <c r="QPR54" s="12"/>
      <c r="QPS54" s="12"/>
      <c r="QPT54" s="12"/>
      <c r="QPU54" s="12"/>
      <c r="QPV54" s="12"/>
      <c r="QPW54" s="12"/>
      <c r="QPX54" s="12"/>
      <c r="QPY54" s="12"/>
      <c r="QPZ54" s="12"/>
      <c r="QQA54" s="12"/>
      <c r="QQB54" s="12"/>
      <c r="QQC54" s="12"/>
      <c r="QQD54" s="12"/>
      <c r="QQE54" s="12"/>
      <c r="QQF54" s="12"/>
      <c r="QQG54" s="12"/>
      <c r="QQH54" s="12"/>
      <c r="QQI54" s="12"/>
      <c r="QQJ54" s="12"/>
      <c r="QQK54" s="12"/>
      <c r="QQL54" s="12"/>
      <c r="QQM54" s="12"/>
      <c r="QQN54" s="12"/>
      <c r="QQO54" s="12"/>
      <c r="QQP54" s="12"/>
      <c r="QQQ54" s="12"/>
      <c r="QQR54" s="12"/>
      <c r="QQS54" s="12"/>
      <c r="QQT54" s="12"/>
      <c r="QQU54" s="12"/>
      <c r="QQV54" s="12"/>
      <c r="QQW54" s="12"/>
      <c r="QQX54" s="12"/>
      <c r="QQY54" s="12"/>
      <c r="QQZ54" s="12"/>
      <c r="QRA54" s="12"/>
      <c r="QRB54" s="12"/>
      <c r="QRC54" s="12"/>
      <c r="QRD54" s="12"/>
      <c r="QRE54" s="12"/>
      <c r="QRF54" s="12"/>
      <c r="QRG54" s="12"/>
      <c r="QRH54" s="12"/>
      <c r="QRI54" s="12"/>
      <c r="QRJ54" s="12"/>
      <c r="QRK54" s="12"/>
      <c r="QRL54" s="12"/>
      <c r="QRM54" s="12"/>
      <c r="QRN54" s="12"/>
      <c r="QRO54" s="12"/>
      <c r="QRP54" s="12"/>
      <c r="QRQ54" s="12"/>
      <c r="QRR54" s="12"/>
      <c r="QRS54" s="12"/>
      <c r="QRT54" s="12"/>
      <c r="QRU54" s="12"/>
      <c r="QRV54" s="12"/>
      <c r="QRW54" s="12"/>
      <c r="QRX54" s="12"/>
      <c r="QRY54" s="12"/>
      <c r="QRZ54" s="12"/>
      <c r="QSA54" s="12"/>
      <c r="QSB54" s="12"/>
      <c r="QSC54" s="12"/>
      <c r="QSD54" s="12"/>
      <c r="QSE54" s="12"/>
      <c r="QSF54" s="12"/>
      <c r="QSG54" s="12"/>
      <c r="QSH54" s="12"/>
      <c r="QSI54" s="12"/>
      <c r="QSJ54" s="12"/>
      <c r="QSK54" s="12"/>
      <c r="QSL54" s="12"/>
      <c r="QSM54" s="12"/>
      <c r="QSN54" s="12"/>
      <c r="QSO54" s="12"/>
      <c r="QSP54" s="12"/>
      <c r="QSQ54" s="12"/>
      <c r="QSR54" s="12"/>
      <c r="QSS54" s="12"/>
      <c r="QST54" s="12"/>
      <c r="QSU54" s="12"/>
      <c r="QSV54" s="12"/>
      <c r="QSW54" s="12"/>
      <c r="QSX54" s="12"/>
      <c r="QSY54" s="12"/>
      <c r="QSZ54" s="12"/>
      <c r="QTA54" s="12"/>
      <c r="QTB54" s="12"/>
      <c r="QTC54" s="12"/>
      <c r="QTD54" s="12"/>
      <c r="QTE54" s="12"/>
      <c r="QTF54" s="12"/>
      <c r="QTG54" s="12"/>
      <c r="QTH54" s="12"/>
      <c r="QTI54" s="12"/>
      <c r="QTJ54" s="12"/>
      <c r="QTK54" s="12"/>
      <c r="QTL54" s="12"/>
      <c r="QTM54" s="12"/>
      <c r="QTN54" s="12"/>
      <c r="QTO54" s="12"/>
      <c r="QTP54" s="12"/>
      <c r="QTQ54" s="12"/>
      <c r="QTR54" s="12"/>
      <c r="QTS54" s="12"/>
      <c r="QTT54" s="12"/>
      <c r="QTU54" s="12"/>
      <c r="QTV54" s="12"/>
      <c r="QTW54" s="12"/>
      <c r="QTX54" s="12"/>
      <c r="QTY54" s="12"/>
      <c r="QTZ54" s="12"/>
      <c r="QUA54" s="12"/>
      <c r="QUB54" s="12"/>
      <c r="QUC54" s="12"/>
      <c r="QUD54" s="12"/>
      <c r="QUE54" s="12"/>
      <c r="QUF54" s="12"/>
      <c r="QUG54" s="12"/>
      <c r="QUH54" s="12"/>
      <c r="QUI54" s="12"/>
      <c r="QUJ54" s="12"/>
      <c r="QUK54" s="12"/>
      <c r="QUL54" s="12"/>
      <c r="QUM54" s="12"/>
      <c r="QUN54" s="12"/>
      <c r="QUO54" s="12"/>
      <c r="QUP54" s="12"/>
      <c r="QUQ54" s="12"/>
      <c r="QUR54" s="12"/>
      <c r="QUS54" s="12"/>
      <c r="QUT54" s="12"/>
      <c r="QUU54" s="12"/>
      <c r="QUV54" s="12"/>
      <c r="QUW54" s="12"/>
      <c r="QUX54" s="12"/>
      <c r="QUY54" s="12"/>
      <c r="QUZ54" s="12"/>
      <c r="QVA54" s="12"/>
      <c r="QVB54" s="12"/>
      <c r="QVC54" s="12"/>
      <c r="QVD54" s="12"/>
      <c r="QVE54" s="12"/>
      <c r="QVF54" s="12"/>
      <c r="QVG54" s="12"/>
      <c r="QVH54" s="12"/>
      <c r="QVI54" s="12"/>
      <c r="QVJ54" s="12"/>
      <c r="QVK54" s="12"/>
      <c r="QVL54" s="12"/>
      <c r="QVM54" s="12"/>
      <c r="QVN54" s="12"/>
      <c r="QVO54" s="12"/>
      <c r="QVP54" s="12"/>
      <c r="QVQ54" s="12"/>
      <c r="QVR54" s="12"/>
      <c r="QVS54" s="12"/>
      <c r="QVT54" s="12"/>
      <c r="QVU54" s="12"/>
      <c r="QVV54" s="12"/>
      <c r="QVW54" s="12"/>
      <c r="QVX54" s="12"/>
      <c r="QVY54" s="12"/>
      <c r="QVZ54" s="12"/>
      <c r="QWA54" s="12"/>
      <c r="QWB54" s="12"/>
      <c r="QWC54" s="12"/>
      <c r="QWD54" s="12"/>
      <c r="QWE54" s="12"/>
      <c r="QWF54" s="12"/>
      <c r="QWG54" s="12"/>
      <c r="QWH54" s="12"/>
      <c r="QWI54" s="12"/>
      <c r="QWJ54" s="12"/>
      <c r="QWK54" s="12"/>
      <c r="QWL54" s="12"/>
      <c r="QWM54" s="12"/>
      <c r="QWN54" s="12"/>
      <c r="QWO54" s="12"/>
      <c r="QWP54" s="12"/>
      <c r="QWQ54" s="12"/>
      <c r="QWR54" s="12"/>
      <c r="QWS54" s="12"/>
      <c r="QWT54" s="12"/>
      <c r="QWU54" s="12"/>
      <c r="QWV54" s="12"/>
      <c r="QWW54" s="12"/>
      <c r="QWX54" s="12"/>
      <c r="QWY54" s="12"/>
      <c r="QWZ54" s="12"/>
      <c r="QXA54" s="12"/>
      <c r="QXB54" s="12"/>
      <c r="QXC54" s="12"/>
      <c r="QXD54" s="12"/>
      <c r="QXE54" s="12"/>
      <c r="QXF54" s="12"/>
      <c r="QXG54" s="12"/>
      <c r="QXH54" s="12"/>
      <c r="QXI54" s="12"/>
      <c r="QXJ54" s="12"/>
      <c r="QXK54" s="12"/>
      <c r="QXL54" s="12"/>
      <c r="QXM54" s="12"/>
      <c r="QXN54" s="12"/>
      <c r="QXO54" s="12"/>
      <c r="QXP54" s="12"/>
      <c r="QXQ54" s="12"/>
      <c r="QXR54" s="12"/>
      <c r="QXS54" s="12"/>
      <c r="QXT54" s="12"/>
      <c r="QXU54" s="12"/>
      <c r="QXV54" s="12"/>
      <c r="QXW54" s="12"/>
      <c r="QXX54" s="12"/>
      <c r="QXY54" s="12"/>
      <c r="QXZ54" s="12"/>
      <c r="QYA54" s="12"/>
      <c r="QYB54" s="12"/>
      <c r="QYC54" s="12"/>
      <c r="QYD54" s="12"/>
      <c r="QYE54" s="12"/>
      <c r="QYF54" s="12"/>
      <c r="QYG54" s="12"/>
      <c r="QYH54" s="12"/>
      <c r="QYI54" s="12"/>
      <c r="QYJ54" s="12"/>
      <c r="QYK54" s="12"/>
      <c r="QYL54" s="12"/>
      <c r="QYM54" s="12"/>
      <c r="QYN54" s="12"/>
      <c r="QYO54" s="12"/>
      <c r="QYP54" s="12"/>
      <c r="QYQ54" s="12"/>
      <c r="QYR54" s="12"/>
      <c r="QYS54" s="12"/>
      <c r="QYT54" s="12"/>
      <c r="QYU54" s="12"/>
      <c r="QYV54" s="12"/>
      <c r="QYW54" s="12"/>
      <c r="QYX54" s="12"/>
      <c r="QYY54" s="12"/>
      <c r="QYZ54" s="12"/>
      <c r="QZA54" s="12"/>
      <c r="QZB54" s="12"/>
      <c r="QZC54" s="12"/>
      <c r="QZD54" s="12"/>
      <c r="QZE54" s="12"/>
      <c r="QZF54" s="12"/>
      <c r="QZG54" s="12"/>
      <c r="QZH54" s="12"/>
      <c r="QZI54" s="12"/>
      <c r="QZJ54" s="12"/>
      <c r="QZK54" s="12"/>
      <c r="QZL54" s="12"/>
      <c r="QZM54" s="12"/>
      <c r="QZN54" s="12"/>
      <c r="QZO54" s="12"/>
      <c r="QZP54" s="12"/>
      <c r="QZQ54" s="12"/>
      <c r="QZR54" s="12"/>
      <c r="QZS54" s="12"/>
      <c r="QZT54" s="12"/>
      <c r="QZU54" s="12"/>
      <c r="QZV54" s="12"/>
      <c r="QZW54" s="12"/>
      <c r="QZX54" s="12"/>
      <c r="QZY54" s="12"/>
      <c r="QZZ54" s="12"/>
      <c r="RAA54" s="12"/>
      <c r="RAB54" s="12"/>
      <c r="RAC54" s="12"/>
      <c r="RAD54" s="12"/>
      <c r="RAE54" s="12"/>
      <c r="RAF54" s="12"/>
      <c r="RAG54" s="12"/>
      <c r="RAH54" s="12"/>
      <c r="RAI54" s="12"/>
      <c r="RAJ54" s="12"/>
      <c r="RAK54" s="12"/>
      <c r="RAL54" s="12"/>
      <c r="RAM54" s="12"/>
      <c r="RAN54" s="12"/>
      <c r="RAO54" s="12"/>
      <c r="RAP54" s="12"/>
      <c r="RAQ54" s="12"/>
      <c r="RAR54" s="12"/>
      <c r="RAS54" s="12"/>
      <c r="RAT54" s="12"/>
      <c r="RAU54" s="12"/>
      <c r="RAV54" s="12"/>
      <c r="RAW54" s="12"/>
      <c r="RAX54" s="12"/>
      <c r="RAY54" s="12"/>
      <c r="RAZ54" s="12"/>
      <c r="RBA54" s="12"/>
      <c r="RBB54" s="12"/>
      <c r="RBC54" s="12"/>
      <c r="RBD54" s="12"/>
      <c r="RBE54" s="12"/>
      <c r="RBF54" s="12"/>
      <c r="RBG54" s="12"/>
      <c r="RBH54" s="12"/>
      <c r="RBI54" s="12"/>
      <c r="RBJ54" s="12"/>
      <c r="RBK54" s="12"/>
      <c r="RBL54" s="12"/>
      <c r="RBM54" s="12"/>
      <c r="RBN54" s="12"/>
      <c r="RBO54" s="12"/>
      <c r="RBP54" s="12"/>
      <c r="RBQ54" s="12"/>
      <c r="RBR54" s="12"/>
      <c r="RBS54" s="12"/>
      <c r="RBT54" s="12"/>
      <c r="RBU54" s="12"/>
      <c r="RBV54" s="12"/>
      <c r="RBW54" s="12"/>
      <c r="RBX54" s="12"/>
      <c r="RBY54" s="12"/>
      <c r="RBZ54" s="12"/>
      <c r="RCA54" s="12"/>
      <c r="RCB54" s="12"/>
      <c r="RCC54" s="12"/>
      <c r="RCD54" s="12"/>
      <c r="RCE54" s="12"/>
      <c r="RCF54" s="12"/>
      <c r="RCG54" s="12"/>
      <c r="RCH54" s="12"/>
      <c r="RCI54" s="12"/>
      <c r="RCJ54" s="12"/>
      <c r="RCK54" s="12"/>
      <c r="RCL54" s="12"/>
      <c r="RCM54" s="12"/>
      <c r="RCN54" s="12"/>
      <c r="RCO54" s="12"/>
      <c r="RCP54" s="12"/>
      <c r="RCQ54" s="12"/>
      <c r="RCR54" s="12"/>
      <c r="RCS54" s="12"/>
      <c r="RCT54" s="12"/>
      <c r="RCU54" s="12"/>
      <c r="RCV54" s="12"/>
      <c r="RCW54" s="12"/>
      <c r="RCX54" s="12"/>
      <c r="RCY54" s="12"/>
      <c r="RCZ54" s="12"/>
      <c r="RDA54" s="12"/>
      <c r="RDB54" s="12"/>
      <c r="RDC54" s="12"/>
      <c r="RDD54" s="12"/>
      <c r="RDE54" s="12"/>
      <c r="RDF54" s="12"/>
      <c r="RDG54" s="12"/>
      <c r="RDH54" s="12"/>
      <c r="RDI54" s="12"/>
      <c r="RDJ54" s="12"/>
      <c r="RDK54" s="12"/>
      <c r="RDL54" s="12"/>
      <c r="RDM54" s="12"/>
      <c r="RDN54" s="12"/>
      <c r="RDO54" s="12"/>
      <c r="RDP54" s="12"/>
      <c r="RDQ54" s="12"/>
      <c r="RDR54" s="12"/>
      <c r="RDS54" s="12"/>
      <c r="RDT54" s="12"/>
      <c r="RDU54" s="12"/>
      <c r="RDV54" s="12"/>
      <c r="RDW54" s="12"/>
      <c r="RDX54" s="12"/>
      <c r="RDY54" s="12"/>
      <c r="RDZ54" s="12"/>
      <c r="REA54" s="12"/>
      <c r="REB54" s="12"/>
      <c r="REC54" s="12"/>
      <c r="RED54" s="12"/>
      <c r="REE54" s="12"/>
      <c r="REF54" s="12"/>
      <c r="REG54" s="12"/>
      <c r="REH54" s="12"/>
      <c r="REI54" s="12"/>
      <c r="REJ54" s="12"/>
      <c r="REK54" s="12"/>
      <c r="REL54" s="12"/>
      <c r="REM54" s="12"/>
      <c r="REN54" s="12"/>
      <c r="REO54" s="12"/>
      <c r="REP54" s="12"/>
      <c r="REQ54" s="12"/>
      <c r="RER54" s="12"/>
      <c r="RES54" s="12"/>
      <c r="RET54" s="12"/>
      <c r="REU54" s="12"/>
      <c r="REV54" s="12"/>
      <c r="REW54" s="12"/>
      <c r="REX54" s="12"/>
      <c r="REY54" s="12"/>
      <c r="REZ54" s="12"/>
      <c r="RFA54" s="12"/>
      <c r="RFB54" s="12"/>
      <c r="RFC54" s="12"/>
      <c r="RFD54" s="12"/>
      <c r="RFE54" s="12"/>
      <c r="RFF54" s="12"/>
      <c r="RFG54" s="12"/>
      <c r="RFH54" s="12"/>
      <c r="RFI54" s="12"/>
      <c r="RFJ54" s="12"/>
      <c r="RFK54" s="12"/>
      <c r="RFL54" s="12"/>
      <c r="RFM54" s="12"/>
      <c r="RFN54" s="12"/>
      <c r="RFO54" s="12"/>
      <c r="RFP54" s="12"/>
      <c r="RFQ54" s="12"/>
      <c r="RFR54" s="12"/>
      <c r="RFS54" s="12"/>
      <c r="RFT54" s="12"/>
      <c r="RFU54" s="12"/>
      <c r="RFV54" s="12"/>
      <c r="RFW54" s="12"/>
      <c r="RFX54" s="12"/>
      <c r="RFY54" s="12"/>
      <c r="RFZ54" s="12"/>
      <c r="RGA54" s="12"/>
      <c r="RGB54" s="12"/>
      <c r="RGC54" s="12"/>
      <c r="RGD54" s="12"/>
      <c r="RGE54" s="12"/>
      <c r="RGF54" s="12"/>
      <c r="RGG54" s="12"/>
      <c r="RGH54" s="12"/>
      <c r="RGI54" s="12"/>
      <c r="RGJ54" s="12"/>
      <c r="RGK54" s="12"/>
      <c r="RGL54" s="12"/>
      <c r="RGM54" s="12"/>
      <c r="RGN54" s="12"/>
      <c r="RGO54" s="12"/>
      <c r="RGP54" s="12"/>
      <c r="RGQ54" s="12"/>
      <c r="RGR54" s="12"/>
      <c r="RGS54" s="12"/>
      <c r="RGT54" s="12"/>
      <c r="RGU54" s="12"/>
      <c r="RGV54" s="12"/>
      <c r="RGW54" s="12"/>
      <c r="RGX54" s="12"/>
      <c r="RGY54" s="12"/>
      <c r="RGZ54" s="12"/>
      <c r="RHA54" s="12"/>
      <c r="RHB54" s="12"/>
      <c r="RHC54" s="12"/>
      <c r="RHD54" s="12"/>
      <c r="RHE54" s="12"/>
      <c r="RHF54" s="12"/>
      <c r="RHG54" s="12"/>
      <c r="RHH54" s="12"/>
      <c r="RHI54" s="12"/>
      <c r="RHJ54" s="12"/>
      <c r="RHK54" s="12"/>
      <c r="RHL54" s="12"/>
      <c r="RHM54" s="12"/>
      <c r="RHN54" s="12"/>
      <c r="RHO54" s="12"/>
      <c r="RHP54" s="12"/>
      <c r="RHQ54" s="12"/>
      <c r="RHR54" s="12"/>
      <c r="RHS54" s="12"/>
      <c r="RHT54" s="12"/>
      <c r="RHU54" s="12"/>
      <c r="RHV54" s="12"/>
      <c r="RHW54" s="12"/>
      <c r="RHX54" s="12"/>
      <c r="RHY54" s="12"/>
      <c r="RHZ54" s="12"/>
      <c r="RIA54" s="12"/>
      <c r="RIB54" s="12"/>
      <c r="RIC54" s="12"/>
      <c r="RID54" s="12"/>
      <c r="RIE54" s="12"/>
      <c r="RIF54" s="12"/>
      <c r="RIG54" s="12"/>
      <c r="RIH54" s="12"/>
      <c r="RII54" s="12"/>
      <c r="RIJ54" s="12"/>
      <c r="RIK54" s="12"/>
      <c r="RIL54" s="12"/>
      <c r="RIM54" s="12"/>
      <c r="RIN54" s="12"/>
      <c r="RIO54" s="12"/>
      <c r="RIP54" s="12"/>
      <c r="RIQ54" s="12"/>
      <c r="RIR54" s="12"/>
      <c r="RIS54" s="12"/>
      <c r="RIT54" s="12"/>
      <c r="RIU54" s="12"/>
      <c r="RIV54" s="12"/>
      <c r="RIW54" s="12"/>
      <c r="RIX54" s="12"/>
      <c r="RIY54" s="12"/>
      <c r="RIZ54" s="12"/>
      <c r="RJA54" s="12"/>
      <c r="RJB54" s="12"/>
      <c r="RJC54" s="12"/>
      <c r="RJD54" s="12"/>
      <c r="RJE54" s="12"/>
      <c r="RJF54" s="12"/>
      <c r="RJG54" s="12"/>
      <c r="RJH54" s="12"/>
      <c r="RJI54" s="12"/>
      <c r="RJJ54" s="12"/>
      <c r="RJK54" s="12"/>
      <c r="RJL54" s="12"/>
      <c r="RJM54" s="12"/>
      <c r="RJN54" s="12"/>
      <c r="RJO54" s="12"/>
      <c r="RJP54" s="12"/>
      <c r="RJQ54" s="12"/>
      <c r="RJR54" s="12"/>
      <c r="RJS54" s="12"/>
      <c r="RJT54" s="12"/>
      <c r="RJU54" s="12"/>
      <c r="RJV54" s="12"/>
      <c r="RJW54" s="12"/>
      <c r="RJX54" s="12"/>
      <c r="RJY54" s="12"/>
      <c r="RJZ54" s="12"/>
      <c r="RKA54" s="12"/>
      <c r="RKB54" s="12"/>
      <c r="RKC54" s="12"/>
      <c r="RKD54" s="12"/>
      <c r="RKE54" s="12"/>
      <c r="RKF54" s="12"/>
      <c r="RKG54" s="12"/>
      <c r="RKH54" s="12"/>
      <c r="RKI54" s="12"/>
      <c r="RKJ54" s="12"/>
      <c r="RKK54" s="12"/>
      <c r="RKL54" s="12"/>
      <c r="RKM54" s="12"/>
      <c r="RKN54" s="12"/>
      <c r="RKO54" s="12"/>
      <c r="RKP54" s="12"/>
      <c r="RKQ54" s="12"/>
      <c r="RKR54" s="12"/>
      <c r="RKS54" s="12"/>
      <c r="RKT54" s="12"/>
      <c r="RKU54" s="12"/>
      <c r="RKV54" s="12"/>
      <c r="RKW54" s="12"/>
      <c r="RKX54" s="12"/>
      <c r="RKY54" s="12"/>
      <c r="RKZ54" s="12"/>
      <c r="RLA54" s="12"/>
      <c r="RLB54" s="12"/>
      <c r="RLC54" s="12"/>
      <c r="RLD54" s="12"/>
      <c r="RLE54" s="12"/>
      <c r="RLF54" s="12"/>
      <c r="RLG54" s="12"/>
      <c r="RLH54" s="12"/>
      <c r="RLI54" s="12"/>
      <c r="RLJ54" s="12"/>
      <c r="RLK54" s="12"/>
      <c r="RLL54" s="12"/>
      <c r="RLM54" s="12"/>
      <c r="RLN54" s="12"/>
      <c r="RLO54" s="12"/>
      <c r="RLP54" s="12"/>
      <c r="RLQ54" s="12"/>
      <c r="RLR54" s="12"/>
      <c r="RLS54" s="12"/>
      <c r="RLT54" s="12"/>
      <c r="RLU54" s="12"/>
      <c r="RLV54" s="12"/>
      <c r="RLW54" s="12"/>
      <c r="RLX54" s="12"/>
      <c r="RLY54" s="12"/>
      <c r="RLZ54" s="12"/>
      <c r="RMA54" s="12"/>
      <c r="RMB54" s="12"/>
      <c r="RMC54" s="12"/>
      <c r="RMD54" s="12"/>
      <c r="RME54" s="12"/>
      <c r="RMF54" s="12"/>
      <c r="RMG54" s="12"/>
      <c r="RMH54" s="12"/>
      <c r="RMI54" s="12"/>
      <c r="RMJ54" s="12"/>
      <c r="RMK54" s="12"/>
      <c r="RML54" s="12"/>
      <c r="RMM54" s="12"/>
      <c r="RMN54" s="12"/>
      <c r="RMO54" s="12"/>
      <c r="RMP54" s="12"/>
      <c r="RMQ54" s="12"/>
      <c r="RMR54" s="12"/>
      <c r="RMS54" s="12"/>
      <c r="RMT54" s="12"/>
      <c r="RMU54" s="12"/>
      <c r="RMV54" s="12"/>
      <c r="RMW54" s="12"/>
      <c r="RMX54" s="12"/>
      <c r="RMY54" s="12"/>
      <c r="RMZ54" s="12"/>
      <c r="RNA54" s="12"/>
      <c r="RNB54" s="12"/>
      <c r="RNC54" s="12"/>
      <c r="RND54" s="12"/>
      <c r="RNE54" s="12"/>
      <c r="RNF54" s="12"/>
      <c r="RNG54" s="12"/>
      <c r="RNH54" s="12"/>
      <c r="RNI54" s="12"/>
      <c r="RNJ54" s="12"/>
      <c r="RNK54" s="12"/>
      <c r="RNL54" s="12"/>
      <c r="RNM54" s="12"/>
      <c r="RNN54" s="12"/>
      <c r="RNO54" s="12"/>
      <c r="RNP54" s="12"/>
      <c r="RNQ54" s="12"/>
      <c r="RNR54" s="12"/>
      <c r="RNS54" s="12"/>
      <c r="RNT54" s="12"/>
      <c r="RNU54" s="12"/>
      <c r="RNV54" s="12"/>
      <c r="RNW54" s="12"/>
      <c r="RNX54" s="12"/>
      <c r="RNY54" s="12"/>
      <c r="RNZ54" s="12"/>
      <c r="ROA54" s="12"/>
      <c r="ROB54" s="12"/>
      <c r="ROC54" s="12"/>
      <c r="ROD54" s="12"/>
      <c r="ROE54" s="12"/>
      <c r="ROF54" s="12"/>
      <c r="ROG54" s="12"/>
      <c r="ROH54" s="12"/>
      <c r="ROI54" s="12"/>
      <c r="ROJ54" s="12"/>
      <c r="ROK54" s="12"/>
      <c r="ROL54" s="12"/>
      <c r="ROM54" s="12"/>
      <c r="RON54" s="12"/>
      <c r="ROO54" s="12"/>
      <c r="ROP54" s="12"/>
      <c r="ROQ54" s="12"/>
      <c r="ROR54" s="12"/>
      <c r="ROS54" s="12"/>
      <c r="ROT54" s="12"/>
      <c r="ROU54" s="12"/>
      <c r="ROV54" s="12"/>
      <c r="ROW54" s="12"/>
      <c r="ROX54" s="12"/>
      <c r="ROY54" s="12"/>
      <c r="ROZ54" s="12"/>
      <c r="RPA54" s="12"/>
      <c r="RPB54" s="12"/>
      <c r="RPC54" s="12"/>
      <c r="RPD54" s="12"/>
      <c r="RPE54" s="12"/>
      <c r="RPF54" s="12"/>
      <c r="RPG54" s="12"/>
      <c r="RPH54" s="12"/>
      <c r="RPI54" s="12"/>
      <c r="RPJ54" s="12"/>
      <c r="RPK54" s="12"/>
      <c r="RPL54" s="12"/>
      <c r="RPM54" s="12"/>
      <c r="RPN54" s="12"/>
      <c r="RPO54" s="12"/>
      <c r="RPP54" s="12"/>
      <c r="RPQ54" s="12"/>
      <c r="RPR54" s="12"/>
      <c r="RPS54" s="12"/>
      <c r="RPT54" s="12"/>
      <c r="RPU54" s="12"/>
      <c r="RPV54" s="12"/>
      <c r="RPW54" s="12"/>
      <c r="RPX54" s="12"/>
      <c r="RPY54" s="12"/>
      <c r="RPZ54" s="12"/>
      <c r="RQA54" s="12"/>
      <c r="RQB54" s="12"/>
      <c r="RQC54" s="12"/>
      <c r="RQD54" s="12"/>
      <c r="RQE54" s="12"/>
      <c r="RQF54" s="12"/>
      <c r="RQG54" s="12"/>
      <c r="RQH54" s="12"/>
      <c r="RQI54" s="12"/>
      <c r="RQJ54" s="12"/>
      <c r="RQK54" s="12"/>
      <c r="RQL54" s="12"/>
      <c r="RQM54" s="12"/>
      <c r="RQN54" s="12"/>
      <c r="RQO54" s="12"/>
      <c r="RQP54" s="12"/>
      <c r="RQQ54" s="12"/>
      <c r="RQR54" s="12"/>
      <c r="RQS54" s="12"/>
      <c r="RQT54" s="12"/>
      <c r="RQU54" s="12"/>
      <c r="RQV54" s="12"/>
      <c r="RQW54" s="12"/>
      <c r="RQX54" s="12"/>
      <c r="RQY54" s="12"/>
      <c r="RQZ54" s="12"/>
      <c r="RRA54" s="12"/>
      <c r="RRB54" s="12"/>
      <c r="RRC54" s="12"/>
      <c r="RRD54" s="12"/>
      <c r="RRE54" s="12"/>
      <c r="RRF54" s="12"/>
      <c r="RRG54" s="12"/>
      <c r="RRH54" s="12"/>
      <c r="RRI54" s="12"/>
      <c r="RRJ54" s="12"/>
      <c r="RRK54" s="12"/>
      <c r="RRL54" s="12"/>
      <c r="RRM54" s="12"/>
      <c r="RRN54" s="12"/>
      <c r="RRO54" s="12"/>
      <c r="RRP54" s="12"/>
      <c r="RRQ54" s="12"/>
      <c r="RRR54" s="12"/>
      <c r="RRS54" s="12"/>
      <c r="RRT54" s="12"/>
      <c r="RRU54" s="12"/>
      <c r="RRV54" s="12"/>
      <c r="RRW54" s="12"/>
      <c r="RRX54" s="12"/>
      <c r="RRY54" s="12"/>
      <c r="RRZ54" s="12"/>
      <c r="RSA54" s="12"/>
      <c r="RSB54" s="12"/>
      <c r="RSC54" s="12"/>
      <c r="RSD54" s="12"/>
      <c r="RSE54" s="12"/>
      <c r="RSF54" s="12"/>
      <c r="RSG54" s="12"/>
      <c r="RSH54" s="12"/>
      <c r="RSI54" s="12"/>
      <c r="RSJ54" s="12"/>
      <c r="RSK54" s="12"/>
      <c r="RSL54" s="12"/>
      <c r="RSM54" s="12"/>
      <c r="RSN54" s="12"/>
      <c r="RSO54" s="12"/>
      <c r="RSP54" s="12"/>
      <c r="RSQ54" s="12"/>
      <c r="RSR54" s="12"/>
      <c r="RSS54" s="12"/>
      <c r="RST54" s="12"/>
      <c r="RSU54" s="12"/>
      <c r="RSV54" s="12"/>
      <c r="RSW54" s="12"/>
      <c r="RSX54" s="12"/>
      <c r="RSY54" s="12"/>
      <c r="RSZ54" s="12"/>
      <c r="RTA54" s="12"/>
      <c r="RTB54" s="12"/>
      <c r="RTC54" s="12"/>
      <c r="RTD54" s="12"/>
      <c r="RTE54" s="12"/>
      <c r="RTF54" s="12"/>
      <c r="RTG54" s="12"/>
      <c r="RTH54" s="12"/>
      <c r="RTI54" s="12"/>
      <c r="RTJ54" s="12"/>
      <c r="RTK54" s="12"/>
      <c r="RTL54" s="12"/>
      <c r="RTM54" s="12"/>
      <c r="RTN54" s="12"/>
      <c r="RTO54" s="12"/>
      <c r="RTP54" s="12"/>
      <c r="RTQ54" s="12"/>
      <c r="RTR54" s="12"/>
      <c r="RTS54" s="12"/>
      <c r="RTT54" s="12"/>
      <c r="RTU54" s="12"/>
      <c r="RTV54" s="12"/>
      <c r="RTW54" s="12"/>
      <c r="RTX54" s="12"/>
      <c r="RTY54" s="12"/>
      <c r="RTZ54" s="12"/>
      <c r="RUA54" s="12"/>
      <c r="RUB54" s="12"/>
      <c r="RUC54" s="12"/>
      <c r="RUD54" s="12"/>
      <c r="RUE54" s="12"/>
      <c r="RUF54" s="12"/>
      <c r="RUG54" s="12"/>
      <c r="RUH54" s="12"/>
      <c r="RUI54" s="12"/>
      <c r="RUJ54" s="12"/>
      <c r="RUK54" s="12"/>
      <c r="RUL54" s="12"/>
      <c r="RUM54" s="12"/>
      <c r="RUN54" s="12"/>
      <c r="RUO54" s="12"/>
      <c r="RUP54" s="12"/>
      <c r="RUQ54" s="12"/>
      <c r="RUR54" s="12"/>
      <c r="RUS54" s="12"/>
      <c r="RUT54" s="12"/>
      <c r="RUU54" s="12"/>
      <c r="RUV54" s="12"/>
      <c r="RUW54" s="12"/>
      <c r="RUX54" s="12"/>
      <c r="RUY54" s="12"/>
      <c r="RUZ54" s="12"/>
      <c r="RVA54" s="12"/>
      <c r="RVB54" s="12"/>
      <c r="RVC54" s="12"/>
      <c r="RVD54" s="12"/>
      <c r="RVE54" s="12"/>
      <c r="RVF54" s="12"/>
      <c r="RVG54" s="12"/>
      <c r="RVH54" s="12"/>
      <c r="RVI54" s="12"/>
      <c r="RVJ54" s="12"/>
      <c r="RVK54" s="12"/>
      <c r="RVL54" s="12"/>
      <c r="RVM54" s="12"/>
      <c r="RVN54" s="12"/>
      <c r="RVO54" s="12"/>
      <c r="RVP54" s="12"/>
      <c r="RVQ54" s="12"/>
      <c r="RVR54" s="12"/>
      <c r="RVS54" s="12"/>
      <c r="RVT54" s="12"/>
      <c r="RVU54" s="12"/>
      <c r="RVV54" s="12"/>
      <c r="RVW54" s="12"/>
      <c r="RVX54" s="12"/>
      <c r="RVY54" s="12"/>
      <c r="RVZ54" s="12"/>
      <c r="RWA54" s="12"/>
      <c r="RWB54" s="12"/>
      <c r="RWC54" s="12"/>
      <c r="RWD54" s="12"/>
      <c r="RWE54" s="12"/>
      <c r="RWF54" s="12"/>
      <c r="RWG54" s="12"/>
      <c r="RWH54" s="12"/>
      <c r="RWI54" s="12"/>
      <c r="RWJ54" s="12"/>
      <c r="RWK54" s="12"/>
      <c r="RWL54" s="12"/>
      <c r="RWM54" s="12"/>
      <c r="RWN54" s="12"/>
      <c r="RWO54" s="12"/>
      <c r="RWP54" s="12"/>
      <c r="RWQ54" s="12"/>
      <c r="RWR54" s="12"/>
      <c r="RWS54" s="12"/>
      <c r="RWT54" s="12"/>
      <c r="RWU54" s="12"/>
      <c r="RWV54" s="12"/>
      <c r="RWW54" s="12"/>
      <c r="RWX54" s="12"/>
      <c r="RWY54" s="12"/>
      <c r="RWZ54" s="12"/>
      <c r="RXA54" s="12"/>
      <c r="RXB54" s="12"/>
      <c r="RXC54" s="12"/>
      <c r="RXD54" s="12"/>
      <c r="RXE54" s="12"/>
      <c r="RXF54" s="12"/>
      <c r="RXG54" s="12"/>
      <c r="RXH54" s="12"/>
      <c r="RXI54" s="12"/>
      <c r="RXJ54" s="12"/>
      <c r="RXK54" s="12"/>
      <c r="RXL54" s="12"/>
      <c r="RXM54" s="12"/>
      <c r="RXN54" s="12"/>
      <c r="RXO54" s="12"/>
      <c r="RXP54" s="12"/>
      <c r="RXQ54" s="12"/>
      <c r="RXR54" s="12"/>
      <c r="RXS54" s="12"/>
      <c r="RXT54" s="12"/>
      <c r="RXU54" s="12"/>
      <c r="RXV54" s="12"/>
      <c r="RXW54" s="12"/>
      <c r="RXX54" s="12"/>
      <c r="RXY54" s="12"/>
      <c r="RXZ54" s="12"/>
      <c r="RYA54" s="12"/>
      <c r="RYB54" s="12"/>
      <c r="RYC54" s="12"/>
      <c r="RYD54" s="12"/>
      <c r="RYE54" s="12"/>
      <c r="RYF54" s="12"/>
      <c r="RYG54" s="12"/>
      <c r="RYH54" s="12"/>
      <c r="RYI54" s="12"/>
      <c r="RYJ54" s="12"/>
      <c r="RYK54" s="12"/>
      <c r="RYL54" s="12"/>
      <c r="RYM54" s="12"/>
      <c r="RYN54" s="12"/>
      <c r="RYO54" s="12"/>
      <c r="RYP54" s="12"/>
      <c r="RYQ54" s="12"/>
      <c r="RYR54" s="12"/>
      <c r="RYS54" s="12"/>
      <c r="RYT54" s="12"/>
      <c r="RYU54" s="12"/>
      <c r="RYV54" s="12"/>
      <c r="RYW54" s="12"/>
      <c r="RYX54" s="12"/>
      <c r="RYY54" s="12"/>
      <c r="RYZ54" s="12"/>
      <c r="RZA54" s="12"/>
      <c r="RZB54" s="12"/>
      <c r="RZC54" s="12"/>
      <c r="RZD54" s="12"/>
      <c r="RZE54" s="12"/>
      <c r="RZF54" s="12"/>
      <c r="RZG54" s="12"/>
      <c r="RZH54" s="12"/>
      <c r="RZI54" s="12"/>
      <c r="RZJ54" s="12"/>
      <c r="RZK54" s="12"/>
      <c r="RZL54" s="12"/>
      <c r="RZM54" s="12"/>
      <c r="RZN54" s="12"/>
      <c r="RZO54" s="12"/>
      <c r="RZP54" s="12"/>
      <c r="RZQ54" s="12"/>
      <c r="RZR54" s="12"/>
      <c r="RZS54" s="12"/>
      <c r="RZT54" s="12"/>
      <c r="RZU54" s="12"/>
      <c r="RZV54" s="12"/>
      <c r="RZW54" s="12"/>
      <c r="RZX54" s="12"/>
      <c r="RZY54" s="12"/>
      <c r="RZZ54" s="12"/>
      <c r="SAA54" s="12"/>
      <c r="SAB54" s="12"/>
      <c r="SAC54" s="12"/>
      <c r="SAD54" s="12"/>
      <c r="SAE54" s="12"/>
      <c r="SAF54" s="12"/>
      <c r="SAG54" s="12"/>
      <c r="SAH54" s="12"/>
      <c r="SAI54" s="12"/>
      <c r="SAJ54" s="12"/>
      <c r="SAK54" s="12"/>
      <c r="SAL54" s="12"/>
      <c r="SAM54" s="12"/>
      <c r="SAN54" s="12"/>
      <c r="SAO54" s="12"/>
      <c r="SAP54" s="12"/>
      <c r="SAQ54" s="12"/>
      <c r="SAR54" s="12"/>
      <c r="SAS54" s="12"/>
      <c r="SAT54" s="12"/>
      <c r="SAU54" s="12"/>
      <c r="SAV54" s="12"/>
      <c r="SAW54" s="12"/>
      <c r="SAX54" s="12"/>
      <c r="SAY54" s="12"/>
      <c r="SAZ54" s="12"/>
      <c r="SBA54" s="12"/>
      <c r="SBB54" s="12"/>
      <c r="SBC54" s="12"/>
      <c r="SBD54" s="12"/>
      <c r="SBE54" s="12"/>
      <c r="SBF54" s="12"/>
      <c r="SBG54" s="12"/>
      <c r="SBH54" s="12"/>
      <c r="SBI54" s="12"/>
      <c r="SBJ54" s="12"/>
      <c r="SBK54" s="12"/>
      <c r="SBL54" s="12"/>
      <c r="SBM54" s="12"/>
      <c r="SBN54" s="12"/>
      <c r="SBO54" s="12"/>
      <c r="SBP54" s="12"/>
      <c r="SBQ54" s="12"/>
      <c r="SBR54" s="12"/>
      <c r="SBS54" s="12"/>
      <c r="SBT54" s="12"/>
      <c r="SBU54" s="12"/>
      <c r="SBV54" s="12"/>
      <c r="SBW54" s="12"/>
      <c r="SBX54" s="12"/>
      <c r="SBY54" s="12"/>
      <c r="SBZ54" s="12"/>
      <c r="SCA54" s="12"/>
      <c r="SCB54" s="12"/>
      <c r="SCC54" s="12"/>
      <c r="SCD54" s="12"/>
      <c r="SCE54" s="12"/>
      <c r="SCF54" s="12"/>
      <c r="SCG54" s="12"/>
      <c r="SCH54" s="12"/>
      <c r="SCI54" s="12"/>
      <c r="SCJ54" s="12"/>
      <c r="SCK54" s="12"/>
      <c r="SCL54" s="12"/>
      <c r="SCM54" s="12"/>
      <c r="SCN54" s="12"/>
      <c r="SCO54" s="12"/>
      <c r="SCP54" s="12"/>
      <c r="SCQ54" s="12"/>
      <c r="SCR54" s="12"/>
      <c r="SCS54" s="12"/>
      <c r="SCT54" s="12"/>
      <c r="SCU54" s="12"/>
      <c r="SCV54" s="12"/>
      <c r="SCW54" s="12"/>
      <c r="SCX54" s="12"/>
      <c r="SCY54" s="12"/>
      <c r="SCZ54" s="12"/>
      <c r="SDA54" s="12"/>
      <c r="SDB54" s="12"/>
      <c r="SDC54" s="12"/>
      <c r="SDD54" s="12"/>
      <c r="SDE54" s="12"/>
      <c r="SDF54" s="12"/>
      <c r="SDG54" s="12"/>
      <c r="SDH54" s="12"/>
      <c r="SDI54" s="12"/>
      <c r="SDJ54" s="12"/>
      <c r="SDK54" s="12"/>
      <c r="SDL54" s="12"/>
      <c r="SDM54" s="12"/>
      <c r="SDN54" s="12"/>
      <c r="SDO54" s="12"/>
      <c r="SDP54" s="12"/>
      <c r="SDQ54" s="12"/>
      <c r="SDR54" s="12"/>
      <c r="SDS54" s="12"/>
      <c r="SDT54" s="12"/>
      <c r="SDU54" s="12"/>
      <c r="SDV54" s="12"/>
      <c r="SDW54" s="12"/>
      <c r="SDX54" s="12"/>
      <c r="SDY54" s="12"/>
      <c r="SDZ54" s="12"/>
      <c r="SEA54" s="12"/>
      <c r="SEB54" s="12"/>
      <c r="SEC54" s="12"/>
      <c r="SED54" s="12"/>
      <c r="SEE54" s="12"/>
      <c r="SEF54" s="12"/>
      <c r="SEG54" s="12"/>
      <c r="SEH54" s="12"/>
      <c r="SEI54" s="12"/>
      <c r="SEJ54" s="12"/>
      <c r="SEK54" s="12"/>
      <c r="SEL54" s="12"/>
      <c r="SEM54" s="12"/>
      <c r="SEN54" s="12"/>
      <c r="SEO54" s="12"/>
      <c r="SEP54" s="12"/>
      <c r="SEQ54" s="12"/>
      <c r="SER54" s="12"/>
      <c r="SES54" s="12"/>
      <c r="SET54" s="12"/>
      <c r="SEU54" s="12"/>
      <c r="SEV54" s="12"/>
      <c r="SEW54" s="12"/>
      <c r="SEX54" s="12"/>
      <c r="SEY54" s="12"/>
      <c r="SEZ54" s="12"/>
      <c r="SFA54" s="12"/>
      <c r="SFB54" s="12"/>
      <c r="SFC54" s="12"/>
      <c r="SFD54" s="12"/>
      <c r="SFE54" s="12"/>
      <c r="SFF54" s="12"/>
      <c r="SFG54" s="12"/>
      <c r="SFH54" s="12"/>
      <c r="SFI54" s="12"/>
      <c r="SFJ54" s="12"/>
      <c r="SFK54" s="12"/>
      <c r="SFL54" s="12"/>
      <c r="SFM54" s="12"/>
      <c r="SFN54" s="12"/>
      <c r="SFO54" s="12"/>
      <c r="SFP54" s="12"/>
      <c r="SFQ54" s="12"/>
      <c r="SFR54" s="12"/>
      <c r="SFS54" s="12"/>
      <c r="SFT54" s="12"/>
      <c r="SFU54" s="12"/>
      <c r="SFV54" s="12"/>
      <c r="SFW54" s="12"/>
      <c r="SFX54" s="12"/>
      <c r="SFY54" s="12"/>
      <c r="SFZ54" s="12"/>
      <c r="SGA54" s="12"/>
      <c r="SGB54" s="12"/>
      <c r="SGC54" s="12"/>
      <c r="SGD54" s="12"/>
      <c r="SGE54" s="12"/>
      <c r="SGF54" s="12"/>
      <c r="SGG54" s="12"/>
      <c r="SGH54" s="12"/>
      <c r="SGI54" s="12"/>
      <c r="SGJ54" s="12"/>
      <c r="SGK54" s="12"/>
      <c r="SGL54" s="12"/>
      <c r="SGM54" s="12"/>
      <c r="SGN54" s="12"/>
      <c r="SGO54" s="12"/>
      <c r="SGP54" s="12"/>
      <c r="SGQ54" s="12"/>
      <c r="SGR54" s="12"/>
      <c r="SGS54" s="12"/>
      <c r="SGT54" s="12"/>
      <c r="SGU54" s="12"/>
      <c r="SGV54" s="12"/>
      <c r="SGW54" s="12"/>
      <c r="SGX54" s="12"/>
      <c r="SGY54" s="12"/>
      <c r="SGZ54" s="12"/>
      <c r="SHA54" s="12"/>
      <c r="SHB54" s="12"/>
      <c r="SHC54" s="12"/>
      <c r="SHD54" s="12"/>
      <c r="SHE54" s="12"/>
      <c r="SHF54" s="12"/>
      <c r="SHG54" s="12"/>
      <c r="SHH54" s="12"/>
      <c r="SHI54" s="12"/>
      <c r="SHJ54" s="12"/>
      <c r="SHK54" s="12"/>
      <c r="SHL54" s="12"/>
      <c r="SHM54" s="12"/>
      <c r="SHN54" s="12"/>
      <c r="SHO54" s="12"/>
      <c r="SHP54" s="12"/>
      <c r="SHQ54" s="12"/>
      <c r="SHR54" s="12"/>
      <c r="SHS54" s="12"/>
      <c r="SHT54" s="12"/>
      <c r="SHU54" s="12"/>
      <c r="SHV54" s="12"/>
      <c r="SHW54" s="12"/>
      <c r="SHX54" s="12"/>
      <c r="SHY54" s="12"/>
      <c r="SHZ54" s="12"/>
      <c r="SIA54" s="12"/>
      <c r="SIB54" s="12"/>
      <c r="SIC54" s="12"/>
      <c r="SID54" s="12"/>
      <c r="SIE54" s="12"/>
      <c r="SIF54" s="12"/>
      <c r="SIG54" s="12"/>
      <c r="SIH54" s="12"/>
      <c r="SII54" s="12"/>
      <c r="SIJ54" s="12"/>
      <c r="SIK54" s="12"/>
      <c r="SIL54" s="12"/>
      <c r="SIM54" s="12"/>
      <c r="SIN54" s="12"/>
      <c r="SIO54" s="12"/>
      <c r="SIP54" s="12"/>
      <c r="SIQ54" s="12"/>
      <c r="SIR54" s="12"/>
      <c r="SIS54" s="12"/>
      <c r="SIT54" s="12"/>
      <c r="SIU54" s="12"/>
      <c r="SIV54" s="12"/>
      <c r="SIW54" s="12"/>
      <c r="SIX54" s="12"/>
      <c r="SIY54" s="12"/>
      <c r="SIZ54" s="12"/>
      <c r="SJA54" s="12"/>
      <c r="SJB54" s="12"/>
      <c r="SJC54" s="12"/>
      <c r="SJD54" s="12"/>
      <c r="SJE54" s="12"/>
      <c r="SJF54" s="12"/>
      <c r="SJG54" s="12"/>
      <c r="SJH54" s="12"/>
      <c r="SJI54" s="12"/>
      <c r="SJJ54" s="12"/>
      <c r="SJK54" s="12"/>
      <c r="SJL54" s="12"/>
      <c r="SJM54" s="12"/>
      <c r="SJN54" s="12"/>
      <c r="SJO54" s="12"/>
      <c r="SJP54" s="12"/>
      <c r="SJQ54" s="12"/>
      <c r="SJR54" s="12"/>
      <c r="SJS54" s="12"/>
      <c r="SJT54" s="12"/>
      <c r="SJU54" s="12"/>
      <c r="SJV54" s="12"/>
      <c r="SJW54" s="12"/>
      <c r="SJX54" s="12"/>
      <c r="SJY54" s="12"/>
      <c r="SJZ54" s="12"/>
      <c r="SKA54" s="12"/>
      <c r="SKB54" s="12"/>
      <c r="SKC54" s="12"/>
      <c r="SKD54" s="12"/>
      <c r="SKE54" s="12"/>
      <c r="SKF54" s="12"/>
      <c r="SKG54" s="12"/>
      <c r="SKH54" s="12"/>
      <c r="SKI54" s="12"/>
      <c r="SKJ54" s="12"/>
      <c r="SKK54" s="12"/>
      <c r="SKL54" s="12"/>
      <c r="SKM54" s="12"/>
      <c r="SKN54" s="12"/>
      <c r="SKO54" s="12"/>
      <c r="SKP54" s="12"/>
      <c r="SKQ54" s="12"/>
      <c r="SKR54" s="12"/>
      <c r="SKS54" s="12"/>
      <c r="SKT54" s="12"/>
      <c r="SKU54" s="12"/>
      <c r="SKV54" s="12"/>
      <c r="SKW54" s="12"/>
      <c r="SKX54" s="12"/>
      <c r="SKY54" s="12"/>
      <c r="SKZ54" s="12"/>
      <c r="SLA54" s="12"/>
      <c r="SLB54" s="12"/>
      <c r="SLC54" s="12"/>
      <c r="SLD54" s="12"/>
      <c r="SLE54" s="12"/>
      <c r="SLF54" s="12"/>
      <c r="SLG54" s="12"/>
      <c r="SLH54" s="12"/>
      <c r="SLI54" s="12"/>
      <c r="SLJ54" s="12"/>
      <c r="SLK54" s="12"/>
      <c r="SLL54" s="12"/>
      <c r="SLM54" s="12"/>
      <c r="SLN54" s="12"/>
      <c r="SLO54" s="12"/>
      <c r="SLP54" s="12"/>
      <c r="SLQ54" s="12"/>
      <c r="SLR54" s="12"/>
      <c r="SLS54" s="12"/>
      <c r="SLT54" s="12"/>
      <c r="SLU54" s="12"/>
      <c r="SLV54" s="12"/>
      <c r="SLW54" s="12"/>
      <c r="SLX54" s="12"/>
      <c r="SLY54" s="12"/>
      <c r="SLZ54" s="12"/>
      <c r="SMA54" s="12"/>
      <c r="SMB54" s="12"/>
      <c r="SMC54" s="12"/>
      <c r="SMD54" s="12"/>
      <c r="SME54" s="12"/>
      <c r="SMF54" s="12"/>
      <c r="SMG54" s="12"/>
      <c r="SMH54" s="12"/>
      <c r="SMI54" s="12"/>
      <c r="SMJ54" s="12"/>
      <c r="SMK54" s="12"/>
      <c r="SML54" s="12"/>
      <c r="SMM54" s="12"/>
      <c r="SMN54" s="12"/>
      <c r="SMO54" s="12"/>
      <c r="SMP54" s="12"/>
      <c r="SMQ54" s="12"/>
      <c r="SMR54" s="12"/>
      <c r="SMS54" s="12"/>
      <c r="SMT54" s="12"/>
      <c r="SMU54" s="12"/>
      <c r="SMV54" s="12"/>
      <c r="SMW54" s="12"/>
      <c r="SMX54" s="12"/>
      <c r="SMY54" s="12"/>
      <c r="SMZ54" s="12"/>
      <c r="SNA54" s="12"/>
      <c r="SNB54" s="12"/>
      <c r="SNC54" s="12"/>
      <c r="SND54" s="12"/>
      <c r="SNE54" s="12"/>
      <c r="SNF54" s="12"/>
      <c r="SNG54" s="12"/>
      <c r="SNH54" s="12"/>
      <c r="SNI54" s="12"/>
      <c r="SNJ54" s="12"/>
      <c r="SNK54" s="12"/>
      <c r="SNL54" s="12"/>
      <c r="SNM54" s="12"/>
      <c r="SNN54" s="12"/>
      <c r="SNO54" s="12"/>
      <c r="SNP54" s="12"/>
      <c r="SNQ54" s="12"/>
      <c r="SNR54" s="12"/>
      <c r="SNS54" s="12"/>
      <c r="SNT54" s="12"/>
      <c r="SNU54" s="12"/>
      <c r="SNV54" s="12"/>
      <c r="SNW54" s="12"/>
      <c r="SNX54" s="12"/>
      <c r="SNY54" s="12"/>
      <c r="SNZ54" s="12"/>
      <c r="SOA54" s="12"/>
      <c r="SOB54" s="12"/>
      <c r="SOC54" s="12"/>
      <c r="SOD54" s="12"/>
      <c r="SOE54" s="12"/>
      <c r="SOF54" s="12"/>
      <c r="SOG54" s="12"/>
      <c r="SOH54" s="12"/>
      <c r="SOI54" s="12"/>
      <c r="SOJ54" s="12"/>
      <c r="SOK54" s="12"/>
      <c r="SOL54" s="12"/>
      <c r="SOM54" s="12"/>
      <c r="SON54" s="12"/>
      <c r="SOO54" s="12"/>
      <c r="SOP54" s="12"/>
      <c r="SOQ54" s="12"/>
      <c r="SOR54" s="12"/>
      <c r="SOS54" s="12"/>
      <c r="SOT54" s="12"/>
      <c r="SOU54" s="12"/>
      <c r="SOV54" s="12"/>
      <c r="SOW54" s="12"/>
      <c r="SOX54" s="12"/>
      <c r="SOY54" s="12"/>
      <c r="SOZ54" s="12"/>
      <c r="SPA54" s="12"/>
      <c r="SPB54" s="12"/>
      <c r="SPC54" s="12"/>
      <c r="SPD54" s="12"/>
      <c r="SPE54" s="12"/>
      <c r="SPF54" s="12"/>
      <c r="SPG54" s="12"/>
      <c r="SPH54" s="12"/>
      <c r="SPI54" s="12"/>
      <c r="SPJ54" s="12"/>
      <c r="SPK54" s="12"/>
      <c r="SPL54" s="12"/>
      <c r="SPM54" s="12"/>
      <c r="SPN54" s="12"/>
      <c r="SPO54" s="12"/>
      <c r="SPP54" s="12"/>
      <c r="SPQ54" s="12"/>
      <c r="SPR54" s="12"/>
      <c r="SPS54" s="12"/>
      <c r="SPT54" s="12"/>
      <c r="SPU54" s="12"/>
      <c r="SPV54" s="12"/>
      <c r="SPW54" s="12"/>
      <c r="SPX54" s="12"/>
      <c r="SPY54" s="12"/>
      <c r="SPZ54" s="12"/>
      <c r="SQA54" s="12"/>
      <c r="SQB54" s="12"/>
      <c r="SQC54" s="12"/>
      <c r="SQD54" s="12"/>
      <c r="SQE54" s="12"/>
      <c r="SQF54" s="12"/>
      <c r="SQG54" s="12"/>
      <c r="SQH54" s="12"/>
      <c r="SQI54" s="12"/>
      <c r="SQJ54" s="12"/>
      <c r="SQK54" s="12"/>
      <c r="SQL54" s="12"/>
      <c r="SQM54" s="12"/>
      <c r="SQN54" s="12"/>
      <c r="SQO54" s="12"/>
      <c r="SQP54" s="12"/>
      <c r="SQQ54" s="12"/>
      <c r="SQR54" s="12"/>
      <c r="SQS54" s="12"/>
      <c r="SQT54" s="12"/>
      <c r="SQU54" s="12"/>
      <c r="SQV54" s="12"/>
      <c r="SQW54" s="12"/>
      <c r="SQX54" s="12"/>
      <c r="SQY54" s="12"/>
      <c r="SQZ54" s="12"/>
      <c r="SRA54" s="12"/>
      <c r="SRB54" s="12"/>
      <c r="SRC54" s="12"/>
      <c r="SRD54" s="12"/>
      <c r="SRE54" s="12"/>
      <c r="SRF54" s="12"/>
      <c r="SRG54" s="12"/>
      <c r="SRH54" s="12"/>
      <c r="SRI54" s="12"/>
      <c r="SRJ54" s="12"/>
      <c r="SRK54" s="12"/>
      <c r="SRL54" s="12"/>
      <c r="SRM54" s="12"/>
      <c r="SRN54" s="12"/>
      <c r="SRO54" s="12"/>
      <c r="SRP54" s="12"/>
      <c r="SRQ54" s="12"/>
      <c r="SRR54" s="12"/>
      <c r="SRS54" s="12"/>
      <c r="SRT54" s="12"/>
      <c r="SRU54" s="12"/>
      <c r="SRV54" s="12"/>
      <c r="SRW54" s="12"/>
      <c r="SRX54" s="12"/>
      <c r="SRY54" s="12"/>
      <c r="SRZ54" s="12"/>
      <c r="SSA54" s="12"/>
      <c r="SSB54" s="12"/>
      <c r="SSC54" s="12"/>
      <c r="SSD54" s="12"/>
      <c r="SSE54" s="12"/>
      <c r="SSF54" s="12"/>
      <c r="SSG54" s="12"/>
      <c r="SSH54" s="12"/>
      <c r="SSI54" s="12"/>
      <c r="SSJ54" s="12"/>
      <c r="SSK54" s="12"/>
      <c r="SSL54" s="12"/>
      <c r="SSM54" s="12"/>
      <c r="SSN54" s="12"/>
      <c r="SSO54" s="12"/>
      <c r="SSP54" s="12"/>
      <c r="SSQ54" s="12"/>
      <c r="SSR54" s="12"/>
      <c r="SSS54" s="12"/>
      <c r="SST54" s="12"/>
      <c r="SSU54" s="12"/>
      <c r="SSV54" s="12"/>
      <c r="SSW54" s="12"/>
      <c r="SSX54" s="12"/>
      <c r="SSY54" s="12"/>
      <c r="SSZ54" s="12"/>
      <c r="STA54" s="12"/>
      <c r="STB54" s="12"/>
      <c r="STC54" s="12"/>
      <c r="STD54" s="12"/>
      <c r="STE54" s="12"/>
      <c r="STF54" s="12"/>
      <c r="STG54" s="12"/>
      <c r="STH54" s="12"/>
      <c r="STI54" s="12"/>
      <c r="STJ54" s="12"/>
      <c r="STK54" s="12"/>
      <c r="STL54" s="12"/>
      <c r="STM54" s="12"/>
      <c r="STN54" s="12"/>
      <c r="STO54" s="12"/>
      <c r="STP54" s="12"/>
      <c r="STQ54" s="12"/>
      <c r="STR54" s="12"/>
      <c r="STS54" s="12"/>
      <c r="STT54" s="12"/>
      <c r="STU54" s="12"/>
      <c r="STV54" s="12"/>
      <c r="STW54" s="12"/>
      <c r="STX54" s="12"/>
      <c r="STY54" s="12"/>
      <c r="STZ54" s="12"/>
      <c r="SUA54" s="12"/>
      <c r="SUB54" s="12"/>
      <c r="SUC54" s="12"/>
      <c r="SUD54" s="12"/>
      <c r="SUE54" s="12"/>
      <c r="SUF54" s="12"/>
      <c r="SUG54" s="12"/>
      <c r="SUH54" s="12"/>
      <c r="SUI54" s="12"/>
      <c r="SUJ54" s="12"/>
      <c r="SUK54" s="12"/>
      <c r="SUL54" s="12"/>
      <c r="SUM54" s="12"/>
      <c r="SUN54" s="12"/>
      <c r="SUO54" s="12"/>
      <c r="SUP54" s="12"/>
      <c r="SUQ54" s="12"/>
      <c r="SUR54" s="12"/>
      <c r="SUS54" s="12"/>
      <c r="SUT54" s="12"/>
      <c r="SUU54" s="12"/>
      <c r="SUV54" s="12"/>
      <c r="SUW54" s="12"/>
      <c r="SUX54" s="12"/>
      <c r="SUY54" s="12"/>
      <c r="SUZ54" s="12"/>
      <c r="SVA54" s="12"/>
      <c r="SVB54" s="12"/>
      <c r="SVC54" s="12"/>
      <c r="SVD54" s="12"/>
      <c r="SVE54" s="12"/>
      <c r="SVF54" s="12"/>
      <c r="SVG54" s="12"/>
      <c r="SVH54" s="12"/>
      <c r="SVI54" s="12"/>
      <c r="SVJ54" s="12"/>
      <c r="SVK54" s="12"/>
      <c r="SVL54" s="12"/>
      <c r="SVM54" s="12"/>
      <c r="SVN54" s="12"/>
      <c r="SVO54" s="12"/>
      <c r="SVP54" s="12"/>
      <c r="SVQ54" s="12"/>
      <c r="SVR54" s="12"/>
      <c r="SVS54" s="12"/>
      <c r="SVT54" s="12"/>
      <c r="SVU54" s="12"/>
      <c r="SVV54" s="12"/>
      <c r="SVW54" s="12"/>
      <c r="SVX54" s="12"/>
      <c r="SVY54" s="12"/>
      <c r="SVZ54" s="12"/>
      <c r="SWA54" s="12"/>
      <c r="SWB54" s="12"/>
      <c r="SWC54" s="12"/>
      <c r="SWD54" s="12"/>
      <c r="SWE54" s="12"/>
      <c r="SWF54" s="12"/>
      <c r="SWG54" s="12"/>
      <c r="SWH54" s="12"/>
      <c r="SWI54" s="12"/>
      <c r="SWJ54" s="12"/>
      <c r="SWK54" s="12"/>
      <c r="SWL54" s="12"/>
      <c r="SWM54" s="12"/>
      <c r="SWN54" s="12"/>
      <c r="SWO54" s="12"/>
      <c r="SWP54" s="12"/>
      <c r="SWQ54" s="12"/>
      <c r="SWR54" s="12"/>
      <c r="SWS54" s="12"/>
      <c r="SWT54" s="12"/>
      <c r="SWU54" s="12"/>
      <c r="SWV54" s="12"/>
      <c r="SWW54" s="12"/>
      <c r="SWX54" s="12"/>
      <c r="SWY54" s="12"/>
      <c r="SWZ54" s="12"/>
      <c r="SXA54" s="12"/>
      <c r="SXB54" s="12"/>
      <c r="SXC54" s="12"/>
      <c r="SXD54" s="12"/>
      <c r="SXE54" s="12"/>
      <c r="SXF54" s="12"/>
      <c r="SXG54" s="12"/>
      <c r="SXH54" s="12"/>
      <c r="SXI54" s="12"/>
      <c r="SXJ54" s="12"/>
      <c r="SXK54" s="12"/>
      <c r="SXL54" s="12"/>
      <c r="SXM54" s="12"/>
      <c r="SXN54" s="12"/>
      <c r="SXO54" s="12"/>
      <c r="SXP54" s="12"/>
      <c r="SXQ54" s="12"/>
      <c r="SXR54" s="12"/>
      <c r="SXS54" s="12"/>
      <c r="SXT54" s="12"/>
      <c r="SXU54" s="12"/>
      <c r="SXV54" s="12"/>
      <c r="SXW54" s="12"/>
      <c r="SXX54" s="12"/>
      <c r="SXY54" s="12"/>
      <c r="SXZ54" s="12"/>
      <c r="SYA54" s="12"/>
      <c r="SYB54" s="12"/>
      <c r="SYC54" s="12"/>
      <c r="SYD54" s="12"/>
      <c r="SYE54" s="12"/>
      <c r="SYF54" s="12"/>
      <c r="SYG54" s="12"/>
      <c r="SYH54" s="12"/>
      <c r="SYI54" s="12"/>
      <c r="SYJ54" s="12"/>
      <c r="SYK54" s="12"/>
      <c r="SYL54" s="12"/>
      <c r="SYM54" s="12"/>
      <c r="SYN54" s="12"/>
      <c r="SYO54" s="12"/>
      <c r="SYP54" s="12"/>
      <c r="SYQ54" s="12"/>
      <c r="SYR54" s="12"/>
      <c r="SYS54" s="12"/>
      <c r="SYT54" s="12"/>
      <c r="SYU54" s="12"/>
      <c r="SYV54" s="12"/>
      <c r="SYW54" s="12"/>
      <c r="SYX54" s="12"/>
      <c r="SYY54" s="12"/>
      <c r="SYZ54" s="12"/>
      <c r="SZA54" s="12"/>
      <c r="SZB54" s="12"/>
      <c r="SZC54" s="12"/>
      <c r="SZD54" s="12"/>
      <c r="SZE54" s="12"/>
      <c r="SZF54" s="12"/>
      <c r="SZG54" s="12"/>
      <c r="SZH54" s="12"/>
      <c r="SZI54" s="12"/>
      <c r="SZJ54" s="12"/>
      <c r="SZK54" s="12"/>
      <c r="SZL54" s="12"/>
      <c r="SZM54" s="12"/>
      <c r="SZN54" s="12"/>
      <c r="SZO54" s="12"/>
      <c r="SZP54" s="12"/>
      <c r="SZQ54" s="12"/>
      <c r="SZR54" s="12"/>
      <c r="SZS54" s="12"/>
      <c r="SZT54" s="12"/>
      <c r="SZU54" s="12"/>
      <c r="SZV54" s="12"/>
      <c r="SZW54" s="12"/>
      <c r="SZX54" s="12"/>
      <c r="SZY54" s="12"/>
      <c r="SZZ54" s="12"/>
      <c r="TAA54" s="12"/>
      <c r="TAB54" s="12"/>
      <c r="TAC54" s="12"/>
      <c r="TAD54" s="12"/>
      <c r="TAE54" s="12"/>
      <c r="TAF54" s="12"/>
      <c r="TAG54" s="12"/>
      <c r="TAH54" s="12"/>
      <c r="TAI54" s="12"/>
      <c r="TAJ54" s="12"/>
      <c r="TAK54" s="12"/>
      <c r="TAL54" s="12"/>
      <c r="TAM54" s="12"/>
      <c r="TAN54" s="12"/>
      <c r="TAO54" s="12"/>
      <c r="TAP54" s="12"/>
      <c r="TAQ54" s="12"/>
      <c r="TAR54" s="12"/>
      <c r="TAS54" s="12"/>
      <c r="TAT54" s="12"/>
      <c r="TAU54" s="12"/>
      <c r="TAV54" s="12"/>
      <c r="TAW54" s="12"/>
      <c r="TAX54" s="12"/>
      <c r="TAY54" s="12"/>
      <c r="TAZ54" s="12"/>
      <c r="TBA54" s="12"/>
      <c r="TBB54" s="12"/>
      <c r="TBC54" s="12"/>
      <c r="TBD54" s="12"/>
      <c r="TBE54" s="12"/>
      <c r="TBF54" s="12"/>
      <c r="TBG54" s="12"/>
      <c r="TBH54" s="12"/>
      <c r="TBI54" s="12"/>
      <c r="TBJ54" s="12"/>
      <c r="TBK54" s="12"/>
      <c r="TBL54" s="12"/>
      <c r="TBM54" s="12"/>
      <c r="TBN54" s="12"/>
      <c r="TBO54" s="12"/>
      <c r="TBP54" s="12"/>
      <c r="TBQ54" s="12"/>
      <c r="TBR54" s="12"/>
      <c r="TBS54" s="12"/>
      <c r="TBT54" s="12"/>
      <c r="TBU54" s="12"/>
      <c r="TBV54" s="12"/>
      <c r="TBW54" s="12"/>
      <c r="TBX54" s="12"/>
      <c r="TBY54" s="12"/>
      <c r="TBZ54" s="12"/>
      <c r="TCA54" s="12"/>
      <c r="TCB54" s="12"/>
      <c r="TCC54" s="12"/>
      <c r="TCD54" s="12"/>
      <c r="TCE54" s="12"/>
      <c r="TCF54" s="12"/>
      <c r="TCG54" s="12"/>
      <c r="TCH54" s="12"/>
      <c r="TCI54" s="12"/>
      <c r="TCJ54" s="12"/>
      <c r="TCK54" s="12"/>
      <c r="TCL54" s="12"/>
      <c r="TCM54" s="12"/>
      <c r="TCN54" s="12"/>
      <c r="TCO54" s="12"/>
      <c r="TCP54" s="12"/>
      <c r="TCQ54" s="12"/>
      <c r="TCR54" s="12"/>
      <c r="TCS54" s="12"/>
      <c r="TCT54" s="12"/>
      <c r="TCU54" s="12"/>
      <c r="TCV54" s="12"/>
      <c r="TCW54" s="12"/>
      <c r="TCX54" s="12"/>
      <c r="TCY54" s="12"/>
      <c r="TCZ54" s="12"/>
      <c r="TDA54" s="12"/>
      <c r="TDB54" s="12"/>
      <c r="TDC54" s="12"/>
      <c r="TDD54" s="12"/>
      <c r="TDE54" s="12"/>
      <c r="TDF54" s="12"/>
      <c r="TDG54" s="12"/>
      <c r="TDH54" s="12"/>
      <c r="TDI54" s="12"/>
      <c r="TDJ54" s="12"/>
      <c r="TDK54" s="12"/>
      <c r="TDL54" s="12"/>
      <c r="TDM54" s="12"/>
      <c r="TDN54" s="12"/>
      <c r="TDO54" s="12"/>
      <c r="TDP54" s="12"/>
      <c r="TDQ54" s="12"/>
      <c r="TDR54" s="12"/>
      <c r="TDS54" s="12"/>
      <c r="TDT54" s="12"/>
      <c r="TDU54" s="12"/>
      <c r="TDV54" s="12"/>
      <c r="TDW54" s="12"/>
      <c r="TDX54" s="12"/>
      <c r="TDY54" s="12"/>
      <c r="TDZ54" s="12"/>
      <c r="TEA54" s="12"/>
      <c r="TEB54" s="12"/>
      <c r="TEC54" s="12"/>
      <c r="TED54" s="12"/>
      <c r="TEE54" s="12"/>
      <c r="TEF54" s="12"/>
      <c r="TEG54" s="12"/>
      <c r="TEH54" s="12"/>
      <c r="TEI54" s="12"/>
      <c r="TEJ54" s="12"/>
      <c r="TEK54" s="12"/>
      <c r="TEL54" s="12"/>
      <c r="TEM54" s="12"/>
      <c r="TEN54" s="12"/>
      <c r="TEO54" s="12"/>
      <c r="TEP54" s="12"/>
      <c r="TEQ54" s="12"/>
      <c r="TER54" s="12"/>
      <c r="TES54" s="12"/>
      <c r="TET54" s="12"/>
      <c r="TEU54" s="12"/>
      <c r="TEV54" s="12"/>
      <c r="TEW54" s="12"/>
      <c r="TEX54" s="12"/>
      <c r="TEY54" s="12"/>
      <c r="TEZ54" s="12"/>
      <c r="TFA54" s="12"/>
      <c r="TFB54" s="12"/>
      <c r="TFC54" s="12"/>
      <c r="TFD54" s="12"/>
      <c r="TFE54" s="12"/>
      <c r="TFF54" s="12"/>
      <c r="TFG54" s="12"/>
      <c r="TFH54" s="12"/>
      <c r="TFI54" s="12"/>
      <c r="TFJ54" s="12"/>
      <c r="TFK54" s="12"/>
      <c r="TFL54" s="12"/>
      <c r="TFM54" s="12"/>
      <c r="TFN54" s="12"/>
      <c r="TFO54" s="12"/>
      <c r="TFP54" s="12"/>
      <c r="TFQ54" s="12"/>
      <c r="TFR54" s="12"/>
      <c r="TFS54" s="12"/>
      <c r="TFT54" s="12"/>
      <c r="TFU54" s="12"/>
      <c r="TFV54" s="12"/>
      <c r="TFW54" s="12"/>
      <c r="TFX54" s="12"/>
      <c r="TFY54" s="12"/>
      <c r="TFZ54" s="12"/>
      <c r="TGA54" s="12"/>
      <c r="TGB54" s="12"/>
      <c r="TGC54" s="12"/>
      <c r="TGD54" s="12"/>
      <c r="TGE54" s="12"/>
      <c r="TGF54" s="12"/>
      <c r="TGG54" s="12"/>
      <c r="TGH54" s="12"/>
      <c r="TGI54" s="12"/>
      <c r="TGJ54" s="12"/>
      <c r="TGK54" s="12"/>
      <c r="TGL54" s="12"/>
      <c r="TGM54" s="12"/>
      <c r="TGN54" s="12"/>
      <c r="TGO54" s="12"/>
      <c r="TGP54" s="12"/>
      <c r="TGQ54" s="12"/>
      <c r="TGR54" s="12"/>
      <c r="TGS54" s="12"/>
      <c r="TGT54" s="12"/>
      <c r="TGU54" s="12"/>
      <c r="TGV54" s="12"/>
      <c r="TGW54" s="12"/>
      <c r="TGX54" s="12"/>
      <c r="TGY54" s="12"/>
      <c r="TGZ54" s="12"/>
      <c r="THA54" s="12"/>
      <c r="THB54" s="12"/>
      <c r="THC54" s="12"/>
      <c r="THD54" s="12"/>
      <c r="THE54" s="12"/>
      <c r="THF54" s="12"/>
      <c r="THG54" s="12"/>
      <c r="THH54" s="12"/>
      <c r="THI54" s="12"/>
      <c r="THJ54" s="12"/>
      <c r="THK54" s="12"/>
      <c r="THL54" s="12"/>
      <c r="THM54" s="12"/>
      <c r="THN54" s="12"/>
      <c r="THO54" s="12"/>
      <c r="THP54" s="12"/>
      <c r="THQ54" s="12"/>
      <c r="THR54" s="12"/>
      <c r="THS54" s="12"/>
      <c r="THT54" s="12"/>
      <c r="THU54" s="12"/>
      <c r="THV54" s="12"/>
      <c r="THW54" s="12"/>
      <c r="THX54" s="12"/>
      <c r="THY54" s="12"/>
      <c r="THZ54" s="12"/>
      <c r="TIA54" s="12"/>
      <c r="TIB54" s="12"/>
      <c r="TIC54" s="12"/>
      <c r="TID54" s="12"/>
      <c r="TIE54" s="12"/>
      <c r="TIF54" s="12"/>
      <c r="TIG54" s="12"/>
      <c r="TIH54" s="12"/>
      <c r="TII54" s="12"/>
      <c r="TIJ54" s="12"/>
      <c r="TIK54" s="12"/>
      <c r="TIL54" s="12"/>
      <c r="TIM54" s="12"/>
      <c r="TIN54" s="12"/>
      <c r="TIO54" s="12"/>
      <c r="TIP54" s="12"/>
      <c r="TIQ54" s="12"/>
      <c r="TIR54" s="12"/>
      <c r="TIS54" s="12"/>
      <c r="TIT54" s="12"/>
      <c r="TIU54" s="12"/>
      <c r="TIV54" s="12"/>
      <c r="TIW54" s="12"/>
      <c r="TIX54" s="12"/>
      <c r="TIY54" s="12"/>
      <c r="TIZ54" s="12"/>
      <c r="TJA54" s="12"/>
      <c r="TJB54" s="12"/>
      <c r="TJC54" s="12"/>
      <c r="TJD54" s="12"/>
      <c r="TJE54" s="12"/>
      <c r="TJF54" s="12"/>
      <c r="TJG54" s="12"/>
      <c r="TJH54" s="12"/>
      <c r="TJI54" s="12"/>
      <c r="TJJ54" s="12"/>
      <c r="TJK54" s="12"/>
      <c r="TJL54" s="12"/>
      <c r="TJM54" s="12"/>
      <c r="TJN54" s="12"/>
      <c r="TJO54" s="12"/>
      <c r="TJP54" s="12"/>
      <c r="TJQ54" s="12"/>
      <c r="TJR54" s="12"/>
      <c r="TJS54" s="12"/>
      <c r="TJT54" s="12"/>
      <c r="TJU54" s="12"/>
      <c r="TJV54" s="12"/>
      <c r="TJW54" s="12"/>
      <c r="TJX54" s="12"/>
      <c r="TJY54" s="12"/>
      <c r="TJZ54" s="12"/>
      <c r="TKA54" s="12"/>
      <c r="TKB54" s="12"/>
      <c r="TKC54" s="12"/>
      <c r="TKD54" s="12"/>
      <c r="TKE54" s="12"/>
      <c r="TKF54" s="12"/>
      <c r="TKG54" s="12"/>
      <c r="TKH54" s="12"/>
      <c r="TKI54" s="12"/>
      <c r="TKJ54" s="12"/>
      <c r="TKK54" s="12"/>
      <c r="TKL54" s="12"/>
      <c r="TKM54" s="12"/>
      <c r="TKN54" s="12"/>
      <c r="TKO54" s="12"/>
      <c r="TKP54" s="12"/>
      <c r="TKQ54" s="12"/>
      <c r="TKR54" s="12"/>
      <c r="TKS54" s="12"/>
      <c r="TKT54" s="12"/>
      <c r="TKU54" s="12"/>
      <c r="TKV54" s="12"/>
      <c r="TKW54" s="12"/>
      <c r="TKX54" s="12"/>
      <c r="TKY54" s="12"/>
      <c r="TKZ54" s="12"/>
      <c r="TLA54" s="12"/>
      <c r="TLB54" s="12"/>
      <c r="TLC54" s="12"/>
      <c r="TLD54" s="12"/>
      <c r="TLE54" s="12"/>
      <c r="TLF54" s="12"/>
      <c r="TLG54" s="12"/>
      <c r="TLH54" s="12"/>
      <c r="TLI54" s="12"/>
      <c r="TLJ54" s="12"/>
      <c r="TLK54" s="12"/>
      <c r="TLL54" s="12"/>
      <c r="TLM54" s="12"/>
      <c r="TLN54" s="12"/>
      <c r="TLO54" s="12"/>
      <c r="TLP54" s="12"/>
      <c r="TLQ54" s="12"/>
      <c r="TLR54" s="12"/>
      <c r="TLS54" s="12"/>
      <c r="TLT54" s="12"/>
      <c r="TLU54" s="12"/>
      <c r="TLV54" s="12"/>
      <c r="TLW54" s="12"/>
      <c r="TLX54" s="12"/>
      <c r="TLY54" s="12"/>
      <c r="TLZ54" s="12"/>
      <c r="TMA54" s="12"/>
      <c r="TMB54" s="12"/>
      <c r="TMC54" s="12"/>
      <c r="TMD54" s="12"/>
      <c r="TME54" s="12"/>
      <c r="TMF54" s="12"/>
      <c r="TMG54" s="12"/>
      <c r="TMH54" s="12"/>
      <c r="TMI54" s="12"/>
      <c r="TMJ54" s="12"/>
      <c r="TMK54" s="12"/>
      <c r="TML54" s="12"/>
      <c r="TMM54" s="12"/>
      <c r="TMN54" s="12"/>
      <c r="TMO54" s="12"/>
      <c r="TMP54" s="12"/>
      <c r="TMQ54" s="12"/>
      <c r="TMR54" s="12"/>
      <c r="TMS54" s="12"/>
      <c r="TMT54" s="12"/>
      <c r="TMU54" s="12"/>
      <c r="TMV54" s="12"/>
      <c r="TMW54" s="12"/>
      <c r="TMX54" s="12"/>
      <c r="TMY54" s="12"/>
      <c r="TMZ54" s="12"/>
      <c r="TNA54" s="12"/>
      <c r="TNB54" s="12"/>
      <c r="TNC54" s="12"/>
      <c r="TND54" s="12"/>
      <c r="TNE54" s="12"/>
      <c r="TNF54" s="12"/>
      <c r="TNG54" s="12"/>
      <c r="TNH54" s="12"/>
      <c r="TNI54" s="12"/>
      <c r="TNJ54" s="12"/>
      <c r="TNK54" s="12"/>
      <c r="TNL54" s="12"/>
      <c r="TNM54" s="12"/>
      <c r="TNN54" s="12"/>
      <c r="TNO54" s="12"/>
      <c r="TNP54" s="12"/>
      <c r="TNQ54" s="12"/>
      <c r="TNR54" s="12"/>
      <c r="TNS54" s="12"/>
      <c r="TNT54" s="12"/>
      <c r="TNU54" s="12"/>
      <c r="TNV54" s="12"/>
      <c r="TNW54" s="12"/>
      <c r="TNX54" s="12"/>
      <c r="TNY54" s="12"/>
      <c r="TNZ54" s="12"/>
      <c r="TOA54" s="12"/>
      <c r="TOB54" s="12"/>
      <c r="TOC54" s="12"/>
      <c r="TOD54" s="12"/>
      <c r="TOE54" s="12"/>
      <c r="TOF54" s="12"/>
      <c r="TOG54" s="12"/>
      <c r="TOH54" s="12"/>
      <c r="TOI54" s="12"/>
      <c r="TOJ54" s="12"/>
      <c r="TOK54" s="12"/>
      <c r="TOL54" s="12"/>
      <c r="TOM54" s="12"/>
      <c r="TON54" s="12"/>
      <c r="TOO54" s="12"/>
      <c r="TOP54" s="12"/>
      <c r="TOQ54" s="12"/>
      <c r="TOR54" s="12"/>
      <c r="TOS54" s="12"/>
      <c r="TOT54" s="12"/>
      <c r="TOU54" s="12"/>
      <c r="TOV54" s="12"/>
      <c r="TOW54" s="12"/>
      <c r="TOX54" s="12"/>
      <c r="TOY54" s="12"/>
      <c r="TOZ54" s="12"/>
      <c r="TPA54" s="12"/>
      <c r="TPB54" s="12"/>
      <c r="TPC54" s="12"/>
      <c r="TPD54" s="12"/>
      <c r="TPE54" s="12"/>
      <c r="TPF54" s="12"/>
      <c r="TPG54" s="12"/>
      <c r="TPH54" s="12"/>
      <c r="TPI54" s="12"/>
      <c r="TPJ54" s="12"/>
      <c r="TPK54" s="12"/>
      <c r="TPL54" s="12"/>
      <c r="TPM54" s="12"/>
      <c r="TPN54" s="12"/>
      <c r="TPO54" s="12"/>
      <c r="TPP54" s="12"/>
      <c r="TPQ54" s="12"/>
      <c r="TPR54" s="12"/>
      <c r="TPS54" s="12"/>
      <c r="TPT54" s="12"/>
      <c r="TPU54" s="12"/>
      <c r="TPV54" s="12"/>
      <c r="TPW54" s="12"/>
      <c r="TPX54" s="12"/>
      <c r="TPY54" s="12"/>
      <c r="TPZ54" s="12"/>
      <c r="TQA54" s="12"/>
      <c r="TQB54" s="12"/>
      <c r="TQC54" s="12"/>
      <c r="TQD54" s="12"/>
      <c r="TQE54" s="12"/>
      <c r="TQF54" s="12"/>
      <c r="TQG54" s="12"/>
      <c r="TQH54" s="12"/>
      <c r="TQI54" s="12"/>
      <c r="TQJ54" s="12"/>
      <c r="TQK54" s="12"/>
      <c r="TQL54" s="12"/>
      <c r="TQM54" s="12"/>
      <c r="TQN54" s="12"/>
      <c r="TQO54" s="12"/>
      <c r="TQP54" s="12"/>
      <c r="TQQ54" s="12"/>
      <c r="TQR54" s="12"/>
      <c r="TQS54" s="12"/>
      <c r="TQT54" s="12"/>
      <c r="TQU54" s="12"/>
      <c r="TQV54" s="12"/>
      <c r="TQW54" s="12"/>
      <c r="TQX54" s="12"/>
      <c r="TQY54" s="12"/>
      <c r="TQZ54" s="12"/>
      <c r="TRA54" s="12"/>
      <c r="TRB54" s="12"/>
      <c r="TRC54" s="12"/>
      <c r="TRD54" s="12"/>
      <c r="TRE54" s="12"/>
      <c r="TRF54" s="12"/>
      <c r="TRG54" s="12"/>
      <c r="TRH54" s="12"/>
      <c r="TRI54" s="12"/>
      <c r="TRJ54" s="12"/>
      <c r="TRK54" s="12"/>
      <c r="TRL54" s="12"/>
      <c r="TRM54" s="12"/>
      <c r="TRN54" s="12"/>
      <c r="TRO54" s="12"/>
      <c r="TRP54" s="12"/>
      <c r="TRQ54" s="12"/>
      <c r="TRR54" s="12"/>
      <c r="TRS54" s="12"/>
      <c r="TRT54" s="12"/>
      <c r="TRU54" s="12"/>
      <c r="TRV54" s="12"/>
      <c r="TRW54" s="12"/>
      <c r="TRX54" s="12"/>
      <c r="TRY54" s="12"/>
      <c r="TRZ54" s="12"/>
      <c r="TSA54" s="12"/>
      <c r="TSB54" s="12"/>
      <c r="TSC54" s="12"/>
      <c r="TSD54" s="12"/>
      <c r="TSE54" s="12"/>
      <c r="TSF54" s="12"/>
      <c r="TSG54" s="12"/>
      <c r="TSH54" s="12"/>
      <c r="TSI54" s="12"/>
      <c r="TSJ54" s="12"/>
      <c r="TSK54" s="12"/>
      <c r="TSL54" s="12"/>
      <c r="TSM54" s="12"/>
      <c r="TSN54" s="12"/>
      <c r="TSO54" s="12"/>
      <c r="TSP54" s="12"/>
      <c r="TSQ54" s="12"/>
      <c r="TSR54" s="12"/>
      <c r="TSS54" s="12"/>
      <c r="TST54" s="12"/>
      <c r="TSU54" s="12"/>
      <c r="TSV54" s="12"/>
      <c r="TSW54" s="12"/>
      <c r="TSX54" s="12"/>
      <c r="TSY54" s="12"/>
      <c r="TSZ54" s="12"/>
      <c r="TTA54" s="12"/>
      <c r="TTB54" s="12"/>
      <c r="TTC54" s="12"/>
      <c r="TTD54" s="12"/>
      <c r="TTE54" s="12"/>
      <c r="TTF54" s="12"/>
      <c r="TTG54" s="12"/>
      <c r="TTH54" s="12"/>
      <c r="TTI54" s="12"/>
      <c r="TTJ54" s="12"/>
      <c r="TTK54" s="12"/>
      <c r="TTL54" s="12"/>
      <c r="TTM54" s="12"/>
      <c r="TTN54" s="12"/>
      <c r="TTO54" s="12"/>
      <c r="TTP54" s="12"/>
      <c r="TTQ54" s="12"/>
      <c r="TTR54" s="12"/>
      <c r="TTS54" s="12"/>
      <c r="TTT54" s="12"/>
      <c r="TTU54" s="12"/>
      <c r="TTV54" s="12"/>
      <c r="TTW54" s="12"/>
      <c r="TTX54" s="12"/>
      <c r="TTY54" s="12"/>
      <c r="TTZ54" s="12"/>
      <c r="TUA54" s="12"/>
      <c r="TUB54" s="12"/>
      <c r="TUC54" s="12"/>
      <c r="TUD54" s="12"/>
      <c r="TUE54" s="12"/>
      <c r="TUF54" s="12"/>
      <c r="TUG54" s="12"/>
      <c r="TUH54" s="12"/>
      <c r="TUI54" s="12"/>
      <c r="TUJ54" s="12"/>
      <c r="TUK54" s="12"/>
      <c r="TUL54" s="12"/>
      <c r="TUM54" s="12"/>
      <c r="TUN54" s="12"/>
      <c r="TUO54" s="12"/>
      <c r="TUP54" s="12"/>
      <c r="TUQ54" s="12"/>
      <c r="TUR54" s="12"/>
      <c r="TUS54" s="12"/>
      <c r="TUT54" s="12"/>
      <c r="TUU54" s="12"/>
      <c r="TUV54" s="12"/>
      <c r="TUW54" s="12"/>
      <c r="TUX54" s="12"/>
      <c r="TUY54" s="12"/>
      <c r="TUZ54" s="12"/>
      <c r="TVA54" s="12"/>
      <c r="TVB54" s="12"/>
      <c r="TVC54" s="12"/>
      <c r="TVD54" s="12"/>
      <c r="TVE54" s="12"/>
      <c r="TVF54" s="12"/>
      <c r="TVG54" s="12"/>
      <c r="TVH54" s="12"/>
      <c r="TVI54" s="12"/>
      <c r="TVJ54" s="12"/>
      <c r="TVK54" s="12"/>
      <c r="TVL54" s="12"/>
      <c r="TVM54" s="12"/>
      <c r="TVN54" s="12"/>
      <c r="TVO54" s="12"/>
      <c r="TVP54" s="12"/>
      <c r="TVQ54" s="12"/>
      <c r="TVR54" s="12"/>
      <c r="TVS54" s="12"/>
      <c r="TVT54" s="12"/>
      <c r="TVU54" s="12"/>
      <c r="TVV54" s="12"/>
      <c r="TVW54" s="12"/>
      <c r="TVX54" s="12"/>
      <c r="TVY54" s="12"/>
      <c r="TVZ54" s="12"/>
      <c r="TWA54" s="12"/>
      <c r="TWB54" s="12"/>
      <c r="TWC54" s="12"/>
      <c r="TWD54" s="12"/>
      <c r="TWE54" s="12"/>
      <c r="TWF54" s="12"/>
      <c r="TWG54" s="12"/>
      <c r="TWH54" s="12"/>
      <c r="TWI54" s="12"/>
      <c r="TWJ54" s="12"/>
      <c r="TWK54" s="12"/>
      <c r="TWL54" s="12"/>
      <c r="TWM54" s="12"/>
      <c r="TWN54" s="12"/>
      <c r="TWO54" s="12"/>
      <c r="TWP54" s="12"/>
      <c r="TWQ54" s="12"/>
      <c r="TWR54" s="12"/>
      <c r="TWS54" s="12"/>
      <c r="TWT54" s="12"/>
      <c r="TWU54" s="12"/>
      <c r="TWV54" s="12"/>
      <c r="TWW54" s="12"/>
      <c r="TWX54" s="12"/>
      <c r="TWY54" s="12"/>
      <c r="TWZ54" s="12"/>
      <c r="TXA54" s="12"/>
      <c r="TXB54" s="12"/>
      <c r="TXC54" s="12"/>
      <c r="TXD54" s="12"/>
      <c r="TXE54" s="12"/>
      <c r="TXF54" s="12"/>
      <c r="TXG54" s="12"/>
      <c r="TXH54" s="12"/>
      <c r="TXI54" s="12"/>
      <c r="TXJ54" s="12"/>
      <c r="TXK54" s="12"/>
      <c r="TXL54" s="12"/>
      <c r="TXM54" s="12"/>
      <c r="TXN54" s="12"/>
      <c r="TXO54" s="12"/>
      <c r="TXP54" s="12"/>
      <c r="TXQ54" s="12"/>
      <c r="TXR54" s="12"/>
      <c r="TXS54" s="12"/>
      <c r="TXT54" s="12"/>
      <c r="TXU54" s="12"/>
      <c r="TXV54" s="12"/>
      <c r="TXW54" s="12"/>
      <c r="TXX54" s="12"/>
      <c r="TXY54" s="12"/>
      <c r="TXZ54" s="12"/>
      <c r="TYA54" s="12"/>
      <c r="TYB54" s="12"/>
      <c r="TYC54" s="12"/>
      <c r="TYD54" s="12"/>
      <c r="TYE54" s="12"/>
      <c r="TYF54" s="12"/>
      <c r="TYG54" s="12"/>
      <c r="TYH54" s="12"/>
      <c r="TYI54" s="12"/>
      <c r="TYJ54" s="12"/>
      <c r="TYK54" s="12"/>
      <c r="TYL54" s="12"/>
      <c r="TYM54" s="12"/>
      <c r="TYN54" s="12"/>
      <c r="TYO54" s="12"/>
      <c r="TYP54" s="12"/>
      <c r="TYQ54" s="12"/>
      <c r="TYR54" s="12"/>
      <c r="TYS54" s="12"/>
      <c r="TYT54" s="12"/>
      <c r="TYU54" s="12"/>
      <c r="TYV54" s="12"/>
      <c r="TYW54" s="12"/>
      <c r="TYX54" s="12"/>
      <c r="TYY54" s="12"/>
      <c r="TYZ54" s="12"/>
      <c r="TZA54" s="12"/>
      <c r="TZB54" s="12"/>
      <c r="TZC54" s="12"/>
      <c r="TZD54" s="12"/>
      <c r="TZE54" s="12"/>
      <c r="TZF54" s="12"/>
      <c r="TZG54" s="12"/>
      <c r="TZH54" s="12"/>
      <c r="TZI54" s="12"/>
      <c r="TZJ54" s="12"/>
      <c r="TZK54" s="12"/>
      <c r="TZL54" s="12"/>
      <c r="TZM54" s="12"/>
      <c r="TZN54" s="12"/>
      <c r="TZO54" s="12"/>
      <c r="TZP54" s="12"/>
      <c r="TZQ54" s="12"/>
      <c r="TZR54" s="12"/>
      <c r="TZS54" s="12"/>
      <c r="TZT54" s="12"/>
      <c r="TZU54" s="12"/>
      <c r="TZV54" s="12"/>
      <c r="TZW54" s="12"/>
      <c r="TZX54" s="12"/>
      <c r="TZY54" s="12"/>
      <c r="TZZ54" s="12"/>
      <c r="UAA54" s="12"/>
      <c r="UAB54" s="12"/>
      <c r="UAC54" s="12"/>
      <c r="UAD54" s="12"/>
      <c r="UAE54" s="12"/>
      <c r="UAF54" s="12"/>
      <c r="UAG54" s="12"/>
      <c r="UAH54" s="12"/>
      <c r="UAI54" s="12"/>
      <c r="UAJ54" s="12"/>
      <c r="UAK54" s="12"/>
      <c r="UAL54" s="12"/>
      <c r="UAM54" s="12"/>
      <c r="UAN54" s="12"/>
      <c r="UAO54" s="12"/>
      <c r="UAP54" s="12"/>
      <c r="UAQ54" s="12"/>
      <c r="UAR54" s="12"/>
      <c r="UAS54" s="12"/>
      <c r="UAT54" s="12"/>
      <c r="UAU54" s="12"/>
      <c r="UAV54" s="12"/>
      <c r="UAW54" s="12"/>
      <c r="UAX54" s="12"/>
      <c r="UAY54" s="12"/>
      <c r="UAZ54" s="12"/>
      <c r="UBA54" s="12"/>
      <c r="UBB54" s="12"/>
      <c r="UBC54" s="12"/>
      <c r="UBD54" s="12"/>
      <c r="UBE54" s="12"/>
      <c r="UBF54" s="12"/>
      <c r="UBG54" s="12"/>
      <c r="UBH54" s="12"/>
      <c r="UBI54" s="12"/>
      <c r="UBJ54" s="12"/>
      <c r="UBK54" s="12"/>
      <c r="UBL54" s="12"/>
      <c r="UBM54" s="12"/>
      <c r="UBN54" s="12"/>
      <c r="UBO54" s="12"/>
      <c r="UBP54" s="12"/>
      <c r="UBQ54" s="12"/>
      <c r="UBR54" s="12"/>
      <c r="UBS54" s="12"/>
      <c r="UBT54" s="12"/>
      <c r="UBU54" s="12"/>
      <c r="UBV54" s="12"/>
      <c r="UBW54" s="12"/>
      <c r="UBX54" s="12"/>
      <c r="UBY54" s="12"/>
      <c r="UBZ54" s="12"/>
      <c r="UCA54" s="12"/>
      <c r="UCB54" s="12"/>
      <c r="UCC54" s="12"/>
      <c r="UCD54" s="12"/>
      <c r="UCE54" s="12"/>
      <c r="UCF54" s="12"/>
      <c r="UCG54" s="12"/>
      <c r="UCH54" s="12"/>
      <c r="UCI54" s="12"/>
      <c r="UCJ54" s="12"/>
      <c r="UCK54" s="12"/>
      <c r="UCL54" s="12"/>
      <c r="UCM54" s="12"/>
      <c r="UCN54" s="12"/>
      <c r="UCO54" s="12"/>
      <c r="UCP54" s="12"/>
      <c r="UCQ54" s="12"/>
      <c r="UCR54" s="12"/>
      <c r="UCS54" s="12"/>
      <c r="UCT54" s="12"/>
      <c r="UCU54" s="12"/>
      <c r="UCV54" s="12"/>
      <c r="UCW54" s="12"/>
      <c r="UCX54" s="12"/>
      <c r="UCY54" s="12"/>
      <c r="UCZ54" s="12"/>
      <c r="UDA54" s="12"/>
      <c r="UDB54" s="12"/>
      <c r="UDC54" s="12"/>
      <c r="UDD54" s="12"/>
      <c r="UDE54" s="12"/>
      <c r="UDF54" s="12"/>
      <c r="UDG54" s="12"/>
      <c r="UDH54" s="12"/>
      <c r="UDI54" s="12"/>
      <c r="UDJ54" s="12"/>
      <c r="UDK54" s="12"/>
      <c r="UDL54" s="12"/>
      <c r="UDM54" s="12"/>
      <c r="UDN54" s="12"/>
      <c r="UDO54" s="12"/>
      <c r="UDP54" s="12"/>
      <c r="UDQ54" s="12"/>
      <c r="UDR54" s="12"/>
      <c r="UDS54" s="12"/>
      <c r="UDT54" s="12"/>
      <c r="UDU54" s="12"/>
      <c r="UDV54" s="12"/>
      <c r="UDW54" s="12"/>
      <c r="UDX54" s="12"/>
      <c r="UDY54" s="12"/>
      <c r="UDZ54" s="12"/>
      <c r="UEA54" s="12"/>
      <c r="UEB54" s="12"/>
      <c r="UEC54" s="12"/>
      <c r="UED54" s="12"/>
      <c r="UEE54" s="12"/>
      <c r="UEF54" s="12"/>
      <c r="UEG54" s="12"/>
      <c r="UEH54" s="12"/>
      <c r="UEI54" s="12"/>
      <c r="UEJ54" s="12"/>
      <c r="UEK54" s="12"/>
      <c r="UEL54" s="12"/>
      <c r="UEM54" s="12"/>
      <c r="UEN54" s="12"/>
      <c r="UEO54" s="12"/>
      <c r="UEP54" s="12"/>
      <c r="UEQ54" s="12"/>
      <c r="UER54" s="12"/>
      <c r="UES54" s="12"/>
      <c r="UET54" s="12"/>
      <c r="UEU54" s="12"/>
      <c r="UEV54" s="12"/>
      <c r="UEW54" s="12"/>
      <c r="UEX54" s="12"/>
      <c r="UEY54" s="12"/>
      <c r="UEZ54" s="12"/>
      <c r="UFA54" s="12"/>
      <c r="UFB54" s="12"/>
      <c r="UFC54" s="12"/>
      <c r="UFD54" s="12"/>
      <c r="UFE54" s="12"/>
      <c r="UFF54" s="12"/>
      <c r="UFG54" s="12"/>
      <c r="UFH54" s="12"/>
      <c r="UFI54" s="12"/>
      <c r="UFJ54" s="12"/>
      <c r="UFK54" s="12"/>
      <c r="UFL54" s="12"/>
      <c r="UFM54" s="12"/>
      <c r="UFN54" s="12"/>
      <c r="UFO54" s="12"/>
      <c r="UFP54" s="12"/>
      <c r="UFQ54" s="12"/>
      <c r="UFR54" s="12"/>
      <c r="UFS54" s="12"/>
      <c r="UFT54" s="12"/>
      <c r="UFU54" s="12"/>
      <c r="UFV54" s="12"/>
      <c r="UFW54" s="12"/>
      <c r="UFX54" s="12"/>
      <c r="UFY54" s="12"/>
      <c r="UFZ54" s="12"/>
      <c r="UGA54" s="12"/>
      <c r="UGB54" s="12"/>
      <c r="UGC54" s="12"/>
      <c r="UGD54" s="12"/>
      <c r="UGE54" s="12"/>
      <c r="UGF54" s="12"/>
      <c r="UGG54" s="12"/>
      <c r="UGH54" s="12"/>
      <c r="UGI54" s="12"/>
      <c r="UGJ54" s="12"/>
      <c r="UGK54" s="12"/>
      <c r="UGL54" s="12"/>
      <c r="UGM54" s="12"/>
      <c r="UGN54" s="12"/>
      <c r="UGO54" s="12"/>
      <c r="UGP54" s="12"/>
      <c r="UGQ54" s="12"/>
      <c r="UGR54" s="12"/>
      <c r="UGS54" s="12"/>
      <c r="UGT54" s="12"/>
      <c r="UGU54" s="12"/>
      <c r="UGV54" s="12"/>
      <c r="UGW54" s="12"/>
      <c r="UGX54" s="12"/>
      <c r="UGY54" s="12"/>
      <c r="UGZ54" s="12"/>
      <c r="UHA54" s="12"/>
      <c r="UHB54" s="12"/>
      <c r="UHC54" s="12"/>
      <c r="UHD54" s="12"/>
      <c r="UHE54" s="12"/>
      <c r="UHF54" s="12"/>
      <c r="UHG54" s="12"/>
      <c r="UHH54" s="12"/>
      <c r="UHI54" s="12"/>
      <c r="UHJ54" s="12"/>
      <c r="UHK54" s="12"/>
      <c r="UHL54" s="12"/>
      <c r="UHM54" s="12"/>
      <c r="UHN54" s="12"/>
      <c r="UHO54" s="12"/>
      <c r="UHP54" s="12"/>
      <c r="UHQ54" s="12"/>
      <c r="UHR54" s="12"/>
      <c r="UHS54" s="12"/>
      <c r="UHT54" s="12"/>
      <c r="UHU54" s="12"/>
      <c r="UHV54" s="12"/>
      <c r="UHW54" s="12"/>
      <c r="UHX54" s="12"/>
      <c r="UHY54" s="12"/>
      <c r="UHZ54" s="12"/>
      <c r="UIA54" s="12"/>
      <c r="UIB54" s="12"/>
      <c r="UIC54" s="12"/>
      <c r="UID54" s="12"/>
      <c r="UIE54" s="12"/>
      <c r="UIF54" s="12"/>
      <c r="UIG54" s="12"/>
      <c r="UIH54" s="12"/>
      <c r="UII54" s="12"/>
      <c r="UIJ54" s="12"/>
      <c r="UIK54" s="12"/>
      <c r="UIL54" s="12"/>
      <c r="UIM54" s="12"/>
      <c r="UIN54" s="12"/>
      <c r="UIO54" s="12"/>
      <c r="UIP54" s="12"/>
      <c r="UIQ54" s="12"/>
      <c r="UIR54" s="12"/>
      <c r="UIS54" s="12"/>
      <c r="UIT54" s="12"/>
      <c r="UIU54" s="12"/>
      <c r="UIV54" s="12"/>
      <c r="UIW54" s="12"/>
      <c r="UIX54" s="12"/>
      <c r="UIY54" s="12"/>
      <c r="UIZ54" s="12"/>
      <c r="UJA54" s="12"/>
      <c r="UJB54" s="12"/>
      <c r="UJC54" s="12"/>
      <c r="UJD54" s="12"/>
      <c r="UJE54" s="12"/>
      <c r="UJF54" s="12"/>
      <c r="UJG54" s="12"/>
      <c r="UJH54" s="12"/>
      <c r="UJI54" s="12"/>
      <c r="UJJ54" s="12"/>
      <c r="UJK54" s="12"/>
      <c r="UJL54" s="12"/>
      <c r="UJM54" s="12"/>
      <c r="UJN54" s="12"/>
      <c r="UJO54" s="12"/>
      <c r="UJP54" s="12"/>
      <c r="UJQ54" s="12"/>
      <c r="UJR54" s="12"/>
      <c r="UJS54" s="12"/>
      <c r="UJT54" s="12"/>
      <c r="UJU54" s="12"/>
      <c r="UJV54" s="12"/>
      <c r="UJW54" s="12"/>
      <c r="UJX54" s="12"/>
      <c r="UJY54" s="12"/>
      <c r="UJZ54" s="12"/>
      <c r="UKA54" s="12"/>
      <c r="UKB54" s="12"/>
      <c r="UKC54" s="12"/>
      <c r="UKD54" s="12"/>
      <c r="UKE54" s="12"/>
      <c r="UKF54" s="12"/>
      <c r="UKG54" s="12"/>
      <c r="UKH54" s="12"/>
      <c r="UKI54" s="12"/>
      <c r="UKJ54" s="12"/>
      <c r="UKK54" s="12"/>
      <c r="UKL54" s="12"/>
      <c r="UKM54" s="12"/>
      <c r="UKN54" s="12"/>
      <c r="UKO54" s="12"/>
      <c r="UKP54" s="12"/>
      <c r="UKQ54" s="12"/>
      <c r="UKR54" s="12"/>
      <c r="UKS54" s="12"/>
      <c r="UKT54" s="12"/>
      <c r="UKU54" s="12"/>
      <c r="UKV54" s="12"/>
      <c r="UKW54" s="12"/>
      <c r="UKX54" s="12"/>
      <c r="UKY54" s="12"/>
      <c r="UKZ54" s="12"/>
      <c r="ULA54" s="12"/>
      <c r="ULB54" s="12"/>
      <c r="ULC54" s="12"/>
      <c r="ULD54" s="12"/>
      <c r="ULE54" s="12"/>
      <c r="ULF54" s="12"/>
      <c r="ULG54" s="12"/>
      <c r="ULH54" s="12"/>
      <c r="ULI54" s="12"/>
      <c r="ULJ54" s="12"/>
      <c r="ULK54" s="12"/>
      <c r="ULL54" s="12"/>
      <c r="ULM54" s="12"/>
      <c r="ULN54" s="12"/>
      <c r="ULO54" s="12"/>
      <c r="ULP54" s="12"/>
      <c r="ULQ54" s="12"/>
      <c r="ULR54" s="12"/>
      <c r="ULS54" s="12"/>
      <c r="ULT54" s="12"/>
      <c r="ULU54" s="12"/>
      <c r="ULV54" s="12"/>
      <c r="ULW54" s="12"/>
      <c r="ULX54" s="12"/>
      <c r="ULY54" s="12"/>
      <c r="ULZ54" s="12"/>
      <c r="UMA54" s="12"/>
      <c r="UMB54" s="12"/>
      <c r="UMC54" s="12"/>
      <c r="UMD54" s="12"/>
      <c r="UME54" s="12"/>
      <c r="UMF54" s="12"/>
      <c r="UMG54" s="12"/>
      <c r="UMH54" s="12"/>
      <c r="UMI54" s="12"/>
      <c r="UMJ54" s="12"/>
      <c r="UMK54" s="12"/>
      <c r="UML54" s="12"/>
      <c r="UMM54" s="12"/>
      <c r="UMN54" s="12"/>
      <c r="UMO54" s="12"/>
      <c r="UMP54" s="12"/>
      <c r="UMQ54" s="12"/>
      <c r="UMR54" s="12"/>
      <c r="UMS54" s="12"/>
      <c r="UMT54" s="12"/>
      <c r="UMU54" s="12"/>
      <c r="UMV54" s="12"/>
      <c r="UMW54" s="12"/>
      <c r="UMX54" s="12"/>
      <c r="UMY54" s="12"/>
      <c r="UMZ54" s="12"/>
      <c r="UNA54" s="12"/>
      <c r="UNB54" s="12"/>
      <c r="UNC54" s="12"/>
      <c r="UND54" s="12"/>
      <c r="UNE54" s="12"/>
      <c r="UNF54" s="12"/>
      <c r="UNG54" s="12"/>
      <c r="UNH54" s="12"/>
      <c r="UNI54" s="12"/>
      <c r="UNJ54" s="12"/>
      <c r="UNK54" s="12"/>
      <c r="UNL54" s="12"/>
      <c r="UNM54" s="12"/>
      <c r="UNN54" s="12"/>
      <c r="UNO54" s="12"/>
      <c r="UNP54" s="12"/>
      <c r="UNQ54" s="12"/>
      <c r="UNR54" s="12"/>
      <c r="UNS54" s="12"/>
      <c r="UNT54" s="12"/>
      <c r="UNU54" s="12"/>
      <c r="UNV54" s="12"/>
      <c r="UNW54" s="12"/>
      <c r="UNX54" s="12"/>
      <c r="UNY54" s="12"/>
      <c r="UNZ54" s="12"/>
      <c r="UOA54" s="12"/>
      <c r="UOB54" s="12"/>
      <c r="UOC54" s="12"/>
      <c r="UOD54" s="12"/>
      <c r="UOE54" s="12"/>
      <c r="UOF54" s="12"/>
      <c r="UOG54" s="12"/>
      <c r="UOH54" s="12"/>
      <c r="UOI54" s="12"/>
      <c r="UOJ54" s="12"/>
      <c r="UOK54" s="12"/>
      <c r="UOL54" s="12"/>
      <c r="UOM54" s="12"/>
      <c r="UON54" s="12"/>
      <c r="UOO54" s="12"/>
      <c r="UOP54" s="12"/>
      <c r="UOQ54" s="12"/>
      <c r="UOR54" s="12"/>
      <c r="UOS54" s="12"/>
      <c r="UOT54" s="12"/>
      <c r="UOU54" s="12"/>
      <c r="UOV54" s="12"/>
      <c r="UOW54" s="12"/>
      <c r="UOX54" s="12"/>
      <c r="UOY54" s="12"/>
      <c r="UOZ54" s="12"/>
      <c r="UPA54" s="12"/>
      <c r="UPB54" s="12"/>
      <c r="UPC54" s="12"/>
      <c r="UPD54" s="12"/>
      <c r="UPE54" s="12"/>
      <c r="UPF54" s="12"/>
      <c r="UPG54" s="12"/>
      <c r="UPH54" s="12"/>
      <c r="UPI54" s="12"/>
      <c r="UPJ54" s="12"/>
      <c r="UPK54" s="12"/>
      <c r="UPL54" s="12"/>
      <c r="UPM54" s="12"/>
      <c r="UPN54" s="12"/>
      <c r="UPO54" s="12"/>
      <c r="UPP54" s="12"/>
      <c r="UPQ54" s="12"/>
      <c r="UPR54" s="12"/>
      <c r="UPS54" s="12"/>
      <c r="UPT54" s="12"/>
      <c r="UPU54" s="12"/>
      <c r="UPV54" s="12"/>
      <c r="UPW54" s="12"/>
      <c r="UPX54" s="12"/>
      <c r="UPY54" s="12"/>
      <c r="UPZ54" s="12"/>
      <c r="UQA54" s="12"/>
      <c r="UQB54" s="12"/>
      <c r="UQC54" s="12"/>
      <c r="UQD54" s="12"/>
      <c r="UQE54" s="12"/>
      <c r="UQF54" s="12"/>
      <c r="UQG54" s="12"/>
      <c r="UQH54" s="12"/>
      <c r="UQI54" s="12"/>
      <c r="UQJ54" s="12"/>
      <c r="UQK54" s="12"/>
      <c r="UQL54" s="12"/>
      <c r="UQM54" s="12"/>
      <c r="UQN54" s="12"/>
      <c r="UQO54" s="12"/>
      <c r="UQP54" s="12"/>
      <c r="UQQ54" s="12"/>
      <c r="UQR54" s="12"/>
      <c r="UQS54" s="12"/>
      <c r="UQT54" s="12"/>
      <c r="UQU54" s="12"/>
      <c r="UQV54" s="12"/>
      <c r="UQW54" s="12"/>
      <c r="UQX54" s="12"/>
      <c r="UQY54" s="12"/>
      <c r="UQZ54" s="12"/>
      <c r="URA54" s="12"/>
      <c r="URB54" s="12"/>
      <c r="URC54" s="12"/>
      <c r="URD54" s="12"/>
      <c r="URE54" s="12"/>
      <c r="URF54" s="12"/>
      <c r="URG54" s="12"/>
      <c r="URH54" s="12"/>
      <c r="URI54" s="12"/>
      <c r="URJ54" s="12"/>
      <c r="URK54" s="12"/>
      <c r="URL54" s="12"/>
      <c r="URM54" s="12"/>
      <c r="URN54" s="12"/>
      <c r="URO54" s="12"/>
      <c r="URP54" s="12"/>
      <c r="URQ54" s="12"/>
      <c r="URR54" s="12"/>
      <c r="URS54" s="12"/>
      <c r="URT54" s="12"/>
      <c r="URU54" s="12"/>
      <c r="URV54" s="12"/>
      <c r="URW54" s="12"/>
      <c r="URX54" s="12"/>
      <c r="URY54" s="12"/>
      <c r="URZ54" s="12"/>
      <c r="USA54" s="12"/>
      <c r="USB54" s="12"/>
      <c r="USC54" s="12"/>
      <c r="USD54" s="12"/>
      <c r="USE54" s="12"/>
      <c r="USF54" s="12"/>
      <c r="USG54" s="12"/>
      <c r="USH54" s="12"/>
      <c r="USI54" s="12"/>
      <c r="USJ54" s="12"/>
      <c r="USK54" s="12"/>
      <c r="USL54" s="12"/>
      <c r="USM54" s="12"/>
      <c r="USN54" s="12"/>
      <c r="USO54" s="12"/>
      <c r="USP54" s="12"/>
      <c r="USQ54" s="12"/>
      <c r="USR54" s="12"/>
      <c r="USS54" s="12"/>
      <c r="UST54" s="12"/>
      <c r="USU54" s="12"/>
      <c r="USV54" s="12"/>
      <c r="USW54" s="12"/>
      <c r="USX54" s="12"/>
      <c r="USY54" s="12"/>
      <c r="USZ54" s="12"/>
      <c r="UTA54" s="12"/>
      <c r="UTB54" s="12"/>
      <c r="UTC54" s="12"/>
      <c r="UTD54" s="12"/>
      <c r="UTE54" s="12"/>
      <c r="UTF54" s="12"/>
      <c r="UTG54" s="12"/>
      <c r="UTH54" s="12"/>
      <c r="UTI54" s="12"/>
      <c r="UTJ54" s="12"/>
      <c r="UTK54" s="12"/>
      <c r="UTL54" s="12"/>
      <c r="UTM54" s="12"/>
      <c r="UTN54" s="12"/>
      <c r="UTO54" s="12"/>
      <c r="UTP54" s="12"/>
      <c r="UTQ54" s="12"/>
      <c r="UTR54" s="12"/>
      <c r="UTS54" s="12"/>
      <c r="UTT54" s="12"/>
      <c r="UTU54" s="12"/>
      <c r="UTV54" s="12"/>
      <c r="UTW54" s="12"/>
      <c r="UTX54" s="12"/>
      <c r="UTY54" s="12"/>
      <c r="UTZ54" s="12"/>
      <c r="UUA54" s="12"/>
      <c r="UUB54" s="12"/>
      <c r="UUC54" s="12"/>
      <c r="UUD54" s="12"/>
      <c r="UUE54" s="12"/>
      <c r="UUF54" s="12"/>
      <c r="UUG54" s="12"/>
      <c r="UUH54" s="12"/>
      <c r="UUI54" s="12"/>
      <c r="UUJ54" s="12"/>
      <c r="UUK54" s="12"/>
      <c r="UUL54" s="12"/>
      <c r="UUM54" s="12"/>
      <c r="UUN54" s="12"/>
      <c r="UUO54" s="12"/>
      <c r="UUP54" s="12"/>
      <c r="UUQ54" s="12"/>
      <c r="UUR54" s="12"/>
      <c r="UUS54" s="12"/>
      <c r="UUT54" s="12"/>
      <c r="UUU54" s="12"/>
      <c r="UUV54" s="12"/>
      <c r="UUW54" s="12"/>
      <c r="UUX54" s="12"/>
      <c r="UUY54" s="12"/>
      <c r="UUZ54" s="12"/>
      <c r="UVA54" s="12"/>
      <c r="UVB54" s="12"/>
      <c r="UVC54" s="12"/>
      <c r="UVD54" s="12"/>
      <c r="UVE54" s="12"/>
      <c r="UVF54" s="12"/>
      <c r="UVG54" s="12"/>
      <c r="UVH54" s="12"/>
      <c r="UVI54" s="12"/>
      <c r="UVJ54" s="12"/>
      <c r="UVK54" s="12"/>
      <c r="UVL54" s="12"/>
      <c r="UVM54" s="12"/>
      <c r="UVN54" s="12"/>
      <c r="UVO54" s="12"/>
      <c r="UVP54" s="12"/>
      <c r="UVQ54" s="12"/>
      <c r="UVR54" s="12"/>
      <c r="UVS54" s="12"/>
      <c r="UVT54" s="12"/>
      <c r="UVU54" s="12"/>
      <c r="UVV54" s="12"/>
      <c r="UVW54" s="12"/>
      <c r="UVX54" s="12"/>
      <c r="UVY54" s="12"/>
      <c r="UVZ54" s="12"/>
      <c r="UWA54" s="12"/>
      <c r="UWB54" s="12"/>
      <c r="UWC54" s="12"/>
      <c r="UWD54" s="12"/>
      <c r="UWE54" s="12"/>
      <c r="UWF54" s="12"/>
      <c r="UWG54" s="12"/>
      <c r="UWH54" s="12"/>
      <c r="UWI54" s="12"/>
      <c r="UWJ54" s="12"/>
      <c r="UWK54" s="12"/>
      <c r="UWL54" s="12"/>
      <c r="UWM54" s="12"/>
      <c r="UWN54" s="12"/>
      <c r="UWO54" s="12"/>
      <c r="UWP54" s="12"/>
      <c r="UWQ54" s="12"/>
      <c r="UWR54" s="12"/>
      <c r="UWS54" s="12"/>
      <c r="UWT54" s="12"/>
      <c r="UWU54" s="12"/>
      <c r="UWV54" s="12"/>
      <c r="UWW54" s="12"/>
      <c r="UWX54" s="12"/>
      <c r="UWY54" s="12"/>
      <c r="UWZ54" s="12"/>
      <c r="UXA54" s="12"/>
      <c r="UXB54" s="12"/>
      <c r="UXC54" s="12"/>
      <c r="UXD54" s="12"/>
      <c r="UXE54" s="12"/>
      <c r="UXF54" s="12"/>
      <c r="UXG54" s="12"/>
      <c r="UXH54" s="12"/>
      <c r="UXI54" s="12"/>
      <c r="UXJ54" s="12"/>
      <c r="UXK54" s="12"/>
      <c r="UXL54" s="12"/>
      <c r="UXM54" s="12"/>
      <c r="UXN54" s="12"/>
      <c r="UXO54" s="12"/>
      <c r="UXP54" s="12"/>
      <c r="UXQ54" s="12"/>
      <c r="UXR54" s="12"/>
      <c r="UXS54" s="12"/>
      <c r="UXT54" s="12"/>
      <c r="UXU54" s="12"/>
      <c r="UXV54" s="12"/>
      <c r="UXW54" s="12"/>
      <c r="UXX54" s="12"/>
      <c r="UXY54" s="12"/>
      <c r="UXZ54" s="12"/>
      <c r="UYA54" s="12"/>
      <c r="UYB54" s="12"/>
      <c r="UYC54" s="12"/>
      <c r="UYD54" s="12"/>
      <c r="UYE54" s="12"/>
      <c r="UYF54" s="12"/>
      <c r="UYG54" s="12"/>
      <c r="UYH54" s="12"/>
      <c r="UYI54" s="12"/>
      <c r="UYJ54" s="12"/>
      <c r="UYK54" s="12"/>
      <c r="UYL54" s="12"/>
      <c r="UYM54" s="12"/>
      <c r="UYN54" s="12"/>
      <c r="UYO54" s="12"/>
      <c r="UYP54" s="12"/>
      <c r="UYQ54" s="12"/>
      <c r="UYR54" s="12"/>
      <c r="UYS54" s="12"/>
      <c r="UYT54" s="12"/>
      <c r="UYU54" s="12"/>
      <c r="UYV54" s="12"/>
      <c r="UYW54" s="12"/>
      <c r="UYX54" s="12"/>
      <c r="UYY54" s="12"/>
      <c r="UYZ54" s="12"/>
      <c r="UZA54" s="12"/>
      <c r="UZB54" s="12"/>
      <c r="UZC54" s="12"/>
      <c r="UZD54" s="12"/>
      <c r="UZE54" s="12"/>
      <c r="UZF54" s="12"/>
      <c r="UZG54" s="12"/>
      <c r="UZH54" s="12"/>
      <c r="UZI54" s="12"/>
      <c r="UZJ54" s="12"/>
      <c r="UZK54" s="12"/>
      <c r="UZL54" s="12"/>
      <c r="UZM54" s="12"/>
      <c r="UZN54" s="12"/>
      <c r="UZO54" s="12"/>
      <c r="UZP54" s="12"/>
      <c r="UZQ54" s="12"/>
      <c r="UZR54" s="12"/>
      <c r="UZS54" s="12"/>
      <c r="UZT54" s="12"/>
      <c r="UZU54" s="12"/>
      <c r="UZV54" s="12"/>
      <c r="UZW54" s="12"/>
      <c r="UZX54" s="12"/>
      <c r="UZY54" s="12"/>
      <c r="UZZ54" s="12"/>
      <c r="VAA54" s="12"/>
      <c r="VAB54" s="12"/>
      <c r="VAC54" s="12"/>
      <c r="VAD54" s="12"/>
      <c r="VAE54" s="12"/>
      <c r="VAF54" s="12"/>
      <c r="VAG54" s="12"/>
      <c r="VAH54" s="12"/>
      <c r="VAI54" s="12"/>
      <c r="VAJ54" s="12"/>
      <c r="VAK54" s="12"/>
      <c r="VAL54" s="12"/>
      <c r="VAM54" s="12"/>
      <c r="VAN54" s="12"/>
      <c r="VAO54" s="12"/>
      <c r="VAP54" s="12"/>
      <c r="VAQ54" s="12"/>
      <c r="VAR54" s="12"/>
      <c r="VAS54" s="12"/>
      <c r="VAT54" s="12"/>
      <c r="VAU54" s="12"/>
      <c r="VAV54" s="12"/>
      <c r="VAW54" s="12"/>
      <c r="VAX54" s="12"/>
      <c r="VAY54" s="12"/>
      <c r="VAZ54" s="12"/>
      <c r="VBA54" s="12"/>
      <c r="VBB54" s="12"/>
      <c r="VBC54" s="12"/>
      <c r="VBD54" s="12"/>
      <c r="VBE54" s="12"/>
      <c r="VBF54" s="12"/>
      <c r="VBG54" s="12"/>
      <c r="VBH54" s="12"/>
      <c r="VBI54" s="12"/>
      <c r="VBJ54" s="12"/>
      <c r="VBK54" s="12"/>
      <c r="VBL54" s="12"/>
      <c r="VBM54" s="12"/>
      <c r="VBN54" s="12"/>
      <c r="VBO54" s="12"/>
      <c r="VBP54" s="12"/>
      <c r="VBQ54" s="12"/>
      <c r="VBR54" s="12"/>
      <c r="VBS54" s="12"/>
      <c r="VBT54" s="12"/>
      <c r="VBU54" s="12"/>
      <c r="VBV54" s="12"/>
      <c r="VBW54" s="12"/>
      <c r="VBX54" s="12"/>
      <c r="VBY54" s="12"/>
      <c r="VBZ54" s="12"/>
      <c r="VCA54" s="12"/>
      <c r="VCB54" s="12"/>
      <c r="VCC54" s="12"/>
      <c r="VCD54" s="12"/>
      <c r="VCE54" s="12"/>
      <c r="VCF54" s="12"/>
      <c r="VCG54" s="12"/>
      <c r="VCH54" s="12"/>
      <c r="VCI54" s="12"/>
      <c r="VCJ54" s="12"/>
      <c r="VCK54" s="12"/>
      <c r="VCL54" s="12"/>
      <c r="VCM54" s="12"/>
      <c r="VCN54" s="12"/>
      <c r="VCO54" s="12"/>
      <c r="VCP54" s="12"/>
      <c r="VCQ54" s="12"/>
      <c r="VCR54" s="12"/>
      <c r="VCS54" s="12"/>
      <c r="VCT54" s="12"/>
      <c r="VCU54" s="12"/>
      <c r="VCV54" s="12"/>
      <c r="VCW54" s="12"/>
      <c r="VCX54" s="12"/>
      <c r="VCY54" s="12"/>
      <c r="VCZ54" s="12"/>
      <c r="VDA54" s="12"/>
      <c r="VDB54" s="12"/>
      <c r="VDC54" s="12"/>
      <c r="VDD54" s="12"/>
      <c r="VDE54" s="12"/>
      <c r="VDF54" s="12"/>
      <c r="VDG54" s="12"/>
      <c r="VDH54" s="12"/>
      <c r="VDI54" s="12"/>
      <c r="VDJ54" s="12"/>
      <c r="VDK54" s="12"/>
      <c r="VDL54" s="12"/>
      <c r="VDM54" s="12"/>
      <c r="VDN54" s="12"/>
      <c r="VDO54" s="12"/>
      <c r="VDP54" s="12"/>
      <c r="VDQ54" s="12"/>
      <c r="VDR54" s="12"/>
      <c r="VDS54" s="12"/>
      <c r="VDT54" s="12"/>
      <c r="VDU54" s="12"/>
      <c r="VDV54" s="12"/>
      <c r="VDW54" s="12"/>
      <c r="VDX54" s="12"/>
      <c r="VDY54" s="12"/>
      <c r="VDZ54" s="12"/>
      <c r="VEA54" s="12"/>
      <c r="VEB54" s="12"/>
      <c r="VEC54" s="12"/>
      <c r="VED54" s="12"/>
      <c r="VEE54" s="12"/>
      <c r="VEF54" s="12"/>
      <c r="VEG54" s="12"/>
      <c r="VEH54" s="12"/>
      <c r="VEI54" s="12"/>
      <c r="VEJ54" s="12"/>
      <c r="VEK54" s="12"/>
      <c r="VEL54" s="12"/>
      <c r="VEM54" s="12"/>
      <c r="VEN54" s="12"/>
      <c r="VEO54" s="12"/>
      <c r="VEP54" s="12"/>
      <c r="VEQ54" s="12"/>
      <c r="VER54" s="12"/>
      <c r="VES54" s="12"/>
      <c r="VET54" s="12"/>
      <c r="VEU54" s="12"/>
      <c r="VEV54" s="12"/>
      <c r="VEW54" s="12"/>
      <c r="VEX54" s="12"/>
      <c r="VEY54" s="12"/>
      <c r="VEZ54" s="12"/>
      <c r="VFA54" s="12"/>
      <c r="VFB54" s="12"/>
      <c r="VFC54" s="12"/>
      <c r="VFD54" s="12"/>
      <c r="VFE54" s="12"/>
      <c r="VFF54" s="12"/>
      <c r="VFG54" s="12"/>
      <c r="VFH54" s="12"/>
      <c r="VFI54" s="12"/>
      <c r="VFJ54" s="12"/>
      <c r="VFK54" s="12"/>
      <c r="VFL54" s="12"/>
      <c r="VFM54" s="12"/>
      <c r="VFN54" s="12"/>
      <c r="VFO54" s="12"/>
      <c r="VFP54" s="12"/>
      <c r="VFQ54" s="12"/>
      <c r="VFR54" s="12"/>
      <c r="VFS54" s="12"/>
      <c r="VFT54" s="12"/>
      <c r="VFU54" s="12"/>
      <c r="VFV54" s="12"/>
      <c r="VFW54" s="12"/>
      <c r="VFX54" s="12"/>
      <c r="VFY54" s="12"/>
      <c r="VFZ54" s="12"/>
      <c r="VGA54" s="12"/>
      <c r="VGB54" s="12"/>
      <c r="VGC54" s="12"/>
      <c r="VGD54" s="12"/>
      <c r="VGE54" s="12"/>
      <c r="VGF54" s="12"/>
      <c r="VGG54" s="12"/>
      <c r="VGH54" s="12"/>
      <c r="VGI54" s="12"/>
      <c r="VGJ54" s="12"/>
      <c r="VGK54" s="12"/>
      <c r="VGL54" s="12"/>
      <c r="VGM54" s="12"/>
      <c r="VGN54" s="12"/>
      <c r="VGO54" s="12"/>
      <c r="VGP54" s="12"/>
      <c r="VGQ54" s="12"/>
      <c r="VGR54" s="12"/>
      <c r="VGS54" s="12"/>
      <c r="VGT54" s="12"/>
      <c r="VGU54" s="12"/>
      <c r="VGV54" s="12"/>
      <c r="VGW54" s="12"/>
      <c r="VGX54" s="12"/>
      <c r="VGY54" s="12"/>
      <c r="VGZ54" s="12"/>
      <c r="VHA54" s="12"/>
      <c r="VHB54" s="12"/>
      <c r="VHC54" s="12"/>
      <c r="VHD54" s="12"/>
      <c r="VHE54" s="12"/>
      <c r="VHF54" s="12"/>
      <c r="VHG54" s="12"/>
      <c r="VHH54" s="12"/>
      <c r="VHI54" s="12"/>
      <c r="VHJ54" s="12"/>
      <c r="VHK54" s="12"/>
      <c r="VHL54" s="12"/>
      <c r="VHM54" s="12"/>
      <c r="VHN54" s="12"/>
      <c r="VHO54" s="12"/>
      <c r="VHP54" s="12"/>
      <c r="VHQ54" s="12"/>
      <c r="VHR54" s="12"/>
      <c r="VHS54" s="12"/>
      <c r="VHT54" s="12"/>
      <c r="VHU54" s="12"/>
      <c r="VHV54" s="12"/>
      <c r="VHW54" s="12"/>
      <c r="VHX54" s="12"/>
      <c r="VHY54" s="12"/>
      <c r="VHZ54" s="12"/>
      <c r="VIA54" s="12"/>
      <c r="VIB54" s="12"/>
      <c r="VIC54" s="12"/>
      <c r="VID54" s="12"/>
      <c r="VIE54" s="12"/>
      <c r="VIF54" s="12"/>
      <c r="VIG54" s="12"/>
      <c r="VIH54" s="12"/>
      <c r="VII54" s="12"/>
      <c r="VIJ54" s="12"/>
      <c r="VIK54" s="12"/>
      <c r="VIL54" s="12"/>
      <c r="VIM54" s="12"/>
      <c r="VIN54" s="12"/>
      <c r="VIO54" s="12"/>
      <c r="VIP54" s="12"/>
      <c r="VIQ54" s="12"/>
      <c r="VIR54" s="12"/>
      <c r="VIS54" s="12"/>
      <c r="VIT54" s="12"/>
      <c r="VIU54" s="12"/>
      <c r="VIV54" s="12"/>
      <c r="VIW54" s="12"/>
      <c r="VIX54" s="12"/>
      <c r="VIY54" s="12"/>
      <c r="VIZ54" s="12"/>
      <c r="VJA54" s="12"/>
      <c r="VJB54" s="12"/>
      <c r="VJC54" s="12"/>
      <c r="VJD54" s="12"/>
      <c r="VJE54" s="12"/>
      <c r="VJF54" s="12"/>
      <c r="VJG54" s="12"/>
      <c r="VJH54" s="12"/>
      <c r="VJI54" s="12"/>
      <c r="VJJ54" s="12"/>
      <c r="VJK54" s="12"/>
      <c r="VJL54" s="12"/>
      <c r="VJM54" s="12"/>
      <c r="VJN54" s="12"/>
      <c r="VJO54" s="12"/>
      <c r="VJP54" s="12"/>
      <c r="VJQ54" s="12"/>
      <c r="VJR54" s="12"/>
      <c r="VJS54" s="12"/>
      <c r="VJT54" s="12"/>
      <c r="VJU54" s="12"/>
      <c r="VJV54" s="12"/>
      <c r="VJW54" s="12"/>
      <c r="VJX54" s="12"/>
      <c r="VJY54" s="12"/>
      <c r="VJZ54" s="12"/>
      <c r="VKA54" s="12"/>
      <c r="VKB54" s="12"/>
      <c r="VKC54" s="12"/>
      <c r="VKD54" s="12"/>
      <c r="VKE54" s="12"/>
      <c r="VKF54" s="12"/>
      <c r="VKG54" s="12"/>
      <c r="VKH54" s="12"/>
      <c r="VKI54" s="12"/>
      <c r="VKJ54" s="12"/>
      <c r="VKK54" s="12"/>
      <c r="VKL54" s="12"/>
      <c r="VKM54" s="12"/>
      <c r="VKN54" s="12"/>
      <c r="VKO54" s="12"/>
      <c r="VKP54" s="12"/>
      <c r="VKQ54" s="12"/>
      <c r="VKR54" s="12"/>
      <c r="VKS54" s="12"/>
      <c r="VKT54" s="12"/>
      <c r="VKU54" s="12"/>
      <c r="VKV54" s="12"/>
      <c r="VKW54" s="12"/>
      <c r="VKX54" s="12"/>
      <c r="VKY54" s="12"/>
      <c r="VKZ54" s="12"/>
      <c r="VLA54" s="12"/>
      <c r="VLB54" s="12"/>
      <c r="VLC54" s="12"/>
      <c r="VLD54" s="12"/>
      <c r="VLE54" s="12"/>
      <c r="VLF54" s="12"/>
      <c r="VLG54" s="12"/>
      <c r="VLH54" s="12"/>
      <c r="VLI54" s="12"/>
      <c r="VLJ54" s="12"/>
      <c r="VLK54" s="12"/>
      <c r="VLL54" s="12"/>
      <c r="VLM54" s="12"/>
      <c r="VLN54" s="12"/>
      <c r="VLO54" s="12"/>
      <c r="VLP54" s="12"/>
      <c r="VLQ54" s="12"/>
      <c r="VLR54" s="12"/>
      <c r="VLS54" s="12"/>
      <c r="VLT54" s="12"/>
      <c r="VLU54" s="12"/>
      <c r="VLV54" s="12"/>
      <c r="VLW54" s="12"/>
      <c r="VLX54" s="12"/>
      <c r="VLY54" s="12"/>
      <c r="VLZ54" s="12"/>
      <c r="VMA54" s="12"/>
      <c r="VMB54" s="12"/>
      <c r="VMC54" s="12"/>
      <c r="VMD54" s="12"/>
      <c r="VME54" s="12"/>
      <c r="VMF54" s="12"/>
      <c r="VMG54" s="12"/>
      <c r="VMH54" s="12"/>
      <c r="VMI54" s="12"/>
      <c r="VMJ54" s="12"/>
      <c r="VMK54" s="12"/>
      <c r="VML54" s="12"/>
      <c r="VMM54" s="12"/>
      <c r="VMN54" s="12"/>
      <c r="VMO54" s="12"/>
      <c r="VMP54" s="12"/>
      <c r="VMQ54" s="12"/>
      <c r="VMR54" s="12"/>
      <c r="VMS54" s="12"/>
      <c r="VMT54" s="12"/>
      <c r="VMU54" s="12"/>
      <c r="VMV54" s="12"/>
      <c r="VMW54" s="12"/>
      <c r="VMX54" s="12"/>
      <c r="VMY54" s="12"/>
      <c r="VMZ54" s="12"/>
      <c r="VNA54" s="12"/>
      <c r="VNB54" s="12"/>
      <c r="VNC54" s="12"/>
      <c r="VND54" s="12"/>
      <c r="VNE54" s="12"/>
      <c r="VNF54" s="12"/>
      <c r="VNG54" s="12"/>
      <c r="VNH54" s="12"/>
      <c r="VNI54" s="12"/>
      <c r="VNJ54" s="12"/>
      <c r="VNK54" s="12"/>
      <c r="VNL54" s="12"/>
      <c r="VNM54" s="12"/>
      <c r="VNN54" s="12"/>
      <c r="VNO54" s="12"/>
      <c r="VNP54" s="12"/>
      <c r="VNQ54" s="12"/>
      <c r="VNR54" s="12"/>
      <c r="VNS54" s="12"/>
      <c r="VNT54" s="12"/>
      <c r="VNU54" s="12"/>
      <c r="VNV54" s="12"/>
      <c r="VNW54" s="12"/>
      <c r="VNX54" s="12"/>
      <c r="VNY54" s="12"/>
      <c r="VNZ54" s="12"/>
      <c r="VOA54" s="12"/>
      <c r="VOB54" s="12"/>
      <c r="VOC54" s="12"/>
      <c r="VOD54" s="12"/>
      <c r="VOE54" s="12"/>
      <c r="VOF54" s="12"/>
      <c r="VOG54" s="12"/>
      <c r="VOH54" s="12"/>
      <c r="VOI54" s="12"/>
      <c r="VOJ54" s="12"/>
      <c r="VOK54" s="12"/>
      <c r="VOL54" s="12"/>
      <c r="VOM54" s="12"/>
      <c r="VON54" s="12"/>
      <c r="VOO54" s="12"/>
      <c r="VOP54" s="12"/>
      <c r="VOQ54" s="12"/>
      <c r="VOR54" s="12"/>
      <c r="VOS54" s="12"/>
      <c r="VOT54" s="12"/>
      <c r="VOU54" s="12"/>
      <c r="VOV54" s="12"/>
      <c r="VOW54" s="12"/>
      <c r="VOX54" s="12"/>
      <c r="VOY54" s="12"/>
      <c r="VOZ54" s="12"/>
      <c r="VPA54" s="12"/>
      <c r="VPB54" s="12"/>
      <c r="VPC54" s="12"/>
      <c r="VPD54" s="12"/>
      <c r="VPE54" s="12"/>
      <c r="VPF54" s="12"/>
      <c r="VPG54" s="12"/>
      <c r="VPH54" s="12"/>
      <c r="VPI54" s="12"/>
      <c r="VPJ54" s="12"/>
      <c r="VPK54" s="12"/>
      <c r="VPL54" s="12"/>
      <c r="VPM54" s="12"/>
      <c r="VPN54" s="12"/>
      <c r="VPO54" s="12"/>
      <c r="VPP54" s="12"/>
      <c r="VPQ54" s="12"/>
      <c r="VPR54" s="12"/>
      <c r="VPS54" s="12"/>
      <c r="VPT54" s="12"/>
      <c r="VPU54" s="12"/>
      <c r="VPV54" s="12"/>
      <c r="VPW54" s="12"/>
      <c r="VPX54" s="12"/>
      <c r="VPY54" s="12"/>
      <c r="VPZ54" s="12"/>
      <c r="VQA54" s="12"/>
      <c r="VQB54" s="12"/>
      <c r="VQC54" s="12"/>
      <c r="VQD54" s="12"/>
      <c r="VQE54" s="12"/>
      <c r="VQF54" s="12"/>
      <c r="VQG54" s="12"/>
      <c r="VQH54" s="12"/>
      <c r="VQI54" s="12"/>
      <c r="VQJ54" s="12"/>
      <c r="VQK54" s="12"/>
      <c r="VQL54" s="12"/>
      <c r="VQM54" s="12"/>
      <c r="VQN54" s="12"/>
      <c r="VQO54" s="12"/>
      <c r="VQP54" s="12"/>
      <c r="VQQ54" s="12"/>
      <c r="VQR54" s="12"/>
      <c r="VQS54" s="12"/>
      <c r="VQT54" s="12"/>
      <c r="VQU54" s="12"/>
      <c r="VQV54" s="12"/>
      <c r="VQW54" s="12"/>
      <c r="VQX54" s="12"/>
      <c r="VQY54" s="12"/>
      <c r="VQZ54" s="12"/>
      <c r="VRA54" s="12"/>
      <c r="VRB54" s="12"/>
      <c r="VRC54" s="12"/>
      <c r="VRD54" s="12"/>
      <c r="VRE54" s="12"/>
      <c r="VRF54" s="12"/>
      <c r="VRG54" s="12"/>
      <c r="VRH54" s="12"/>
      <c r="VRI54" s="12"/>
      <c r="VRJ54" s="12"/>
      <c r="VRK54" s="12"/>
      <c r="VRL54" s="12"/>
      <c r="VRM54" s="12"/>
      <c r="VRN54" s="12"/>
      <c r="VRO54" s="12"/>
      <c r="VRP54" s="12"/>
      <c r="VRQ54" s="12"/>
      <c r="VRR54" s="12"/>
      <c r="VRS54" s="12"/>
      <c r="VRT54" s="12"/>
      <c r="VRU54" s="12"/>
      <c r="VRV54" s="12"/>
      <c r="VRW54" s="12"/>
      <c r="VRX54" s="12"/>
      <c r="VRY54" s="12"/>
      <c r="VRZ54" s="12"/>
      <c r="VSA54" s="12"/>
      <c r="VSB54" s="12"/>
      <c r="VSC54" s="12"/>
      <c r="VSD54" s="12"/>
      <c r="VSE54" s="12"/>
      <c r="VSF54" s="12"/>
      <c r="VSG54" s="12"/>
      <c r="VSH54" s="12"/>
      <c r="VSI54" s="12"/>
      <c r="VSJ54" s="12"/>
      <c r="VSK54" s="12"/>
      <c r="VSL54" s="12"/>
      <c r="VSM54" s="12"/>
      <c r="VSN54" s="12"/>
      <c r="VSO54" s="12"/>
      <c r="VSP54" s="12"/>
      <c r="VSQ54" s="12"/>
      <c r="VSR54" s="12"/>
      <c r="VSS54" s="12"/>
      <c r="VST54" s="12"/>
      <c r="VSU54" s="12"/>
      <c r="VSV54" s="12"/>
      <c r="VSW54" s="12"/>
      <c r="VSX54" s="12"/>
      <c r="VSY54" s="12"/>
      <c r="VSZ54" s="12"/>
      <c r="VTA54" s="12"/>
      <c r="VTB54" s="12"/>
      <c r="VTC54" s="12"/>
      <c r="VTD54" s="12"/>
      <c r="VTE54" s="12"/>
      <c r="VTF54" s="12"/>
      <c r="VTG54" s="12"/>
      <c r="VTH54" s="12"/>
      <c r="VTI54" s="12"/>
      <c r="VTJ54" s="12"/>
      <c r="VTK54" s="12"/>
      <c r="VTL54" s="12"/>
      <c r="VTM54" s="12"/>
      <c r="VTN54" s="12"/>
      <c r="VTO54" s="12"/>
      <c r="VTP54" s="12"/>
      <c r="VTQ54" s="12"/>
      <c r="VTR54" s="12"/>
      <c r="VTS54" s="12"/>
      <c r="VTT54" s="12"/>
      <c r="VTU54" s="12"/>
      <c r="VTV54" s="12"/>
      <c r="VTW54" s="12"/>
      <c r="VTX54" s="12"/>
      <c r="VTY54" s="12"/>
      <c r="VTZ54" s="12"/>
      <c r="VUA54" s="12"/>
      <c r="VUB54" s="12"/>
      <c r="VUC54" s="12"/>
      <c r="VUD54" s="12"/>
      <c r="VUE54" s="12"/>
      <c r="VUF54" s="12"/>
      <c r="VUG54" s="12"/>
      <c r="VUH54" s="12"/>
      <c r="VUI54" s="12"/>
      <c r="VUJ54" s="12"/>
      <c r="VUK54" s="12"/>
      <c r="VUL54" s="12"/>
      <c r="VUM54" s="12"/>
      <c r="VUN54" s="12"/>
      <c r="VUO54" s="12"/>
      <c r="VUP54" s="12"/>
      <c r="VUQ54" s="12"/>
      <c r="VUR54" s="12"/>
      <c r="VUS54" s="12"/>
      <c r="VUT54" s="12"/>
      <c r="VUU54" s="12"/>
      <c r="VUV54" s="12"/>
      <c r="VUW54" s="12"/>
      <c r="VUX54" s="12"/>
      <c r="VUY54" s="12"/>
      <c r="VUZ54" s="12"/>
      <c r="VVA54" s="12"/>
      <c r="VVB54" s="12"/>
      <c r="VVC54" s="12"/>
      <c r="VVD54" s="12"/>
      <c r="VVE54" s="12"/>
      <c r="VVF54" s="12"/>
      <c r="VVG54" s="12"/>
      <c r="VVH54" s="12"/>
      <c r="VVI54" s="12"/>
      <c r="VVJ54" s="12"/>
      <c r="VVK54" s="12"/>
      <c r="VVL54" s="12"/>
      <c r="VVM54" s="12"/>
      <c r="VVN54" s="12"/>
      <c r="VVO54" s="12"/>
      <c r="VVP54" s="12"/>
      <c r="VVQ54" s="12"/>
      <c r="VVR54" s="12"/>
      <c r="VVS54" s="12"/>
      <c r="VVT54" s="12"/>
      <c r="VVU54" s="12"/>
      <c r="VVV54" s="12"/>
      <c r="VVW54" s="12"/>
      <c r="VVX54" s="12"/>
      <c r="VVY54" s="12"/>
      <c r="VVZ54" s="12"/>
      <c r="VWA54" s="12"/>
      <c r="VWB54" s="12"/>
      <c r="VWC54" s="12"/>
      <c r="VWD54" s="12"/>
      <c r="VWE54" s="12"/>
      <c r="VWF54" s="12"/>
      <c r="VWG54" s="12"/>
      <c r="VWH54" s="12"/>
      <c r="VWI54" s="12"/>
      <c r="VWJ54" s="12"/>
      <c r="VWK54" s="12"/>
      <c r="VWL54" s="12"/>
      <c r="VWM54" s="12"/>
      <c r="VWN54" s="12"/>
      <c r="VWO54" s="12"/>
      <c r="VWP54" s="12"/>
      <c r="VWQ54" s="12"/>
      <c r="VWR54" s="12"/>
      <c r="VWS54" s="12"/>
      <c r="VWT54" s="12"/>
      <c r="VWU54" s="12"/>
      <c r="VWV54" s="12"/>
      <c r="VWW54" s="12"/>
      <c r="VWX54" s="12"/>
      <c r="VWY54" s="12"/>
      <c r="VWZ54" s="12"/>
      <c r="VXA54" s="12"/>
      <c r="VXB54" s="12"/>
      <c r="VXC54" s="12"/>
      <c r="VXD54" s="12"/>
      <c r="VXE54" s="12"/>
      <c r="VXF54" s="12"/>
      <c r="VXG54" s="12"/>
      <c r="VXH54" s="12"/>
      <c r="VXI54" s="12"/>
      <c r="VXJ54" s="12"/>
      <c r="VXK54" s="12"/>
      <c r="VXL54" s="12"/>
      <c r="VXM54" s="12"/>
      <c r="VXN54" s="12"/>
      <c r="VXO54" s="12"/>
      <c r="VXP54" s="12"/>
      <c r="VXQ54" s="12"/>
      <c r="VXR54" s="12"/>
      <c r="VXS54" s="12"/>
      <c r="VXT54" s="12"/>
      <c r="VXU54" s="12"/>
      <c r="VXV54" s="12"/>
      <c r="VXW54" s="12"/>
      <c r="VXX54" s="12"/>
      <c r="VXY54" s="12"/>
      <c r="VXZ54" s="12"/>
      <c r="VYA54" s="12"/>
      <c r="VYB54" s="12"/>
      <c r="VYC54" s="12"/>
      <c r="VYD54" s="12"/>
      <c r="VYE54" s="12"/>
      <c r="VYF54" s="12"/>
      <c r="VYG54" s="12"/>
      <c r="VYH54" s="12"/>
      <c r="VYI54" s="12"/>
      <c r="VYJ54" s="12"/>
      <c r="VYK54" s="12"/>
      <c r="VYL54" s="12"/>
      <c r="VYM54" s="12"/>
      <c r="VYN54" s="12"/>
      <c r="VYO54" s="12"/>
      <c r="VYP54" s="12"/>
      <c r="VYQ54" s="12"/>
      <c r="VYR54" s="12"/>
      <c r="VYS54" s="12"/>
      <c r="VYT54" s="12"/>
      <c r="VYU54" s="12"/>
      <c r="VYV54" s="12"/>
      <c r="VYW54" s="12"/>
      <c r="VYX54" s="12"/>
      <c r="VYY54" s="12"/>
      <c r="VYZ54" s="12"/>
      <c r="VZA54" s="12"/>
      <c r="VZB54" s="12"/>
      <c r="VZC54" s="12"/>
      <c r="VZD54" s="12"/>
      <c r="VZE54" s="12"/>
      <c r="VZF54" s="12"/>
      <c r="VZG54" s="12"/>
      <c r="VZH54" s="12"/>
      <c r="VZI54" s="12"/>
      <c r="VZJ54" s="12"/>
      <c r="VZK54" s="12"/>
      <c r="VZL54" s="12"/>
      <c r="VZM54" s="12"/>
      <c r="VZN54" s="12"/>
      <c r="VZO54" s="12"/>
      <c r="VZP54" s="12"/>
      <c r="VZQ54" s="12"/>
      <c r="VZR54" s="12"/>
      <c r="VZS54" s="12"/>
      <c r="VZT54" s="12"/>
      <c r="VZU54" s="12"/>
      <c r="VZV54" s="12"/>
      <c r="VZW54" s="12"/>
      <c r="VZX54" s="12"/>
      <c r="VZY54" s="12"/>
      <c r="VZZ54" s="12"/>
      <c r="WAA54" s="12"/>
      <c r="WAB54" s="12"/>
      <c r="WAC54" s="12"/>
      <c r="WAD54" s="12"/>
      <c r="WAE54" s="12"/>
      <c r="WAF54" s="12"/>
      <c r="WAG54" s="12"/>
      <c r="WAH54" s="12"/>
      <c r="WAI54" s="12"/>
      <c r="WAJ54" s="12"/>
      <c r="WAK54" s="12"/>
      <c r="WAL54" s="12"/>
      <c r="WAM54" s="12"/>
      <c r="WAN54" s="12"/>
      <c r="WAO54" s="12"/>
      <c r="WAP54" s="12"/>
      <c r="WAQ54" s="12"/>
      <c r="WAR54" s="12"/>
      <c r="WAS54" s="12"/>
      <c r="WAT54" s="12"/>
      <c r="WAU54" s="12"/>
      <c r="WAV54" s="12"/>
      <c r="WAW54" s="12"/>
      <c r="WAX54" s="12"/>
      <c r="WAY54" s="12"/>
      <c r="WAZ54" s="12"/>
      <c r="WBA54" s="12"/>
      <c r="WBB54" s="12"/>
      <c r="WBC54" s="12"/>
      <c r="WBD54" s="12"/>
      <c r="WBE54" s="12"/>
      <c r="WBF54" s="12"/>
      <c r="WBG54" s="12"/>
      <c r="WBH54" s="12"/>
      <c r="WBI54" s="12"/>
      <c r="WBJ54" s="12"/>
      <c r="WBK54" s="12"/>
      <c r="WBL54" s="12"/>
      <c r="WBM54" s="12"/>
      <c r="WBN54" s="12"/>
      <c r="WBO54" s="12"/>
      <c r="WBP54" s="12"/>
      <c r="WBQ54" s="12"/>
      <c r="WBR54" s="12"/>
      <c r="WBS54" s="12"/>
      <c r="WBT54" s="12"/>
      <c r="WBU54" s="12"/>
      <c r="WBV54" s="12"/>
      <c r="WBW54" s="12"/>
      <c r="WBX54" s="12"/>
      <c r="WBY54" s="12"/>
      <c r="WBZ54" s="12"/>
      <c r="WCA54" s="12"/>
      <c r="WCB54" s="12"/>
      <c r="WCC54" s="12"/>
      <c r="WCD54" s="12"/>
      <c r="WCE54" s="12"/>
      <c r="WCF54" s="12"/>
      <c r="WCG54" s="12"/>
      <c r="WCH54" s="12"/>
      <c r="WCI54" s="12"/>
      <c r="WCJ54" s="12"/>
      <c r="WCK54" s="12"/>
      <c r="WCL54" s="12"/>
      <c r="WCM54" s="12"/>
      <c r="WCN54" s="12"/>
      <c r="WCO54" s="12"/>
      <c r="WCP54" s="12"/>
      <c r="WCQ54" s="12"/>
      <c r="WCR54" s="12"/>
      <c r="WCS54" s="12"/>
      <c r="WCT54" s="12"/>
      <c r="WCU54" s="12"/>
      <c r="WCV54" s="12"/>
      <c r="WCW54" s="12"/>
      <c r="WCX54" s="12"/>
      <c r="WCY54" s="12"/>
      <c r="WCZ54" s="12"/>
      <c r="WDA54" s="12"/>
      <c r="WDB54" s="12"/>
      <c r="WDC54" s="12"/>
      <c r="WDD54" s="12"/>
      <c r="WDE54" s="12"/>
      <c r="WDF54" s="12"/>
      <c r="WDG54" s="12"/>
      <c r="WDH54" s="12"/>
      <c r="WDI54" s="12"/>
      <c r="WDJ54" s="12"/>
      <c r="WDK54" s="12"/>
      <c r="WDL54" s="12"/>
      <c r="WDM54" s="12"/>
      <c r="WDN54" s="12"/>
      <c r="WDO54" s="12"/>
      <c r="WDP54" s="12"/>
      <c r="WDQ54" s="12"/>
      <c r="WDR54" s="12"/>
      <c r="WDS54" s="12"/>
      <c r="WDT54" s="12"/>
      <c r="WDU54" s="12"/>
      <c r="WDV54" s="12"/>
      <c r="WDW54" s="12"/>
      <c r="WDX54" s="12"/>
      <c r="WDY54" s="12"/>
      <c r="WDZ54" s="12"/>
      <c r="WEA54" s="12"/>
      <c r="WEB54" s="12"/>
      <c r="WEC54" s="12"/>
      <c r="WED54" s="12"/>
      <c r="WEE54" s="12"/>
      <c r="WEF54" s="12"/>
      <c r="WEG54" s="12"/>
      <c r="WEH54" s="12"/>
      <c r="WEI54" s="12"/>
      <c r="WEJ54" s="12"/>
      <c r="WEK54" s="12"/>
      <c r="WEL54" s="12"/>
      <c r="WEM54" s="12"/>
      <c r="WEN54" s="12"/>
      <c r="WEO54" s="12"/>
      <c r="WEP54" s="12"/>
      <c r="WEQ54" s="12"/>
      <c r="WER54" s="12"/>
      <c r="WES54" s="12"/>
      <c r="WET54" s="12"/>
      <c r="WEU54" s="12"/>
      <c r="WEV54" s="12"/>
      <c r="WEW54" s="12"/>
      <c r="WEX54" s="12"/>
      <c r="WEY54" s="12"/>
      <c r="WEZ54" s="12"/>
      <c r="WFA54" s="12"/>
      <c r="WFB54" s="12"/>
      <c r="WFC54" s="12"/>
      <c r="WFD54" s="12"/>
      <c r="WFE54" s="12"/>
      <c r="WFF54" s="12"/>
      <c r="WFG54" s="12"/>
      <c r="WFH54" s="12"/>
      <c r="WFI54" s="12"/>
      <c r="WFJ54" s="12"/>
      <c r="WFK54" s="12"/>
      <c r="WFL54" s="12"/>
      <c r="WFM54" s="12"/>
      <c r="WFN54" s="12"/>
      <c r="WFO54" s="12"/>
      <c r="WFP54" s="12"/>
      <c r="WFQ54" s="12"/>
      <c r="WFR54" s="12"/>
      <c r="WFS54" s="12"/>
      <c r="WFT54" s="12"/>
      <c r="WFU54" s="12"/>
      <c r="WFV54" s="12"/>
      <c r="WFW54" s="12"/>
      <c r="WFX54" s="12"/>
      <c r="WFY54" s="12"/>
      <c r="WFZ54" s="12"/>
      <c r="WGA54" s="12"/>
      <c r="WGB54" s="12"/>
      <c r="WGC54" s="12"/>
      <c r="WGD54" s="12"/>
      <c r="WGE54" s="12"/>
      <c r="WGF54" s="12"/>
      <c r="WGG54" s="12"/>
      <c r="WGH54" s="12"/>
      <c r="WGI54" s="12"/>
      <c r="WGJ54" s="12"/>
      <c r="WGK54" s="12"/>
      <c r="WGL54" s="12"/>
      <c r="WGM54" s="12"/>
      <c r="WGN54" s="12"/>
      <c r="WGO54" s="12"/>
      <c r="WGP54" s="12"/>
      <c r="WGQ54" s="12"/>
      <c r="WGR54" s="12"/>
      <c r="WGS54" s="12"/>
      <c r="WGT54" s="12"/>
      <c r="WGU54" s="12"/>
      <c r="WGV54" s="12"/>
      <c r="WGW54" s="12"/>
      <c r="WGX54" s="12"/>
      <c r="WGY54" s="12"/>
      <c r="WGZ54" s="12"/>
      <c r="WHA54" s="12"/>
      <c r="WHB54" s="12"/>
      <c r="WHC54" s="12"/>
      <c r="WHD54" s="12"/>
      <c r="WHE54" s="12"/>
      <c r="WHF54" s="12"/>
      <c r="WHG54" s="12"/>
      <c r="WHH54" s="12"/>
      <c r="WHI54" s="12"/>
      <c r="WHJ54" s="12"/>
      <c r="WHK54" s="12"/>
      <c r="WHL54" s="12"/>
      <c r="WHM54" s="12"/>
      <c r="WHN54" s="12"/>
      <c r="WHO54" s="12"/>
      <c r="WHP54" s="12"/>
      <c r="WHQ54" s="12"/>
      <c r="WHR54" s="12"/>
      <c r="WHS54" s="12"/>
      <c r="WHT54" s="12"/>
      <c r="WHU54" s="12"/>
      <c r="WHV54" s="12"/>
      <c r="WHW54" s="12"/>
      <c r="WHX54" s="12"/>
      <c r="WHY54" s="12"/>
      <c r="WHZ54" s="12"/>
      <c r="WIA54" s="12"/>
      <c r="WIB54" s="12"/>
      <c r="WIC54" s="12"/>
      <c r="WID54" s="12"/>
      <c r="WIE54" s="12"/>
      <c r="WIF54" s="12"/>
      <c r="WIG54" s="12"/>
      <c r="WIH54" s="12"/>
      <c r="WII54" s="12"/>
      <c r="WIJ54" s="12"/>
      <c r="WIK54" s="12"/>
      <c r="WIL54" s="12"/>
      <c r="WIM54" s="12"/>
      <c r="WIN54" s="12"/>
      <c r="WIO54" s="12"/>
      <c r="WIP54" s="12"/>
      <c r="WIQ54" s="12"/>
      <c r="WIR54" s="12"/>
      <c r="WIS54" s="12"/>
      <c r="WIT54" s="12"/>
      <c r="WIU54" s="12"/>
      <c r="WIV54" s="12"/>
      <c r="WIW54" s="12"/>
      <c r="WIX54" s="12"/>
      <c r="WIY54" s="12"/>
      <c r="WIZ54" s="12"/>
      <c r="WJA54" s="12"/>
      <c r="WJB54" s="12"/>
      <c r="WJC54" s="12"/>
      <c r="WJD54" s="12"/>
      <c r="WJE54" s="12"/>
      <c r="WJF54" s="12"/>
      <c r="WJG54" s="12"/>
      <c r="WJH54" s="12"/>
      <c r="WJI54" s="12"/>
      <c r="WJJ54" s="12"/>
      <c r="WJK54" s="12"/>
      <c r="WJL54" s="12"/>
      <c r="WJM54" s="12"/>
      <c r="WJN54" s="12"/>
      <c r="WJO54" s="12"/>
      <c r="WJP54" s="12"/>
      <c r="WJQ54" s="12"/>
      <c r="WJR54" s="12"/>
      <c r="WJS54" s="12"/>
      <c r="WJT54" s="12"/>
      <c r="WJU54" s="12"/>
      <c r="WJV54" s="12"/>
      <c r="WJW54" s="12"/>
      <c r="WJX54" s="12"/>
      <c r="WJY54" s="12"/>
      <c r="WJZ54" s="12"/>
      <c r="WKA54" s="12"/>
      <c r="WKB54" s="12"/>
      <c r="WKC54" s="12"/>
      <c r="WKD54" s="12"/>
      <c r="WKE54" s="12"/>
      <c r="WKF54" s="12"/>
      <c r="WKG54" s="12"/>
      <c r="WKH54" s="12"/>
      <c r="WKI54" s="12"/>
      <c r="WKJ54" s="12"/>
      <c r="WKK54" s="12"/>
      <c r="WKL54" s="12"/>
      <c r="WKM54" s="12"/>
      <c r="WKN54" s="12"/>
      <c r="WKO54" s="12"/>
      <c r="WKP54" s="12"/>
      <c r="WKQ54" s="12"/>
      <c r="WKR54" s="12"/>
      <c r="WKS54" s="12"/>
      <c r="WKT54" s="12"/>
      <c r="WKU54" s="12"/>
      <c r="WKV54" s="12"/>
      <c r="WKW54" s="12"/>
      <c r="WKX54" s="12"/>
      <c r="WKY54" s="12"/>
      <c r="WKZ54" s="12"/>
      <c r="WLA54" s="12"/>
      <c r="WLB54" s="12"/>
      <c r="WLC54" s="12"/>
      <c r="WLD54" s="12"/>
      <c r="WLE54" s="12"/>
      <c r="WLF54" s="12"/>
      <c r="WLG54" s="12"/>
      <c r="WLH54" s="12"/>
      <c r="WLI54" s="12"/>
      <c r="WLJ54" s="12"/>
      <c r="WLK54" s="12"/>
      <c r="WLL54" s="12"/>
      <c r="WLM54" s="12"/>
      <c r="WLN54" s="12"/>
      <c r="WLO54" s="12"/>
      <c r="WLP54" s="12"/>
      <c r="WLQ54" s="12"/>
      <c r="WLR54" s="12"/>
      <c r="WLS54" s="12"/>
      <c r="WLT54" s="12"/>
      <c r="WLU54" s="12"/>
      <c r="WLV54" s="12"/>
      <c r="WLW54" s="12"/>
      <c r="WLX54" s="12"/>
      <c r="WLY54" s="12"/>
      <c r="WLZ54" s="12"/>
      <c r="WMA54" s="12"/>
      <c r="WMB54" s="12"/>
      <c r="WMC54" s="12"/>
      <c r="WMD54" s="12"/>
      <c r="WME54" s="12"/>
      <c r="WMF54" s="12"/>
      <c r="WMG54" s="12"/>
      <c r="WMH54" s="12"/>
      <c r="WMI54" s="12"/>
      <c r="WMJ54" s="12"/>
      <c r="WMK54" s="12"/>
      <c r="WML54" s="12"/>
      <c r="WMM54" s="12"/>
      <c r="WMN54" s="12"/>
      <c r="WMO54" s="12"/>
      <c r="WMP54" s="12"/>
      <c r="WMQ54" s="12"/>
      <c r="WMR54" s="12"/>
      <c r="WMS54" s="12"/>
      <c r="WMT54" s="12"/>
      <c r="WMU54" s="12"/>
      <c r="WMV54" s="12"/>
      <c r="WMW54" s="12"/>
      <c r="WMX54" s="12"/>
      <c r="WMY54" s="12"/>
      <c r="WMZ54" s="12"/>
      <c r="WNA54" s="12"/>
      <c r="WNB54" s="12"/>
      <c r="WNC54" s="12"/>
      <c r="WND54" s="12"/>
      <c r="WNE54" s="12"/>
      <c r="WNF54" s="12"/>
      <c r="WNG54" s="12"/>
      <c r="WNH54" s="12"/>
      <c r="WNI54" s="12"/>
      <c r="WNJ54" s="12"/>
      <c r="WNK54" s="12"/>
      <c r="WNL54" s="12"/>
      <c r="WNM54" s="12"/>
      <c r="WNN54" s="12"/>
      <c r="WNO54" s="12"/>
      <c r="WNP54" s="12"/>
      <c r="WNQ54" s="12"/>
      <c r="WNR54" s="12"/>
      <c r="WNS54" s="12"/>
      <c r="WNT54" s="12"/>
      <c r="WNU54" s="12"/>
      <c r="WNV54" s="12"/>
      <c r="WNW54" s="12"/>
      <c r="WNX54" s="12"/>
      <c r="WNY54" s="12"/>
      <c r="WNZ54" s="12"/>
      <c r="WOA54" s="12"/>
      <c r="WOB54" s="12"/>
      <c r="WOC54" s="12"/>
      <c r="WOD54" s="12"/>
      <c r="WOE54" s="12"/>
      <c r="WOF54" s="12"/>
      <c r="WOG54" s="12"/>
      <c r="WOH54" s="12"/>
      <c r="WOI54" s="12"/>
      <c r="WOJ54" s="12"/>
      <c r="WOK54" s="12"/>
      <c r="WOL54" s="12"/>
      <c r="WOM54" s="12"/>
      <c r="WON54" s="12"/>
      <c r="WOO54" s="12"/>
      <c r="WOP54" s="12"/>
      <c r="WOQ54" s="12"/>
      <c r="WOR54" s="12"/>
      <c r="WOS54" s="12"/>
      <c r="WOT54" s="12"/>
      <c r="WOU54" s="12"/>
      <c r="WOV54" s="12"/>
      <c r="WOW54" s="12"/>
      <c r="WOX54" s="12"/>
      <c r="WOY54" s="12"/>
      <c r="WOZ54" s="12"/>
      <c r="WPA54" s="12"/>
      <c r="WPB54" s="12"/>
      <c r="WPC54" s="12"/>
      <c r="WPD54" s="12"/>
      <c r="WPE54" s="12"/>
      <c r="WPF54" s="12"/>
      <c r="WPG54" s="12"/>
      <c r="WPH54" s="12"/>
      <c r="WPI54" s="12"/>
      <c r="WPJ54" s="12"/>
      <c r="WPK54" s="12"/>
      <c r="WPL54" s="12"/>
      <c r="WPM54" s="12"/>
      <c r="WPN54" s="12"/>
      <c r="WPO54" s="12"/>
      <c r="WPP54" s="12"/>
      <c r="WPQ54" s="12"/>
      <c r="WPR54" s="12"/>
      <c r="WPS54" s="12"/>
      <c r="WPT54" s="12"/>
      <c r="WPU54" s="12"/>
      <c r="WPV54" s="12"/>
      <c r="WPW54" s="12"/>
      <c r="WPX54" s="12"/>
      <c r="WPY54" s="12"/>
      <c r="WPZ54" s="12"/>
      <c r="WQA54" s="12"/>
      <c r="WQB54" s="12"/>
      <c r="WQC54" s="12"/>
      <c r="WQD54" s="12"/>
      <c r="WQE54" s="12"/>
      <c r="WQF54" s="12"/>
      <c r="WQG54" s="12"/>
      <c r="WQH54" s="12"/>
      <c r="WQI54" s="12"/>
      <c r="WQJ54" s="12"/>
      <c r="WQK54" s="12"/>
      <c r="WQL54" s="12"/>
      <c r="WQM54" s="12"/>
      <c r="WQN54" s="12"/>
      <c r="WQO54" s="12"/>
      <c r="WQP54" s="12"/>
      <c r="WQQ54" s="12"/>
      <c r="WQR54" s="12"/>
      <c r="WQS54" s="12"/>
      <c r="WQT54" s="12"/>
      <c r="WQU54" s="12"/>
      <c r="WQV54" s="12"/>
      <c r="WQW54" s="12"/>
      <c r="WQX54" s="12"/>
      <c r="WQY54" s="12"/>
      <c r="WQZ54" s="12"/>
      <c r="WRA54" s="12"/>
      <c r="WRB54" s="12"/>
      <c r="WRC54" s="12"/>
      <c r="WRD54" s="12"/>
      <c r="WRE54" s="12"/>
      <c r="WRF54" s="12"/>
      <c r="WRG54" s="12"/>
      <c r="WRH54" s="12"/>
      <c r="WRI54" s="12"/>
      <c r="WRJ54" s="12"/>
      <c r="WRK54" s="12"/>
      <c r="WRL54" s="12"/>
      <c r="WRM54" s="12"/>
      <c r="WRN54" s="12"/>
      <c r="WRO54" s="12"/>
      <c r="WRP54" s="12"/>
      <c r="WRQ54" s="12"/>
      <c r="WRR54" s="12"/>
      <c r="WRS54" s="12"/>
      <c r="WRT54" s="12"/>
      <c r="WRU54" s="12"/>
      <c r="WRV54" s="12"/>
      <c r="WRW54" s="12"/>
      <c r="WRX54" s="12"/>
      <c r="WRY54" s="12"/>
      <c r="WRZ54" s="12"/>
      <c r="WSA54" s="12"/>
      <c r="WSB54" s="12"/>
      <c r="WSC54" s="12"/>
      <c r="WSD54" s="12"/>
      <c r="WSE54" s="12"/>
      <c r="WSF54" s="12"/>
      <c r="WSG54" s="12"/>
      <c r="WSH54" s="12"/>
      <c r="WSI54" s="12"/>
      <c r="WSJ54" s="12"/>
      <c r="WSK54" s="12"/>
      <c r="WSL54" s="12"/>
      <c r="WSM54" s="12"/>
      <c r="WSN54" s="12"/>
      <c r="WSO54" s="12"/>
      <c r="WSP54" s="12"/>
      <c r="WSQ54" s="12"/>
      <c r="WSR54" s="12"/>
      <c r="WSS54" s="12"/>
      <c r="WST54" s="12"/>
      <c r="WSU54" s="12"/>
      <c r="WSV54" s="12"/>
      <c r="WSW54" s="12"/>
      <c r="WSX54" s="12"/>
      <c r="WSY54" s="12"/>
      <c r="WSZ54" s="12"/>
      <c r="WTA54" s="12"/>
      <c r="WTB54" s="12"/>
      <c r="WTC54" s="12"/>
      <c r="WTD54" s="12"/>
      <c r="WTE54" s="12"/>
      <c r="WTF54" s="12"/>
      <c r="WTG54" s="12"/>
      <c r="WTH54" s="12"/>
      <c r="WTI54" s="12"/>
      <c r="WTJ54" s="12"/>
      <c r="WTK54" s="12"/>
      <c r="WTL54" s="12"/>
      <c r="WTM54" s="12"/>
      <c r="WTN54" s="12"/>
      <c r="WTO54" s="12"/>
      <c r="WTP54" s="12"/>
      <c r="WTQ54" s="12"/>
      <c r="WTR54" s="12"/>
      <c r="WTS54" s="12"/>
      <c r="WTT54" s="12"/>
      <c r="WTU54" s="12"/>
      <c r="WTV54" s="12"/>
      <c r="WTW54" s="12"/>
      <c r="WTX54" s="12"/>
      <c r="WTY54" s="12"/>
      <c r="WTZ54" s="12"/>
      <c r="WUA54" s="12"/>
      <c r="WUB54" s="12"/>
      <c r="WUC54" s="12"/>
      <c r="WUD54" s="12"/>
      <c r="WUE54" s="12"/>
      <c r="WUF54" s="12"/>
      <c r="WUG54" s="12"/>
      <c r="WUH54" s="12"/>
      <c r="WUI54" s="12"/>
      <c r="WUJ54" s="12"/>
      <c r="WUK54" s="12"/>
      <c r="WUL54" s="12"/>
      <c r="WUM54" s="12"/>
      <c r="WUN54" s="12"/>
      <c r="WUO54" s="12"/>
      <c r="WUP54" s="12"/>
      <c r="WUQ54" s="12"/>
      <c r="WUR54" s="12"/>
      <c r="WUS54" s="12"/>
      <c r="WUT54" s="12"/>
      <c r="WUU54" s="12"/>
      <c r="WUV54" s="12"/>
      <c r="WUW54" s="12"/>
      <c r="WUX54" s="12"/>
      <c r="WUY54" s="12"/>
      <c r="WUZ54" s="12"/>
      <c r="WVA54" s="12"/>
      <c r="WVB54" s="12"/>
      <c r="WVC54" s="12"/>
      <c r="WVD54" s="12"/>
      <c r="WVE54" s="12"/>
      <c r="WVF54" s="12"/>
      <c r="WVG54" s="12"/>
      <c r="WVH54" s="12"/>
      <c r="WVI54" s="12"/>
      <c r="WVJ54" s="12"/>
      <c r="WVK54" s="12"/>
      <c r="WVL54" s="12"/>
      <c r="WVM54" s="12"/>
      <c r="WVN54" s="12"/>
      <c r="WVO54" s="12"/>
      <c r="WVP54" s="12"/>
      <c r="WVQ54" s="12"/>
      <c r="WVR54" s="12"/>
      <c r="WVS54" s="12"/>
      <c r="WVT54" s="12"/>
      <c r="WVU54" s="12"/>
      <c r="WVV54" s="12"/>
      <c r="WVW54" s="12"/>
      <c r="WVX54" s="12"/>
      <c r="WVY54" s="12"/>
      <c r="WVZ54" s="12"/>
      <c r="WWA54" s="12"/>
      <c r="WWB54" s="12"/>
      <c r="WWC54" s="12"/>
      <c r="WWD54" s="12"/>
      <c r="WWE54" s="12"/>
      <c r="WWF54" s="12"/>
      <c r="WWG54" s="12"/>
      <c r="WWH54" s="12"/>
      <c r="WWI54" s="12"/>
      <c r="WWJ54" s="12"/>
      <c r="WWK54" s="12"/>
      <c r="WWL54" s="12"/>
      <c r="WWM54" s="12"/>
      <c r="WWN54" s="12"/>
      <c r="WWO54" s="12"/>
      <c r="WWP54" s="12"/>
      <c r="WWQ54" s="12"/>
      <c r="WWR54" s="12"/>
      <c r="WWS54" s="12"/>
      <c r="WWT54" s="12"/>
      <c r="WWU54" s="12"/>
      <c r="WWV54" s="12"/>
      <c r="WWW54" s="12"/>
      <c r="WWX54" s="12"/>
      <c r="WWY54" s="12"/>
      <c r="WWZ54" s="12"/>
      <c r="WXA54" s="12"/>
      <c r="WXB54" s="12"/>
      <c r="WXC54" s="12"/>
      <c r="WXD54" s="12"/>
      <c r="WXE54" s="12"/>
      <c r="WXF54" s="12"/>
      <c r="WXG54" s="12"/>
      <c r="WXH54" s="12"/>
      <c r="WXI54" s="12"/>
      <c r="WXJ54" s="12"/>
      <c r="WXK54" s="12"/>
      <c r="WXL54" s="12"/>
      <c r="WXM54" s="12"/>
      <c r="WXN54" s="12"/>
      <c r="WXO54" s="12"/>
      <c r="WXP54" s="12"/>
      <c r="WXQ54" s="12"/>
      <c r="WXR54" s="12"/>
      <c r="WXS54" s="12"/>
      <c r="WXT54" s="12"/>
      <c r="WXU54" s="12"/>
      <c r="WXV54" s="12"/>
      <c r="WXW54" s="12"/>
      <c r="WXX54" s="12"/>
      <c r="WXY54" s="12"/>
      <c r="WXZ54" s="12"/>
      <c r="WYA54" s="12"/>
      <c r="WYB54" s="12"/>
      <c r="WYC54" s="12"/>
      <c r="WYD54" s="12"/>
      <c r="WYE54" s="12"/>
      <c r="WYF54" s="12"/>
      <c r="WYG54" s="12"/>
      <c r="WYH54" s="12"/>
      <c r="WYI54" s="12"/>
      <c r="WYJ54" s="12"/>
      <c r="WYK54" s="12"/>
      <c r="WYL54" s="12"/>
      <c r="WYM54" s="12"/>
      <c r="WYN54" s="12"/>
      <c r="WYO54" s="12"/>
      <c r="WYP54" s="12"/>
      <c r="WYQ54" s="12"/>
      <c r="WYR54" s="12"/>
      <c r="WYS54" s="12"/>
      <c r="WYT54" s="12"/>
      <c r="WYU54" s="12"/>
      <c r="WYV54" s="12"/>
      <c r="WYW54" s="12"/>
      <c r="WYX54" s="12"/>
      <c r="WYY54" s="12"/>
      <c r="WYZ54" s="12"/>
      <c r="WZA54" s="12"/>
      <c r="WZB54" s="12"/>
      <c r="WZC54" s="12"/>
      <c r="WZD54" s="12"/>
      <c r="WZE54" s="12"/>
      <c r="WZF54" s="12"/>
      <c r="WZG54" s="12"/>
      <c r="WZH54" s="12"/>
      <c r="WZI54" s="12"/>
      <c r="WZJ54" s="12"/>
      <c r="WZK54" s="12"/>
      <c r="WZL54" s="12"/>
      <c r="WZM54" s="12"/>
      <c r="WZN54" s="12"/>
      <c r="WZO54" s="12"/>
      <c r="WZP54" s="12"/>
      <c r="WZQ54" s="12"/>
      <c r="WZR54" s="12"/>
      <c r="WZS54" s="12"/>
      <c r="WZT54" s="12"/>
      <c r="WZU54" s="12"/>
      <c r="WZV54" s="12"/>
      <c r="WZW54" s="12"/>
      <c r="WZX54" s="12"/>
      <c r="WZY54" s="12"/>
      <c r="WZZ54" s="12"/>
      <c r="XAA54" s="12"/>
      <c r="XAB54" s="12"/>
      <c r="XAC54" s="12"/>
      <c r="XAD54" s="12"/>
      <c r="XAE54" s="12"/>
      <c r="XAF54" s="12"/>
      <c r="XAG54" s="12"/>
      <c r="XAH54" s="12"/>
      <c r="XAI54" s="12"/>
      <c r="XAJ54" s="12"/>
      <c r="XAK54" s="12"/>
      <c r="XAL54" s="12"/>
      <c r="XAM54" s="12"/>
      <c r="XAN54" s="12"/>
      <c r="XAO54" s="12"/>
      <c r="XAP54" s="12"/>
      <c r="XAQ54" s="12"/>
      <c r="XAR54" s="12"/>
      <c r="XAS54" s="12"/>
      <c r="XAT54" s="12"/>
      <c r="XAU54" s="12"/>
      <c r="XAV54" s="12"/>
      <c r="XAW54" s="12"/>
      <c r="XAX54" s="12"/>
      <c r="XAY54" s="12"/>
      <c r="XAZ54" s="12"/>
      <c r="XBA54" s="12"/>
      <c r="XBB54" s="12"/>
      <c r="XBC54" s="12"/>
      <c r="XBD54" s="12"/>
      <c r="XBE54" s="12"/>
      <c r="XBF54" s="12"/>
      <c r="XBG54" s="12"/>
      <c r="XBH54" s="12"/>
      <c r="XBI54" s="12"/>
      <c r="XBJ54" s="12"/>
      <c r="XBK54" s="12"/>
      <c r="XBL54" s="12"/>
      <c r="XBM54" s="12"/>
      <c r="XBN54" s="12"/>
      <c r="XBO54" s="12"/>
      <c r="XBP54" s="12"/>
      <c r="XBQ54" s="12"/>
      <c r="XBR54" s="12"/>
      <c r="XBS54" s="12"/>
      <c r="XBT54" s="12"/>
      <c r="XBU54" s="12"/>
      <c r="XBV54" s="12"/>
      <c r="XBW54" s="12"/>
      <c r="XBX54" s="12"/>
      <c r="XBY54" s="12"/>
      <c r="XBZ54" s="12"/>
      <c r="XCA54" s="12"/>
      <c r="XCB54" s="12"/>
      <c r="XCC54" s="12"/>
      <c r="XCD54" s="12"/>
      <c r="XCE54" s="12"/>
      <c r="XCF54" s="12"/>
      <c r="XCG54" s="12"/>
      <c r="XCH54" s="12"/>
      <c r="XCI54" s="12"/>
      <c r="XCJ54" s="12"/>
      <c r="XCK54" s="12"/>
      <c r="XCL54" s="12"/>
      <c r="XCM54" s="12"/>
      <c r="XCN54" s="12"/>
      <c r="XCO54" s="12"/>
      <c r="XCP54" s="12"/>
      <c r="XCQ54" s="12"/>
      <c r="XCR54" s="12"/>
      <c r="XCS54" s="12"/>
      <c r="XCT54" s="12"/>
      <c r="XCU54" s="12"/>
      <c r="XCV54" s="12"/>
      <c r="XCW54" s="12"/>
      <c r="XCX54" s="12"/>
      <c r="XCY54" s="12"/>
      <c r="XCZ54" s="12"/>
      <c r="XDA54" s="12"/>
      <c r="XDB54" s="12"/>
      <c r="XDC54" s="12"/>
      <c r="XDD54" s="12"/>
      <c r="XDE54" s="12"/>
      <c r="XDF54" s="12"/>
      <c r="XDG54" s="12"/>
      <c r="XDH54" s="12"/>
      <c r="XDI54" s="12"/>
      <c r="XDJ54" s="12"/>
      <c r="XDK54" s="12"/>
      <c r="XDL54" s="12"/>
      <c r="XDM54" s="12"/>
      <c r="XDN54" s="12"/>
      <c r="XDO54" s="12"/>
      <c r="XDP54" s="12"/>
      <c r="XDQ54" s="12"/>
      <c r="XDR54" s="12"/>
      <c r="XDS54" s="12"/>
      <c r="XDT54" s="12"/>
      <c r="XDU54" s="12"/>
    </row>
    <row r="55" spans="1:16349" s="35" customFormat="1" ht="39.950000000000003" customHeight="1" thickBot="1">
      <c r="A55" s="657" t="s">
        <v>689</v>
      </c>
      <c r="B55" s="657"/>
      <c r="C55" s="657"/>
      <c r="D55" s="657"/>
      <c r="E55" s="657"/>
      <c r="F55" s="207">
        <f>F5+F13+F36</f>
        <v>5911223</v>
      </c>
      <c r="G55" s="162"/>
      <c r="H55" s="178"/>
      <c r="I55" s="179" t="e">
        <f>I11+#REF!+#REF!</f>
        <v>#REF!</v>
      </c>
      <c r="J55" s="179" t="e">
        <f>J11+#REF!+#REF!</f>
        <v>#REF!</v>
      </c>
      <c r="K55" s="208">
        <f>K5+K13+K36</f>
        <v>5131998</v>
      </c>
      <c r="L55" s="152">
        <f>L5+L13+L36</f>
        <v>608633</v>
      </c>
      <c r="M55" s="152">
        <f>M5+M13+M36</f>
        <v>141526</v>
      </c>
      <c r="N55" s="209">
        <f>N5+N13+N36</f>
        <v>3814545</v>
      </c>
      <c r="O55" s="210">
        <f>O5+O13+O36</f>
        <v>2096678</v>
      </c>
      <c r="P55" s="211">
        <f>ROUND(N55/F55,4)</f>
        <v>0.64529999999999998</v>
      </c>
      <c r="Q55" s="212">
        <f>ROUND(N55/(K55+L55+M55),4)</f>
        <v>0.64849999999999997</v>
      </c>
      <c r="R55" s="213">
        <v>5131998</v>
      </c>
      <c r="S55" s="213">
        <v>608633</v>
      </c>
      <c r="T55" s="35">
        <v>141526</v>
      </c>
      <c r="U55" s="327">
        <v>3814545</v>
      </c>
      <c r="V55" s="327">
        <v>2096678</v>
      </c>
      <c r="W55" s="327">
        <v>0.64529999999999998</v>
      </c>
      <c r="X55" s="327">
        <v>0.64849999999999997</v>
      </c>
    </row>
    <row r="56" spans="1:16349" ht="27.75" customHeight="1">
      <c r="A56" s="214"/>
      <c r="F56" s="216"/>
      <c r="K56" s="218"/>
      <c r="L56" s="219"/>
      <c r="M56" s="219"/>
      <c r="N56" s="220"/>
      <c r="O56" s="220"/>
      <c r="P56" s="221"/>
      <c r="Q56" s="221"/>
    </row>
    <row r="57" spans="1:16349">
      <c r="L57" s="222"/>
      <c r="P57" s="221"/>
      <c r="Q57" s="221"/>
    </row>
    <row r="58" spans="1:16349" ht="29.25" customHeight="1" thickBot="1">
      <c r="A58" s="223" t="s">
        <v>571</v>
      </c>
      <c r="F58" s="129" t="s">
        <v>621</v>
      </c>
      <c r="I58" s="4" t="s">
        <v>690</v>
      </c>
      <c r="J58" s="4" t="s">
        <v>691</v>
      </c>
      <c r="L58" s="222"/>
      <c r="P58" s="221"/>
      <c r="Q58" s="221"/>
    </row>
    <row r="59" spans="1:16349" ht="39.950000000000003" customHeight="1">
      <c r="A59" s="138" t="s">
        <v>692</v>
      </c>
      <c r="B59" s="138" t="s">
        <v>623</v>
      </c>
      <c r="C59" s="138" t="s">
        <v>624</v>
      </c>
      <c r="D59" s="15" t="s">
        <v>325</v>
      </c>
      <c r="E59" s="15" t="s">
        <v>326</v>
      </c>
      <c r="F59" s="107" t="s">
        <v>625</v>
      </c>
      <c r="I59" s="224" t="e">
        <f>#REF!*0.4</f>
        <v>#REF!</v>
      </c>
      <c r="J59" s="224" t="e">
        <f>#REF!*0.35</f>
        <v>#REF!</v>
      </c>
      <c r="K59" s="225"/>
      <c r="L59" s="222"/>
      <c r="N59" s="141" t="s">
        <v>630</v>
      </c>
      <c r="O59" s="142" t="s">
        <v>631</v>
      </c>
      <c r="P59" s="226" t="s">
        <v>632</v>
      </c>
      <c r="Q59" s="227" t="s">
        <v>693</v>
      </c>
      <c r="U59" s="324" t="s">
        <v>630</v>
      </c>
      <c r="V59" s="324" t="s">
        <v>631</v>
      </c>
      <c r="W59" s="324" t="s">
        <v>632</v>
      </c>
      <c r="X59" s="324" t="s">
        <v>883</v>
      </c>
    </row>
    <row r="60" spans="1:16349" ht="36" customHeight="1">
      <c r="A60" s="172" t="s">
        <v>694</v>
      </c>
      <c r="B60" s="124"/>
      <c r="C60" s="124"/>
      <c r="D60" s="176" t="s">
        <v>90</v>
      </c>
      <c r="E60" s="228" t="s">
        <v>579</v>
      </c>
      <c r="F60" s="110">
        <v>12420</v>
      </c>
      <c r="K60" s="229"/>
      <c r="L60" s="230"/>
      <c r="M60" s="231"/>
      <c r="N60" s="167">
        <f>F60+O60</f>
        <v>6004</v>
      </c>
      <c r="O60" s="232">
        <v>-6416</v>
      </c>
      <c r="P60" s="169">
        <f>ROUND(N60/F60,4)</f>
        <v>0.4834</v>
      </c>
      <c r="Q60" s="170">
        <f>ROUND(N60/F60,4)</f>
        <v>0.4834</v>
      </c>
      <c r="U60" s="324">
        <v>6004</v>
      </c>
      <c r="V60" s="324">
        <v>-6416</v>
      </c>
      <c r="W60" s="324">
        <v>0.4834</v>
      </c>
      <c r="X60" s="324">
        <v>0.4834</v>
      </c>
    </row>
    <row r="61" spans="1:16349" ht="45" customHeight="1">
      <c r="A61" s="172" t="s">
        <v>695</v>
      </c>
      <c r="B61" s="124"/>
      <c r="C61" s="124"/>
      <c r="D61" s="176" t="s">
        <v>696</v>
      </c>
      <c r="E61" s="228" t="s">
        <v>697</v>
      </c>
      <c r="F61" s="39">
        <f>287338</f>
        <v>287338</v>
      </c>
      <c r="H61" s="130" t="e">
        <f>#REF!+F61</f>
        <v>#REF!</v>
      </c>
      <c r="I61" s="4" t="s">
        <v>698</v>
      </c>
      <c r="K61" s="229"/>
      <c r="L61" s="230"/>
      <c r="M61" s="231"/>
      <c r="N61" s="167">
        <f>F61+O61</f>
        <v>318047</v>
      </c>
      <c r="O61" s="233">
        <v>30709</v>
      </c>
      <c r="P61" s="169">
        <f>ROUND(N61/F61,4)</f>
        <v>1.1069</v>
      </c>
      <c r="Q61" s="170">
        <f>ROUND(N61/F61,4)</f>
        <v>1.1069</v>
      </c>
      <c r="U61" s="324">
        <v>318047</v>
      </c>
      <c r="V61" s="324">
        <v>30709</v>
      </c>
      <c r="W61" s="324">
        <v>1.1069</v>
      </c>
      <c r="X61" s="324">
        <v>1.1069</v>
      </c>
    </row>
    <row r="62" spans="1:16349" ht="80.25" customHeight="1" thickBot="1">
      <c r="A62" s="172" t="s">
        <v>699</v>
      </c>
      <c r="B62" s="124"/>
      <c r="C62" s="124"/>
      <c r="D62" s="176" t="s">
        <v>700</v>
      </c>
      <c r="E62" s="228" t="s">
        <v>701</v>
      </c>
      <c r="F62" s="110">
        <v>10843</v>
      </c>
      <c r="K62" s="229"/>
      <c r="L62" s="230"/>
      <c r="M62" s="234"/>
      <c r="N62" s="167">
        <f>F62+O62</f>
        <v>10843</v>
      </c>
      <c r="O62" s="232"/>
      <c r="P62" s="181">
        <f>ROUND(N62/F62,4)</f>
        <v>1</v>
      </c>
      <c r="Q62" s="182">
        <f>ROUND(N62/F62,4)</f>
        <v>1</v>
      </c>
      <c r="U62" s="324">
        <v>10843</v>
      </c>
      <c r="W62" s="324">
        <v>1</v>
      </c>
      <c r="X62" s="324">
        <v>1</v>
      </c>
    </row>
    <row r="63" spans="1:16349" s="8" customFormat="1" ht="9.9499999999999993" customHeight="1">
      <c r="A63" s="132"/>
      <c r="B63" s="133"/>
      <c r="C63" s="133"/>
      <c r="D63" s="10"/>
      <c r="E63" s="10"/>
      <c r="F63" s="11"/>
      <c r="G63" s="134"/>
      <c r="H63" s="135"/>
      <c r="I63" s="12"/>
      <c r="J63" s="12"/>
      <c r="K63" s="12"/>
      <c r="L63" s="222"/>
      <c r="M63" s="136"/>
      <c r="N63" s="137"/>
      <c r="O63" s="137"/>
      <c r="P63" s="221"/>
      <c r="Q63" s="221"/>
      <c r="R63" s="12"/>
      <c r="S63" s="12"/>
      <c r="T63" s="12"/>
      <c r="U63" s="325"/>
      <c r="V63" s="325"/>
      <c r="W63" s="325"/>
      <c r="X63" s="325"/>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c r="IE63" s="12"/>
      <c r="IF63" s="12"/>
      <c r="IG63" s="12"/>
      <c r="IH63" s="12"/>
      <c r="II63" s="12"/>
      <c r="IJ63" s="12"/>
      <c r="IK63" s="12"/>
      <c r="IL63" s="12"/>
      <c r="IM63" s="12"/>
      <c r="IN63" s="12"/>
      <c r="IO63" s="12"/>
      <c r="IP63" s="12"/>
      <c r="IQ63" s="12"/>
      <c r="IR63" s="12"/>
      <c r="IS63" s="12"/>
      <c r="IT63" s="12"/>
      <c r="IU63" s="12"/>
      <c r="IV63" s="12"/>
      <c r="IW63" s="12"/>
      <c r="IX63" s="12"/>
      <c r="IY63" s="12"/>
      <c r="IZ63" s="12"/>
      <c r="JA63" s="12"/>
      <c r="JB63" s="12"/>
      <c r="JC63" s="12"/>
      <c r="JD63" s="12"/>
      <c r="JE63" s="12"/>
      <c r="JF63" s="12"/>
      <c r="JG63" s="12"/>
      <c r="JH63" s="12"/>
      <c r="JI63" s="12"/>
      <c r="JJ63" s="12"/>
      <c r="JK63" s="12"/>
      <c r="JL63" s="12"/>
      <c r="JM63" s="12"/>
      <c r="JN63" s="12"/>
      <c r="JO63" s="12"/>
      <c r="JP63" s="12"/>
      <c r="JQ63" s="12"/>
      <c r="JR63" s="12"/>
      <c r="JS63" s="12"/>
      <c r="JT63" s="12"/>
      <c r="JU63" s="12"/>
      <c r="JV63" s="12"/>
      <c r="JW63" s="12"/>
      <c r="JX63" s="12"/>
      <c r="JY63" s="12"/>
      <c r="JZ63" s="12"/>
      <c r="KA63" s="12"/>
      <c r="KB63" s="12"/>
      <c r="KC63" s="12"/>
      <c r="KD63" s="12"/>
      <c r="KE63" s="12"/>
      <c r="KF63" s="12"/>
      <c r="KG63" s="12"/>
      <c r="KH63" s="12"/>
      <c r="KI63" s="12"/>
      <c r="KJ63" s="12"/>
      <c r="KK63" s="12"/>
      <c r="KL63" s="12"/>
      <c r="KM63" s="12"/>
      <c r="KN63" s="12"/>
      <c r="KO63" s="12"/>
      <c r="KP63" s="12"/>
      <c r="KQ63" s="12"/>
      <c r="KR63" s="12"/>
      <c r="KS63" s="12"/>
      <c r="KT63" s="12"/>
      <c r="KU63" s="12"/>
      <c r="KV63" s="12"/>
      <c r="KW63" s="12"/>
      <c r="KX63" s="12"/>
      <c r="KY63" s="12"/>
      <c r="KZ63" s="12"/>
      <c r="LA63" s="12"/>
      <c r="LB63" s="12"/>
      <c r="LC63" s="12"/>
      <c r="LD63" s="12"/>
      <c r="LE63" s="12"/>
      <c r="LF63" s="12"/>
      <c r="LG63" s="12"/>
      <c r="LH63" s="12"/>
      <c r="LI63" s="12"/>
      <c r="LJ63" s="12"/>
      <c r="LK63" s="12"/>
      <c r="LL63" s="12"/>
      <c r="LM63" s="12"/>
      <c r="LN63" s="12"/>
      <c r="LO63" s="12"/>
      <c r="LP63" s="12"/>
      <c r="LQ63" s="12"/>
      <c r="LR63" s="12"/>
      <c r="LS63" s="12"/>
      <c r="LT63" s="12"/>
      <c r="LU63" s="12"/>
      <c r="LV63" s="12"/>
      <c r="LW63" s="12"/>
      <c r="LX63" s="12"/>
      <c r="LY63" s="12"/>
      <c r="LZ63" s="12"/>
      <c r="MA63" s="12"/>
      <c r="MB63" s="12"/>
      <c r="MC63" s="12"/>
      <c r="MD63" s="12"/>
      <c r="ME63" s="12"/>
      <c r="MF63" s="12"/>
      <c r="MG63" s="12"/>
      <c r="MH63" s="12"/>
      <c r="MI63" s="12"/>
      <c r="MJ63" s="12"/>
      <c r="MK63" s="12"/>
      <c r="ML63" s="12"/>
      <c r="MM63" s="12"/>
      <c r="MN63" s="12"/>
      <c r="MO63" s="12"/>
      <c r="MP63" s="12"/>
      <c r="MQ63" s="12"/>
      <c r="MR63" s="12"/>
      <c r="MS63" s="12"/>
      <c r="MT63" s="12"/>
      <c r="MU63" s="12"/>
      <c r="MV63" s="12"/>
      <c r="MW63" s="12"/>
      <c r="MX63" s="12"/>
      <c r="MY63" s="12"/>
      <c r="MZ63" s="12"/>
      <c r="NA63" s="12"/>
      <c r="NB63" s="12"/>
      <c r="NC63" s="12"/>
      <c r="ND63" s="12"/>
      <c r="NE63" s="12"/>
      <c r="NF63" s="12"/>
      <c r="NG63" s="12"/>
      <c r="NH63" s="12"/>
      <c r="NI63" s="12"/>
      <c r="NJ63" s="12"/>
      <c r="NK63" s="12"/>
      <c r="NL63" s="12"/>
      <c r="NM63" s="12"/>
      <c r="NN63" s="12"/>
      <c r="NO63" s="12"/>
      <c r="NP63" s="12"/>
      <c r="NQ63" s="12"/>
      <c r="NR63" s="12"/>
      <c r="NS63" s="12"/>
      <c r="NT63" s="12"/>
      <c r="NU63" s="12"/>
      <c r="NV63" s="12"/>
      <c r="NW63" s="12"/>
      <c r="NX63" s="12"/>
      <c r="NY63" s="12"/>
      <c r="NZ63" s="12"/>
      <c r="OA63" s="12"/>
      <c r="OB63" s="12"/>
      <c r="OC63" s="12"/>
      <c r="OD63" s="12"/>
      <c r="OE63" s="12"/>
      <c r="OF63" s="12"/>
      <c r="OG63" s="12"/>
      <c r="OH63" s="12"/>
      <c r="OI63" s="12"/>
      <c r="OJ63" s="12"/>
      <c r="OK63" s="12"/>
      <c r="OL63" s="12"/>
      <c r="OM63" s="12"/>
      <c r="ON63" s="12"/>
      <c r="OO63" s="12"/>
      <c r="OP63" s="12"/>
      <c r="OQ63" s="12"/>
      <c r="OR63" s="12"/>
      <c r="OS63" s="12"/>
      <c r="OT63" s="12"/>
      <c r="OU63" s="12"/>
      <c r="OV63" s="12"/>
      <c r="OW63" s="12"/>
      <c r="OX63" s="12"/>
      <c r="OY63" s="12"/>
      <c r="OZ63" s="12"/>
      <c r="PA63" s="12"/>
      <c r="PB63" s="12"/>
      <c r="PC63" s="12"/>
      <c r="PD63" s="12"/>
      <c r="PE63" s="12"/>
      <c r="PF63" s="12"/>
      <c r="PG63" s="12"/>
      <c r="PH63" s="12"/>
      <c r="PI63" s="12"/>
      <c r="PJ63" s="12"/>
      <c r="PK63" s="12"/>
      <c r="PL63" s="12"/>
      <c r="PM63" s="12"/>
      <c r="PN63" s="12"/>
      <c r="PO63" s="12"/>
      <c r="PP63" s="12"/>
      <c r="PQ63" s="12"/>
      <c r="PR63" s="12"/>
      <c r="PS63" s="12"/>
      <c r="PT63" s="12"/>
      <c r="PU63" s="12"/>
      <c r="PV63" s="12"/>
      <c r="PW63" s="12"/>
      <c r="PX63" s="12"/>
      <c r="PY63" s="12"/>
      <c r="PZ63" s="12"/>
      <c r="QA63" s="12"/>
      <c r="QB63" s="12"/>
      <c r="QC63" s="12"/>
      <c r="QD63" s="12"/>
      <c r="QE63" s="12"/>
      <c r="QF63" s="12"/>
      <c r="QG63" s="12"/>
      <c r="QH63" s="12"/>
      <c r="QI63" s="12"/>
      <c r="QJ63" s="12"/>
      <c r="QK63" s="12"/>
      <c r="QL63" s="12"/>
      <c r="QM63" s="12"/>
      <c r="QN63" s="12"/>
      <c r="QO63" s="12"/>
      <c r="QP63" s="12"/>
      <c r="QQ63" s="12"/>
      <c r="QR63" s="12"/>
      <c r="QS63" s="12"/>
      <c r="QT63" s="12"/>
      <c r="QU63" s="12"/>
      <c r="QV63" s="12"/>
      <c r="QW63" s="12"/>
      <c r="QX63" s="12"/>
      <c r="QY63" s="12"/>
      <c r="QZ63" s="12"/>
      <c r="RA63" s="12"/>
      <c r="RB63" s="12"/>
      <c r="RC63" s="12"/>
      <c r="RD63" s="12"/>
      <c r="RE63" s="12"/>
      <c r="RF63" s="12"/>
      <c r="RG63" s="12"/>
      <c r="RH63" s="12"/>
      <c r="RI63" s="12"/>
      <c r="RJ63" s="12"/>
      <c r="RK63" s="12"/>
      <c r="RL63" s="12"/>
      <c r="RM63" s="12"/>
      <c r="RN63" s="12"/>
      <c r="RO63" s="12"/>
      <c r="RP63" s="12"/>
      <c r="RQ63" s="12"/>
      <c r="RR63" s="12"/>
      <c r="RS63" s="12"/>
      <c r="RT63" s="12"/>
      <c r="RU63" s="12"/>
      <c r="RV63" s="12"/>
      <c r="RW63" s="12"/>
      <c r="RX63" s="12"/>
      <c r="RY63" s="12"/>
      <c r="RZ63" s="12"/>
      <c r="SA63" s="12"/>
      <c r="SB63" s="12"/>
      <c r="SC63" s="12"/>
      <c r="SD63" s="12"/>
      <c r="SE63" s="12"/>
      <c r="SF63" s="12"/>
      <c r="SG63" s="12"/>
      <c r="SH63" s="12"/>
      <c r="SI63" s="12"/>
      <c r="SJ63" s="12"/>
      <c r="SK63" s="12"/>
      <c r="SL63" s="12"/>
      <c r="SM63" s="12"/>
      <c r="SN63" s="12"/>
      <c r="SO63" s="12"/>
      <c r="SP63" s="12"/>
      <c r="SQ63" s="12"/>
      <c r="SR63" s="12"/>
      <c r="SS63" s="12"/>
      <c r="ST63" s="12"/>
      <c r="SU63" s="12"/>
      <c r="SV63" s="12"/>
      <c r="SW63" s="12"/>
      <c r="SX63" s="12"/>
      <c r="SY63" s="12"/>
      <c r="SZ63" s="12"/>
      <c r="TA63" s="12"/>
      <c r="TB63" s="12"/>
      <c r="TC63" s="12"/>
      <c r="TD63" s="12"/>
      <c r="TE63" s="12"/>
      <c r="TF63" s="12"/>
      <c r="TG63" s="12"/>
      <c r="TH63" s="12"/>
      <c r="TI63" s="12"/>
      <c r="TJ63" s="12"/>
      <c r="TK63" s="12"/>
      <c r="TL63" s="12"/>
      <c r="TM63" s="12"/>
      <c r="TN63" s="12"/>
      <c r="TO63" s="12"/>
      <c r="TP63" s="12"/>
      <c r="TQ63" s="12"/>
      <c r="TR63" s="12"/>
      <c r="TS63" s="12"/>
      <c r="TT63" s="12"/>
      <c r="TU63" s="12"/>
      <c r="TV63" s="12"/>
      <c r="TW63" s="12"/>
      <c r="TX63" s="12"/>
      <c r="TY63" s="12"/>
      <c r="TZ63" s="12"/>
      <c r="UA63" s="12"/>
      <c r="UB63" s="12"/>
      <c r="UC63" s="12"/>
      <c r="UD63" s="12"/>
      <c r="UE63" s="12"/>
      <c r="UF63" s="12"/>
      <c r="UG63" s="12"/>
      <c r="UH63" s="12"/>
      <c r="UI63" s="12"/>
      <c r="UJ63" s="12"/>
      <c r="UK63" s="12"/>
      <c r="UL63" s="12"/>
      <c r="UM63" s="12"/>
      <c r="UN63" s="12"/>
      <c r="UO63" s="12"/>
      <c r="UP63" s="12"/>
      <c r="UQ63" s="12"/>
      <c r="UR63" s="12"/>
      <c r="US63" s="12"/>
      <c r="UT63" s="12"/>
      <c r="UU63" s="12"/>
      <c r="UV63" s="12"/>
      <c r="UW63" s="12"/>
      <c r="UX63" s="12"/>
      <c r="UY63" s="12"/>
      <c r="UZ63" s="12"/>
      <c r="VA63" s="12"/>
      <c r="VB63" s="12"/>
      <c r="VC63" s="12"/>
      <c r="VD63" s="12"/>
      <c r="VE63" s="12"/>
      <c r="VF63" s="12"/>
      <c r="VG63" s="12"/>
      <c r="VH63" s="12"/>
      <c r="VI63" s="12"/>
      <c r="VJ63" s="12"/>
      <c r="VK63" s="12"/>
      <c r="VL63" s="12"/>
      <c r="VM63" s="12"/>
      <c r="VN63" s="12"/>
      <c r="VO63" s="12"/>
      <c r="VP63" s="12"/>
      <c r="VQ63" s="12"/>
      <c r="VR63" s="12"/>
      <c r="VS63" s="12"/>
      <c r="VT63" s="12"/>
      <c r="VU63" s="12"/>
      <c r="VV63" s="12"/>
      <c r="VW63" s="12"/>
      <c r="VX63" s="12"/>
      <c r="VY63" s="12"/>
      <c r="VZ63" s="12"/>
      <c r="WA63" s="12"/>
      <c r="WB63" s="12"/>
      <c r="WC63" s="12"/>
      <c r="WD63" s="12"/>
      <c r="WE63" s="12"/>
      <c r="WF63" s="12"/>
      <c r="WG63" s="12"/>
      <c r="WH63" s="12"/>
      <c r="WI63" s="12"/>
      <c r="WJ63" s="12"/>
      <c r="WK63" s="12"/>
      <c r="WL63" s="12"/>
      <c r="WM63" s="12"/>
      <c r="WN63" s="12"/>
      <c r="WO63" s="12"/>
      <c r="WP63" s="12"/>
      <c r="WQ63" s="12"/>
      <c r="WR63" s="12"/>
      <c r="WS63" s="12"/>
      <c r="WT63" s="12"/>
      <c r="WU63" s="12"/>
      <c r="WV63" s="12"/>
      <c r="WW63" s="12"/>
      <c r="WX63" s="12"/>
      <c r="WY63" s="12"/>
      <c r="WZ63" s="12"/>
      <c r="XA63" s="12"/>
      <c r="XB63" s="12"/>
      <c r="XC63" s="12"/>
      <c r="XD63" s="12"/>
      <c r="XE63" s="12"/>
      <c r="XF63" s="12"/>
      <c r="XG63" s="12"/>
      <c r="XH63" s="12"/>
      <c r="XI63" s="12"/>
      <c r="XJ63" s="12"/>
      <c r="XK63" s="12"/>
      <c r="XL63" s="12"/>
      <c r="XM63" s="12"/>
      <c r="XN63" s="12"/>
      <c r="XO63" s="12"/>
      <c r="XP63" s="12"/>
      <c r="XQ63" s="12"/>
      <c r="XR63" s="12"/>
      <c r="XS63" s="12"/>
      <c r="XT63" s="12"/>
      <c r="XU63" s="12"/>
      <c r="XV63" s="12"/>
      <c r="XW63" s="12"/>
      <c r="XX63" s="12"/>
      <c r="XY63" s="12"/>
      <c r="XZ63" s="12"/>
      <c r="YA63" s="12"/>
      <c r="YB63" s="12"/>
      <c r="YC63" s="12"/>
      <c r="YD63" s="12"/>
      <c r="YE63" s="12"/>
      <c r="YF63" s="12"/>
      <c r="YG63" s="12"/>
      <c r="YH63" s="12"/>
      <c r="YI63" s="12"/>
      <c r="YJ63" s="12"/>
      <c r="YK63" s="12"/>
      <c r="YL63" s="12"/>
      <c r="YM63" s="12"/>
      <c r="YN63" s="12"/>
      <c r="YO63" s="12"/>
      <c r="YP63" s="12"/>
      <c r="YQ63" s="12"/>
      <c r="YR63" s="12"/>
      <c r="YS63" s="12"/>
      <c r="YT63" s="12"/>
      <c r="YU63" s="12"/>
      <c r="YV63" s="12"/>
      <c r="YW63" s="12"/>
      <c r="YX63" s="12"/>
      <c r="YY63" s="12"/>
      <c r="YZ63" s="12"/>
      <c r="ZA63" s="12"/>
      <c r="ZB63" s="12"/>
      <c r="ZC63" s="12"/>
      <c r="ZD63" s="12"/>
      <c r="ZE63" s="12"/>
      <c r="ZF63" s="12"/>
      <c r="ZG63" s="12"/>
      <c r="ZH63" s="12"/>
      <c r="ZI63" s="12"/>
      <c r="ZJ63" s="12"/>
      <c r="ZK63" s="12"/>
      <c r="ZL63" s="12"/>
      <c r="ZM63" s="12"/>
      <c r="ZN63" s="12"/>
      <c r="ZO63" s="12"/>
      <c r="ZP63" s="12"/>
      <c r="ZQ63" s="12"/>
      <c r="ZR63" s="12"/>
      <c r="ZS63" s="12"/>
      <c r="ZT63" s="12"/>
      <c r="ZU63" s="12"/>
      <c r="ZV63" s="12"/>
      <c r="ZW63" s="12"/>
      <c r="ZX63" s="12"/>
      <c r="ZY63" s="12"/>
      <c r="ZZ63" s="12"/>
      <c r="AAA63" s="12"/>
      <c r="AAB63" s="12"/>
      <c r="AAC63" s="12"/>
      <c r="AAD63" s="12"/>
      <c r="AAE63" s="12"/>
      <c r="AAF63" s="12"/>
      <c r="AAG63" s="12"/>
      <c r="AAH63" s="12"/>
      <c r="AAI63" s="12"/>
      <c r="AAJ63" s="12"/>
      <c r="AAK63" s="12"/>
      <c r="AAL63" s="12"/>
      <c r="AAM63" s="12"/>
      <c r="AAN63" s="12"/>
      <c r="AAO63" s="12"/>
      <c r="AAP63" s="12"/>
      <c r="AAQ63" s="12"/>
      <c r="AAR63" s="12"/>
      <c r="AAS63" s="12"/>
      <c r="AAT63" s="12"/>
      <c r="AAU63" s="12"/>
      <c r="AAV63" s="12"/>
      <c r="AAW63" s="12"/>
      <c r="AAX63" s="12"/>
      <c r="AAY63" s="12"/>
      <c r="AAZ63" s="12"/>
      <c r="ABA63" s="12"/>
      <c r="ABB63" s="12"/>
      <c r="ABC63" s="12"/>
      <c r="ABD63" s="12"/>
      <c r="ABE63" s="12"/>
      <c r="ABF63" s="12"/>
      <c r="ABG63" s="12"/>
      <c r="ABH63" s="12"/>
      <c r="ABI63" s="12"/>
      <c r="ABJ63" s="12"/>
      <c r="ABK63" s="12"/>
      <c r="ABL63" s="12"/>
      <c r="ABM63" s="12"/>
      <c r="ABN63" s="12"/>
      <c r="ABO63" s="12"/>
      <c r="ABP63" s="12"/>
      <c r="ABQ63" s="12"/>
      <c r="ABR63" s="12"/>
      <c r="ABS63" s="12"/>
      <c r="ABT63" s="12"/>
      <c r="ABU63" s="12"/>
      <c r="ABV63" s="12"/>
      <c r="ABW63" s="12"/>
      <c r="ABX63" s="12"/>
      <c r="ABY63" s="12"/>
      <c r="ABZ63" s="12"/>
      <c r="ACA63" s="12"/>
      <c r="ACB63" s="12"/>
      <c r="ACC63" s="12"/>
      <c r="ACD63" s="12"/>
      <c r="ACE63" s="12"/>
      <c r="ACF63" s="12"/>
      <c r="ACG63" s="12"/>
      <c r="ACH63" s="12"/>
      <c r="ACI63" s="12"/>
      <c r="ACJ63" s="12"/>
      <c r="ACK63" s="12"/>
      <c r="ACL63" s="12"/>
      <c r="ACM63" s="12"/>
      <c r="ACN63" s="12"/>
      <c r="ACO63" s="12"/>
      <c r="ACP63" s="12"/>
      <c r="ACQ63" s="12"/>
      <c r="ACR63" s="12"/>
      <c r="ACS63" s="12"/>
      <c r="ACT63" s="12"/>
      <c r="ACU63" s="12"/>
      <c r="ACV63" s="12"/>
      <c r="ACW63" s="12"/>
      <c r="ACX63" s="12"/>
      <c r="ACY63" s="12"/>
      <c r="ACZ63" s="12"/>
      <c r="ADA63" s="12"/>
      <c r="ADB63" s="12"/>
      <c r="ADC63" s="12"/>
      <c r="ADD63" s="12"/>
      <c r="ADE63" s="12"/>
      <c r="ADF63" s="12"/>
      <c r="ADG63" s="12"/>
      <c r="ADH63" s="12"/>
      <c r="ADI63" s="12"/>
      <c r="ADJ63" s="12"/>
      <c r="ADK63" s="12"/>
      <c r="ADL63" s="12"/>
      <c r="ADM63" s="12"/>
      <c r="ADN63" s="12"/>
      <c r="ADO63" s="12"/>
      <c r="ADP63" s="12"/>
      <c r="ADQ63" s="12"/>
      <c r="ADR63" s="12"/>
      <c r="ADS63" s="12"/>
      <c r="ADT63" s="12"/>
      <c r="ADU63" s="12"/>
      <c r="ADV63" s="12"/>
      <c r="ADW63" s="12"/>
      <c r="ADX63" s="12"/>
      <c r="ADY63" s="12"/>
      <c r="ADZ63" s="12"/>
      <c r="AEA63" s="12"/>
      <c r="AEB63" s="12"/>
      <c r="AEC63" s="12"/>
      <c r="AED63" s="12"/>
      <c r="AEE63" s="12"/>
      <c r="AEF63" s="12"/>
      <c r="AEG63" s="12"/>
      <c r="AEH63" s="12"/>
      <c r="AEI63" s="12"/>
      <c r="AEJ63" s="12"/>
      <c r="AEK63" s="12"/>
      <c r="AEL63" s="12"/>
      <c r="AEM63" s="12"/>
      <c r="AEN63" s="12"/>
      <c r="AEO63" s="12"/>
      <c r="AEP63" s="12"/>
      <c r="AEQ63" s="12"/>
      <c r="AER63" s="12"/>
      <c r="AES63" s="12"/>
      <c r="AET63" s="12"/>
      <c r="AEU63" s="12"/>
      <c r="AEV63" s="12"/>
      <c r="AEW63" s="12"/>
      <c r="AEX63" s="12"/>
      <c r="AEY63" s="12"/>
      <c r="AEZ63" s="12"/>
      <c r="AFA63" s="12"/>
      <c r="AFB63" s="12"/>
      <c r="AFC63" s="12"/>
      <c r="AFD63" s="12"/>
      <c r="AFE63" s="12"/>
      <c r="AFF63" s="12"/>
      <c r="AFG63" s="12"/>
      <c r="AFH63" s="12"/>
      <c r="AFI63" s="12"/>
      <c r="AFJ63" s="12"/>
      <c r="AFK63" s="12"/>
      <c r="AFL63" s="12"/>
      <c r="AFM63" s="12"/>
      <c r="AFN63" s="12"/>
      <c r="AFO63" s="12"/>
      <c r="AFP63" s="12"/>
      <c r="AFQ63" s="12"/>
      <c r="AFR63" s="12"/>
      <c r="AFS63" s="12"/>
      <c r="AFT63" s="12"/>
      <c r="AFU63" s="12"/>
      <c r="AFV63" s="12"/>
      <c r="AFW63" s="12"/>
      <c r="AFX63" s="12"/>
      <c r="AFY63" s="12"/>
      <c r="AFZ63" s="12"/>
      <c r="AGA63" s="12"/>
      <c r="AGB63" s="12"/>
      <c r="AGC63" s="12"/>
      <c r="AGD63" s="12"/>
      <c r="AGE63" s="12"/>
      <c r="AGF63" s="12"/>
      <c r="AGG63" s="12"/>
      <c r="AGH63" s="12"/>
      <c r="AGI63" s="12"/>
      <c r="AGJ63" s="12"/>
      <c r="AGK63" s="12"/>
      <c r="AGL63" s="12"/>
      <c r="AGM63" s="12"/>
      <c r="AGN63" s="12"/>
      <c r="AGO63" s="12"/>
      <c r="AGP63" s="12"/>
      <c r="AGQ63" s="12"/>
      <c r="AGR63" s="12"/>
      <c r="AGS63" s="12"/>
      <c r="AGT63" s="12"/>
      <c r="AGU63" s="12"/>
      <c r="AGV63" s="12"/>
      <c r="AGW63" s="12"/>
      <c r="AGX63" s="12"/>
      <c r="AGY63" s="12"/>
      <c r="AGZ63" s="12"/>
      <c r="AHA63" s="12"/>
      <c r="AHB63" s="12"/>
      <c r="AHC63" s="12"/>
      <c r="AHD63" s="12"/>
      <c r="AHE63" s="12"/>
      <c r="AHF63" s="12"/>
      <c r="AHG63" s="12"/>
      <c r="AHH63" s="12"/>
      <c r="AHI63" s="12"/>
      <c r="AHJ63" s="12"/>
      <c r="AHK63" s="12"/>
      <c r="AHL63" s="12"/>
      <c r="AHM63" s="12"/>
      <c r="AHN63" s="12"/>
      <c r="AHO63" s="12"/>
      <c r="AHP63" s="12"/>
      <c r="AHQ63" s="12"/>
      <c r="AHR63" s="12"/>
      <c r="AHS63" s="12"/>
      <c r="AHT63" s="12"/>
      <c r="AHU63" s="12"/>
      <c r="AHV63" s="12"/>
      <c r="AHW63" s="12"/>
      <c r="AHX63" s="12"/>
      <c r="AHY63" s="12"/>
      <c r="AHZ63" s="12"/>
      <c r="AIA63" s="12"/>
      <c r="AIB63" s="12"/>
      <c r="AIC63" s="12"/>
      <c r="AID63" s="12"/>
      <c r="AIE63" s="12"/>
      <c r="AIF63" s="12"/>
      <c r="AIG63" s="12"/>
      <c r="AIH63" s="12"/>
      <c r="AII63" s="12"/>
      <c r="AIJ63" s="12"/>
      <c r="AIK63" s="12"/>
      <c r="AIL63" s="12"/>
      <c r="AIM63" s="12"/>
      <c r="AIN63" s="12"/>
      <c r="AIO63" s="12"/>
      <c r="AIP63" s="12"/>
      <c r="AIQ63" s="12"/>
      <c r="AIR63" s="12"/>
      <c r="AIS63" s="12"/>
      <c r="AIT63" s="12"/>
      <c r="AIU63" s="12"/>
      <c r="AIV63" s="12"/>
      <c r="AIW63" s="12"/>
      <c r="AIX63" s="12"/>
      <c r="AIY63" s="12"/>
      <c r="AIZ63" s="12"/>
      <c r="AJA63" s="12"/>
      <c r="AJB63" s="12"/>
      <c r="AJC63" s="12"/>
      <c r="AJD63" s="12"/>
      <c r="AJE63" s="12"/>
      <c r="AJF63" s="12"/>
      <c r="AJG63" s="12"/>
      <c r="AJH63" s="12"/>
      <c r="AJI63" s="12"/>
      <c r="AJJ63" s="12"/>
      <c r="AJK63" s="12"/>
      <c r="AJL63" s="12"/>
      <c r="AJM63" s="12"/>
      <c r="AJN63" s="12"/>
      <c r="AJO63" s="12"/>
      <c r="AJP63" s="12"/>
      <c r="AJQ63" s="12"/>
      <c r="AJR63" s="12"/>
      <c r="AJS63" s="12"/>
      <c r="AJT63" s="12"/>
      <c r="AJU63" s="12"/>
      <c r="AJV63" s="12"/>
      <c r="AJW63" s="12"/>
      <c r="AJX63" s="12"/>
      <c r="AJY63" s="12"/>
      <c r="AJZ63" s="12"/>
      <c r="AKA63" s="12"/>
      <c r="AKB63" s="12"/>
      <c r="AKC63" s="12"/>
      <c r="AKD63" s="12"/>
      <c r="AKE63" s="12"/>
      <c r="AKF63" s="12"/>
      <c r="AKG63" s="12"/>
      <c r="AKH63" s="12"/>
      <c r="AKI63" s="12"/>
      <c r="AKJ63" s="12"/>
      <c r="AKK63" s="12"/>
      <c r="AKL63" s="12"/>
      <c r="AKM63" s="12"/>
      <c r="AKN63" s="12"/>
      <c r="AKO63" s="12"/>
      <c r="AKP63" s="12"/>
      <c r="AKQ63" s="12"/>
      <c r="AKR63" s="12"/>
      <c r="AKS63" s="12"/>
      <c r="AKT63" s="12"/>
      <c r="AKU63" s="12"/>
      <c r="AKV63" s="12"/>
      <c r="AKW63" s="12"/>
      <c r="AKX63" s="12"/>
      <c r="AKY63" s="12"/>
      <c r="AKZ63" s="12"/>
      <c r="ALA63" s="12"/>
      <c r="ALB63" s="12"/>
      <c r="ALC63" s="12"/>
      <c r="ALD63" s="12"/>
      <c r="ALE63" s="12"/>
      <c r="ALF63" s="12"/>
      <c r="ALG63" s="12"/>
      <c r="ALH63" s="12"/>
      <c r="ALI63" s="12"/>
      <c r="ALJ63" s="12"/>
      <c r="ALK63" s="12"/>
      <c r="ALL63" s="12"/>
      <c r="ALM63" s="12"/>
      <c r="ALN63" s="12"/>
      <c r="ALO63" s="12"/>
      <c r="ALP63" s="12"/>
      <c r="ALQ63" s="12"/>
      <c r="ALR63" s="12"/>
      <c r="ALS63" s="12"/>
      <c r="ALT63" s="12"/>
      <c r="ALU63" s="12"/>
      <c r="ALV63" s="12"/>
      <c r="ALW63" s="12"/>
      <c r="ALX63" s="12"/>
      <c r="ALY63" s="12"/>
      <c r="ALZ63" s="12"/>
      <c r="AMA63" s="12"/>
      <c r="AMB63" s="12"/>
      <c r="AMC63" s="12"/>
      <c r="AMD63" s="12"/>
      <c r="AME63" s="12"/>
      <c r="AMF63" s="12"/>
      <c r="AMG63" s="12"/>
      <c r="AMH63" s="12"/>
      <c r="AMI63" s="12"/>
      <c r="AMJ63" s="12"/>
      <c r="AMK63" s="12"/>
      <c r="AML63" s="12"/>
      <c r="AMM63" s="12"/>
      <c r="AMN63" s="12"/>
      <c r="AMO63" s="12"/>
      <c r="AMP63" s="12"/>
      <c r="AMQ63" s="12"/>
      <c r="AMR63" s="12"/>
      <c r="AMS63" s="12"/>
      <c r="AMT63" s="12"/>
      <c r="AMU63" s="12"/>
      <c r="AMV63" s="12"/>
      <c r="AMW63" s="12"/>
      <c r="AMX63" s="12"/>
      <c r="AMY63" s="12"/>
      <c r="AMZ63" s="12"/>
      <c r="ANA63" s="12"/>
      <c r="ANB63" s="12"/>
      <c r="ANC63" s="12"/>
      <c r="AND63" s="12"/>
      <c r="ANE63" s="12"/>
      <c r="ANF63" s="12"/>
      <c r="ANG63" s="12"/>
      <c r="ANH63" s="12"/>
      <c r="ANI63" s="12"/>
      <c r="ANJ63" s="12"/>
      <c r="ANK63" s="12"/>
      <c r="ANL63" s="12"/>
      <c r="ANM63" s="12"/>
      <c r="ANN63" s="12"/>
      <c r="ANO63" s="12"/>
      <c r="ANP63" s="12"/>
      <c r="ANQ63" s="12"/>
      <c r="ANR63" s="12"/>
      <c r="ANS63" s="12"/>
      <c r="ANT63" s="12"/>
      <c r="ANU63" s="12"/>
      <c r="ANV63" s="12"/>
      <c r="ANW63" s="12"/>
      <c r="ANX63" s="12"/>
      <c r="ANY63" s="12"/>
      <c r="ANZ63" s="12"/>
      <c r="AOA63" s="12"/>
      <c r="AOB63" s="12"/>
      <c r="AOC63" s="12"/>
      <c r="AOD63" s="12"/>
      <c r="AOE63" s="12"/>
      <c r="AOF63" s="12"/>
      <c r="AOG63" s="12"/>
      <c r="AOH63" s="12"/>
      <c r="AOI63" s="12"/>
      <c r="AOJ63" s="12"/>
      <c r="AOK63" s="12"/>
      <c r="AOL63" s="12"/>
      <c r="AOM63" s="12"/>
      <c r="AON63" s="12"/>
      <c r="AOO63" s="12"/>
      <c r="AOP63" s="12"/>
      <c r="AOQ63" s="12"/>
      <c r="AOR63" s="12"/>
      <c r="AOS63" s="12"/>
      <c r="AOT63" s="12"/>
      <c r="AOU63" s="12"/>
      <c r="AOV63" s="12"/>
      <c r="AOW63" s="12"/>
      <c r="AOX63" s="12"/>
      <c r="AOY63" s="12"/>
      <c r="AOZ63" s="12"/>
      <c r="APA63" s="12"/>
      <c r="APB63" s="12"/>
      <c r="APC63" s="12"/>
      <c r="APD63" s="12"/>
      <c r="APE63" s="12"/>
      <c r="APF63" s="12"/>
      <c r="APG63" s="12"/>
      <c r="APH63" s="12"/>
      <c r="API63" s="12"/>
      <c r="APJ63" s="12"/>
      <c r="APK63" s="12"/>
      <c r="APL63" s="12"/>
      <c r="APM63" s="12"/>
      <c r="APN63" s="12"/>
      <c r="APO63" s="12"/>
      <c r="APP63" s="12"/>
      <c r="APQ63" s="12"/>
      <c r="APR63" s="12"/>
      <c r="APS63" s="12"/>
      <c r="APT63" s="12"/>
      <c r="APU63" s="12"/>
      <c r="APV63" s="12"/>
      <c r="APW63" s="12"/>
      <c r="APX63" s="12"/>
      <c r="APY63" s="12"/>
      <c r="APZ63" s="12"/>
      <c r="AQA63" s="12"/>
      <c r="AQB63" s="12"/>
      <c r="AQC63" s="12"/>
      <c r="AQD63" s="12"/>
      <c r="AQE63" s="12"/>
      <c r="AQF63" s="12"/>
      <c r="AQG63" s="12"/>
      <c r="AQH63" s="12"/>
      <c r="AQI63" s="12"/>
      <c r="AQJ63" s="12"/>
      <c r="AQK63" s="12"/>
      <c r="AQL63" s="12"/>
      <c r="AQM63" s="12"/>
      <c r="AQN63" s="12"/>
      <c r="AQO63" s="12"/>
      <c r="AQP63" s="12"/>
      <c r="AQQ63" s="12"/>
      <c r="AQR63" s="12"/>
      <c r="AQS63" s="12"/>
      <c r="AQT63" s="12"/>
      <c r="AQU63" s="12"/>
      <c r="AQV63" s="12"/>
      <c r="AQW63" s="12"/>
      <c r="AQX63" s="12"/>
      <c r="AQY63" s="12"/>
      <c r="AQZ63" s="12"/>
      <c r="ARA63" s="12"/>
      <c r="ARB63" s="12"/>
      <c r="ARC63" s="12"/>
      <c r="ARD63" s="12"/>
      <c r="ARE63" s="12"/>
      <c r="ARF63" s="12"/>
      <c r="ARG63" s="12"/>
      <c r="ARH63" s="12"/>
      <c r="ARI63" s="12"/>
      <c r="ARJ63" s="12"/>
      <c r="ARK63" s="12"/>
      <c r="ARL63" s="12"/>
      <c r="ARM63" s="12"/>
      <c r="ARN63" s="12"/>
      <c r="ARO63" s="12"/>
      <c r="ARP63" s="12"/>
      <c r="ARQ63" s="12"/>
      <c r="ARR63" s="12"/>
      <c r="ARS63" s="12"/>
      <c r="ART63" s="12"/>
      <c r="ARU63" s="12"/>
      <c r="ARV63" s="12"/>
      <c r="ARW63" s="12"/>
      <c r="ARX63" s="12"/>
      <c r="ARY63" s="12"/>
      <c r="ARZ63" s="12"/>
      <c r="ASA63" s="12"/>
      <c r="ASB63" s="12"/>
      <c r="ASC63" s="12"/>
      <c r="ASD63" s="12"/>
      <c r="ASE63" s="12"/>
      <c r="ASF63" s="12"/>
      <c r="ASG63" s="12"/>
      <c r="ASH63" s="12"/>
      <c r="ASI63" s="12"/>
      <c r="ASJ63" s="12"/>
      <c r="ASK63" s="12"/>
      <c r="ASL63" s="12"/>
      <c r="ASM63" s="12"/>
      <c r="ASN63" s="12"/>
      <c r="ASO63" s="12"/>
      <c r="ASP63" s="12"/>
      <c r="ASQ63" s="12"/>
      <c r="ASR63" s="12"/>
      <c r="ASS63" s="12"/>
      <c r="AST63" s="12"/>
      <c r="ASU63" s="12"/>
      <c r="ASV63" s="12"/>
      <c r="ASW63" s="12"/>
      <c r="ASX63" s="12"/>
      <c r="ASY63" s="12"/>
      <c r="ASZ63" s="12"/>
      <c r="ATA63" s="12"/>
      <c r="ATB63" s="12"/>
      <c r="ATC63" s="12"/>
      <c r="ATD63" s="12"/>
      <c r="ATE63" s="12"/>
      <c r="ATF63" s="12"/>
      <c r="ATG63" s="12"/>
      <c r="ATH63" s="12"/>
      <c r="ATI63" s="12"/>
      <c r="ATJ63" s="12"/>
      <c r="ATK63" s="12"/>
      <c r="ATL63" s="12"/>
      <c r="ATM63" s="12"/>
      <c r="ATN63" s="12"/>
      <c r="ATO63" s="12"/>
      <c r="ATP63" s="12"/>
      <c r="ATQ63" s="12"/>
      <c r="ATR63" s="12"/>
      <c r="ATS63" s="12"/>
      <c r="ATT63" s="12"/>
      <c r="ATU63" s="12"/>
      <c r="ATV63" s="12"/>
      <c r="ATW63" s="12"/>
      <c r="ATX63" s="12"/>
      <c r="ATY63" s="12"/>
      <c r="ATZ63" s="12"/>
      <c r="AUA63" s="12"/>
      <c r="AUB63" s="12"/>
      <c r="AUC63" s="12"/>
      <c r="AUD63" s="12"/>
      <c r="AUE63" s="12"/>
      <c r="AUF63" s="12"/>
      <c r="AUG63" s="12"/>
      <c r="AUH63" s="12"/>
      <c r="AUI63" s="12"/>
      <c r="AUJ63" s="12"/>
      <c r="AUK63" s="12"/>
      <c r="AUL63" s="12"/>
      <c r="AUM63" s="12"/>
      <c r="AUN63" s="12"/>
      <c r="AUO63" s="12"/>
      <c r="AUP63" s="12"/>
      <c r="AUQ63" s="12"/>
      <c r="AUR63" s="12"/>
      <c r="AUS63" s="12"/>
      <c r="AUT63" s="12"/>
      <c r="AUU63" s="12"/>
      <c r="AUV63" s="12"/>
      <c r="AUW63" s="12"/>
      <c r="AUX63" s="12"/>
      <c r="AUY63" s="12"/>
      <c r="AUZ63" s="12"/>
      <c r="AVA63" s="12"/>
      <c r="AVB63" s="12"/>
      <c r="AVC63" s="12"/>
      <c r="AVD63" s="12"/>
      <c r="AVE63" s="12"/>
      <c r="AVF63" s="12"/>
      <c r="AVG63" s="12"/>
      <c r="AVH63" s="12"/>
      <c r="AVI63" s="12"/>
      <c r="AVJ63" s="12"/>
      <c r="AVK63" s="12"/>
      <c r="AVL63" s="12"/>
      <c r="AVM63" s="12"/>
      <c r="AVN63" s="12"/>
      <c r="AVO63" s="12"/>
      <c r="AVP63" s="12"/>
      <c r="AVQ63" s="12"/>
      <c r="AVR63" s="12"/>
      <c r="AVS63" s="12"/>
      <c r="AVT63" s="12"/>
      <c r="AVU63" s="12"/>
      <c r="AVV63" s="12"/>
      <c r="AVW63" s="12"/>
      <c r="AVX63" s="12"/>
      <c r="AVY63" s="12"/>
      <c r="AVZ63" s="12"/>
      <c r="AWA63" s="12"/>
      <c r="AWB63" s="12"/>
      <c r="AWC63" s="12"/>
      <c r="AWD63" s="12"/>
      <c r="AWE63" s="12"/>
      <c r="AWF63" s="12"/>
      <c r="AWG63" s="12"/>
      <c r="AWH63" s="12"/>
      <c r="AWI63" s="12"/>
      <c r="AWJ63" s="12"/>
      <c r="AWK63" s="12"/>
      <c r="AWL63" s="12"/>
      <c r="AWM63" s="12"/>
      <c r="AWN63" s="12"/>
      <c r="AWO63" s="12"/>
      <c r="AWP63" s="12"/>
      <c r="AWQ63" s="12"/>
      <c r="AWR63" s="12"/>
      <c r="AWS63" s="12"/>
      <c r="AWT63" s="12"/>
      <c r="AWU63" s="12"/>
      <c r="AWV63" s="12"/>
      <c r="AWW63" s="12"/>
      <c r="AWX63" s="12"/>
      <c r="AWY63" s="12"/>
      <c r="AWZ63" s="12"/>
      <c r="AXA63" s="12"/>
      <c r="AXB63" s="12"/>
      <c r="AXC63" s="12"/>
      <c r="AXD63" s="12"/>
      <c r="AXE63" s="12"/>
      <c r="AXF63" s="12"/>
      <c r="AXG63" s="12"/>
      <c r="AXH63" s="12"/>
      <c r="AXI63" s="12"/>
      <c r="AXJ63" s="12"/>
      <c r="AXK63" s="12"/>
      <c r="AXL63" s="12"/>
      <c r="AXM63" s="12"/>
      <c r="AXN63" s="12"/>
      <c r="AXO63" s="12"/>
      <c r="AXP63" s="12"/>
      <c r="AXQ63" s="12"/>
      <c r="AXR63" s="12"/>
      <c r="AXS63" s="12"/>
      <c r="AXT63" s="12"/>
      <c r="AXU63" s="12"/>
      <c r="AXV63" s="12"/>
      <c r="AXW63" s="12"/>
      <c r="AXX63" s="12"/>
      <c r="AXY63" s="12"/>
      <c r="AXZ63" s="12"/>
      <c r="AYA63" s="12"/>
      <c r="AYB63" s="12"/>
      <c r="AYC63" s="12"/>
      <c r="AYD63" s="12"/>
      <c r="AYE63" s="12"/>
      <c r="AYF63" s="12"/>
      <c r="AYG63" s="12"/>
      <c r="AYH63" s="12"/>
      <c r="AYI63" s="12"/>
      <c r="AYJ63" s="12"/>
      <c r="AYK63" s="12"/>
      <c r="AYL63" s="12"/>
      <c r="AYM63" s="12"/>
      <c r="AYN63" s="12"/>
      <c r="AYO63" s="12"/>
      <c r="AYP63" s="12"/>
      <c r="AYQ63" s="12"/>
      <c r="AYR63" s="12"/>
      <c r="AYS63" s="12"/>
      <c r="AYT63" s="12"/>
      <c r="AYU63" s="12"/>
      <c r="AYV63" s="12"/>
      <c r="AYW63" s="12"/>
      <c r="AYX63" s="12"/>
      <c r="AYY63" s="12"/>
      <c r="AYZ63" s="12"/>
      <c r="AZA63" s="12"/>
      <c r="AZB63" s="12"/>
      <c r="AZC63" s="12"/>
      <c r="AZD63" s="12"/>
      <c r="AZE63" s="12"/>
      <c r="AZF63" s="12"/>
      <c r="AZG63" s="12"/>
      <c r="AZH63" s="12"/>
      <c r="AZI63" s="12"/>
      <c r="AZJ63" s="12"/>
      <c r="AZK63" s="12"/>
      <c r="AZL63" s="12"/>
      <c r="AZM63" s="12"/>
      <c r="AZN63" s="12"/>
      <c r="AZO63" s="12"/>
      <c r="AZP63" s="12"/>
      <c r="AZQ63" s="12"/>
      <c r="AZR63" s="12"/>
      <c r="AZS63" s="12"/>
      <c r="AZT63" s="12"/>
      <c r="AZU63" s="12"/>
      <c r="AZV63" s="12"/>
      <c r="AZW63" s="12"/>
      <c r="AZX63" s="12"/>
      <c r="AZY63" s="12"/>
      <c r="AZZ63" s="12"/>
      <c r="BAA63" s="12"/>
      <c r="BAB63" s="12"/>
      <c r="BAC63" s="12"/>
      <c r="BAD63" s="12"/>
      <c r="BAE63" s="12"/>
      <c r="BAF63" s="12"/>
      <c r="BAG63" s="12"/>
      <c r="BAH63" s="12"/>
      <c r="BAI63" s="12"/>
      <c r="BAJ63" s="12"/>
      <c r="BAK63" s="12"/>
      <c r="BAL63" s="12"/>
      <c r="BAM63" s="12"/>
      <c r="BAN63" s="12"/>
      <c r="BAO63" s="12"/>
      <c r="BAP63" s="12"/>
      <c r="BAQ63" s="12"/>
      <c r="BAR63" s="12"/>
      <c r="BAS63" s="12"/>
      <c r="BAT63" s="12"/>
      <c r="BAU63" s="12"/>
      <c r="BAV63" s="12"/>
      <c r="BAW63" s="12"/>
      <c r="BAX63" s="12"/>
      <c r="BAY63" s="12"/>
      <c r="BAZ63" s="12"/>
      <c r="BBA63" s="12"/>
      <c r="BBB63" s="12"/>
      <c r="BBC63" s="12"/>
      <c r="BBD63" s="12"/>
      <c r="BBE63" s="12"/>
      <c r="BBF63" s="12"/>
      <c r="BBG63" s="12"/>
      <c r="BBH63" s="12"/>
      <c r="BBI63" s="12"/>
      <c r="BBJ63" s="12"/>
      <c r="BBK63" s="12"/>
      <c r="BBL63" s="12"/>
      <c r="BBM63" s="12"/>
      <c r="BBN63" s="12"/>
      <c r="BBO63" s="12"/>
      <c r="BBP63" s="12"/>
      <c r="BBQ63" s="12"/>
      <c r="BBR63" s="12"/>
      <c r="BBS63" s="12"/>
      <c r="BBT63" s="12"/>
      <c r="BBU63" s="12"/>
      <c r="BBV63" s="12"/>
      <c r="BBW63" s="12"/>
      <c r="BBX63" s="12"/>
      <c r="BBY63" s="12"/>
      <c r="BBZ63" s="12"/>
      <c r="BCA63" s="12"/>
      <c r="BCB63" s="12"/>
      <c r="BCC63" s="12"/>
      <c r="BCD63" s="12"/>
      <c r="BCE63" s="12"/>
      <c r="BCF63" s="12"/>
      <c r="BCG63" s="12"/>
      <c r="BCH63" s="12"/>
      <c r="BCI63" s="12"/>
      <c r="BCJ63" s="12"/>
      <c r="BCK63" s="12"/>
      <c r="BCL63" s="12"/>
      <c r="BCM63" s="12"/>
      <c r="BCN63" s="12"/>
      <c r="BCO63" s="12"/>
      <c r="BCP63" s="12"/>
      <c r="BCQ63" s="12"/>
      <c r="BCR63" s="12"/>
      <c r="BCS63" s="12"/>
      <c r="BCT63" s="12"/>
      <c r="BCU63" s="12"/>
      <c r="BCV63" s="12"/>
      <c r="BCW63" s="12"/>
      <c r="BCX63" s="12"/>
      <c r="BCY63" s="12"/>
      <c r="BCZ63" s="12"/>
      <c r="BDA63" s="12"/>
      <c r="BDB63" s="12"/>
      <c r="BDC63" s="12"/>
      <c r="BDD63" s="12"/>
      <c r="BDE63" s="12"/>
      <c r="BDF63" s="12"/>
      <c r="BDG63" s="12"/>
      <c r="BDH63" s="12"/>
      <c r="BDI63" s="12"/>
      <c r="BDJ63" s="12"/>
      <c r="BDK63" s="12"/>
      <c r="BDL63" s="12"/>
      <c r="BDM63" s="12"/>
      <c r="BDN63" s="12"/>
      <c r="BDO63" s="12"/>
      <c r="BDP63" s="12"/>
      <c r="BDQ63" s="12"/>
      <c r="BDR63" s="12"/>
      <c r="BDS63" s="12"/>
      <c r="BDT63" s="12"/>
      <c r="BDU63" s="12"/>
      <c r="BDV63" s="12"/>
      <c r="BDW63" s="12"/>
      <c r="BDX63" s="12"/>
      <c r="BDY63" s="12"/>
      <c r="BDZ63" s="12"/>
      <c r="BEA63" s="12"/>
      <c r="BEB63" s="12"/>
      <c r="BEC63" s="12"/>
      <c r="BED63" s="12"/>
      <c r="BEE63" s="12"/>
      <c r="BEF63" s="12"/>
      <c r="BEG63" s="12"/>
      <c r="BEH63" s="12"/>
      <c r="BEI63" s="12"/>
      <c r="BEJ63" s="12"/>
      <c r="BEK63" s="12"/>
      <c r="BEL63" s="12"/>
      <c r="BEM63" s="12"/>
      <c r="BEN63" s="12"/>
      <c r="BEO63" s="12"/>
      <c r="BEP63" s="12"/>
      <c r="BEQ63" s="12"/>
      <c r="BER63" s="12"/>
      <c r="BES63" s="12"/>
      <c r="BET63" s="12"/>
      <c r="BEU63" s="12"/>
      <c r="BEV63" s="12"/>
      <c r="BEW63" s="12"/>
      <c r="BEX63" s="12"/>
      <c r="BEY63" s="12"/>
      <c r="BEZ63" s="12"/>
      <c r="BFA63" s="12"/>
      <c r="BFB63" s="12"/>
      <c r="BFC63" s="12"/>
      <c r="BFD63" s="12"/>
      <c r="BFE63" s="12"/>
      <c r="BFF63" s="12"/>
      <c r="BFG63" s="12"/>
      <c r="BFH63" s="12"/>
      <c r="BFI63" s="12"/>
      <c r="BFJ63" s="12"/>
      <c r="BFK63" s="12"/>
      <c r="BFL63" s="12"/>
      <c r="BFM63" s="12"/>
      <c r="BFN63" s="12"/>
      <c r="BFO63" s="12"/>
      <c r="BFP63" s="12"/>
      <c r="BFQ63" s="12"/>
      <c r="BFR63" s="12"/>
      <c r="BFS63" s="12"/>
      <c r="BFT63" s="12"/>
      <c r="BFU63" s="12"/>
      <c r="BFV63" s="12"/>
      <c r="BFW63" s="12"/>
      <c r="BFX63" s="12"/>
      <c r="BFY63" s="12"/>
      <c r="BFZ63" s="12"/>
      <c r="BGA63" s="12"/>
      <c r="BGB63" s="12"/>
      <c r="BGC63" s="12"/>
      <c r="BGD63" s="12"/>
      <c r="BGE63" s="12"/>
      <c r="BGF63" s="12"/>
      <c r="BGG63" s="12"/>
      <c r="BGH63" s="12"/>
      <c r="BGI63" s="12"/>
      <c r="BGJ63" s="12"/>
      <c r="BGK63" s="12"/>
      <c r="BGL63" s="12"/>
      <c r="BGM63" s="12"/>
      <c r="BGN63" s="12"/>
      <c r="BGO63" s="12"/>
      <c r="BGP63" s="12"/>
      <c r="BGQ63" s="12"/>
      <c r="BGR63" s="12"/>
      <c r="BGS63" s="12"/>
      <c r="BGT63" s="12"/>
      <c r="BGU63" s="12"/>
      <c r="BGV63" s="12"/>
      <c r="BGW63" s="12"/>
      <c r="BGX63" s="12"/>
      <c r="BGY63" s="12"/>
      <c r="BGZ63" s="12"/>
      <c r="BHA63" s="12"/>
      <c r="BHB63" s="12"/>
      <c r="BHC63" s="12"/>
      <c r="BHD63" s="12"/>
      <c r="BHE63" s="12"/>
      <c r="BHF63" s="12"/>
      <c r="BHG63" s="12"/>
      <c r="BHH63" s="12"/>
      <c r="BHI63" s="12"/>
      <c r="BHJ63" s="12"/>
      <c r="BHK63" s="12"/>
      <c r="BHL63" s="12"/>
      <c r="BHM63" s="12"/>
      <c r="BHN63" s="12"/>
      <c r="BHO63" s="12"/>
      <c r="BHP63" s="12"/>
      <c r="BHQ63" s="12"/>
      <c r="BHR63" s="12"/>
      <c r="BHS63" s="12"/>
      <c r="BHT63" s="12"/>
      <c r="BHU63" s="12"/>
      <c r="BHV63" s="12"/>
      <c r="BHW63" s="12"/>
      <c r="BHX63" s="12"/>
      <c r="BHY63" s="12"/>
      <c r="BHZ63" s="12"/>
      <c r="BIA63" s="12"/>
      <c r="BIB63" s="12"/>
      <c r="BIC63" s="12"/>
      <c r="BID63" s="12"/>
      <c r="BIE63" s="12"/>
      <c r="BIF63" s="12"/>
      <c r="BIG63" s="12"/>
      <c r="BIH63" s="12"/>
      <c r="BII63" s="12"/>
      <c r="BIJ63" s="12"/>
      <c r="BIK63" s="12"/>
      <c r="BIL63" s="12"/>
      <c r="BIM63" s="12"/>
      <c r="BIN63" s="12"/>
      <c r="BIO63" s="12"/>
      <c r="BIP63" s="12"/>
      <c r="BIQ63" s="12"/>
      <c r="BIR63" s="12"/>
      <c r="BIS63" s="12"/>
      <c r="BIT63" s="12"/>
      <c r="BIU63" s="12"/>
      <c r="BIV63" s="12"/>
      <c r="BIW63" s="12"/>
      <c r="BIX63" s="12"/>
      <c r="BIY63" s="12"/>
      <c r="BIZ63" s="12"/>
      <c r="BJA63" s="12"/>
      <c r="BJB63" s="12"/>
      <c r="BJC63" s="12"/>
      <c r="BJD63" s="12"/>
      <c r="BJE63" s="12"/>
      <c r="BJF63" s="12"/>
      <c r="BJG63" s="12"/>
      <c r="BJH63" s="12"/>
      <c r="BJI63" s="12"/>
      <c r="BJJ63" s="12"/>
      <c r="BJK63" s="12"/>
      <c r="BJL63" s="12"/>
      <c r="BJM63" s="12"/>
      <c r="BJN63" s="12"/>
      <c r="BJO63" s="12"/>
      <c r="BJP63" s="12"/>
      <c r="BJQ63" s="12"/>
      <c r="BJR63" s="12"/>
      <c r="BJS63" s="12"/>
      <c r="BJT63" s="12"/>
      <c r="BJU63" s="12"/>
      <c r="BJV63" s="12"/>
      <c r="BJW63" s="12"/>
      <c r="BJX63" s="12"/>
      <c r="BJY63" s="12"/>
      <c r="BJZ63" s="12"/>
      <c r="BKA63" s="12"/>
      <c r="BKB63" s="12"/>
      <c r="BKC63" s="12"/>
      <c r="BKD63" s="12"/>
      <c r="BKE63" s="12"/>
      <c r="BKF63" s="12"/>
      <c r="BKG63" s="12"/>
      <c r="BKH63" s="12"/>
      <c r="BKI63" s="12"/>
      <c r="BKJ63" s="12"/>
      <c r="BKK63" s="12"/>
      <c r="BKL63" s="12"/>
      <c r="BKM63" s="12"/>
      <c r="BKN63" s="12"/>
      <c r="BKO63" s="12"/>
      <c r="BKP63" s="12"/>
      <c r="BKQ63" s="12"/>
      <c r="BKR63" s="12"/>
      <c r="BKS63" s="12"/>
      <c r="BKT63" s="12"/>
      <c r="BKU63" s="12"/>
      <c r="BKV63" s="12"/>
      <c r="BKW63" s="12"/>
      <c r="BKX63" s="12"/>
      <c r="BKY63" s="12"/>
      <c r="BKZ63" s="12"/>
      <c r="BLA63" s="12"/>
      <c r="BLB63" s="12"/>
      <c r="BLC63" s="12"/>
      <c r="BLD63" s="12"/>
      <c r="BLE63" s="12"/>
      <c r="BLF63" s="12"/>
      <c r="BLG63" s="12"/>
      <c r="BLH63" s="12"/>
      <c r="BLI63" s="12"/>
      <c r="BLJ63" s="12"/>
      <c r="BLK63" s="12"/>
      <c r="BLL63" s="12"/>
      <c r="BLM63" s="12"/>
      <c r="BLN63" s="12"/>
      <c r="BLO63" s="12"/>
      <c r="BLP63" s="12"/>
      <c r="BLQ63" s="12"/>
      <c r="BLR63" s="12"/>
      <c r="BLS63" s="12"/>
      <c r="BLT63" s="12"/>
      <c r="BLU63" s="12"/>
      <c r="BLV63" s="12"/>
      <c r="BLW63" s="12"/>
      <c r="BLX63" s="12"/>
      <c r="BLY63" s="12"/>
      <c r="BLZ63" s="12"/>
      <c r="BMA63" s="12"/>
      <c r="BMB63" s="12"/>
      <c r="BMC63" s="12"/>
      <c r="BMD63" s="12"/>
      <c r="BME63" s="12"/>
      <c r="BMF63" s="12"/>
      <c r="BMG63" s="12"/>
      <c r="BMH63" s="12"/>
      <c r="BMI63" s="12"/>
      <c r="BMJ63" s="12"/>
      <c r="BMK63" s="12"/>
      <c r="BML63" s="12"/>
      <c r="BMM63" s="12"/>
      <c r="BMN63" s="12"/>
      <c r="BMO63" s="12"/>
      <c r="BMP63" s="12"/>
      <c r="BMQ63" s="12"/>
      <c r="BMR63" s="12"/>
      <c r="BMS63" s="12"/>
      <c r="BMT63" s="12"/>
      <c r="BMU63" s="12"/>
      <c r="BMV63" s="12"/>
      <c r="BMW63" s="12"/>
      <c r="BMX63" s="12"/>
      <c r="BMY63" s="12"/>
      <c r="BMZ63" s="12"/>
      <c r="BNA63" s="12"/>
      <c r="BNB63" s="12"/>
      <c r="BNC63" s="12"/>
      <c r="BND63" s="12"/>
      <c r="BNE63" s="12"/>
      <c r="BNF63" s="12"/>
      <c r="BNG63" s="12"/>
      <c r="BNH63" s="12"/>
      <c r="BNI63" s="12"/>
      <c r="BNJ63" s="12"/>
      <c r="BNK63" s="12"/>
      <c r="BNL63" s="12"/>
      <c r="BNM63" s="12"/>
      <c r="BNN63" s="12"/>
      <c r="BNO63" s="12"/>
      <c r="BNP63" s="12"/>
      <c r="BNQ63" s="12"/>
      <c r="BNR63" s="12"/>
      <c r="BNS63" s="12"/>
      <c r="BNT63" s="12"/>
      <c r="BNU63" s="12"/>
      <c r="BNV63" s="12"/>
      <c r="BNW63" s="12"/>
      <c r="BNX63" s="12"/>
      <c r="BNY63" s="12"/>
      <c r="BNZ63" s="12"/>
      <c r="BOA63" s="12"/>
      <c r="BOB63" s="12"/>
      <c r="BOC63" s="12"/>
      <c r="BOD63" s="12"/>
      <c r="BOE63" s="12"/>
      <c r="BOF63" s="12"/>
      <c r="BOG63" s="12"/>
      <c r="BOH63" s="12"/>
      <c r="BOI63" s="12"/>
      <c r="BOJ63" s="12"/>
      <c r="BOK63" s="12"/>
      <c r="BOL63" s="12"/>
      <c r="BOM63" s="12"/>
      <c r="BON63" s="12"/>
      <c r="BOO63" s="12"/>
      <c r="BOP63" s="12"/>
      <c r="BOQ63" s="12"/>
      <c r="BOR63" s="12"/>
      <c r="BOS63" s="12"/>
      <c r="BOT63" s="12"/>
      <c r="BOU63" s="12"/>
      <c r="BOV63" s="12"/>
      <c r="BOW63" s="12"/>
      <c r="BOX63" s="12"/>
      <c r="BOY63" s="12"/>
      <c r="BOZ63" s="12"/>
      <c r="BPA63" s="12"/>
      <c r="BPB63" s="12"/>
      <c r="BPC63" s="12"/>
      <c r="BPD63" s="12"/>
      <c r="BPE63" s="12"/>
      <c r="BPF63" s="12"/>
      <c r="BPG63" s="12"/>
      <c r="BPH63" s="12"/>
      <c r="BPI63" s="12"/>
      <c r="BPJ63" s="12"/>
      <c r="BPK63" s="12"/>
      <c r="BPL63" s="12"/>
      <c r="BPM63" s="12"/>
      <c r="BPN63" s="12"/>
      <c r="BPO63" s="12"/>
      <c r="BPP63" s="12"/>
      <c r="BPQ63" s="12"/>
      <c r="BPR63" s="12"/>
      <c r="BPS63" s="12"/>
      <c r="BPT63" s="12"/>
      <c r="BPU63" s="12"/>
      <c r="BPV63" s="12"/>
      <c r="BPW63" s="12"/>
      <c r="BPX63" s="12"/>
      <c r="BPY63" s="12"/>
      <c r="BPZ63" s="12"/>
      <c r="BQA63" s="12"/>
      <c r="BQB63" s="12"/>
      <c r="BQC63" s="12"/>
      <c r="BQD63" s="12"/>
      <c r="BQE63" s="12"/>
      <c r="BQF63" s="12"/>
      <c r="BQG63" s="12"/>
      <c r="BQH63" s="12"/>
      <c r="BQI63" s="12"/>
      <c r="BQJ63" s="12"/>
      <c r="BQK63" s="12"/>
      <c r="BQL63" s="12"/>
      <c r="BQM63" s="12"/>
      <c r="BQN63" s="12"/>
      <c r="BQO63" s="12"/>
      <c r="BQP63" s="12"/>
      <c r="BQQ63" s="12"/>
      <c r="BQR63" s="12"/>
      <c r="BQS63" s="12"/>
      <c r="BQT63" s="12"/>
      <c r="BQU63" s="12"/>
      <c r="BQV63" s="12"/>
      <c r="BQW63" s="12"/>
      <c r="BQX63" s="12"/>
      <c r="BQY63" s="12"/>
      <c r="BQZ63" s="12"/>
      <c r="BRA63" s="12"/>
      <c r="BRB63" s="12"/>
      <c r="BRC63" s="12"/>
      <c r="BRD63" s="12"/>
      <c r="BRE63" s="12"/>
      <c r="BRF63" s="12"/>
      <c r="BRG63" s="12"/>
      <c r="BRH63" s="12"/>
      <c r="BRI63" s="12"/>
      <c r="BRJ63" s="12"/>
      <c r="BRK63" s="12"/>
      <c r="BRL63" s="12"/>
      <c r="BRM63" s="12"/>
      <c r="BRN63" s="12"/>
      <c r="BRO63" s="12"/>
      <c r="BRP63" s="12"/>
      <c r="BRQ63" s="12"/>
      <c r="BRR63" s="12"/>
      <c r="BRS63" s="12"/>
      <c r="BRT63" s="12"/>
      <c r="BRU63" s="12"/>
      <c r="BRV63" s="12"/>
      <c r="BRW63" s="12"/>
      <c r="BRX63" s="12"/>
      <c r="BRY63" s="12"/>
      <c r="BRZ63" s="12"/>
      <c r="BSA63" s="12"/>
      <c r="BSB63" s="12"/>
      <c r="BSC63" s="12"/>
      <c r="BSD63" s="12"/>
      <c r="BSE63" s="12"/>
      <c r="BSF63" s="12"/>
      <c r="BSG63" s="12"/>
      <c r="BSH63" s="12"/>
      <c r="BSI63" s="12"/>
      <c r="BSJ63" s="12"/>
      <c r="BSK63" s="12"/>
      <c r="BSL63" s="12"/>
      <c r="BSM63" s="12"/>
      <c r="BSN63" s="12"/>
      <c r="BSO63" s="12"/>
      <c r="BSP63" s="12"/>
      <c r="BSQ63" s="12"/>
      <c r="BSR63" s="12"/>
      <c r="BSS63" s="12"/>
      <c r="BST63" s="12"/>
      <c r="BSU63" s="12"/>
      <c r="BSV63" s="12"/>
      <c r="BSW63" s="12"/>
      <c r="BSX63" s="12"/>
      <c r="BSY63" s="12"/>
      <c r="BSZ63" s="12"/>
      <c r="BTA63" s="12"/>
      <c r="BTB63" s="12"/>
      <c r="BTC63" s="12"/>
      <c r="BTD63" s="12"/>
      <c r="BTE63" s="12"/>
      <c r="BTF63" s="12"/>
      <c r="BTG63" s="12"/>
      <c r="BTH63" s="12"/>
      <c r="BTI63" s="12"/>
      <c r="BTJ63" s="12"/>
      <c r="BTK63" s="12"/>
      <c r="BTL63" s="12"/>
      <c r="BTM63" s="12"/>
      <c r="BTN63" s="12"/>
      <c r="BTO63" s="12"/>
      <c r="BTP63" s="12"/>
      <c r="BTQ63" s="12"/>
      <c r="BTR63" s="12"/>
      <c r="BTS63" s="12"/>
      <c r="BTT63" s="12"/>
      <c r="BTU63" s="12"/>
      <c r="BTV63" s="12"/>
      <c r="BTW63" s="12"/>
      <c r="BTX63" s="12"/>
      <c r="BTY63" s="12"/>
      <c r="BTZ63" s="12"/>
      <c r="BUA63" s="12"/>
      <c r="BUB63" s="12"/>
      <c r="BUC63" s="12"/>
      <c r="BUD63" s="12"/>
      <c r="BUE63" s="12"/>
      <c r="BUF63" s="12"/>
      <c r="BUG63" s="12"/>
      <c r="BUH63" s="12"/>
      <c r="BUI63" s="12"/>
      <c r="BUJ63" s="12"/>
      <c r="BUK63" s="12"/>
      <c r="BUL63" s="12"/>
      <c r="BUM63" s="12"/>
      <c r="BUN63" s="12"/>
      <c r="BUO63" s="12"/>
      <c r="BUP63" s="12"/>
      <c r="BUQ63" s="12"/>
      <c r="BUR63" s="12"/>
      <c r="BUS63" s="12"/>
      <c r="BUT63" s="12"/>
      <c r="BUU63" s="12"/>
      <c r="BUV63" s="12"/>
      <c r="BUW63" s="12"/>
      <c r="BUX63" s="12"/>
      <c r="BUY63" s="12"/>
      <c r="BUZ63" s="12"/>
      <c r="BVA63" s="12"/>
      <c r="BVB63" s="12"/>
      <c r="BVC63" s="12"/>
      <c r="BVD63" s="12"/>
      <c r="BVE63" s="12"/>
      <c r="BVF63" s="12"/>
      <c r="BVG63" s="12"/>
      <c r="BVH63" s="12"/>
      <c r="BVI63" s="12"/>
      <c r="BVJ63" s="12"/>
      <c r="BVK63" s="12"/>
      <c r="BVL63" s="12"/>
      <c r="BVM63" s="12"/>
      <c r="BVN63" s="12"/>
      <c r="BVO63" s="12"/>
      <c r="BVP63" s="12"/>
      <c r="BVQ63" s="12"/>
      <c r="BVR63" s="12"/>
      <c r="BVS63" s="12"/>
      <c r="BVT63" s="12"/>
      <c r="BVU63" s="12"/>
      <c r="BVV63" s="12"/>
      <c r="BVW63" s="12"/>
      <c r="BVX63" s="12"/>
      <c r="BVY63" s="12"/>
      <c r="BVZ63" s="12"/>
      <c r="BWA63" s="12"/>
      <c r="BWB63" s="12"/>
      <c r="BWC63" s="12"/>
      <c r="BWD63" s="12"/>
      <c r="BWE63" s="12"/>
      <c r="BWF63" s="12"/>
      <c r="BWG63" s="12"/>
      <c r="BWH63" s="12"/>
      <c r="BWI63" s="12"/>
      <c r="BWJ63" s="12"/>
      <c r="BWK63" s="12"/>
      <c r="BWL63" s="12"/>
      <c r="BWM63" s="12"/>
      <c r="BWN63" s="12"/>
      <c r="BWO63" s="12"/>
      <c r="BWP63" s="12"/>
      <c r="BWQ63" s="12"/>
      <c r="BWR63" s="12"/>
      <c r="BWS63" s="12"/>
      <c r="BWT63" s="12"/>
      <c r="BWU63" s="12"/>
      <c r="BWV63" s="12"/>
      <c r="BWW63" s="12"/>
      <c r="BWX63" s="12"/>
      <c r="BWY63" s="12"/>
      <c r="BWZ63" s="12"/>
      <c r="BXA63" s="12"/>
      <c r="BXB63" s="12"/>
      <c r="BXC63" s="12"/>
      <c r="BXD63" s="12"/>
      <c r="BXE63" s="12"/>
      <c r="BXF63" s="12"/>
      <c r="BXG63" s="12"/>
      <c r="BXH63" s="12"/>
      <c r="BXI63" s="12"/>
      <c r="BXJ63" s="12"/>
      <c r="BXK63" s="12"/>
      <c r="BXL63" s="12"/>
      <c r="BXM63" s="12"/>
      <c r="BXN63" s="12"/>
      <c r="BXO63" s="12"/>
      <c r="BXP63" s="12"/>
      <c r="BXQ63" s="12"/>
      <c r="BXR63" s="12"/>
      <c r="BXS63" s="12"/>
      <c r="BXT63" s="12"/>
      <c r="BXU63" s="12"/>
      <c r="BXV63" s="12"/>
      <c r="BXW63" s="12"/>
      <c r="BXX63" s="12"/>
      <c r="BXY63" s="12"/>
      <c r="BXZ63" s="12"/>
      <c r="BYA63" s="12"/>
      <c r="BYB63" s="12"/>
      <c r="BYC63" s="12"/>
      <c r="BYD63" s="12"/>
      <c r="BYE63" s="12"/>
      <c r="BYF63" s="12"/>
      <c r="BYG63" s="12"/>
      <c r="BYH63" s="12"/>
      <c r="BYI63" s="12"/>
      <c r="BYJ63" s="12"/>
      <c r="BYK63" s="12"/>
      <c r="BYL63" s="12"/>
      <c r="BYM63" s="12"/>
      <c r="BYN63" s="12"/>
      <c r="BYO63" s="12"/>
      <c r="BYP63" s="12"/>
      <c r="BYQ63" s="12"/>
      <c r="BYR63" s="12"/>
      <c r="BYS63" s="12"/>
      <c r="BYT63" s="12"/>
      <c r="BYU63" s="12"/>
      <c r="BYV63" s="12"/>
      <c r="BYW63" s="12"/>
      <c r="BYX63" s="12"/>
      <c r="BYY63" s="12"/>
      <c r="BYZ63" s="12"/>
      <c r="BZA63" s="12"/>
      <c r="BZB63" s="12"/>
      <c r="BZC63" s="12"/>
      <c r="BZD63" s="12"/>
      <c r="BZE63" s="12"/>
      <c r="BZF63" s="12"/>
      <c r="BZG63" s="12"/>
      <c r="BZH63" s="12"/>
      <c r="BZI63" s="12"/>
      <c r="BZJ63" s="12"/>
      <c r="BZK63" s="12"/>
      <c r="BZL63" s="12"/>
      <c r="BZM63" s="12"/>
      <c r="BZN63" s="12"/>
      <c r="BZO63" s="12"/>
      <c r="BZP63" s="12"/>
      <c r="BZQ63" s="12"/>
      <c r="BZR63" s="12"/>
      <c r="BZS63" s="12"/>
      <c r="BZT63" s="12"/>
      <c r="BZU63" s="12"/>
      <c r="BZV63" s="12"/>
      <c r="BZW63" s="12"/>
      <c r="BZX63" s="12"/>
      <c r="BZY63" s="12"/>
      <c r="BZZ63" s="12"/>
      <c r="CAA63" s="12"/>
      <c r="CAB63" s="12"/>
      <c r="CAC63" s="12"/>
      <c r="CAD63" s="12"/>
      <c r="CAE63" s="12"/>
      <c r="CAF63" s="12"/>
      <c r="CAG63" s="12"/>
      <c r="CAH63" s="12"/>
      <c r="CAI63" s="12"/>
      <c r="CAJ63" s="12"/>
      <c r="CAK63" s="12"/>
      <c r="CAL63" s="12"/>
      <c r="CAM63" s="12"/>
      <c r="CAN63" s="12"/>
      <c r="CAO63" s="12"/>
      <c r="CAP63" s="12"/>
      <c r="CAQ63" s="12"/>
      <c r="CAR63" s="12"/>
      <c r="CAS63" s="12"/>
      <c r="CAT63" s="12"/>
      <c r="CAU63" s="12"/>
      <c r="CAV63" s="12"/>
      <c r="CAW63" s="12"/>
      <c r="CAX63" s="12"/>
      <c r="CAY63" s="12"/>
      <c r="CAZ63" s="12"/>
      <c r="CBA63" s="12"/>
      <c r="CBB63" s="12"/>
      <c r="CBC63" s="12"/>
      <c r="CBD63" s="12"/>
      <c r="CBE63" s="12"/>
      <c r="CBF63" s="12"/>
      <c r="CBG63" s="12"/>
      <c r="CBH63" s="12"/>
      <c r="CBI63" s="12"/>
      <c r="CBJ63" s="12"/>
      <c r="CBK63" s="12"/>
      <c r="CBL63" s="12"/>
      <c r="CBM63" s="12"/>
      <c r="CBN63" s="12"/>
      <c r="CBO63" s="12"/>
      <c r="CBP63" s="12"/>
      <c r="CBQ63" s="12"/>
      <c r="CBR63" s="12"/>
      <c r="CBS63" s="12"/>
      <c r="CBT63" s="12"/>
      <c r="CBU63" s="12"/>
      <c r="CBV63" s="12"/>
      <c r="CBW63" s="12"/>
      <c r="CBX63" s="12"/>
      <c r="CBY63" s="12"/>
      <c r="CBZ63" s="12"/>
      <c r="CCA63" s="12"/>
      <c r="CCB63" s="12"/>
      <c r="CCC63" s="12"/>
      <c r="CCD63" s="12"/>
      <c r="CCE63" s="12"/>
      <c r="CCF63" s="12"/>
      <c r="CCG63" s="12"/>
      <c r="CCH63" s="12"/>
      <c r="CCI63" s="12"/>
      <c r="CCJ63" s="12"/>
      <c r="CCK63" s="12"/>
      <c r="CCL63" s="12"/>
      <c r="CCM63" s="12"/>
      <c r="CCN63" s="12"/>
      <c r="CCO63" s="12"/>
      <c r="CCP63" s="12"/>
      <c r="CCQ63" s="12"/>
      <c r="CCR63" s="12"/>
      <c r="CCS63" s="12"/>
      <c r="CCT63" s="12"/>
      <c r="CCU63" s="12"/>
      <c r="CCV63" s="12"/>
      <c r="CCW63" s="12"/>
      <c r="CCX63" s="12"/>
      <c r="CCY63" s="12"/>
      <c r="CCZ63" s="12"/>
      <c r="CDA63" s="12"/>
      <c r="CDB63" s="12"/>
      <c r="CDC63" s="12"/>
      <c r="CDD63" s="12"/>
      <c r="CDE63" s="12"/>
      <c r="CDF63" s="12"/>
      <c r="CDG63" s="12"/>
      <c r="CDH63" s="12"/>
      <c r="CDI63" s="12"/>
      <c r="CDJ63" s="12"/>
      <c r="CDK63" s="12"/>
      <c r="CDL63" s="12"/>
      <c r="CDM63" s="12"/>
      <c r="CDN63" s="12"/>
      <c r="CDO63" s="12"/>
      <c r="CDP63" s="12"/>
      <c r="CDQ63" s="12"/>
      <c r="CDR63" s="12"/>
      <c r="CDS63" s="12"/>
      <c r="CDT63" s="12"/>
      <c r="CDU63" s="12"/>
      <c r="CDV63" s="12"/>
      <c r="CDW63" s="12"/>
      <c r="CDX63" s="12"/>
      <c r="CDY63" s="12"/>
      <c r="CDZ63" s="12"/>
      <c r="CEA63" s="12"/>
      <c r="CEB63" s="12"/>
      <c r="CEC63" s="12"/>
      <c r="CED63" s="12"/>
      <c r="CEE63" s="12"/>
      <c r="CEF63" s="12"/>
      <c r="CEG63" s="12"/>
      <c r="CEH63" s="12"/>
      <c r="CEI63" s="12"/>
      <c r="CEJ63" s="12"/>
      <c r="CEK63" s="12"/>
      <c r="CEL63" s="12"/>
      <c r="CEM63" s="12"/>
      <c r="CEN63" s="12"/>
      <c r="CEO63" s="12"/>
      <c r="CEP63" s="12"/>
      <c r="CEQ63" s="12"/>
      <c r="CER63" s="12"/>
      <c r="CES63" s="12"/>
      <c r="CET63" s="12"/>
      <c r="CEU63" s="12"/>
      <c r="CEV63" s="12"/>
      <c r="CEW63" s="12"/>
      <c r="CEX63" s="12"/>
      <c r="CEY63" s="12"/>
      <c r="CEZ63" s="12"/>
      <c r="CFA63" s="12"/>
      <c r="CFB63" s="12"/>
      <c r="CFC63" s="12"/>
      <c r="CFD63" s="12"/>
      <c r="CFE63" s="12"/>
      <c r="CFF63" s="12"/>
      <c r="CFG63" s="12"/>
      <c r="CFH63" s="12"/>
      <c r="CFI63" s="12"/>
      <c r="CFJ63" s="12"/>
      <c r="CFK63" s="12"/>
      <c r="CFL63" s="12"/>
      <c r="CFM63" s="12"/>
      <c r="CFN63" s="12"/>
      <c r="CFO63" s="12"/>
      <c r="CFP63" s="12"/>
      <c r="CFQ63" s="12"/>
      <c r="CFR63" s="12"/>
      <c r="CFS63" s="12"/>
      <c r="CFT63" s="12"/>
      <c r="CFU63" s="12"/>
      <c r="CFV63" s="12"/>
      <c r="CFW63" s="12"/>
      <c r="CFX63" s="12"/>
      <c r="CFY63" s="12"/>
      <c r="CFZ63" s="12"/>
      <c r="CGA63" s="12"/>
      <c r="CGB63" s="12"/>
      <c r="CGC63" s="12"/>
      <c r="CGD63" s="12"/>
      <c r="CGE63" s="12"/>
      <c r="CGF63" s="12"/>
      <c r="CGG63" s="12"/>
      <c r="CGH63" s="12"/>
      <c r="CGI63" s="12"/>
      <c r="CGJ63" s="12"/>
      <c r="CGK63" s="12"/>
      <c r="CGL63" s="12"/>
      <c r="CGM63" s="12"/>
      <c r="CGN63" s="12"/>
      <c r="CGO63" s="12"/>
      <c r="CGP63" s="12"/>
      <c r="CGQ63" s="12"/>
      <c r="CGR63" s="12"/>
      <c r="CGS63" s="12"/>
      <c r="CGT63" s="12"/>
      <c r="CGU63" s="12"/>
      <c r="CGV63" s="12"/>
      <c r="CGW63" s="12"/>
      <c r="CGX63" s="12"/>
      <c r="CGY63" s="12"/>
      <c r="CGZ63" s="12"/>
      <c r="CHA63" s="12"/>
      <c r="CHB63" s="12"/>
      <c r="CHC63" s="12"/>
      <c r="CHD63" s="12"/>
      <c r="CHE63" s="12"/>
      <c r="CHF63" s="12"/>
      <c r="CHG63" s="12"/>
      <c r="CHH63" s="12"/>
      <c r="CHI63" s="12"/>
      <c r="CHJ63" s="12"/>
      <c r="CHK63" s="12"/>
      <c r="CHL63" s="12"/>
      <c r="CHM63" s="12"/>
      <c r="CHN63" s="12"/>
      <c r="CHO63" s="12"/>
      <c r="CHP63" s="12"/>
      <c r="CHQ63" s="12"/>
      <c r="CHR63" s="12"/>
      <c r="CHS63" s="12"/>
      <c r="CHT63" s="12"/>
      <c r="CHU63" s="12"/>
      <c r="CHV63" s="12"/>
      <c r="CHW63" s="12"/>
      <c r="CHX63" s="12"/>
      <c r="CHY63" s="12"/>
      <c r="CHZ63" s="12"/>
      <c r="CIA63" s="12"/>
      <c r="CIB63" s="12"/>
      <c r="CIC63" s="12"/>
      <c r="CID63" s="12"/>
      <c r="CIE63" s="12"/>
      <c r="CIF63" s="12"/>
      <c r="CIG63" s="12"/>
      <c r="CIH63" s="12"/>
      <c r="CII63" s="12"/>
      <c r="CIJ63" s="12"/>
      <c r="CIK63" s="12"/>
      <c r="CIL63" s="12"/>
      <c r="CIM63" s="12"/>
      <c r="CIN63" s="12"/>
      <c r="CIO63" s="12"/>
      <c r="CIP63" s="12"/>
      <c r="CIQ63" s="12"/>
      <c r="CIR63" s="12"/>
      <c r="CIS63" s="12"/>
      <c r="CIT63" s="12"/>
      <c r="CIU63" s="12"/>
      <c r="CIV63" s="12"/>
      <c r="CIW63" s="12"/>
      <c r="CIX63" s="12"/>
      <c r="CIY63" s="12"/>
      <c r="CIZ63" s="12"/>
      <c r="CJA63" s="12"/>
      <c r="CJB63" s="12"/>
      <c r="CJC63" s="12"/>
      <c r="CJD63" s="12"/>
      <c r="CJE63" s="12"/>
      <c r="CJF63" s="12"/>
      <c r="CJG63" s="12"/>
      <c r="CJH63" s="12"/>
      <c r="CJI63" s="12"/>
      <c r="CJJ63" s="12"/>
      <c r="CJK63" s="12"/>
      <c r="CJL63" s="12"/>
      <c r="CJM63" s="12"/>
      <c r="CJN63" s="12"/>
      <c r="CJO63" s="12"/>
      <c r="CJP63" s="12"/>
      <c r="CJQ63" s="12"/>
      <c r="CJR63" s="12"/>
      <c r="CJS63" s="12"/>
      <c r="CJT63" s="12"/>
      <c r="CJU63" s="12"/>
      <c r="CJV63" s="12"/>
      <c r="CJW63" s="12"/>
      <c r="CJX63" s="12"/>
      <c r="CJY63" s="12"/>
      <c r="CJZ63" s="12"/>
      <c r="CKA63" s="12"/>
      <c r="CKB63" s="12"/>
      <c r="CKC63" s="12"/>
      <c r="CKD63" s="12"/>
      <c r="CKE63" s="12"/>
      <c r="CKF63" s="12"/>
      <c r="CKG63" s="12"/>
      <c r="CKH63" s="12"/>
      <c r="CKI63" s="12"/>
      <c r="CKJ63" s="12"/>
      <c r="CKK63" s="12"/>
      <c r="CKL63" s="12"/>
      <c r="CKM63" s="12"/>
      <c r="CKN63" s="12"/>
      <c r="CKO63" s="12"/>
      <c r="CKP63" s="12"/>
      <c r="CKQ63" s="12"/>
      <c r="CKR63" s="12"/>
      <c r="CKS63" s="12"/>
      <c r="CKT63" s="12"/>
      <c r="CKU63" s="12"/>
      <c r="CKV63" s="12"/>
      <c r="CKW63" s="12"/>
      <c r="CKX63" s="12"/>
      <c r="CKY63" s="12"/>
      <c r="CKZ63" s="12"/>
      <c r="CLA63" s="12"/>
      <c r="CLB63" s="12"/>
      <c r="CLC63" s="12"/>
      <c r="CLD63" s="12"/>
      <c r="CLE63" s="12"/>
      <c r="CLF63" s="12"/>
      <c r="CLG63" s="12"/>
      <c r="CLH63" s="12"/>
      <c r="CLI63" s="12"/>
      <c r="CLJ63" s="12"/>
      <c r="CLK63" s="12"/>
      <c r="CLL63" s="12"/>
      <c r="CLM63" s="12"/>
      <c r="CLN63" s="12"/>
      <c r="CLO63" s="12"/>
      <c r="CLP63" s="12"/>
      <c r="CLQ63" s="12"/>
      <c r="CLR63" s="12"/>
      <c r="CLS63" s="12"/>
      <c r="CLT63" s="12"/>
      <c r="CLU63" s="12"/>
      <c r="CLV63" s="12"/>
      <c r="CLW63" s="12"/>
      <c r="CLX63" s="12"/>
      <c r="CLY63" s="12"/>
      <c r="CLZ63" s="12"/>
      <c r="CMA63" s="12"/>
      <c r="CMB63" s="12"/>
      <c r="CMC63" s="12"/>
      <c r="CMD63" s="12"/>
      <c r="CME63" s="12"/>
      <c r="CMF63" s="12"/>
      <c r="CMG63" s="12"/>
      <c r="CMH63" s="12"/>
      <c r="CMI63" s="12"/>
      <c r="CMJ63" s="12"/>
      <c r="CMK63" s="12"/>
      <c r="CML63" s="12"/>
      <c r="CMM63" s="12"/>
      <c r="CMN63" s="12"/>
      <c r="CMO63" s="12"/>
      <c r="CMP63" s="12"/>
      <c r="CMQ63" s="12"/>
      <c r="CMR63" s="12"/>
      <c r="CMS63" s="12"/>
      <c r="CMT63" s="12"/>
      <c r="CMU63" s="12"/>
      <c r="CMV63" s="12"/>
      <c r="CMW63" s="12"/>
      <c r="CMX63" s="12"/>
      <c r="CMY63" s="12"/>
      <c r="CMZ63" s="12"/>
      <c r="CNA63" s="12"/>
      <c r="CNB63" s="12"/>
      <c r="CNC63" s="12"/>
      <c r="CND63" s="12"/>
      <c r="CNE63" s="12"/>
      <c r="CNF63" s="12"/>
      <c r="CNG63" s="12"/>
      <c r="CNH63" s="12"/>
      <c r="CNI63" s="12"/>
      <c r="CNJ63" s="12"/>
      <c r="CNK63" s="12"/>
      <c r="CNL63" s="12"/>
      <c r="CNM63" s="12"/>
      <c r="CNN63" s="12"/>
      <c r="CNO63" s="12"/>
      <c r="CNP63" s="12"/>
      <c r="CNQ63" s="12"/>
      <c r="CNR63" s="12"/>
      <c r="CNS63" s="12"/>
      <c r="CNT63" s="12"/>
      <c r="CNU63" s="12"/>
      <c r="CNV63" s="12"/>
      <c r="CNW63" s="12"/>
      <c r="CNX63" s="12"/>
      <c r="CNY63" s="12"/>
      <c r="CNZ63" s="12"/>
      <c r="COA63" s="12"/>
      <c r="COB63" s="12"/>
      <c r="COC63" s="12"/>
      <c r="COD63" s="12"/>
      <c r="COE63" s="12"/>
      <c r="COF63" s="12"/>
      <c r="COG63" s="12"/>
      <c r="COH63" s="12"/>
      <c r="COI63" s="12"/>
      <c r="COJ63" s="12"/>
      <c r="COK63" s="12"/>
      <c r="COL63" s="12"/>
      <c r="COM63" s="12"/>
      <c r="CON63" s="12"/>
      <c r="COO63" s="12"/>
      <c r="COP63" s="12"/>
      <c r="COQ63" s="12"/>
      <c r="COR63" s="12"/>
      <c r="COS63" s="12"/>
      <c r="COT63" s="12"/>
      <c r="COU63" s="12"/>
      <c r="COV63" s="12"/>
      <c r="COW63" s="12"/>
      <c r="COX63" s="12"/>
      <c r="COY63" s="12"/>
      <c r="COZ63" s="12"/>
      <c r="CPA63" s="12"/>
      <c r="CPB63" s="12"/>
      <c r="CPC63" s="12"/>
      <c r="CPD63" s="12"/>
      <c r="CPE63" s="12"/>
      <c r="CPF63" s="12"/>
      <c r="CPG63" s="12"/>
      <c r="CPH63" s="12"/>
      <c r="CPI63" s="12"/>
      <c r="CPJ63" s="12"/>
      <c r="CPK63" s="12"/>
      <c r="CPL63" s="12"/>
      <c r="CPM63" s="12"/>
      <c r="CPN63" s="12"/>
      <c r="CPO63" s="12"/>
      <c r="CPP63" s="12"/>
      <c r="CPQ63" s="12"/>
      <c r="CPR63" s="12"/>
      <c r="CPS63" s="12"/>
      <c r="CPT63" s="12"/>
      <c r="CPU63" s="12"/>
      <c r="CPV63" s="12"/>
      <c r="CPW63" s="12"/>
      <c r="CPX63" s="12"/>
      <c r="CPY63" s="12"/>
      <c r="CPZ63" s="12"/>
      <c r="CQA63" s="12"/>
      <c r="CQB63" s="12"/>
      <c r="CQC63" s="12"/>
      <c r="CQD63" s="12"/>
      <c r="CQE63" s="12"/>
      <c r="CQF63" s="12"/>
      <c r="CQG63" s="12"/>
      <c r="CQH63" s="12"/>
      <c r="CQI63" s="12"/>
      <c r="CQJ63" s="12"/>
      <c r="CQK63" s="12"/>
      <c r="CQL63" s="12"/>
      <c r="CQM63" s="12"/>
      <c r="CQN63" s="12"/>
      <c r="CQO63" s="12"/>
      <c r="CQP63" s="12"/>
      <c r="CQQ63" s="12"/>
      <c r="CQR63" s="12"/>
      <c r="CQS63" s="12"/>
      <c r="CQT63" s="12"/>
      <c r="CQU63" s="12"/>
      <c r="CQV63" s="12"/>
      <c r="CQW63" s="12"/>
      <c r="CQX63" s="12"/>
      <c r="CQY63" s="12"/>
      <c r="CQZ63" s="12"/>
      <c r="CRA63" s="12"/>
      <c r="CRB63" s="12"/>
      <c r="CRC63" s="12"/>
      <c r="CRD63" s="12"/>
      <c r="CRE63" s="12"/>
      <c r="CRF63" s="12"/>
      <c r="CRG63" s="12"/>
      <c r="CRH63" s="12"/>
      <c r="CRI63" s="12"/>
      <c r="CRJ63" s="12"/>
      <c r="CRK63" s="12"/>
      <c r="CRL63" s="12"/>
      <c r="CRM63" s="12"/>
      <c r="CRN63" s="12"/>
      <c r="CRO63" s="12"/>
      <c r="CRP63" s="12"/>
      <c r="CRQ63" s="12"/>
      <c r="CRR63" s="12"/>
      <c r="CRS63" s="12"/>
      <c r="CRT63" s="12"/>
      <c r="CRU63" s="12"/>
      <c r="CRV63" s="12"/>
      <c r="CRW63" s="12"/>
      <c r="CRX63" s="12"/>
      <c r="CRY63" s="12"/>
      <c r="CRZ63" s="12"/>
      <c r="CSA63" s="12"/>
      <c r="CSB63" s="12"/>
      <c r="CSC63" s="12"/>
      <c r="CSD63" s="12"/>
      <c r="CSE63" s="12"/>
      <c r="CSF63" s="12"/>
      <c r="CSG63" s="12"/>
      <c r="CSH63" s="12"/>
      <c r="CSI63" s="12"/>
      <c r="CSJ63" s="12"/>
      <c r="CSK63" s="12"/>
      <c r="CSL63" s="12"/>
      <c r="CSM63" s="12"/>
      <c r="CSN63" s="12"/>
      <c r="CSO63" s="12"/>
      <c r="CSP63" s="12"/>
      <c r="CSQ63" s="12"/>
      <c r="CSR63" s="12"/>
      <c r="CSS63" s="12"/>
      <c r="CST63" s="12"/>
      <c r="CSU63" s="12"/>
      <c r="CSV63" s="12"/>
      <c r="CSW63" s="12"/>
      <c r="CSX63" s="12"/>
      <c r="CSY63" s="12"/>
      <c r="CSZ63" s="12"/>
      <c r="CTA63" s="12"/>
      <c r="CTB63" s="12"/>
      <c r="CTC63" s="12"/>
      <c r="CTD63" s="12"/>
      <c r="CTE63" s="12"/>
      <c r="CTF63" s="12"/>
      <c r="CTG63" s="12"/>
      <c r="CTH63" s="12"/>
      <c r="CTI63" s="12"/>
      <c r="CTJ63" s="12"/>
      <c r="CTK63" s="12"/>
      <c r="CTL63" s="12"/>
      <c r="CTM63" s="12"/>
      <c r="CTN63" s="12"/>
      <c r="CTO63" s="12"/>
      <c r="CTP63" s="12"/>
      <c r="CTQ63" s="12"/>
      <c r="CTR63" s="12"/>
      <c r="CTS63" s="12"/>
      <c r="CTT63" s="12"/>
      <c r="CTU63" s="12"/>
      <c r="CTV63" s="12"/>
      <c r="CTW63" s="12"/>
      <c r="CTX63" s="12"/>
      <c r="CTY63" s="12"/>
      <c r="CTZ63" s="12"/>
      <c r="CUA63" s="12"/>
      <c r="CUB63" s="12"/>
      <c r="CUC63" s="12"/>
      <c r="CUD63" s="12"/>
      <c r="CUE63" s="12"/>
      <c r="CUF63" s="12"/>
      <c r="CUG63" s="12"/>
      <c r="CUH63" s="12"/>
      <c r="CUI63" s="12"/>
      <c r="CUJ63" s="12"/>
      <c r="CUK63" s="12"/>
      <c r="CUL63" s="12"/>
      <c r="CUM63" s="12"/>
      <c r="CUN63" s="12"/>
      <c r="CUO63" s="12"/>
      <c r="CUP63" s="12"/>
      <c r="CUQ63" s="12"/>
      <c r="CUR63" s="12"/>
      <c r="CUS63" s="12"/>
      <c r="CUT63" s="12"/>
      <c r="CUU63" s="12"/>
      <c r="CUV63" s="12"/>
      <c r="CUW63" s="12"/>
      <c r="CUX63" s="12"/>
      <c r="CUY63" s="12"/>
      <c r="CUZ63" s="12"/>
      <c r="CVA63" s="12"/>
      <c r="CVB63" s="12"/>
      <c r="CVC63" s="12"/>
      <c r="CVD63" s="12"/>
      <c r="CVE63" s="12"/>
      <c r="CVF63" s="12"/>
      <c r="CVG63" s="12"/>
      <c r="CVH63" s="12"/>
      <c r="CVI63" s="12"/>
      <c r="CVJ63" s="12"/>
      <c r="CVK63" s="12"/>
      <c r="CVL63" s="12"/>
      <c r="CVM63" s="12"/>
      <c r="CVN63" s="12"/>
      <c r="CVO63" s="12"/>
      <c r="CVP63" s="12"/>
      <c r="CVQ63" s="12"/>
      <c r="CVR63" s="12"/>
      <c r="CVS63" s="12"/>
      <c r="CVT63" s="12"/>
      <c r="CVU63" s="12"/>
      <c r="CVV63" s="12"/>
      <c r="CVW63" s="12"/>
      <c r="CVX63" s="12"/>
      <c r="CVY63" s="12"/>
      <c r="CVZ63" s="12"/>
      <c r="CWA63" s="12"/>
      <c r="CWB63" s="12"/>
      <c r="CWC63" s="12"/>
      <c r="CWD63" s="12"/>
      <c r="CWE63" s="12"/>
      <c r="CWF63" s="12"/>
      <c r="CWG63" s="12"/>
      <c r="CWH63" s="12"/>
      <c r="CWI63" s="12"/>
      <c r="CWJ63" s="12"/>
      <c r="CWK63" s="12"/>
      <c r="CWL63" s="12"/>
      <c r="CWM63" s="12"/>
      <c r="CWN63" s="12"/>
      <c r="CWO63" s="12"/>
      <c r="CWP63" s="12"/>
      <c r="CWQ63" s="12"/>
      <c r="CWR63" s="12"/>
      <c r="CWS63" s="12"/>
      <c r="CWT63" s="12"/>
      <c r="CWU63" s="12"/>
      <c r="CWV63" s="12"/>
      <c r="CWW63" s="12"/>
      <c r="CWX63" s="12"/>
      <c r="CWY63" s="12"/>
      <c r="CWZ63" s="12"/>
      <c r="CXA63" s="12"/>
      <c r="CXB63" s="12"/>
      <c r="CXC63" s="12"/>
      <c r="CXD63" s="12"/>
      <c r="CXE63" s="12"/>
      <c r="CXF63" s="12"/>
      <c r="CXG63" s="12"/>
      <c r="CXH63" s="12"/>
      <c r="CXI63" s="12"/>
      <c r="CXJ63" s="12"/>
      <c r="CXK63" s="12"/>
      <c r="CXL63" s="12"/>
      <c r="CXM63" s="12"/>
      <c r="CXN63" s="12"/>
      <c r="CXO63" s="12"/>
      <c r="CXP63" s="12"/>
      <c r="CXQ63" s="12"/>
      <c r="CXR63" s="12"/>
      <c r="CXS63" s="12"/>
      <c r="CXT63" s="12"/>
      <c r="CXU63" s="12"/>
      <c r="CXV63" s="12"/>
      <c r="CXW63" s="12"/>
      <c r="CXX63" s="12"/>
      <c r="CXY63" s="12"/>
      <c r="CXZ63" s="12"/>
      <c r="CYA63" s="12"/>
      <c r="CYB63" s="12"/>
      <c r="CYC63" s="12"/>
      <c r="CYD63" s="12"/>
      <c r="CYE63" s="12"/>
      <c r="CYF63" s="12"/>
      <c r="CYG63" s="12"/>
      <c r="CYH63" s="12"/>
      <c r="CYI63" s="12"/>
      <c r="CYJ63" s="12"/>
      <c r="CYK63" s="12"/>
      <c r="CYL63" s="12"/>
      <c r="CYM63" s="12"/>
      <c r="CYN63" s="12"/>
      <c r="CYO63" s="12"/>
      <c r="CYP63" s="12"/>
      <c r="CYQ63" s="12"/>
      <c r="CYR63" s="12"/>
      <c r="CYS63" s="12"/>
      <c r="CYT63" s="12"/>
      <c r="CYU63" s="12"/>
      <c r="CYV63" s="12"/>
      <c r="CYW63" s="12"/>
      <c r="CYX63" s="12"/>
      <c r="CYY63" s="12"/>
      <c r="CYZ63" s="12"/>
      <c r="CZA63" s="12"/>
      <c r="CZB63" s="12"/>
      <c r="CZC63" s="12"/>
      <c r="CZD63" s="12"/>
      <c r="CZE63" s="12"/>
      <c r="CZF63" s="12"/>
      <c r="CZG63" s="12"/>
      <c r="CZH63" s="12"/>
      <c r="CZI63" s="12"/>
      <c r="CZJ63" s="12"/>
      <c r="CZK63" s="12"/>
      <c r="CZL63" s="12"/>
      <c r="CZM63" s="12"/>
      <c r="CZN63" s="12"/>
      <c r="CZO63" s="12"/>
      <c r="CZP63" s="12"/>
      <c r="CZQ63" s="12"/>
      <c r="CZR63" s="12"/>
      <c r="CZS63" s="12"/>
      <c r="CZT63" s="12"/>
      <c r="CZU63" s="12"/>
      <c r="CZV63" s="12"/>
      <c r="CZW63" s="12"/>
      <c r="CZX63" s="12"/>
      <c r="CZY63" s="12"/>
      <c r="CZZ63" s="12"/>
      <c r="DAA63" s="12"/>
      <c r="DAB63" s="12"/>
      <c r="DAC63" s="12"/>
      <c r="DAD63" s="12"/>
      <c r="DAE63" s="12"/>
      <c r="DAF63" s="12"/>
      <c r="DAG63" s="12"/>
      <c r="DAH63" s="12"/>
      <c r="DAI63" s="12"/>
      <c r="DAJ63" s="12"/>
      <c r="DAK63" s="12"/>
      <c r="DAL63" s="12"/>
      <c r="DAM63" s="12"/>
      <c r="DAN63" s="12"/>
      <c r="DAO63" s="12"/>
      <c r="DAP63" s="12"/>
      <c r="DAQ63" s="12"/>
      <c r="DAR63" s="12"/>
      <c r="DAS63" s="12"/>
      <c r="DAT63" s="12"/>
      <c r="DAU63" s="12"/>
      <c r="DAV63" s="12"/>
      <c r="DAW63" s="12"/>
      <c r="DAX63" s="12"/>
      <c r="DAY63" s="12"/>
      <c r="DAZ63" s="12"/>
      <c r="DBA63" s="12"/>
      <c r="DBB63" s="12"/>
      <c r="DBC63" s="12"/>
      <c r="DBD63" s="12"/>
      <c r="DBE63" s="12"/>
      <c r="DBF63" s="12"/>
      <c r="DBG63" s="12"/>
      <c r="DBH63" s="12"/>
      <c r="DBI63" s="12"/>
      <c r="DBJ63" s="12"/>
      <c r="DBK63" s="12"/>
      <c r="DBL63" s="12"/>
      <c r="DBM63" s="12"/>
      <c r="DBN63" s="12"/>
      <c r="DBO63" s="12"/>
      <c r="DBP63" s="12"/>
      <c r="DBQ63" s="12"/>
      <c r="DBR63" s="12"/>
      <c r="DBS63" s="12"/>
      <c r="DBT63" s="12"/>
      <c r="DBU63" s="12"/>
      <c r="DBV63" s="12"/>
      <c r="DBW63" s="12"/>
      <c r="DBX63" s="12"/>
      <c r="DBY63" s="12"/>
      <c r="DBZ63" s="12"/>
      <c r="DCA63" s="12"/>
      <c r="DCB63" s="12"/>
      <c r="DCC63" s="12"/>
      <c r="DCD63" s="12"/>
      <c r="DCE63" s="12"/>
      <c r="DCF63" s="12"/>
      <c r="DCG63" s="12"/>
      <c r="DCH63" s="12"/>
      <c r="DCI63" s="12"/>
      <c r="DCJ63" s="12"/>
      <c r="DCK63" s="12"/>
      <c r="DCL63" s="12"/>
      <c r="DCM63" s="12"/>
      <c r="DCN63" s="12"/>
      <c r="DCO63" s="12"/>
      <c r="DCP63" s="12"/>
      <c r="DCQ63" s="12"/>
      <c r="DCR63" s="12"/>
      <c r="DCS63" s="12"/>
      <c r="DCT63" s="12"/>
      <c r="DCU63" s="12"/>
      <c r="DCV63" s="12"/>
      <c r="DCW63" s="12"/>
      <c r="DCX63" s="12"/>
      <c r="DCY63" s="12"/>
      <c r="DCZ63" s="12"/>
      <c r="DDA63" s="12"/>
      <c r="DDB63" s="12"/>
      <c r="DDC63" s="12"/>
      <c r="DDD63" s="12"/>
      <c r="DDE63" s="12"/>
      <c r="DDF63" s="12"/>
      <c r="DDG63" s="12"/>
      <c r="DDH63" s="12"/>
      <c r="DDI63" s="12"/>
      <c r="DDJ63" s="12"/>
      <c r="DDK63" s="12"/>
      <c r="DDL63" s="12"/>
      <c r="DDM63" s="12"/>
      <c r="DDN63" s="12"/>
      <c r="DDO63" s="12"/>
      <c r="DDP63" s="12"/>
      <c r="DDQ63" s="12"/>
      <c r="DDR63" s="12"/>
      <c r="DDS63" s="12"/>
      <c r="DDT63" s="12"/>
      <c r="DDU63" s="12"/>
      <c r="DDV63" s="12"/>
      <c r="DDW63" s="12"/>
      <c r="DDX63" s="12"/>
      <c r="DDY63" s="12"/>
      <c r="DDZ63" s="12"/>
      <c r="DEA63" s="12"/>
      <c r="DEB63" s="12"/>
      <c r="DEC63" s="12"/>
      <c r="DED63" s="12"/>
      <c r="DEE63" s="12"/>
      <c r="DEF63" s="12"/>
      <c r="DEG63" s="12"/>
      <c r="DEH63" s="12"/>
      <c r="DEI63" s="12"/>
      <c r="DEJ63" s="12"/>
      <c r="DEK63" s="12"/>
      <c r="DEL63" s="12"/>
      <c r="DEM63" s="12"/>
      <c r="DEN63" s="12"/>
      <c r="DEO63" s="12"/>
      <c r="DEP63" s="12"/>
      <c r="DEQ63" s="12"/>
      <c r="DER63" s="12"/>
      <c r="DES63" s="12"/>
      <c r="DET63" s="12"/>
      <c r="DEU63" s="12"/>
      <c r="DEV63" s="12"/>
      <c r="DEW63" s="12"/>
      <c r="DEX63" s="12"/>
      <c r="DEY63" s="12"/>
      <c r="DEZ63" s="12"/>
      <c r="DFA63" s="12"/>
      <c r="DFB63" s="12"/>
      <c r="DFC63" s="12"/>
      <c r="DFD63" s="12"/>
      <c r="DFE63" s="12"/>
      <c r="DFF63" s="12"/>
      <c r="DFG63" s="12"/>
      <c r="DFH63" s="12"/>
      <c r="DFI63" s="12"/>
      <c r="DFJ63" s="12"/>
      <c r="DFK63" s="12"/>
      <c r="DFL63" s="12"/>
      <c r="DFM63" s="12"/>
      <c r="DFN63" s="12"/>
      <c r="DFO63" s="12"/>
      <c r="DFP63" s="12"/>
      <c r="DFQ63" s="12"/>
      <c r="DFR63" s="12"/>
      <c r="DFS63" s="12"/>
      <c r="DFT63" s="12"/>
      <c r="DFU63" s="12"/>
      <c r="DFV63" s="12"/>
      <c r="DFW63" s="12"/>
      <c r="DFX63" s="12"/>
      <c r="DFY63" s="12"/>
      <c r="DFZ63" s="12"/>
      <c r="DGA63" s="12"/>
      <c r="DGB63" s="12"/>
      <c r="DGC63" s="12"/>
      <c r="DGD63" s="12"/>
      <c r="DGE63" s="12"/>
      <c r="DGF63" s="12"/>
      <c r="DGG63" s="12"/>
      <c r="DGH63" s="12"/>
      <c r="DGI63" s="12"/>
      <c r="DGJ63" s="12"/>
      <c r="DGK63" s="12"/>
      <c r="DGL63" s="12"/>
      <c r="DGM63" s="12"/>
      <c r="DGN63" s="12"/>
      <c r="DGO63" s="12"/>
      <c r="DGP63" s="12"/>
      <c r="DGQ63" s="12"/>
      <c r="DGR63" s="12"/>
      <c r="DGS63" s="12"/>
      <c r="DGT63" s="12"/>
      <c r="DGU63" s="12"/>
      <c r="DGV63" s="12"/>
      <c r="DGW63" s="12"/>
      <c r="DGX63" s="12"/>
      <c r="DGY63" s="12"/>
      <c r="DGZ63" s="12"/>
      <c r="DHA63" s="12"/>
      <c r="DHB63" s="12"/>
      <c r="DHC63" s="12"/>
      <c r="DHD63" s="12"/>
      <c r="DHE63" s="12"/>
      <c r="DHF63" s="12"/>
      <c r="DHG63" s="12"/>
      <c r="DHH63" s="12"/>
      <c r="DHI63" s="12"/>
      <c r="DHJ63" s="12"/>
      <c r="DHK63" s="12"/>
      <c r="DHL63" s="12"/>
      <c r="DHM63" s="12"/>
      <c r="DHN63" s="12"/>
      <c r="DHO63" s="12"/>
      <c r="DHP63" s="12"/>
      <c r="DHQ63" s="12"/>
      <c r="DHR63" s="12"/>
      <c r="DHS63" s="12"/>
      <c r="DHT63" s="12"/>
      <c r="DHU63" s="12"/>
      <c r="DHV63" s="12"/>
      <c r="DHW63" s="12"/>
      <c r="DHX63" s="12"/>
      <c r="DHY63" s="12"/>
      <c r="DHZ63" s="12"/>
      <c r="DIA63" s="12"/>
      <c r="DIB63" s="12"/>
      <c r="DIC63" s="12"/>
      <c r="DID63" s="12"/>
      <c r="DIE63" s="12"/>
      <c r="DIF63" s="12"/>
      <c r="DIG63" s="12"/>
      <c r="DIH63" s="12"/>
      <c r="DII63" s="12"/>
      <c r="DIJ63" s="12"/>
      <c r="DIK63" s="12"/>
      <c r="DIL63" s="12"/>
      <c r="DIM63" s="12"/>
      <c r="DIN63" s="12"/>
      <c r="DIO63" s="12"/>
      <c r="DIP63" s="12"/>
      <c r="DIQ63" s="12"/>
      <c r="DIR63" s="12"/>
      <c r="DIS63" s="12"/>
      <c r="DIT63" s="12"/>
      <c r="DIU63" s="12"/>
      <c r="DIV63" s="12"/>
      <c r="DIW63" s="12"/>
      <c r="DIX63" s="12"/>
      <c r="DIY63" s="12"/>
      <c r="DIZ63" s="12"/>
      <c r="DJA63" s="12"/>
      <c r="DJB63" s="12"/>
      <c r="DJC63" s="12"/>
      <c r="DJD63" s="12"/>
      <c r="DJE63" s="12"/>
      <c r="DJF63" s="12"/>
      <c r="DJG63" s="12"/>
      <c r="DJH63" s="12"/>
      <c r="DJI63" s="12"/>
      <c r="DJJ63" s="12"/>
      <c r="DJK63" s="12"/>
      <c r="DJL63" s="12"/>
      <c r="DJM63" s="12"/>
      <c r="DJN63" s="12"/>
      <c r="DJO63" s="12"/>
      <c r="DJP63" s="12"/>
      <c r="DJQ63" s="12"/>
      <c r="DJR63" s="12"/>
      <c r="DJS63" s="12"/>
      <c r="DJT63" s="12"/>
      <c r="DJU63" s="12"/>
      <c r="DJV63" s="12"/>
      <c r="DJW63" s="12"/>
      <c r="DJX63" s="12"/>
      <c r="DJY63" s="12"/>
      <c r="DJZ63" s="12"/>
      <c r="DKA63" s="12"/>
      <c r="DKB63" s="12"/>
      <c r="DKC63" s="12"/>
      <c r="DKD63" s="12"/>
      <c r="DKE63" s="12"/>
      <c r="DKF63" s="12"/>
      <c r="DKG63" s="12"/>
      <c r="DKH63" s="12"/>
      <c r="DKI63" s="12"/>
      <c r="DKJ63" s="12"/>
      <c r="DKK63" s="12"/>
      <c r="DKL63" s="12"/>
      <c r="DKM63" s="12"/>
      <c r="DKN63" s="12"/>
      <c r="DKO63" s="12"/>
      <c r="DKP63" s="12"/>
      <c r="DKQ63" s="12"/>
      <c r="DKR63" s="12"/>
      <c r="DKS63" s="12"/>
      <c r="DKT63" s="12"/>
      <c r="DKU63" s="12"/>
      <c r="DKV63" s="12"/>
      <c r="DKW63" s="12"/>
      <c r="DKX63" s="12"/>
      <c r="DKY63" s="12"/>
      <c r="DKZ63" s="12"/>
      <c r="DLA63" s="12"/>
      <c r="DLB63" s="12"/>
      <c r="DLC63" s="12"/>
      <c r="DLD63" s="12"/>
      <c r="DLE63" s="12"/>
      <c r="DLF63" s="12"/>
      <c r="DLG63" s="12"/>
      <c r="DLH63" s="12"/>
      <c r="DLI63" s="12"/>
      <c r="DLJ63" s="12"/>
      <c r="DLK63" s="12"/>
      <c r="DLL63" s="12"/>
      <c r="DLM63" s="12"/>
      <c r="DLN63" s="12"/>
      <c r="DLO63" s="12"/>
      <c r="DLP63" s="12"/>
      <c r="DLQ63" s="12"/>
      <c r="DLR63" s="12"/>
      <c r="DLS63" s="12"/>
      <c r="DLT63" s="12"/>
      <c r="DLU63" s="12"/>
      <c r="DLV63" s="12"/>
      <c r="DLW63" s="12"/>
      <c r="DLX63" s="12"/>
      <c r="DLY63" s="12"/>
      <c r="DLZ63" s="12"/>
      <c r="DMA63" s="12"/>
      <c r="DMB63" s="12"/>
      <c r="DMC63" s="12"/>
      <c r="DMD63" s="12"/>
      <c r="DME63" s="12"/>
      <c r="DMF63" s="12"/>
      <c r="DMG63" s="12"/>
      <c r="DMH63" s="12"/>
      <c r="DMI63" s="12"/>
      <c r="DMJ63" s="12"/>
      <c r="DMK63" s="12"/>
      <c r="DML63" s="12"/>
      <c r="DMM63" s="12"/>
      <c r="DMN63" s="12"/>
      <c r="DMO63" s="12"/>
      <c r="DMP63" s="12"/>
      <c r="DMQ63" s="12"/>
      <c r="DMR63" s="12"/>
      <c r="DMS63" s="12"/>
      <c r="DMT63" s="12"/>
      <c r="DMU63" s="12"/>
      <c r="DMV63" s="12"/>
      <c r="DMW63" s="12"/>
      <c r="DMX63" s="12"/>
      <c r="DMY63" s="12"/>
      <c r="DMZ63" s="12"/>
      <c r="DNA63" s="12"/>
      <c r="DNB63" s="12"/>
      <c r="DNC63" s="12"/>
      <c r="DND63" s="12"/>
      <c r="DNE63" s="12"/>
      <c r="DNF63" s="12"/>
      <c r="DNG63" s="12"/>
      <c r="DNH63" s="12"/>
      <c r="DNI63" s="12"/>
      <c r="DNJ63" s="12"/>
      <c r="DNK63" s="12"/>
      <c r="DNL63" s="12"/>
      <c r="DNM63" s="12"/>
      <c r="DNN63" s="12"/>
      <c r="DNO63" s="12"/>
      <c r="DNP63" s="12"/>
      <c r="DNQ63" s="12"/>
      <c r="DNR63" s="12"/>
      <c r="DNS63" s="12"/>
      <c r="DNT63" s="12"/>
      <c r="DNU63" s="12"/>
      <c r="DNV63" s="12"/>
      <c r="DNW63" s="12"/>
      <c r="DNX63" s="12"/>
      <c r="DNY63" s="12"/>
      <c r="DNZ63" s="12"/>
      <c r="DOA63" s="12"/>
      <c r="DOB63" s="12"/>
      <c r="DOC63" s="12"/>
      <c r="DOD63" s="12"/>
      <c r="DOE63" s="12"/>
      <c r="DOF63" s="12"/>
      <c r="DOG63" s="12"/>
      <c r="DOH63" s="12"/>
      <c r="DOI63" s="12"/>
      <c r="DOJ63" s="12"/>
      <c r="DOK63" s="12"/>
      <c r="DOL63" s="12"/>
      <c r="DOM63" s="12"/>
      <c r="DON63" s="12"/>
      <c r="DOO63" s="12"/>
      <c r="DOP63" s="12"/>
      <c r="DOQ63" s="12"/>
      <c r="DOR63" s="12"/>
      <c r="DOS63" s="12"/>
      <c r="DOT63" s="12"/>
      <c r="DOU63" s="12"/>
      <c r="DOV63" s="12"/>
      <c r="DOW63" s="12"/>
      <c r="DOX63" s="12"/>
      <c r="DOY63" s="12"/>
      <c r="DOZ63" s="12"/>
      <c r="DPA63" s="12"/>
      <c r="DPB63" s="12"/>
      <c r="DPC63" s="12"/>
      <c r="DPD63" s="12"/>
      <c r="DPE63" s="12"/>
      <c r="DPF63" s="12"/>
      <c r="DPG63" s="12"/>
      <c r="DPH63" s="12"/>
      <c r="DPI63" s="12"/>
      <c r="DPJ63" s="12"/>
      <c r="DPK63" s="12"/>
      <c r="DPL63" s="12"/>
      <c r="DPM63" s="12"/>
      <c r="DPN63" s="12"/>
      <c r="DPO63" s="12"/>
      <c r="DPP63" s="12"/>
      <c r="DPQ63" s="12"/>
      <c r="DPR63" s="12"/>
      <c r="DPS63" s="12"/>
      <c r="DPT63" s="12"/>
      <c r="DPU63" s="12"/>
      <c r="DPV63" s="12"/>
      <c r="DPW63" s="12"/>
      <c r="DPX63" s="12"/>
      <c r="DPY63" s="12"/>
      <c r="DPZ63" s="12"/>
      <c r="DQA63" s="12"/>
      <c r="DQB63" s="12"/>
      <c r="DQC63" s="12"/>
      <c r="DQD63" s="12"/>
      <c r="DQE63" s="12"/>
      <c r="DQF63" s="12"/>
      <c r="DQG63" s="12"/>
      <c r="DQH63" s="12"/>
      <c r="DQI63" s="12"/>
      <c r="DQJ63" s="12"/>
      <c r="DQK63" s="12"/>
      <c r="DQL63" s="12"/>
      <c r="DQM63" s="12"/>
      <c r="DQN63" s="12"/>
      <c r="DQO63" s="12"/>
      <c r="DQP63" s="12"/>
      <c r="DQQ63" s="12"/>
      <c r="DQR63" s="12"/>
      <c r="DQS63" s="12"/>
      <c r="DQT63" s="12"/>
      <c r="DQU63" s="12"/>
      <c r="DQV63" s="12"/>
      <c r="DQW63" s="12"/>
      <c r="DQX63" s="12"/>
      <c r="DQY63" s="12"/>
      <c r="DQZ63" s="12"/>
      <c r="DRA63" s="12"/>
      <c r="DRB63" s="12"/>
      <c r="DRC63" s="12"/>
      <c r="DRD63" s="12"/>
      <c r="DRE63" s="12"/>
      <c r="DRF63" s="12"/>
      <c r="DRG63" s="12"/>
      <c r="DRH63" s="12"/>
      <c r="DRI63" s="12"/>
      <c r="DRJ63" s="12"/>
      <c r="DRK63" s="12"/>
      <c r="DRL63" s="12"/>
      <c r="DRM63" s="12"/>
      <c r="DRN63" s="12"/>
      <c r="DRO63" s="12"/>
      <c r="DRP63" s="12"/>
      <c r="DRQ63" s="12"/>
      <c r="DRR63" s="12"/>
      <c r="DRS63" s="12"/>
      <c r="DRT63" s="12"/>
      <c r="DRU63" s="12"/>
      <c r="DRV63" s="12"/>
      <c r="DRW63" s="12"/>
      <c r="DRX63" s="12"/>
      <c r="DRY63" s="12"/>
      <c r="DRZ63" s="12"/>
      <c r="DSA63" s="12"/>
      <c r="DSB63" s="12"/>
      <c r="DSC63" s="12"/>
      <c r="DSD63" s="12"/>
      <c r="DSE63" s="12"/>
      <c r="DSF63" s="12"/>
      <c r="DSG63" s="12"/>
      <c r="DSH63" s="12"/>
      <c r="DSI63" s="12"/>
      <c r="DSJ63" s="12"/>
      <c r="DSK63" s="12"/>
      <c r="DSL63" s="12"/>
      <c r="DSM63" s="12"/>
      <c r="DSN63" s="12"/>
      <c r="DSO63" s="12"/>
      <c r="DSP63" s="12"/>
      <c r="DSQ63" s="12"/>
      <c r="DSR63" s="12"/>
      <c r="DSS63" s="12"/>
      <c r="DST63" s="12"/>
      <c r="DSU63" s="12"/>
      <c r="DSV63" s="12"/>
      <c r="DSW63" s="12"/>
      <c r="DSX63" s="12"/>
      <c r="DSY63" s="12"/>
      <c r="DSZ63" s="12"/>
      <c r="DTA63" s="12"/>
      <c r="DTB63" s="12"/>
      <c r="DTC63" s="12"/>
      <c r="DTD63" s="12"/>
      <c r="DTE63" s="12"/>
      <c r="DTF63" s="12"/>
      <c r="DTG63" s="12"/>
      <c r="DTH63" s="12"/>
      <c r="DTI63" s="12"/>
      <c r="DTJ63" s="12"/>
      <c r="DTK63" s="12"/>
      <c r="DTL63" s="12"/>
      <c r="DTM63" s="12"/>
      <c r="DTN63" s="12"/>
      <c r="DTO63" s="12"/>
      <c r="DTP63" s="12"/>
      <c r="DTQ63" s="12"/>
      <c r="DTR63" s="12"/>
      <c r="DTS63" s="12"/>
      <c r="DTT63" s="12"/>
      <c r="DTU63" s="12"/>
      <c r="DTV63" s="12"/>
      <c r="DTW63" s="12"/>
      <c r="DTX63" s="12"/>
      <c r="DTY63" s="12"/>
      <c r="DTZ63" s="12"/>
      <c r="DUA63" s="12"/>
      <c r="DUB63" s="12"/>
      <c r="DUC63" s="12"/>
      <c r="DUD63" s="12"/>
      <c r="DUE63" s="12"/>
      <c r="DUF63" s="12"/>
      <c r="DUG63" s="12"/>
      <c r="DUH63" s="12"/>
      <c r="DUI63" s="12"/>
      <c r="DUJ63" s="12"/>
      <c r="DUK63" s="12"/>
      <c r="DUL63" s="12"/>
      <c r="DUM63" s="12"/>
      <c r="DUN63" s="12"/>
      <c r="DUO63" s="12"/>
      <c r="DUP63" s="12"/>
      <c r="DUQ63" s="12"/>
      <c r="DUR63" s="12"/>
      <c r="DUS63" s="12"/>
      <c r="DUT63" s="12"/>
      <c r="DUU63" s="12"/>
      <c r="DUV63" s="12"/>
      <c r="DUW63" s="12"/>
      <c r="DUX63" s="12"/>
      <c r="DUY63" s="12"/>
      <c r="DUZ63" s="12"/>
      <c r="DVA63" s="12"/>
      <c r="DVB63" s="12"/>
      <c r="DVC63" s="12"/>
      <c r="DVD63" s="12"/>
      <c r="DVE63" s="12"/>
      <c r="DVF63" s="12"/>
      <c r="DVG63" s="12"/>
      <c r="DVH63" s="12"/>
      <c r="DVI63" s="12"/>
      <c r="DVJ63" s="12"/>
      <c r="DVK63" s="12"/>
      <c r="DVL63" s="12"/>
      <c r="DVM63" s="12"/>
      <c r="DVN63" s="12"/>
      <c r="DVO63" s="12"/>
      <c r="DVP63" s="12"/>
      <c r="DVQ63" s="12"/>
      <c r="DVR63" s="12"/>
      <c r="DVS63" s="12"/>
      <c r="DVT63" s="12"/>
      <c r="DVU63" s="12"/>
      <c r="DVV63" s="12"/>
      <c r="DVW63" s="12"/>
      <c r="DVX63" s="12"/>
      <c r="DVY63" s="12"/>
      <c r="DVZ63" s="12"/>
      <c r="DWA63" s="12"/>
      <c r="DWB63" s="12"/>
      <c r="DWC63" s="12"/>
      <c r="DWD63" s="12"/>
      <c r="DWE63" s="12"/>
      <c r="DWF63" s="12"/>
      <c r="DWG63" s="12"/>
      <c r="DWH63" s="12"/>
      <c r="DWI63" s="12"/>
      <c r="DWJ63" s="12"/>
      <c r="DWK63" s="12"/>
      <c r="DWL63" s="12"/>
      <c r="DWM63" s="12"/>
      <c r="DWN63" s="12"/>
      <c r="DWO63" s="12"/>
      <c r="DWP63" s="12"/>
      <c r="DWQ63" s="12"/>
      <c r="DWR63" s="12"/>
      <c r="DWS63" s="12"/>
      <c r="DWT63" s="12"/>
      <c r="DWU63" s="12"/>
      <c r="DWV63" s="12"/>
      <c r="DWW63" s="12"/>
      <c r="DWX63" s="12"/>
      <c r="DWY63" s="12"/>
      <c r="DWZ63" s="12"/>
      <c r="DXA63" s="12"/>
      <c r="DXB63" s="12"/>
      <c r="DXC63" s="12"/>
      <c r="DXD63" s="12"/>
      <c r="DXE63" s="12"/>
      <c r="DXF63" s="12"/>
      <c r="DXG63" s="12"/>
      <c r="DXH63" s="12"/>
      <c r="DXI63" s="12"/>
      <c r="DXJ63" s="12"/>
      <c r="DXK63" s="12"/>
      <c r="DXL63" s="12"/>
      <c r="DXM63" s="12"/>
      <c r="DXN63" s="12"/>
      <c r="DXO63" s="12"/>
      <c r="DXP63" s="12"/>
      <c r="DXQ63" s="12"/>
      <c r="DXR63" s="12"/>
      <c r="DXS63" s="12"/>
      <c r="DXT63" s="12"/>
      <c r="DXU63" s="12"/>
      <c r="DXV63" s="12"/>
      <c r="DXW63" s="12"/>
      <c r="DXX63" s="12"/>
      <c r="DXY63" s="12"/>
      <c r="DXZ63" s="12"/>
      <c r="DYA63" s="12"/>
      <c r="DYB63" s="12"/>
      <c r="DYC63" s="12"/>
      <c r="DYD63" s="12"/>
      <c r="DYE63" s="12"/>
      <c r="DYF63" s="12"/>
      <c r="DYG63" s="12"/>
      <c r="DYH63" s="12"/>
      <c r="DYI63" s="12"/>
      <c r="DYJ63" s="12"/>
      <c r="DYK63" s="12"/>
      <c r="DYL63" s="12"/>
      <c r="DYM63" s="12"/>
      <c r="DYN63" s="12"/>
      <c r="DYO63" s="12"/>
      <c r="DYP63" s="12"/>
      <c r="DYQ63" s="12"/>
      <c r="DYR63" s="12"/>
      <c r="DYS63" s="12"/>
      <c r="DYT63" s="12"/>
      <c r="DYU63" s="12"/>
      <c r="DYV63" s="12"/>
      <c r="DYW63" s="12"/>
      <c r="DYX63" s="12"/>
      <c r="DYY63" s="12"/>
      <c r="DYZ63" s="12"/>
      <c r="DZA63" s="12"/>
      <c r="DZB63" s="12"/>
      <c r="DZC63" s="12"/>
      <c r="DZD63" s="12"/>
      <c r="DZE63" s="12"/>
      <c r="DZF63" s="12"/>
      <c r="DZG63" s="12"/>
      <c r="DZH63" s="12"/>
      <c r="DZI63" s="12"/>
      <c r="DZJ63" s="12"/>
      <c r="DZK63" s="12"/>
      <c r="DZL63" s="12"/>
      <c r="DZM63" s="12"/>
      <c r="DZN63" s="12"/>
      <c r="DZO63" s="12"/>
      <c r="DZP63" s="12"/>
      <c r="DZQ63" s="12"/>
      <c r="DZR63" s="12"/>
      <c r="DZS63" s="12"/>
      <c r="DZT63" s="12"/>
      <c r="DZU63" s="12"/>
      <c r="DZV63" s="12"/>
      <c r="DZW63" s="12"/>
      <c r="DZX63" s="12"/>
      <c r="DZY63" s="12"/>
      <c r="DZZ63" s="12"/>
      <c r="EAA63" s="12"/>
      <c r="EAB63" s="12"/>
      <c r="EAC63" s="12"/>
      <c r="EAD63" s="12"/>
      <c r="EAE63" s="12"/>
      <c r="EAF63" s="12"/>
      <c r="EAG63" s="12"/>
      <c r="EAH63" s="12"/>
      <c r="EAI63" s="12"/>
      <c r="EAJ63" s="12"/>
      <c r="EAK63" s="12"/>
      <c r="EAL63" s="12"/>
      <c r="EAM63" s="12"/>
      <c r="EAN63" s="12"/>
      <c r="EAO63" s="12"/>
      <c r="EAP63" s="12"/>
      <c r="EAQ63" s="12"/>
      <c r="EAR63" s="12"/>
      <c r="EAS63" s="12"/>
      <c r="EAT63" s="12"/>
      <c r="EAU63" s="12"/>
      <c r="EAV63" s="12"/>
      <c r="EAW63" s="12"/>
      <c r="EAX63" s="12"/>
      <c r="EAY63" s="12"/>
      <c r="EAZ63" s="12"/>
      <c r="EBA63" s="12"/>
      <c r="EBB63" s="12"/>
      <c r="EBC63" s="12"/>
      <c r="EBD63" s="12"/>
      <c r="EBE63" s="12"/>
      <c r="EBF63" s="12"/>
      <c r="EBG63" s="12"/>
      <c r="EBH63" s="12"/>
      <c r="EBI63" s="12"/>
      <c r="EBJ63" s="12"/>
      <c r="EBK63" s="12"/>
      <c r="EBL63" s="12"/>
      <c r="EBM63" s="12"/>
      <c r="EBN63" s="12"/>
      <c r="EBO63" s="12"/>
      <c r="EBP63" s="12"/>
      <c r="EBQ63" s="12"/>
      <c r="EBR63" s="12"/>
      <c r="EBS63" s="12"/>
      <c r="EBT63" s="12"/>
      <c r="EBU63" s="12"/>
      <c r="EBV63" s="12"/>
      <c r="EBW63" s="12"/>
      <c r="EBX63" s="12"/>
      <c r="EBY63" s="12"/>
      <c r="EBZ63" s="12"/>
      <c r="ECA63" s="12"/>
      <c r="ECB63" s="12"/>
      <c r="ECC63" s="12"/>
      <c r="ECD63" s="12"/>
      <c r="ECE63" s="12"/>
      <c r="ECF63" s="12"/>
      <c r="ECG63" s="12"/>
      <c r="ECH63" s="12"/>
      <c r="ECI63" s="12"/>
      <c r="ECJ63" s="12"/>
      <c r="ECK63" s="12"/>
      <c r="ECL63" s="12"/>
      <c r="ECM63" s="12"/>
      <c r="ECN63" s="12"/>
      <c r="ECO63" s="12"/>
      <c r="ECP63" s="12"/>
      <c r="ECQ63" s="12"/>
      <c r="ECR63" s="12"/>
      <c r="ECS63" s="12"/>
      <c r="ECT63" s="12"/>
      <c r="ECU63" s="12"/>
      <c r="ECV63" s="12"/>
      <c r="ECW63" s="12"/>
      <c r="ECX63" s="12"/>
      <c r="ECY63" s="12"/>
      <c r="ECZ63" s="12"/>
      <c r="EDA63" s="12"/>
      <c r="EDB63" s="12"/>
      <c r="EDC63" s="12"/>
      <c r="EDD63" s="12"/>
      <c r="EDE63" s="12"/>
      <c r="EDF63" s="12"/>
      <c r="EDG63" s="12"/>
      <c r="EDH63" s="12"/>
      <c r="EDI63" s="12"/>
      <c r="EDJ63" s="12"/>
      <c r="EDK63" s="12"/>
      <c r="EDL63" s="12"/>
      <c r="EDM63" s="12"/>
      <c r="EDN63" s="12"/>
      <c r="EDO63" s="12"/>
      <c r="EDP63" s="12"/>
      <c r="EDQ63" s="12"/>
      <c r="EDR63" s="12"/>
      <c r="EDS63" s="12"/>
      <c r="EDT63" s="12"/>
      <c r="EDU63" s="12"/>
      <c r="EDV63" s="12"/>
      <c r="EDW63" s="12"/>
      <c r="EDX63" s="12"/>
      <c r="EDY63" s="12"/>
      <c r="EDZ63" s="12"/>
      <c r="EEA63" s="12"/>
      <c r="EEB63" s="12"/>
      <c r="EEC63" s="12"/>
      <c r="EED63" s="12"/>
      <c r="EEE63" s="12"/>
      <c r="EEF63" s="12"/>
      <c r="EEG63" s="12"/>
      <c r="EEH63" s="12"/>
      <c r="EEI63" s="12"/>
      <c r="EEJ63" s="12"/>
      <c r="EEK63" s="12"/>
      <c r="EEL63" s="12"/>
      <c r="EEM63" s="12"/>
      <c r="EEN63" s="12"/>
      <c r="EEO63" s="12"/>
      <c r="EEP63" s="12"/>
      <c r="EEQ63" s="12"/>
      <c r="EER63" s="12"/>
      <c r="EES63" s="12"/>
      <c r="EET63" s="12"/>
      <c r="EEU63" s="12"/>
      <c r="EEV63" s="12"/>
      <c r="EEW63" s="12"/>
      <c r="EEX63" s="12"/>
      <c r="EEY63" s="12"/>
      <c r="EEZ63" s="12"/>
      <c r="EFA63" s="12"/>
      <c r="EFB63" s="12"/>
      <c r="EFC63" s="12"/>
      <c r="EFD63" s="12"/>
      <c r="EFE63" s="12"/>
      <c r="EFF63" s="12"/>
      <c r="EFG63" s="12"/>
      <c r="EFH63" s="12"/>
      <c r="EFI63" s="12"/>
      <c r="EFJ63" s="12"/>
      <c r="EFK63" s="12"/>
      <c r="EFL63" s="12"/>
      <c r="EFM63" s="12"/>
      <c r="EFN63" s="12"/>
      <c r="EFO63" s="12"/>
      <c r="EFP63" s="12"/>
      <c r="EFQ63" s="12"/>
      <c r="EFR63" s="12"/>
      <c r="EFS63" s="12"/>
      <c r="EFT63" s="12"/>
      <c r="EFU63" s="12"/>
      <c r="EFV63" s="12"/>
      <c r="EFW63" s="12"/>
      <c r="EFX63" s="12"/>
      <c r="EFY63" s="12"/>
      <c r="EFZ63" s="12"/>
      <c r="EGA63" s="12"/>
      <c r="EGB63" s="12"/>
      <c r="EGC63" s="12"/>
      <c r="EGD63" s="12"/>
      <c r="EGE63" s="12"/>
      <c r="EGF63" s="12"/>
      <c r="EGG63" s="12"/>
      <c r="EGH63" s="12"/>
      <c r="EGI63" s="12"/>
      <c r="EGJ63" s="12"/>
      <c r="EGK63" s="12"/>
      <c r="EGL63" s="12"/>
      <c r="EGM63" s="12"/>
      <c r="EGN63" s="12"/>
      <c r="EGO63" s="12"/>
      <c r="EGP63" s="12"/>
      <c r="EGQ63" s="12"/>
      <c r="EGR63" s="12"/>
      <c r="EGS63" s="12"/>
      <c r="EGT63" s="12"/>
      <c r="EGU63" s="12"/>
      <c r="EGV63" s="12"/>
      <c r="EGW63" s="12"/>
      <c r="EGX63" s="12"/>
      <c r="EGY63" s="12"/>
      <c r="EGZ63" s="12"/>
      <c r="EHA63" s="12"/>
      <c r="EHB63" s="12"/>
      <c r="EHC63" s="12"/>
      <c r="EHD63" s="12"/>
      <c r="EHE63" s="12"/>
      <c r="EHF63" s="12"/>
      <c r="EHG63" s="12"/>
      <c r="EHH63" s="12"/>
      <c r="EHI63" s="12"/>
      <c r="EHJ63" s="12"/>
      <c r="EHK63" s="12"/>
      <c r="EHL63" s="12"/>
      <c r="EHM63" s="12"/>
      <c r="EHN63" s="12"/>
      <c r="EHO63" s="12"/>
      <c r="EHP63" s="12"/>
      <c r="EHQ63" s="12"/>
      <c r="EHR63" s="12"/>
      <c r="EHS63" s="12"/>
      <c r="EHT63" s="12"/>
      <c r="EHU63" s="12"/>
      <c r="EHV63" s="12"/>
      <c r="EHW63" s="12"/>
      <c r="EHX63" s="12"/>
      <c r="EHY63" s="12"/>
      <c r="EHZ63" s="12"/>
      <c r="EIA63" s="12"/>
      <c r="EIB63" s="12"/>
      <c r="EIC63" s="12"/>
      <c r="EID63" s="12"/>
      <c r="EIE63" s="12"/>
      <c r="EIF63" s="12"/>
      <c r="EIG63" s="12"/>
      <c r="EIH63" s="12"/>
      <c r="EII63" s="12"/>
      <c r="EIJ63" s="12"/>
      <c r="EIK63" s="12"/>
      <c r="EIL63" s="12"/>
      <c r="EIM63" s="12"/>
      <c r="EIN63" s="12"/>
      <c r="EIO63" s="12"/>
      <c r="EIP63" s="12"/>
      <c r="EIQ63" s="12"/>
      <c r="EIR63" s="12"/>
      <c r="EIS63" s="12"/>
      <c r="EIT63" s="12"/>
      <c r="EIU63" s="12"/>
      <c r="EIV63" s="12"/>
      <c r="EIW63" s="12"/>
      <c r="EIX63" s="12"/>
      <c r="EIY63" s="12"/>
      <c r="EIZ63" s="12"/>
      <c r="EJA63" s="12"/>
      <c r="EJB63" s="12"/>
      <c r="EJC63" s="12"/>
      <c r="EJD63" s="12"/>
      <c r="EJE63" s="12"/>
      <c r="EJF63" s="12"/>
      <c r="EJG63" s="12"/>
      <c r="EJH63" s="12"/>
      <c r="EJI63" s="12"/>
      <c r="EJJ63" s="12"/>
      <c r="EJK63" s="12"/>
      <c r="EJL63" s="12"/>
      <c r="EJM63" s="12"/>
      <c r="EJN63" s="12"/>
      <c r="EJO63" s="12"/>
      <c r="EJP63" s="12"/>
      <c r="EJQ63" s="12"/>
      <c r="EJR63" s="12"/>
      <c r="EJS63" s="12"/>
      <c r="EJT63" s="12"/>
      <c r="EJU63" s="12"/>
      <c r="EJV63" s="12"/>
      <c r="EJW63" s="12"/>
      <c r="EJX63" s="12"/>
      <c r="EJY63" s="12"/>
      <c r="EJZ63" s="12"/>
      <c r="EKA63" s="12"/>
      <c r="EKB63" s="12"/>
      <c r="EKC63" s="12"/>
      <c r="EKD63" s="12"/>
      <c r="EKE63" s="12"/>
      <c r="EKF63" s="12"/>
      <c r="EKG63" s="12"/>
      <c r="EKH63" s="12"/>
      <c r="EKI63" s="12"/>
      <c r="EKJ63" s="12"/>
      <c r="EKK63" s="12"/>
      <c r="EKL63" s="12"/>
      <c r="EKM63" s="12"/>
      <c r="EKN63" s="12"/>
      <c r="EKO63" s="12"/>
      <c r="EKP63" s="12"/>
      <c r="EKQ63" s="12"/>
      <c r="EKR63" s="12"/>
      <c r="EKS63" s="12"/>
      <c r="EKT63" s="12"/>
      <c r="EKU63" s="12"/>
      <c r="EKV63" s="12"/>
      <c r="EKW63" s="12"/>
      <c r="EKX63" s="12"/>
      <c r="EKY63" s="12"/>
      <c r="EKZ63" s="12"/>
      <c r="ELA63" s="12"/>
      <c r="ELB63" s="12"/>
      <c r="ELC63" s="12"/>
      <c r="ELD63" s="12"/>
      <c r="ELE63" s="12"/>
      <c r="ELF63" s="12"/>
      <c r="ELG63" s="12"/>
      <c r="ELH63" s="12"/>
      <c r="ELI63" s="12"/>
      <c r="ELJ63" s="12"/>
      <c r="ELK63" s="12"/>
      <c r="ELL63" s="12"/>
      <c r="ELM63" s="12"/>
      <c r="ELN63" s="12"/>
      <c r="ELO63" s="12"/>
      <c r="ELP63" s="12"/>
      <c r="ELQ63" s="12"/>
      <c r="ELR63" s="12"/>
      <c r="ELS63" s="12"/>
      <c r="ELT63" s="12"/>
      <c r="ELU63" s="12"/>
      <c r="ELV63" s="12"/>
      <c r="ELW63" s="12"/>
      <c r="ELX63" s="12"/>
      <c r="ELY63" s="12"/>
      <c r="ELZ63" s="12"/>
      <c r="EMA63" s="12"/>
      <c r="EMB63" s="12"/>
      <c r="EMC63" s="12"/>
      <c r="EMD63" s="12"/>
      <c r="EME63" s="12"/>
      <c r="EMF63" s="12"/>
      <c r="EMG63" s="12"/>
      <c r="EMH63" s="12"/>
      <c r="EMI63" s="12"/>
      <c r="EMJ63" s="12"/>
      <c r="EMK63" s="12"/>
      <c r="EML63" s="12"/>
      <c r="EMM63" s="12"/>
      <c r="EMN63" s="12"/>
      <c r="EMO63" s="12"/>
      <c r="EMP63" s="12"/>
      <c r="EMQ63" s="12"/>
      <c r="EMR63" s="12"/>
      <c r="EMS63" s="12"/>
      <c r="EMT63" s="12"/>
      <c r="EMU63" s="12"/>
      <c r="EMV63" s="12"/>
      <c r="EMW63" s="12"/>
      <c r="EMX63" s="12"/>
      <c r="EMY63" s="12"/>
      <c r="EMZ63" s="12"/>
      <c r="ENA63" s="12"/>
      <c r="ENB63" s="12"/>
      <c r="ENC63" s="12"/>
      <c r="END63" s="12"/>
      <c r="ENE63" s="12"/>
      <c r="ENF63" s="12"/>
      <c r="ENG63" s="12"/>
      <c r="ENH63" s="12"/>
      <c r="ENI63" s="12"/>
      <c r="ENJ63" s="12"/>
      <c r="ENK63" s="12"/>
      <c r="ENL63" s="12"/>
      <c r="ENM63" s="12"/>
      <c r="ENN63" s="12"/>
      <c r="ENO63" s="12"/>
      <c r="ENP63" s="12"/>
      <c r="ENQ63" s="12"/>
      <c r="ENR63" s="12"/>
      <c r="ENS63" s="12"/>
      <c r="ENT63" s="12"/>
      <c r="ENU63" s="12"/>
      <c r="ENV63" s="12"/>
      <c r="ENW63" s="12"/>
      <c r="ENX63" s="12"/>
      <c r="ENY63" s="12"/>
      <c r="ENZ63" s="12"/>
      <c r="EOA63" s="12"/>
      <c r="EOB63" s="12"/>
      <c r="EOC63" s="12"/>
      <c r="EOD63" s="12"/>
      <c r="EOE63" s="12"/>
      <c r="EOF63" s="12"/>
      <c r="EOG63" s="12"/>
      <c r="EOH63" s="12"/>
      <c r="EOI63" s="12"/>
      <c r="EOJ63" s="12"/>
      <c r="EOK63" s="12"/>
      <c r="EOL63" s="12"/>
      <c r="EOM63" s="12"/>
      <c r="EON63" s="12"/>
      <c r="EOO63" s="12"/>
      <c r="EOP63" s="12"/>
      <c r="EOQ63" s="12"/>
      <c r="EOR63" s="12"/>
      <c r="EOS63" s="12"/>
      <c r="EOT63" s="12"/>
      <c r="EOU63" s="12"/>
      <c r="EOV63" s="12"/>
      <c r="EOW63" s="12"/>
      <c r="EOX63" s="12"/>
      <c r="EOY63" s="12"/>
      <c r="EOZ63" s="12"/>
      <c r="EPA63" s="12"/>
      <c r="EPB63" s="12"/>
      <c r="EPC63" s="12"/>
      <c r="EPD63" s="12"/>
      <c r="EPE63" s="12"/>
      <c r="EPF63" s="12"/>
      <c r="EPG63" s="12"/>
      <c r="EPH63" s="12"/>
      <c r="EPI63" s="12"/>
      <c r="EPJ63" s="12"/>
      <c r="EPK63" s="12"/>
      <c r="EPL63" s="12"/>
      <c r="EPM63" s="12"/>
      <c r="EPN63" s="12"/>
      <c r="EPO63" s="12"/>
      <c r="EPP63" s="12"/>
      <c r="EPQ63" s="12"/>
      <c r="EPR63" s="12"/>
      <c r="EPS63" s="12"/>
      <c r="EPT63" s="12"/>
      <c r="EPU63" s="12"/>
      <c r="EPV63" s="12"/>
      <c r="EPW63" s="12"/>
      <c r="EPX63" s="12"/>
      <c r="EPY63" s="12"/>
      <c r="EPZ63" s="12"/>
      <c r="EQA63" s="12"/>
      <c r="EQB63" s="12"/>
      <c r="EQC63" s="12"/>
      <c r="EQD63" s="12"/>
      <c r="EQE63" s="12"/>
      <c r="EQF63" s="12"/>
      <c r="EQG63" s="12"/>
      <c r="EQH63" s="12"/>
      <c r="EQI63" s="12"/>
      <c r="EQJ63" s="12"/>
      <c r="EQK63" s="12"/>
      <c r="EQL63" s="12"/>
      <c r="EQM63" s="12"/>
      <c r="EQN63" s="12"/>
      <c r="EQO63" s="12"/>
      <c r="EQP63" s="12"/>
      <c r="EQQ63" s="12"/>
      <c r="EQR63" s="12"/>
      <c r="EQS63" s="12"/>
      <c r="EQT63" s="12"/>
      <c r="EQU63" s="12"/>
      <c r="EQV63" s="12"/>
      <c r="EQW63" s="12"/>
      <c r="EQX63" s="12"/>
      <c r="EQY63" s="12"/>
      <c r="EQZ63" s="12"/>
      <c r="ERA63" s="12"/>
      <c r="ERB63" s="12"/>
      <c r="ERC63" s="12"/>
      <c r="ERD63" s="12"/>
      <c r="ERE63" s="12"/>
      <c r="ERF63" s="12"/>
      <c r="ERG63" s="12"/>
      <c r="ERH63" s="12"/>
      <c r="ERI63" s="12"/>
      <c r="ERJ63" s="12"/>
      <c r="ERK63" s="12"/>
      <c r="ERL63" s="12"/>
      <c r="ERM63" s="12"/>
      <c r="ERN63" s="12"/>
      <c r="ERO63" s="12"/>
      <c r="ERP63" s="12"/>
      <c r="ERQ63" s="12"/>
      <c r="ERR63" s="12"/>
      <c r="ERS63" s="12"/>
      <c r="ERT63" s="12"/>
      <c r="ERU63" s="12"/>
      <c r="ERV63" s="12"/>
      <c r="ERW63" s="12"/>
      <c r="ERX63" s="12"/>
      <c r="ERY63" s="12"/>
      <c r="ERZ63" s="12"/>
      <c r="ESA63" s="12"/>
      <c r="ESB63" s="12"/>
      <c r="ESC63" s="12"/>
      <c r="ESD63" s="12"/>
      <c r="ESE63" s="12"/>
      <c r="ESF63" s="12"/>
      <c r="ESG63" s="12"/>
      <c r="ESH63" s="12"/>
      <c r="ESI63" s="12"/>
      <c r="ESJ63" s="12"/>
      <c r="ESK63" s="12"/>
      <c r="ESL63" s="12"/>
      <c r="ESM63" s="12"/>
      <c r="ESN63" s="12"/>
      <c r="ESO63" s="12"/>
      <c r="ESP63" s="12"/>
      <c r="ESQ63" s="12"/>
      <c r="ESR63" s="12"/>
      <c r="ESS63" s="12"/>
      <c r="EST63" s="12"/>
      <c r="ESU63" s="12"/>
      <c r="ESV63" s="12"/>
      <c r="ESW63" s="12"/>
      <c r="ESX63" s="12"/>
      <c r="ESY63" s="12"/>
      <c r="ESZ63" s="12"/>
      <c r="ETA63" s="12"/>
      <c r="ETB63" s="12"/>
      <c r="ETC63" s="12"/>
      <c r="ETD63" s="12"/>
      <c r="ETE63" s="12"/>
      <c r="ETF63" s="12"/>
      <c r="ETG63" s="12"/>
      <c r="ETH63" s="12"/>
      <c r="ETI63" s="12"/>
      <c r="ETJ63" s="12"/>
      <c r="ETK63" s="12"/>
      <c r="ETL63" s="12"/>
      <c r="ETM63" s="12"/>
      <c r="ETN63" s="12"/>
      <c r="ETO63" s="12"/>
      <c r="ETP63" s="12"/>
      <c r="ETQ63" s="12"/>
      <c r="ETR63" s="12"/>
      <c r="ETS63" s="12"/>
      <c r="ETT63" s="12"/>
      <c r="ETU63" s="12"/>
      <c r="ETV63" s="12"/>
      <c r="ETW63" s="12"/>
      <c r="ETX63" s="12"/>
      <c r="ETY63" s="12"/>
      <c r="ETZ63" s="12"/>
      <c r="EUA63" s="12"/>
      <c r="EUB63" s="12"/>
      <c r="EUC63" s="12"/>
      <c r="EUD63" s="12"/>
      <c r="EUE63" s="12"/>
      <c r="EUF63" s="12"/>
      <c r="EUG63" s="12"/>
      <c r="EUH63" s="12"/>
      <c r="EUI63" s="12"/>
      <c r="EUJ63" s="12"/>
      <c r="EUK63" s="12"/>
      <c r="EUL63" s="12"/>
      <c r="EUM63" s="12"/>
      <c r="EUN63" s="12"/>
      <c r="EUO63" s="12"/>
      <c r="EUP63" s="12"/>
      <c r="EUQ63" s="12"/>
      <c r="EUR63" s="12"/>
      <c r="EUS63" s="12"/>
      <c r="EUT63" s="12"/>
      <c r="EUU63" s="12"/>
      <c r="EUV63" s="12"/>
      <c r="EUW63" s="12"/>
      <c r="EUX63" s="12"/>
      <c r="EUY63" s="12"/>
      <c r="EUZ63" s="12"/>
      <c r="EVA63" s="12"/>
      <c r="EVB63" s="12"/>
      <c r="EVC63" s="12"/>
      <c r="EVD63" s="12"/>
      <c r="EVE63" s="12"/>
      <c r="EVF63" s="12"/>
      <c r="EVG63" s="12"/>
      <c r="EVH63" s="12"/>
      <c r="EVI63" s="12"/>
      <c r="EVJ63" s="12"/>
      <c r="EVK63" s="12"/>
      <c r="EVL63" s="12"/>
      <c r="EVM63" s="12"/>
      <c r="EVN63" s="12"/>
      <c r="EVO63" s="12"/>
      <c r="EVP63" s="12"/>
      <c r="EVQ63" s="12"/>
      <c r="EVR63" s="12"/>
      <c r="EVS63" s="12"/>
      <c r="EVT63" s="12"/>
      <c r="EVU63" s="12"/>
      <c r="EVV63" s="12"/>
      <c r="EVW63" s="12"/>
      <c r="EVX63" s="12"/>
      <c r="EVY63" s="12"/>
      <c r="EVZ63" s="12"/>
      <c r="EWA63" s="12"/>
      <c r="EWB63" s="12"/>
      <c r="EWC63" s="12"/>
      <c r="EWD63" s="12"/>
      <c r="EWE63" s="12"/>
      <c r="EWF63" s="12"/>
      <c r="EWG63" s="12"/>
      <c r="EWH63" s="12"/>
      <c r="EWI63" s="12"/>
      <c r="EWJ63" s="12"/>
      <c r="EWK63" s="12"/>
      <c r="EWL63" s="12"/>
      <c r="EWM63" s="12"/>
      <c r="EWN63" s="12"/>
      <c r="EWO63" s="12"/>
      <c r="EWP63" s="12"/>
      <c r="EWQ63" s="12"/>
      <c r="EWR63" s="12"/>
      <c r="EWS63" s="12"/>
      <c r="EWT63" s="12"/>
      <c r="EWU63" s="12"/>
      <c r="EWV63" s="12"/>
      <c r="EWW63" s="12"/>
      <c r="EWX63" s="12"/>
      <c r="EWY63" s="12"/>
      <c r="EWZ63" s="12"/>
      <c r="EXA63" s="12"/>
      <c r="EXB63" s="12"/>
      <c r="EXC63" s="12"/>
      <c r="EXD63" s="12"/>
      <c r="EXE63" s="12"/>
      <c r="EXF63" s="12"/>
      <c r="EXG63" s="12"/>
      <c r="EXH63" s="12"/>
      <c r="EXI63" s="12"/>
      <c r="EXJ63" s="12"/>
      <c r="EXK63" s="12"/>
      <c r="EXL63" s="12"/>
      <c r="EXM63" s="12"/>
      <c r="EXN63" s="12"/>
      <c r="EXO63" s="12"/>
      <c r="EXP63" s="12"/>
      <c r="EXQ63" s="12"/>
      <c r="EXR63" s="12"/>
      <c r="EXS63" s="12"/>
      <c r="EXT63" s="12"/>
      <c r="EXU63" s="12"/>
      <c r="EXV63" s="12"/>
      <c r="EXW63" s="12"/>
      <c r="EXX63" s="12"/>
      <c r="EXY63" s="12"/>
      <c r="EXZ63" s="12"/>
      <c r="EYA63" s="12"/>
      <c r="EYB63" s="12"/>
      <c r="EYC63" s="12"/>
      <c r="EYD63" s="12"/>
      <c r="EYE63" s="12"/>
      <c r="EYF63" s="12"/>
      <c r="EYG63" s="12"/>
      <c r="EYH63" s="12"/>
      <c r="EYI63" s="12"/>
      <c r="EYJ63" s="12"/>
      <c r="EYK63" s="12"/>
      <c r="EYL63" s="12"/>
      <c r="EYM63" s="12"/>
      <c r="EYN63" s="12"/>
      <c r="EYO63" s="12"/>
      <c r="EYP63" s="12"/>
      <c r="EYQ63" s="12"/>
      <c r="EYR63" s="12"/>
      <c r="EYS63" s="12"/>
      <c r="EYT63" s="12"/>
      <c r="EYU63" s="12"/>
      <c r="EYV63" s="12"/>
      <c r="EYW63" s="12"/>
      <c r="EYX63" s="12"/>
      <c r="EYY63" s="12"/>
      <c r="EYZ63" s="12"/>
      <c r="EZA63" s="12"/>
      <c r="EZB63" s="12"/>
      <c r="EZC63" s="12"/>
      <c r="EZD63" s="12"/>
      <c r="EZE63" s="12"/>
      <c r="EZF63" s="12"/>
      <c r="EZG63" s="12"/>
      <c r="EZH63" s="12"/>
      <c r="EZI63" s="12"/>
      <c r="EZJ63" s="12"/>
      <c r="EZK63" s="12"/>
      <c r="EZL63" s="12"/>
      <c r="EZM63" s="12"/>
      <c r="EZN63" s="12"/>
      <c r="EZO63" s="12"/>
      <c r="EZP63" s="12"/>
      <c r="EZQ63" s="12"/>
      <c r="EZR63" s="12"/>
      <c r="EZS63" s="12"/>
      <c r="EZT63" s="12"/>
      <c r="EZU63" s="12"/>
      <c r="EZV63" s="12"/>
      <c r="EZW63" s="12"/>
      <c r="EZX63" s="12"/>
      <c r="EZY63" s="12"/>
      <c r="EZZ63" s="12"/>
      <c r="FAA63" s="12"/>
      <c r="FAB63" s="12"/>
      <c r="FAC63" s="12"/>
      <c r="FAD63" s="12"/>
      <c r="FAE63" s="12"/>
      <c r="FAF63" s="12"/>
      <c r="FAG63" s="12"/>
      <c r="FAH63" s="12"/>
      <c r="FAI63" s="12"/>
      <c r="FAJ63" s="12"/>
      <c r="FAK63" s="12"/>
      <c r="FAL63" s="12"/>
      <c r="FAM63" s="12"/>
      <c r="FAN63" s="12"/>
      <c r="FAO63" s="12"/>
      <c r="FAP63" s="12"/>
      <c r="FAQ63" s="12"/>
      <c r="FAR63" s="12"/>
      <c r="FAS63" s="12"/>
      <c r="FAT63" s="12"/>
      <c r="FAU63" s="12"/>
      <c r="FAV63" s="12"/>
      <c r="FAW63" s="12"/>
      <c r="FAX63" s="12"/>
      <c r="FAY63" s="12"/>
      <c r="FAZ63" s="12"/>
      <c r="FBA63" s="12"/>
      <c r="FBB63" s="12"/>
      <c r="FBC63" s="12"/>
      <c r="FBD63" s="12"/>
      <c r="FBE63" s="12"/>
      <c r="FBF63" s="12"/>
      <c r="FBG63" s="12"/>
      <c r="FBH63" s="12"/>
      <c r="FBI63" s="12"/>
      <c r="FBJ63" s="12"/>
      <c r="FBK63" s="12"/>
      <c r="FBL63" s="12"/>
      <c r="FBM63" s="12"/>
      <c r="FBN63" s="12"/>
      <c r="FBO63" s="12"/>
      <c r="FBP63" s="12"/>
      <c r="FBQ63" s="12"/>
      <c r="FBR63" s="12"/>
      <c r="FBS63" s="12"/>
      <c r="FBT63" s="12"/>
      <c r="FBU63" s="12"/>
      <c r="FBV63" s="12"/>
      <c r="FBW63" s="12"/>
      <c r="FBX63" s="12"/>
      <c r="FBY63" s="12"/>
      <c r="FBZ63" s="12"/>
      <c r="FCA63" s="12"/>
      <c r="FCB63" s="12"/>
      <c r="FCC63" s="12"/>
      <c r="FCD63" s="12"/>
      <c r="FCE63" s="12"/>
      <c r="FCF63" s="12"/>
      <c r="FCG63" s="12"/>
      <c r="FCH63" s="12"/>
      <c r="FCI63" s="12"/>
      <c r="FCJ63" s="12"/>
      <c r="FCK63" s="12"/>
      <c r="FCL63" s="12"/>
      <c r="FCM63" s="12"/>
      <c r="FCN63" s="12"/>
      <c r="FCO63" s="12"/>
      <c r="FCP63" s="12"/>
      <c r="FCQ63" s="12"/>
      <c r="FCR63" s="12"/>
      <c r="FCS63" s="12"/>
      <c r="FCT63" s="12"/>
      <c r="FCU63" s="12"/>
      <c r="FCV63" s="12"/>
      <c r="FCW63" s="12"/>
      <c r="FCX63" s="12"/>
      <c r="FCY63" s="12"/>
      <c r="FCZ63" s="12"/>
      <c r="FDA63" s="12"/>
      <c r="FDB63" s="12"/>
      <c r="FDC63" s="12"/>
      <c r="FDD63" s="12"/>
      <c r="FDE63" s="12"/>
      <c r="FDF63" s="12"/>
      <c r="FDG63" s="12"/>
      <c r="FDH63" s="12"/>
      <c r="FDI63" s="12"/>
      <c r="FDJ63" s="12"/>
      <c r="FDK63" s="12"/>
      <c r="FDL63" s="12"/>
      <c r="FDM63" s="12"/>
      <c r="FDN63" s="12"/>
      <c r="FDO63" s="12"/>
      <c r="FDP63" s="12"/>
      <c r="FDQ63" s="12"/>
      <c r="FDR63" s="12"/>
      <c r="FDS63" s="12"/>
      <c r="FDT63" s="12"/>
      <c r="FDU63" s="12"/>
      <c r="FDV63" s="12"/>
      <c r="FDW63" s="12"/>
      <c r="FDX63" s="12"/>
      <c r="FDY63" s="12"/>
      <c r="FDZ63" s="12"/>
      <c r="FEA63" s="12"/>
      <c r="FEB63" s="12"/>
      <c r="FEC63" s="12"/>
      <c r="FED63" s="12"/>
      <c r="FEE63" s="12"/>
      <c r="FEF63" s="12"/>
      <c r="FEG63" s="12"/>
      <c r="FEH63" s="12"/>
      <c r="FEI63" s="12"/>
      <c r="FEJ63" s="12"/>
      <c r="FEK63" s="12"/>
      <c r="FEL63" s="12"/>
      <c r="FEM63" s="12"/>
      <c r="FEN63" s="12"/>
      <c r="FEO63" s="12"/>
      <c r="FEP63" s="12"/>
      <c r="FEQ63" s="12"/>
      <c r="FER63" s="12"/>
      <c r="FES63" s="12"/>
      <c r="FET63" s="12"/>
      <c r="FEU63" s="12"/>
      <c r="FEV63" s="12"/>
      <c r="FEW63" s="12"/>
      <c r="FEX63" s="12"/>
      <c r="FEY63" s="12"/>
      <c r="FEZ63" s="12"/>
      <c r="FFA63" s="12"/>
      <c r="FFB63" s="12"/>
      <c r="FFC63" s="12"/>
      <c r="FFD63" s="12"/>
      <c r="FFE63" s="12"/>
      <c r="FFF63" s="12"/>
      <c r="FFG63" s="12"/>
      <c r="FFH63" s="12"/>
      <c r="FFI63" s="12"/>
      <c r="FFJ63" s="12"/>
      <c r="FFK63" s="12"/>
      <c r="FFL63" s="12"/>
      <c r="FFM63" s="12"/>
      <c r="FFN63" s="12"/>
      <c r="FFO63" s="12"/>
      <c r="FFP63" s="12"/>
      <c r="FFQ63" s="12"/>
      <c r="FFR63" s="12"/>
      <c r="FFS63" s="12"/>
      <c r="FFT63" s="12"/>
      <c r="FFU63" s="12"/>
      <c r="FFV63" s="12"/>
      <c r="FFW63" s="12"/>
      <c r="FFX63" s="12"/>
      <c r="FFY63" s="12"/>
      <c r="FFZ63" s="12"/>
      <c r="FGA63" s="12"/>
      <c r="FGB63" s="12"/>
      <c r="FGC63" s="12"/>
      <c r="FGD63" s="12"/>
      <c r="FGE63" s="12"/>
      <c r="FGF63" s="12"/>
      <c r="FGG63" s="12"/>
      <c r="FGH63" s="12"/>
      <c r="FGI63" s="12"/>
      <c r="FGJ63" s="12"/>
      <c r="FGK63" s="12"/>
      <c r="FGL63" s="12"/>
      <c r="FGM63" s="12"/>
      <c r="FGN63" s="12"/>
      <c r="FGO63" s="12"/>
      <c r="FGP63" s="12"/>
      <c r="FGQ63" s="12"/>
      <c r="FGR63" s="12"/>
      <c r="FGS63" s="12"/>
      <c r="FGT63" s="12"/>
      <c r="FGU63" s="12"/>
      <c r="FGV63" s="12"/>
      <c r="FGW63" s="12"/>
      <c r="FGX63" s="12"/>
      <c r="FGY63" s="12"/>
      <c r="FGZ63" s="12"/>
      <c r="FHA63" s="12"/>
      <c r="FHB63" s="12"/>
      <c r="FHC63" s="12"/>
      <c r="FHD63" s="12"/>
      <c r="FHE63" s="12"/>
      <c r="FHF63" s="12"/>
      <c r="FHG63" s="12"/>
      <c r="FHH63" s="12"/>
      <c r="FHI63" s="12"/>
      <c r="FHJ63" s="12"/>
      <c r="FHK63" s="12"/>
      <c r="FHL63" s="12"/>
      <c r="FHM63" s="12"/>
      <c r="FHN63" s="12"/>
      <c r="FHO63" s="12"/>
      <c r="FHP63" s="12"/>
      <c r="FHQ63" s="12"/>
      <c r="FHR63" s="12"/>
      <c r="FHS63" s="12"/>
      <c r="FHT63" s="12"/>
      <c r="FHU63" s="12"/>
      <c r="FHV63" s="12"/>
      <c r="FHW63" s="12"/>
      <c r="FHX63" s="12"/>
      <c r="FHY63" s="12"/>
      <c r="FHZ63" s="12"/>
      <c r="FIA63" s="12"/>
      <c r="FIB63" s="12"/>
      <c r="FIC63" s="12"/>
      <c r="FID63" s="12"/>
      <c r="FIE63" s="12"/>
      <c r="FIF63" s="12"/>
      <c r="FIG63" s="12"/>
      <c r="FIH63" s="12"/>
      <c r="FII63" s="12"/>
      <c r="FIJ63" s="12"/>
      <c r="FIK63" s="12"/>
      <c r="FIL63" s="12"/>
      <c r="FIM63" s="12"/>
      <c r="FIN63" s="12"/>
      <c r="FIO63" s="12"/>
      <c r="FIP63" s="12"/>
      <c r="FIQ63" s="12"/>
      <c r="FIR63" s="12"/>
      <c r="FIS63" s="12"/>
      <c r="FIT63" s="12"/>
      <c r="FIU63" s="12"/>
      <c r="FIV63" s="12"/>
      <c r="FIW63" s="12"/>
      <c r="FIX63" s="12"/>
      <c r="FIY63" s="12"/>
      <c r="FIZ63" s="12"/>
      <c r="FJA63" s="12"/>
      <c r="FJB63" s="12"/>
      <c r="FJC63" s="12"/>
      <c r="FJD63" s="12"/>
      <c r="FJE63" s="12"/>
      <c r="FJF63" s="12"/>
      <c r="FJG63" s="12"/>
      <c r="FJH63" s="12"/>
      <c r="FJI63" s="12"/>
      <c r="FJJ63" s="12"/>
      <c r="FJK63" s="12"/>
      <c r="FJL63" s="12"/>
      <c r="FJM63" s="12"/>
      <c r="FJN63" s="12"/>
      <c r="FJO63" s="12"/>
      <c r="FJP63" s="12"/>
      <c r="FJQ63" s="12"/>
      <c r="FJR63" s="12"/>
      <c r="FJS63" s="12"/>
      <c r="FJT63" s="12"/>
      <c r="FJU63" s="12"/>
      <c r="FJV63" s="12"/>
      <c r="FJW63" s="12"/>
      <c r="FJX63" s="12"/>
      <c r="FJY63" s="12"/>
      <c r="FJZ63" s="12"/>
      <c r="FKA63" s="12"/>
      <c r="FKB63" s="12"/>
      <c r="FKC63" s="12"/>
      <c r="FKD63" s="12"/>
      <c r="FKE63" s="12"/>
      <c r="FKF63" s="12"/>
      <c r="FKG63" s="12"/>
      <c r="FKH63" s="12"/>
      <c r="FKI63" s="12"/>
      <c r="FKJ63" s="12"/>
      <c r="FKK63" s="12"/>
      <c r="FKL63" s="12"/>
      <c r="FKM63" s="12"/>
      <c r="FKN63" s="12"/>
      <c r="FKO63" s="12"/>
      <c r="FKP63" s="12"/>
      <c r="FKQ63" s="12"/>
      <c r="FKR63" s="12"/>
      <c r="FKS63" s="12"/>
      <c r="FKT63" s="12"/>
      <c r="FKU63" s="12"/>
      <c r="FKV63" s="12"/>
      <c r="FKW63" s="12"/>
      <c r="FKX63" s="12"/>
      <c r="FKY63" s="12"/>
      <c r="FKZ63" s="12"/>
      <c r="FLA63" s="12"/>
      <c r="FLB63" s="12"/>
      <c r="FLC63" s="12"/>
      <c r="FLD63" s="12"/>
      <c r="FLE63" s="12"/>
      <c r="FLF63" s="12"/>
      <c r="FLG63" s="12"/>
      <c r="FLH63" s="12"/>
      <c r="FLI63" s="12"/>
      <c r="FLJ63" s="12"/>
      <c r="FLK63" s="12"/>
      <c r="FLL63" s="12"/>
      <c r="FLM63" s="12"/>
      <c r="FLN63" s="12"/>
      <c r="FLO63" s="12"/>
      <c r="FLP63" s="12"/>
      <c r="FLQ63" s="12"/>
      <c r="FLR63" s="12"/>
      <c r="FLS63" s="12"/>
      <c r="FLT63" s="12"/>
      <c r="FLU63" s="12"/>
      <c r="FLV63" s="12"/>
      <c r="FLW63" s="12"/>
      <c r="FLX63" s="12"/>
      <c r="FLY63" s="12"/>
      <c r="FLZ63" s="12"/>
      <c r="FMA63" s="12"/>
      <c r="FMB63" s="12"/>
      <c r="FMC63" s="12"/>
      <c r="FMD63" s="12"/>
      <c r="FME63" s="12"/>
      <c r="FMF63" s="12"/>
      <c r="FMG63" s="12"/>
      <c r="FMH63" s="12"/>
      <c r="FMI63" s="12"/>
      <c r="FMJ63" s="12"/>
      <c r="FMK63" s="12"/>
      <c r="FML63" s="12"/>
      <c r="FMM63" s="12"/>
      <c r="FMN63" s="12"/>
      <c r="FMO63" s="12"/>
      <c r="FMP63" s="12"/>
      <c r="FMQ63" s="12"/>
      <c r="FMR63" s="12"/>
      <c r="FMS63" s="12"/>
      <c r="FMT63" s="12"/>
      <c r="FMU63" s="12"/>
      <c r="FMV63" s="12"/>
      <c r="FMW63" s="12"/>
      <c r="FMX63" s="12"/>
      <c r="FMY63" s="12"/>
      <c r="FMZ63" s="12"/>
      <c r="FNA63" s="12"/>
      <c r="FNB63" s="12"/>
      <c r="FNC63" s="12"/>
      <c r="FND63" s="12"/>
      <c r="FNE63" s="12"/>
      <c r="FNF63" s="12"/>
      <c r="FNG63" s="12"/>
      <c r="FNH63" s="12"/>
      <c r="FNI63" s="12"/>
      <c r="FNJ63" s="12"/>
      <c r="FNK63" s="12"/>
      <c r="FNL63" s="12"/>
      <c r="FNM63" s="12"/>
      <c r="FNN63" s="12"/>
      <c r="FNO63" s="12"/>
      <c r="FNP63" s="12"/>
      <c r="FNQ63" s="12"/>
      <c r="FNR63" s="12"/>
      <c r="FNS63" s="12"/>
      <c r="FNT63" s="12"/>
      <c r="FNU63" s="12"/>
      <c r="FNV63" s="12"/>
      <c r="FNW63" s="12"/>
      <c r="FNX63" s="12"/>
      <c r="FNY63" s="12"/>
      <c r="FNZ63" s="12"/>
      <c r="FOA63" s="12"/>
      <c r="FOB63" s="12"/>
      <c r="FOC63" s="12"/>
      <c r="FOD63" s="12"/>
      <c r="FOE63" s="12"/>
      <c r="FOF63" s="12"/>
      <c r="FOG63" s="12"/>
      <c r="FOH63" s="12"/>
      <c r="FOI63" s="12"/>
      <c r="FOJ63" s="12"/>
      <c r="FOK63" s="12"/>
      <c r="FOL63" s="12"/>
      <c r="FOM63" s="12"/>
      <c r="FON63" s="12"/>
      <c r="FOO63" s="12"/>
      <c r="FOP63" s="12"/>
      <c r="FOQ63" s="12"/>
      <c r="FOR63" s="12"/>
      <c r="FOS63" s="12"/>
      <c r="FOT63" s="12"/>
      <c r="FOU63" s="12"/>
      <c r="FOV63" s="12"/>
      <c r="FOW63" s="12"/>
      <c r="FOX63" s="12"/>
      <c r="FOY63" s="12"/>
      <c r="FOZ63" s="12"/>
      <c r="FPA63" s="12"/>
      <c r="FPB63" s="12"/>
      <c r="FPC63" s="12"/>
      <c r="FPD63" s="12"/>
      <c r="FPE63" s="12"/>
      <c r="FPF63" s="12"/>
      <c r="FPG63" s="12"/>
      <c r="FPH63" s="12"/>
      <c r="FPI63" s="12"/>
      <c r="FPJ63" s="12"/>
      <c r="FPK63" s="12"/>
      <c r="FPL63" s="12"/>
      <c r="FPM63" s="12"/>
      <c r="FPN63" s="12"/>
      <c r="FPO63" s="12"/>
      <c r="FPP63" s="12"/>
      <c r="FPQ63" s="12"/>
      <c r="FPR63" s="12"/>
      <c r="FPS63" s="12"/>
      <c r="FPT63" s="12"/>
      <c r="FPU63" s="12"/>
      <c r="FPV63" s="12"/>
      <c r="FPW63" s="12"/>
      <c r="FPX63" s="12"/>
      <c r="FPY63" s="12"/>
      <c r="FPZ63" s="12"/>
      <c r="FQA63" s="12"/>
      <c r="FQB63" s="12"/>
      <c r="FQC63" s="12"/>
      <c r="FQD63" s="12"/>
      <c r="FQE63" s="12"/>
      <c r="FQF63" s="12"/>
      <c r="FQG63" s="12"/>
      <c r="FQH63" s="12"/>
      <c r="FQI63" s="12"/>
      <c r="FQJ63" s="12"/>
      <c r="FQK63" s="12"/>
      <c r="FQL63" s="12"/>
      <c r="FQM63" s="12"/>
      <c r="FQN63" s="12"/>
      <c r="FQO63" s="12"/>
      <c r="FQP63" s="12"/>
      <c r="FQQ63" s="12"/>
      <c r="FQR63" s="12"/>
      <c r="FQS63" s="12"/>
      <c r="FQT63" s="12"/>
      <c r="FQU63" s="12"/>
      <c r="FQV63" s="12"/>
      <c r="FQW63" s="12"/>
      <c r="FQX63" s="12"/>
      <c r="FQY63" s="12"/>
      <c r="FQZ63" s="12"/>
      <c r="FRA63" s="12"/>
      <c r="FRB63" s="12"/>
      <c r="FRC63" s="12"/>
      <c r="FRD63" s="12"/>
      <c r="FRE63" s="12"/>
      <c r="FRF63" s="12"/>
      <c r="FRG63" s="12"/>
      <c r="FRH63" s="12"/>
      <c r="FRI63" s="12"/>
      <c r="FRJ63" s="12"/>
      <c r="FRK63" s="12"/>
      <c r="FRL63" s="12"/>
      <c r="FRM63" s="12"/>
      <c r="FRN63" s="12"/>
      <c r="FRO63" s="12"/>
      <c r="FRP63" s="12"/>
      <c r="FRQ63" s="12"/>
      <c r="FRR63" s="12"/>
      <c r="FRS63" s="12"/>
      <c r="FRT63" s="12"/>
      <c r="FRU63" s="12"/>
      <c r="FRV63" s="12"/>
      <c r="FRW63" s="12"/>
      <c r="FRX63" s="12"/>
      <c r="FRY63" s="12"/>
      <c r="FRZ63" s="12"/>
      <c r="FSA63" s="12"/>
      <c r="FSB63" s="12"/>
      <c r="FSC63" s="12"/>
      <c r="FSD63" s="12"/>
      <c r="FSE63" s="12"/>
      <c r="FSF63" s="12"/>
      <c r="FSG63" s="12"/>
      <c r="FSH63" s="12"/>
      <c r="FSI63" s="12"/>
      <c r="FSJ63" s="12"/>
      <c r="FSK63" s="12"/>
      <c r="FSL63" s="12"/>
      <c r="FSM63" s="12"/>
      <c r="FSN63" s="12"/>
      <c r="FSO63" s="12"/>
      <c r="FSP63" s="12"/>
      <c r="FSQ63" s="12"/>
      <c r="FSR63" s="12"/>
      <c r="FSS63" s="12"/>
      <c r="FST63" s="12"/>
      <c r="FSU63" s="12"/>
      <c r="FSV63" s="12"/>
      <c r="FSW63" s="12"/>
      <c r="FSX63" s="12"/>
      <c r="FSY63" s="12"/>
      <c r="FSZ63" s="12"/>
      <c r="FTA63" s="12"/>
      <c r="FTB63" s="12"/>
      <c r="FTC63" s="12"/>
      <c r="FTD63" s="12"/>
      <c r="FTE63" s="12"/>
      <c r="FTF63" s="12"/>
      <c r="FTG63" s="12"/>
      <c r="FTH63" s="12"/>
      <c r="FTI63" s="12"/>
      <c r="FTJ63" s="12"/>
      <c r="FTK63" s="12"/>
      <c r="FTL63" s="12"/>
      <c r="FTM63" s="12"/>
      <c r="FTN63" s="12"/>
      <c r="FTO63" s="12"/>
      <c r="FTP63" s="12"/>
      <c r="FTQ63" s="12"/>
      <c r="FTR63" s="12"/>
      <c r="FTS63" s="12"/>
      <c r="FTT63" s="12"/>
      <c r="FTU63" s="12"/>
      <c r="FTV63" s="12"/>
      <c r="FTW63" s="12"/>
      <c r="FTX63" s="12"/>
      <c r="FTY63" s="12"/>
      <c r="FTZ63" s="12"/>
      <c r="FUA63" s="12"/>
      <c r="FUB63" s="12"/>
      <c r="FUC63" s="12"/>
      <c r="FUD63" s="12"/>
      <c r="FUE63" s="12"/>
      <c r="FUF63" s="12"/>
      <c r="FUG63" s="12"/>
      <c r="FUH63" s="12"/>
      <c r="FUI63" s="12"/>
      <c r="FUJ63" s="12"/>
      <c r="FUK63" s="12"/>
      <c r="FUL63" s="12"/>
      <c r="FUM63" s="12"/>
      <c r="FUN63" s="12"/>
      <c r="FUO63" s="12"/>
      <c r="FUP63" s="12"/>
      <c r="FUQ63" s="12"/>
      <c r="FUR63" s="12"/>
      <c r="FUS63" s="12"/>
      <c r="FUT63" s="12"/>
      <c r="FUU63" s="12"/>
      <c r="FUV63" s="12"/>
      <c r="FUW63" s="12"/>
      <c r="FUX63" s="12"/>
      <c r="FUY63" s="12"/>
      <c r="FUZ63" s="12"/>
      <c r="FVA63" s="12"/>
      <c r="FVB63" s="12"/>
      <c r="FVC63" s="12"/>
      <c r="FVD63" s="12"/>
      <c r="FVE63" s="12"/>
      <c r="FVF63" s="12"/>
      <c r="FVG63" s="12"/>
      <c r="FVH63" s="12"/>
      <c r="FVI63" s="12"/>
      <c r="FVJ63" s="12"/>
      <c r="FVK63" s="12"/>
      <c r="FVL63" s="12"/>
      <c r="FVM63" s="12"/>
      <c r="FVN63" s="12"/>
      <c r="FVO63" s="12"/>
      <c r="FVP63" s="12"/>
      <c r="FVQ63" s="12"/>
      <c r="FVR63" s="12"/>
      <c r="FVS63" s="12"/>
      <c r="FVT63" s="12"/>
      <c r="FVU63" s="12"/>
      <c r="FVV63" s="12"/>
      <c r="FVW63" s="12"/>
      <c r="FVX63" s="12"/>
      <c r="FVY63" s="12"/>
      <c r="FVZ63" s="12"/>
      <c r="FWA63" s="12"/>
      <c r="FWB63" s="12"/>
      <c r="FWC63" s="12"/>
      <c r="FWD63" s="12"/>
      <c r="FWE63" s="12"/>
      <c r="FWF63" s="12"/>
      <c r="FWG63" s="12"/>
      <c r="FWH63" s="12"/>
      <c r="FWI63" s="12"/>
      <c r="FWJ63" s="12"/>
      <c r="FWK63" s="12"/>
      <c r="FWL63" s="12"/>
      <c r="FWM63" s="12"/>
      <c r="FWN63" s="12"/>
      <c r="FWO63" s="12"/>
      <c r="FWP63" s="12"/>
      <c r="FWQ63" s="12"/>
      <c r="FWR63" s="12"/>
      <c r="FWS63" s="12"/>
      <c r="FWT63" s="12"/>
      <c r="FWU63" s="12"/>
      <c r="FWV63" s="12"/>
      <c r="FWW63" s="12"/>
      <c r="FWX63" s="12"/>
      <c r="FWY63" s="12"/>
      <c r="FWZ63" s="12"/>
      <c r="FXA63" s="12"/>
      <c r="FXB63" s="12"/>
      <c r="FXC63" s="12"/>
      <c r="FXD63" s="12"/>
      <c r="FXE63" s="12"/>
      <c r="FXF63" s="12"/>
      <c r="FXG63" s="12"/>
      <c r="FXH63" s="12"/>
      <c r="FXI63" s="12"/>
      <c r="FXJ63" s="12"/>
      <c r="FXK63" s="12"/>
      <c r="FXL63" s="12"/>
      <c r="FXM63" s="12"/>
      <c r="FXN63" s="12"/>
      <c r="FXO63" s="12"/>
      <c r="FXP63" s="12"/>
      <c r="FXQ63" s="12"/>
      <c r="FXR63" s="12"/>
      <c r="FXS63" s="12"/>
      <c r="FXT63" s="12"/>
      <c r="FXU63" s="12"/>
      <c r="FXV63" s="12"/>
      <c r="FXW63" s="12"/>
      <c r="FXX63" s="12"/>
      <c r="FXY63" s="12"/>
      <c r="FXZ63" s="12"/>
      <c r="FYA63" s="12"/>
      <c r="FYB63" s="12"/>
      <c r="FYC63" s="12"/>
      <c r="FYD63" s="12"/>
      <c r="FYE63" s="12"/>
      <c r="FYF63" s="12"/>
      <c r="FYG63" s="12"/>
      <c r="FYH63" s="12"/>
      <c r="FYI63" s="12"/>
      <c r="FYJ63" s="12"/>
      <c r="FYK63" s="12"/>
      <c r="FYL63" s="12"/>
      <c r="FYM63" s="12"/>
      <c r="FYN63" s="12"/>
      <c r="FYO63" s="12"/>
      <c r="FYP63" s="12"/>
      <c r="FYQ63" s="12"/>
      <c r="FYR63" s="12"/>
      <c r="FYS63" s="12"/>
      <c r="FYT63" s="12"/>
      <c r="FYU63" s="12"/>
      <c r="FYV63" s="12"/>
      <c r="FYW63" s="12"/>
      <c r="FYX63" s="12"/>
      <c r="FYY63" s="12"/>
      <c r="FYZ63" s="12"/>
      <c r="FZA63" s="12"/>
      <c r="FZB63" s="12"/>
      <c r="FZC63" s="12"/>
      <c r="FZD63" s="12"/>
      <c r="FZE63" s="12"/>
      <c r="FZF63" s="12"/>
      <c r="FZG63" s="12"/>
      <c r="FZH63" s="12"/>
      <c r="FZI63" s="12"/>
      <c r="FZJ63" s="12"/>
      <c r="FZK63" s="12"/>
      <c r="FZL63" s="12"/>
      <c r="FZM63" s="12"/>
      <c r="FZN63" s="12"/>
      <c r="FZO63" s="12"/>
      <c r="FZP63" s="12"/>
      <c r="FZQ63" s="12"/>
      <c r="FZR63" s="12"/>
      <c r="FZS63" s="12"/>
      <c r="FZT63" s="12"/>
      <c r="FZU63" s="12"/>
      <c r="FZV63" s="12"/>
      <c r="FZW63" s="12"/>
      <c r="FZX63" s="12"/>
      <c r="FZY63" s="12"/>
      <c r="FZZ63" s="12"/>
      <c r="GAA63" s="12"/>
      <c r="GAB63" s="12"/>
      <c r="GAC63" s="12"/>
      <c r="GAD63" s="12"/>
      <c r="GAE63" s="12"/>
      <c r="GAF63" s="12"/>
      <c r="GAG63" s="12"/>
      <c r="GAH63" s="12"/>
      <c r="GAI63" s="12"/>
      <c r="GAJ63" s="12"/>
      <c r="GAK63" s="12"/>
      <c r="GAL63" s="12"/>
      <c r="GAM63" s="12"/>
      <c r="GAN63" s="12"/>
      <c r="GAO63" s="12"/>
      <c r="GAP63" s="12"/>
      <c r="GAQ63" s="12"/>
      <c r="GAR63" s="12"/>
      <c r="GAS63" s="12"/>
      <c r="GAT63" s="12"/>
      <c r="GAU63" s="12"/>
      <c r="GAV63" s="12"/>
      <c r="GAW63" s="12"/>
      <c r="GAX63" s="12"/>
      <c r="GAY63" s="12"/>
      <c r="GAZ63" s="12"/>
      <c r="GBA63" s="12"/>
      <c r="GBB63" s="12"/>
      <c r="GBC63" s="12"/>
      <c r="GBD63" s="12"/>
      <c r="GBE63" s="12"/>
      <c r="GBF63" s="12"/>
      <c r="GBG63" s="12"/>
      <c r="GBH63" s="12"/>
      <c r="GBI63" s="12"/>
      <c r="GBJ63" s="12"/>
      <c r="GBK63" s="12"/>
      <c r="GBL63" s="12"/>
      <c r="GBM63" s="12"/>
      <c r="GBN63" s="12"/>
      <c r="GBO63" s="12"/>
      <c r="GBP63" s="12"/>
      <c r="GBQ63" s="12"/>
      <c r="GBR63" s="12"/>
      <c r="GBS63" s="12"/>
      <c r="GBT63" s="12"/>
      <c r="GBU63" s="12"/>
      <c r="GBV63" s="12"/>
      <c r="GBW63" s="12"/>
      <c r="GBX63" s="12"/>
      <c r="GBY63" s="12"/>
      <c r="GBZ63" s="12"/>
      <c r="GCA63" s="12"/>
      <c r="GCB63" s="12"/>
      <c r="GCC63" s="12"/>
      <c r="GCD63" s="12"/>
      <c r="GCE63" s="12"/>
      <c r="GCF63" s="12"/>
      <c r="GCG63" s="12"/>
      <c r="GCH63" s="12"/>
      <c r="GCI63" s="12"/>
      <c r="GCJ63" s="12"/>
      <c r="GCK63" s="12"/>
      <c r="GCL63" s="12"/>
      <c r="GCM63" s="12"/>
      <c r="GCN63" s="12"/>
      <c r="GCO63" s="12"/>
      <c r="GCP63" s="12"/>
      <c r="GCQ63" s="12"/>
      <c r="GCR63" s="12"/>
      <c r="GCS63" s="12"/>
      <c r="GCT63" s="12"/>
      <c r="GCU63" s="12"/>
      <c r="GCV63" s="12"/>
      <c r="GCW63" s="12"/>
      <c r="GCX63" s="12"/>
      <c r="GCY63" s="12"/>
      <c r="GCZ63" s="12"/>
      <c r="GDA63" s="12"/>
      <c r="GDB63" s="12"/>
      <c r="GDC63" s="12"/>
      <c r="GDD63" s="12"/>
      <c r="GDE63" s="12"/>
      <c r="GDF63" s="12"/>
      <c r="GDG63" s="12"/>
      <c r="GDH63" s="12"/>
      <c r="GDI63" s="12"/>
      <c r="GDJ63" s="12"/>
      <c r="GDK63" s="12"/>
      <c r="GDL63" s="12"/>
      <c r="GDM63" s="12"/>
      <c r="GDN63" s="12"/>
      <c r="GDO63" s="12"/>
      <c r="GDP63" s="12"/>
      <c r="GDQ63" s="12"/>
      <c r="GDR63" s="12"/>
      <c r="GDS63" s="12"/>
      <c r="GDT63" s="12"/>
      <c r="GDU63" s="12"/>
      <c r="GDV63" s="12"/>
      <c r="GDW63" s="12"/>
      <c r="GDX63" s="12"/>
      <c r="GDY63" s="12"/>
      <c r="GDZ63" s="12"/>
      <c r="GEA63" s="12"/>
      <c r="GEB63" s="12"/>
      <c r="GEC63" s="12"/>
      <c r="GED63" s="12"/>
      <c r="GEE63" s="12"/>
      <c r="GEF63" s="12"/>
      <c r="GEG63" s="12"/>
      <c r="GEH63" s="12"/>
      <c r="GEI63" s="12"/>
      <c r="GEJ63" s="12"/>
      <c r="GEK63" s="12"/>
      <c r="GEL63" s="12"/>
      <c r="GEM63" s="12"/>
      <c r="GEN63" s="12"/>
      <c r="GEO63" s="12"/>
      <c r="GEP63" s="12"/>
      <c r="GEQ63" s="12"/>
      <c r="GER63" s="12"/>
      <c r="GES63" s="12"/>
      <c r="GET63" s="12"/>
      <c r="GEU63" s="12"/>
      <c r="GEV63" s="12"/>
      <c r="GEW63" s="12"/>
      <c r="GEX63" s="12"/>
      <c r="GEY63" s="12"/>
      <c r="GEZ63" s="12"/>
      <c r="GFA63" s="12"/>
      <c r="GFB63" s="12"/>
      <c r="GFC63" s="12"/>
      <c r="GFD63" s="12"/>
      <c r="GFE63" s="12"/>
      <c r="GFF63" s="12"/>
      <c r="GFG63" s="12"/>
      <c r="GFH63" s="12"/>
      <c r="GFI63" s="12"/>
      <c r="GFJ63" s="12"/>
      <c r="GFK63" s="12"/>
      <c r="GFL63" s="12"/>
      <c r="GFM63" s="12"/>
      <c r="GFN63" s="12"/>
      <c r="GFO63" s="12"/>
      <c r="GFP63" s="12"/>
      <c r="GFQ63" s="12"/>
      <c r="GFR63" s="12"/>
      <c r="GFS63" s="12"/>
      <c r="GFT63" s="12"/>
      <c r="GFU63" s="12"/>
      <c r="GFV63" s="12"/>
      <c r="GFW63" s="12"/>
      <c r="GFX63" s="12"/>
      <c r="GFY63" s="12"/>
      <c r="GFZ63" s="12"/>
      <c r="GGA63" s="12"/>
      <c r="GGB63" s="12"/>
      <c r="GGC63" s="12"/>
      <c r="GGD63" s="12"/>
      <c r="GGE63" s="12"/>
      <c r="GGF63" s="12"/>
      <c r="GGG63" s="12"/>
      <c r="GGH63" s="12"/>
      <c r="GGI63" s="12"/>
      <c r="GGJ63" s="12"/>
      <c r="GGK63" s="12"/>
      <c r="GGL63" s="12"/>
      <c r="GGM63" s="12"/>
      <c r="GGN63" s="12"/>
      <c r="GGO63" s="12"/>
      <c r="GGP63" s="12"/>
      <c r="GGQ63" s="12"/>
      <c r="GGR63" s="12"/>
      <c r="GGS63" s="12"/>
      <c r="GGT63" s="12"/>
      <c r="GGU63" s="12"/>
      <c r="GGV63" s="12"/>
      <c r="GGW63" s="12"/>
      <c r="GGX63" s="12"/>
      <c r="GGY63" s="12"/>
      <c r="GGZ63" s="12"/>
      <c r="GHA63" s="12"/>
      <c r="GHB63" s="12"/>
      <c r="GHC63" s="12"/>
      <c r="GHD63" s="12"/>
      <c r="GHE63" s="12"/>
      <c r="GHF63" s="12"/>
      <c r="GHG63" s="12"/>
      <c r="GHH63" s="12"/>
      <c r="GHI63" s="12"/>
      <c r="GHJ63" s="12"/>
      <c r="GHK63" s="12"/>
      <c r="GHL63" s="12"/>
      <c r="GHM63" s="12"/>
      <c r="GHN63" s="12"/>
      <c r="GHO63" s="12"/>
      <c r="GHP63" s="12"/>
      <c r="GHQ63" s="12"/>
      <c r="GHR63" s="12"/>
      <c r="GHS63" s="12"/>
      <c r="GHT63" s="12"/>
      <c r="GHU63" s="12"/>
      <c r="GHV63" s="12"/>
      <c r="GHW63" s="12"/>
      <c r="GHX63" s="12"/>
      <c r="GHY63" s="12"/>
      <c r="GHZ63" s="12"/>
      <c r="GIA63" s="12"/>
      <c r="GIB63" s="12"/>
      <c r="GIC63" s="12"/>
      <c r="GID63" s="12"/>
      <c r="GIE63" s="12"/>
      <c r="GIF63" s="12"/>
      <c r="GIG63" s="12"/>
      <c r="GIH63" s="12"/>
      <c r="GII63" s="12"/>
      <c r="GIJ63" s="12"/>
      <c r="GIK63" s="12"/>
      <c r="GIL63" s="12"/>
      <c r="GIM63" s="12"/>
      <c r="GIN63" s="12"/>
      <c r="GIO63" s="12"/>
      <c r="GIP63" s="12"/>
      <c r="GIQ63" s="12"/>
      <c r="GIR63" s="12"/>
      <c r="GIS63" s="12"/>
      <c r="GIT63" s="12"/>
      <c r="GIU63" s="12"/>
      <c r="GIV63" s="12"/>
      <c r="GIW63" s="12"/>
      <c r="GIX63" s="12"/>
      <c r="GIY63" s="12"/>
      <c r="GIZ63" s="12"/>
      <c r="GJA63" s="12"/>
      <c r="GJB63" s="12"/>
      <c r="GJC63" s="12"/>
      <c r="GJD63" s="12"/>
      <c r="GJE63" s="12"/>
      <c r="GJF63" s="12"/>
      <c r="GJG63" s="12"/>
      <c r="GJH63" s="12"/>
      <c r="GJI63" s="12"/>
      <c r="GJJ63" s="12"/>
      <c r="GJK63" s="12"/>
      <c r="GJL63" s="12"/>
      <c r="GJM63" s="12"/>
      <c r="GJN63" s="12"/>
      <c r="GJO63" s="12"/>
      <c r="GJP63" s="12"/>
      <c r="GJQ63" s="12"/>
      <c r="GJR63" s="12"/>
      <c r="GJS63" s="12"/>
      <c r="GJT63" s="12"/>
      <c r="GJU63" s="12"/>
      <c r="GJV63" s="12"/>
      <c r="GJW63" s="12"/>
      <c r="GJX63" s="12"/>
      <c r="GJY63" s="12"/>
      <c r="GJZ63" s="12"/>
      <c r="GKA63" s="12"/>
      <c r="GKB63" s="12"/>
      <c r="GKC63" s="12"/>
      <c r="GKD63" s="12"/>
      <c r="GKE63" s="12"/>
      <c r="GKF63" s="12"/>
      <c r="GKG63" s="12"/>
      <c r="GKH63" s="12"/>
      <c r="GKI63" s="12"/>
      <c r="GKJ63" s="12"/>
      <c r="GKK63" s="12"/>
      <c r="GKL63" s="12"/>
      <c r="GKM63" s="12"/>
      <c r="GKN63" s="12"/>
      <c r="GKO63" s="12"/>
      <c r="GKP63" s="12"/>
      <c r="GKQ63" s="12"/>
      <c r="GKR63" s="12"/>
      <c r="GKS63" s="12"/>
      <c r="GKT63" s="12"/>
      <c r="GKU63" s="12"/>
      <c r="GKV63" s="12"/>
      <c r="GKW63" s="12"/>
      <c r="GKX63" s="12"/>
      <c r="GKY63" s="12"/>
      <c r="GKZ63" s="12"/>
      <c r="GLA63" s="12"/>
      <c r="GLB63" s="12"/>
      <c r="GLC63" s="12"/>
      <c r="GLD63" s="12"/>
      <c r="GLE63" s="12"/>
      <c r="GLF63" s="12"/>
      <c r="GLG63" s="12"/>
      <c r="GLH63" s="12"/>
      <c r="GLI63" s="12"/>
      <c r="GLJ63" s="12"/>
      <c r="GLK63" s="12"/>
      <c r="GLL63" s="12"/>
      <c r="GLM63" s="12"/>
      <c r="GLN63" s="12"/>
      <c r="GLO63" s="12"/>
      <c r="GLP63" s="12"/>
      <c r="GLQ63" s="12"/>
      <c r="GLR63" s="12"/>
      <c r="GLS63" s="12"/>
      <c r="GLT63" s="12"/>
      <c r="GLU63" s="12"/>
      <c r="GLV63" s="12"/>
      <c r="GLW63" s="12"/>
      <c r="GLX63" s="12"/>
      <c r="GLY63" s="12"/>
      <c r="GLZ63" s="12"/>
      <c r="GMA63" s="12"/>
      <c r="GMB63" s="12"/>
      <c r="GMC63" s="12"/>
      <c r="GMD63" s="12"/>
      <c r="GME63" s="12"/>
      <c r="GMF63" s="12"/>
      <c r="GMG63" s="12"/>
      <c r="GMH63" s="12"/>
      <c r="GMI63" s="12"/>
      <c r="GMJ63" s="12"/>
      <c r="GMK63" s="12"/>
      <c r="GML63" s="12"/>
      <c r="GMM63" s="12"/>
      <c r="GMN63" s="12"/>
      <c r="GMO63" s="12"/>
      <c r="GMP63" s="12"/>
      <c r="GMQ63" s="12"/>
      <c r="GMR63" s="12"/>
      <c r="GMS63" s="12"/>
      <c r="GMT63" s="12"/>
      <c r="GMU63" s="12"/>
      <c r="GMV63" s="12"/>
      <c r="GMW63" s="12"/>
      <c r="GMX63" s="12"/>
      <c r="GMY63" s="12"/>
      <c r="GMZ63" s="12"/>
      <c r="GNA63" s="12"/>
      <c r="GNB63" s="12"/>
      <c r="GNC63" s="12"/>
      <c r="GND63" s="12"/>
      <c r="GNE63" s="12"/>
      <c r="GNF63" s="12"/>
      <c r="GNG63" s="12"/>
      <c r="GNH63" s="12"/>
      <c r="GNI63" s="12"/>
      <c r="GNJ63" s="12"/>
      <c r="GNK63" s="12"/>
      <c r="GNL63" s="12"/>
      <c r="GNM63" s="12"/>
      <c r="GNN63" s="12"/>
      <c r="GNO63" s="12"/>
      <c r="GNP63" s="12"/>
      <c r="GNQ63" s="12"/>
      <c r="GNR63" s="12"/>
      <c r="GNS63" s="12"/>
      <c r="GNT63" s="12"/>
      <c r="GNU63" s="12"/>
      <c r="GNV63" s="12"/>
      <c r="GNW63" s="12"/>
      <c r="GNX63" s="12"/>
      <c r="GNY63" s="12"/>
      <c r="GNZ63" s="12"/>
      <c r="GOA63" s="12"/>
      <c r="GOB63" s="12"/>
      <c r="GOC63" s="12"/>
      <c r="GOD63" s="12"/>
      <c r="GOE63" s="12"/>
      <c r="GOF63" s="12"/>
      <c r="GOG63" s="12"/>
      <c r="GOH63" s="12"/>
      <c r="GOI63" s="12"/>
      <c r="GOJ63" s="12"/>
      <c r="GOK63" s="12"/>
      <c r="GOL63" s="12"/>
      <c r="GOM63" s="12"/>
      <c r="GON63" s="12"/>
      <c r="GOO63" s="12"/>
      <c r="GOP63" s="12"/>
      <c r="GOQ63" s="12"/>
      <c r="GOR63" s="12"/>
      <c r="GOS63" s="12"/>
      <c r="GOT63" s="12"/>
      <c r="GOU63" s="12"/>
      <c r="GOV63" s="12"/>
      <c r="GOW63" s="12"/>
      <c r="GOX63" s="12"/>
      <c r="GOY63" s="12"/>
      <c r="GOZ63" s="12"/>
      <c r="GPA63" s="12"/>
      <c r="GPB63" s="12"/>
      <c r="GPC63" s="12"/>
      <c r="GPD63" s="12"/>
      <c r="GPE63" s="12"/>
      <c r="GPF63" s="12"/>
      <c r="GPG63" s="12"/>
      <c r="GPH63" s="12"/>
      <c r="GPI63" s="12"/>
      <c r="GPJ63" s="12"/>
      <c r="GPK63" s="12"/>
      <c r="GPL63" s="12"/>
      <c r="GPM63" s="12"/>
      <c r="GPN63" s="12"/>
      <c r="GPO63" s="12"/>
      <c r="GPP63" s="12"/>
      <c r="GPQ63" s="12"/>
      <c r="GPR63" s="12"/>
      <c r="GPS63" s="12"/>
      <c r="GPT63" s="12"/>
      <c r="GPU63" s="12"/>
      <c r="GPV63" s="12"/>
      <c r="GPW63" s="12"/>
      <c r="GPX63" s="12"/>
      <c r="GPY63" s="12"/>
      <c r="GPZ63" s="12"/>
      <c r="GQA63" s="12"/>
      <c r="GQB63" s="12"/>
      <c r="GQC63" s="12"/>
      <c r="GQD63" s="12"/>
      <c r="GQE63" s="12"/>
      <c r="GQF63" s="12"/>
      <c r="GQG63" s="12"/>
      <c r="GQH63" s="12"/>
      <c r="GQI63" s="12"/>
      <c r="GQJ63" s="12"/>
      <c r="GQK63" s="12"/>
      <c r="GQL63" s="12"/>
      <c r="GQM63" s="12"/>
      <c r="GQN63" s="12"/>
      <c r="GQO63" s="12"/>
      <c r="GQP63" s="12"/>
      <c r="GQQ63" s="12"/>
      <c r="GQR63" s="12"/>
      <c r="GQS63" s="12"/>
      <c r="GQT63" s="12"/>
      <c r="GQU63" s="12"/>
      <c r="GQV63" s="12"/>
      <c r="GQW63" s="12"/>
      <c r="GQX63" s="12"/>
      <c r="GQY63" s="12"/>
      <c r="GQZ63" s="12"/>
      <c r="GRA63" s="12"/>
      <c r="GRB63" s="12"/>
      <c r="GRC63" s="12"/>
      <c r="GRD63" s="12"/>
      <c r="GRE63" s="12"/>
      <c r="GRF63" s="12"/>
      <c r="GRG63" s="12"/>
      <c r="GRH63" s="12"/>
      <c r="GRI63" s="12"/>
      <c r="GRJ63" s="12"/>
      <c r="GRK63" s="12"/>
      <c r="GRL63" s="12"/>
      <c r="GRM63" s="12"/>
      <c r="GRN63" s="12"/>
      <c r="GRO63" s="12"/>
      <c r="GRP63" s="12"/>
      <c r="GRQ63" s="12"/>
      <c r="GRR63" s="12"/>
      <c r="GRS63" s="12"/>
      <c r="GRT63" s="12"/>
      <c r="GRU63" s="12"/>
      <c r="GRV63" s="12"/>
      <c r="GRW63" s="12"/>
      <c r="GRX63" s="12"/>
      <c r="GRY63" s="12"/>
      <c r="GRZ63" s="12"/>
      <c r="GSA63" s="12"/>
      <c r="GSB63" s="12"/>
      <c r="GSC63" s="12"/>
      <c r="GSD63" s="12"/>
      <c r="GSE63" s="12"/>
      <c r="GSF63" s="12"/>
      <c r="GSG63" s="12"/>
      <c r="GSH63" s="12"/>
      <c r="GSI63" s="12"/>
      <c r="GSJ63" s="12"/>
      <c r="GSK63" s="12"/>
      <c r="GSL63" s="12"/>
      <c r="GSM63" s="12"/>
      <c r="GSN63" s="12"/>
      <c r="GSO63" s="12"/>
      <c r="GSP63" s="12"/>
      <c r="GSQ63" s="12"/>
      <c r="GSR63" s="12"/>
      <c r="GSS63" s="12"/>
      <c r="GST63" s="12"/>
      <c r="GSU63" s="12"/>
      <c r="GSV63" s="12"/>
      <c r="GSW63" s="12"/>
      <c r="GSX63" s="12"/>
      <c r="GSY63" s="12"/>
      <c r="GSZ63" s="12"/>
      <c r="GTA63" s="12"/>
      <c r="GTB63" s="12"/>
      <c r="GTC63" s="12"/>
      <c r="GTD63" s="12"/>
      <c r="GTE63" s="12"/>
      <c r="GTF63" s="12"/>
      <c r="GTG63" s="12"/>
      <c r="GTH63" s="12"/>
      <c r="GTI63" s="12"/>
      <c r="GTJ63" s="12"/>
      <c r="GTK63" s="12"/>
      <c r="GTL63" s="12"/>
      <c r="GTM63" s="12"/>
      <c r="GTN63" s="12"/>
      <c r="GTO63" s="12"/>
      <c r="GTP63" s="12"/>
      <c r="GTQ63" s="12"/>
      <c r="GTR63" s="12"/>
      <c r="GTS63" s="12"/>
      <c r="GTT63" s="12"/>
      <c r="GTU63" s="12"/>
      <c r="GTV63" s="12"/>
      <c r="GTW63" s="12"/>
      <c r="GTX63" s="12"/>
      <c r="GTY63" s="12"/>
      <c r="GTZ63" s="12"/>
      <c r="GUA63" s="12"/>
      <c r="GUB63" s="12"/>
      <c r="GUC63" s="12"/>
      <c r="GUD63" s="12"/>
      <c r="GUE63" s="12"/>
      <c r="GUF63" s="12"/>
      <c r="GUG63" s="12"/>
      <c r="GUH63" s="12"/>
      <c r="GUI63" s="12"/>
      <c r="GUJ63" s="12"/>
      <c r="GUK63" s="12"/>
      <c r="GUL63" s="12"/>
      <c r="GUM63" s="12"/>
      <c r="GUN63" s="12"/>
      <c r="GUO63" s="12"/>
      <c r="GUP63" s="12"/>
      <c r="GUQ63" s="12"/>
      <c r="GUR63" s="12"/>
      <c r="GUS63" s="12"/>
      <c r="GUT63" s="12"/>
      <c r="GUU63" s="12"/>
      <c r="GUV63" s="12"/>
      <c r="GUW63" s="12"/>
      <c r="GUX63" s="12"/>
      <c r="GUY63" s="12"/>
      <c r="GUZ63" s="12"/>
      <c r="GVA63" s="12"/>
      <c r="GVB63" s="12"/>
      <c r="GVC63" s="12"/>
      <c r="GVD63" s="12"/>
      <c r="GVE63" s="12"/>
      <c r="GVF63" s="12"/>
      <c r="GVG63" s="12"/>
      <c r="GVH63" s="12"/>
      <c r="GVI63" s="12"/>
      <c r="GVJ63" s="12"/>
      <c r="GVK63" s="12"/>
      <c r="GVL63" s="12"/>
      <c r="GVM63" s="12"/>
      <c r="GVN63" s="12"/>
      <c r="GVO63" s="12"/>
      <c r="GVP63" s="12"/>
      <c r="GVQ63" s="12"/>
      <c r="GVR63" s="12"/>
      <c r="GVS63" s="12"/>
      <c r="GVT63" s="12"/>
      <c r="GVU63" s="12"/>
      <c r="GVV63" s="12"/>
      <c r="GVW63" s="12"/>
      <c r="GVX63" s="12"/>
      <c r="GVY63" s="12"/>
      <c r="GVZ63" s="12"/>
      <c r="GWA63" s="12"/>
      <c r="GWB63" s="12"/>
      <c r="GWC63" s="12"/>
      <c r="GWD63" s="12"/>
      <c r="GWE63" s="12"/>
      <c r="GWF63" s="12"/>
      <c r="GWG63" s="12"/>
      <c r="GWH63" s="12"/>
      <c r="GWI63" s="12"/>
      <c r="GWJ63" s="12"/>
      <c r="GWK63" s="12"/>
      <c r="GWL63" s="12"/>
      <c r="GWM63" s="12"/>
      <c r="GWN63" s="12"/>
      <c r="GWO63" s="12"/>
      <c r="GWP63" s="12"/>
      <c r="GWQ63" s="12"/>
      <c r="GWR63" s="12"/>
      <c r="GWS63" s="12"/>
      <c r="GWT63" s="12"/>
      <c r="GWU63" s="12"/>
      <c r="GWV63" s="12"/>
      <c r="GWW63" s="12"/>
      <c r="GWX63" s="12"/>
      <c r="GWY63" s="12"/>
      <c r="GWZ63" s="12"/>
      <c r="GXA63" s="12"/>
      <c r="GXB63" s="12"/>
      <c r="GXC63" s="12"/>
      <c r="GXD63" s="12"/>
      <c r="GXE63" s="12"/>
      <c r="GXF63" s="12"/>
      <c r="GXG63" s="12"/>
      <c r="GXH63" s="12"/>
      <c r="GXI63" s="12"/>
      <c r="GXJ63" s="12"/>
      <c r="GXK63" s="12"/>
      <c r="GXL63" s="12"/>
      <c r="GXM63" s="12"/>
      <c r="GXN63" s="12"/>
      <c r="GXO63" s="12"/>
      <c r="GXP63" s="12"/>
      <c r="GXQ63" s="12"/>
      <c r="GXR63" s="12"/>
      <c r="GXS63" s="12"/>
      <c r="GXT63" s="12"/>
      <c r="GXU63" s="12"/>
      <c r="GXV63" s="12"/>
      <c r="GXW63" s="12"/>
      <c r="GXX63" s="12"/>
      <c r="GXY63" s="12"/>
      <c r="GXZ63" s="12"/>
      <c r="GYA63" s="12"/>
      <c r="GYB63" s="12"/>
      <c r="GYC63" s="12"/>
      <c r="GYD63" s="12"/>
      <c r="GYE63" s="12"/>
      <c r="GYF63" s="12"/>
      <c r="GYG63" s="12"/>
      <c r="GYH63" s="12"/>
      <c r="GYI63" s="12"/>
      <c r="GYJ63" s="12"/>
      <c r="GYK63" s="12"/>
      <c r="GYL63" s="12"/>
      <c r="GYM63" s="12"/>
      <c r="GYN63" s="12"/>
      <c r="GYO63" s="12"/>
      <c r="GYP63" s="12"/>
      <c r="GYQ63" s="12"/>
      <c r="GYR63" s="12"/>
      <c r="GYS63" s="12"/>
      <c r="GYT63" s="12"/>
      <c r="GYU63" s="12"/>
      <c r="GYV63" s="12"/>
      <c r="GYW63" s="12"/>
      <c r="GYX63" s="12"/>
      <c r="GYY63" s="12"/>
      <c r="GYZ63" s="12"/>
      <c r="GZA63" s="12"/>
      <c r="GZB63" s="12"/>
      <c r="GZC63" s="12"/>
      <c r="GZD63" s="12"/>
      <c r="GZE63" s="12"/>
      <c r="GZF63" s="12"/>
      <c r="GZG63" s="12"/>
      <c r="GZH63" s="12"/>
      <c r="GZI63" s="12"/>
      <c r="GZJ63" s="12"/>
      <c r="GZK63" s="12"/>
      <c r="GZL63" s="12"/>
      <c r="GZM63" s="12"/>
      <c r="GZN63" s="12"/>
      <c r="GZO63" s="12"/>
      <c r="GZP63" s="12"/>
      <c r="GZQ63" s="12"/>
      <c r="GZR63" s="12"/>
      <c r="GZS63" s="12"/>
      <c r="GZT63" s="12"/>
      <c r="GZU63" s="12"/>
      <c r="GZV63" s="12"/>
      <c r="GZW63" s="12"/>
      <c r="GZX63" s="12"/>
      <c r="GZY63" s="12"/>
      <c r="GZZ63" s="12"/>
      <c r="HAA63" s="12"/>
      <c r="HAB63" s="12"/>
      <c r="HAC63" s="12"/>
      <c r="HAD63" s="12"/>
      <c r="HAE63" s="12"/>
      <c r="HAF63" s="12"/>
      <c r="HAG63" s="12"/>
      <c r="HAH63" s="12"/>
      <c r="HAI63" s="12"/>
      <c r="HAJ63" s="12"/>
      <c r="HAK63" s="12"/>
      <c r="HAL63" s="12"/>
      <c r="HAM63" s="12"/>
      <c r="HAN63" s="12"/>
      <c r="HAO63" s="12"/>
      <c r="HAP63" s="12"/>
      <c r="HAQ63" s="12"/>
      <c r="HAR63" s="12"/>
      <c r="HAS63" s="12"/>
      <c r="HAT63" s="12"/>
      <c r="HAU63" s="12"/>
      <c r="HAV63" s="12"/>
      <c r="HAW63" s="12"/>
      <c r="HAX63" s="12"/>
      <c r="HAY63" s="12"/>
      <c r="HAZ63" s="12"/>
      <c r="HBA63" s="12"/>
      <c r="HBB63" s="12"/>
      <c r="HBC63" s="12"/>
      <c r="HBD63" s="12"/>
      <c r="HBE63" s="12"/>
      <c r="HBF63" s="12"/>
      <c r="HBG63" s="12"/>
      <c r="HBH63" s="12"/>
      <c r="HBI63" s="12"/>
      <c r="HBJ63" s="12"/>
      <c r="HBK63" s="12"/>
      <c r="HBL63" s="12"/>
      <c r="HBM63" s="12"/>
      <c r="HBN63" s="12"/>
      <c r="HBO63" s="12"/>
      <c r="HBP63" s="12"/>
      <c r="HBQ63" s="12"/>
      <c r="HBR63" s="12"/>
      <c r="HBS63" s="12"/>
      <c r="HBT63" s="12"/>
      <c r="HBU63" s="12"/>
      <c r="HBV63" s="12"/>
      <c r="HBW63" s="12"/>
      <c r="HBX63" s="12"/>
      <c r="HBY63" s="12"/>
      <c r="HBZ63" s="12"/>
      <c r="HCA63" s="12"/>
      <c r="HCB63" s="12"/>
      <c r="HCC63" s="12"/>
      <c r="HCD63" s="12"/>
      <c r="HCE63" s="12"/>
      <c r="HCF63" s="12"/>
      <c r="HCG63" s="12"/>
      <c r="HCH63" s="12"/>
      <c r="HCI63" s="12"/>
      <c r="HCJ63" s="12"/>
      <c r="HCK63" s="12"/>
      <c r="HCL63" s="12"/>
      <c r="HCM63" s="12"/>
      <c r="HCN63" s="12"/>
      <c r="HCO63" s="12"/>
      <c r="HCP63" s="12"/>
      <c r="HCQ63" s="12"/>
      <c r="HCR63" s="12"/>
      <c r="HCS63" s="12"/>
      <c r="HCT63" s="12"/>
      <c r="HCU63" s="12"/>
      <c r="HCV63" s="12"/>
      <c r="HCW63" s="12"/>
      <c r="HCX63" s="12"/>
      <c r="HCY63" s="12"/>
      <c r="HCZ63" s="12"/>
      <c r="HDA63" s="12"/>
      <c r="HDB63" s="12"/>
      <c r="HDC63" s="12"/>
      <c r="HDD63" s="12"/>
      <c r="HDE63" s="12"/>
      <c r="HDF63" s="12"/>
      <c r="HDG63" s="12"/>
      <c r="HDH63" s="12"/>
      <c r="HDI63" s="12"/>
      <c r="HDJ63" s="12"/>
      <c r="HDK63" s="12"/>
      <c r="HDL63" s="12"/>
      <c r="HDM63" s="12"/>
      <c r="HDN63" s="12"/>
      <c r="HDO63" s="12"/>
      <c r="HDP63" s="12"/>
      <c r="HDQ63" s="12"/>
      <c r="HDR63" s="12"/>
      <c r="HDS63" s="12"/>
      <c r="HDT63" s="12"/>
      <c r="HDU63" s="12"/>
      <c r="HDV63" s="12"/>
      <c r="HDW63" s="12"/>
      <c r="HDX63" s="12"/>
      <c r="HDY63" s="12"/>
      <c r="HDZ63" s="12"/>
      <c r="HEA63" s="12"/>
      <c r="HEB63" s="12"/>
      <c r="HEC63" s="12"/>
      <c r="HED63" s="12"/>
      <c r="HEE63" s="12"/>
      <c r="HEF63" s="12"/>
      <c r="HEG63" s="12"/>
      <c r="HEH63" s="12"/>
      <c r="HEI63" s="12"/>
      <c r="HEJ63" s="12"/>
      <c r="HEK63" s="12"/>
      <c r="HEL63" s="12"/>
      <c r="HEM63" s="12"/>
      <c r="HEN63" s="12"/>
      <c r="HEO63" s="12"/>
      <c r="HEP63" s="12"/>
      <c r="HEQ63" s="12"/>
      <c r="HER63" s="12"/>
      <c r="HES63" s="12"/>
      <c r="HET63" s="12"/>
      <c r="HEU63" s="12"/>
      <c r="HEV63" s="12"/>
      <c r="HEW63" s="12"/>
      <c r="HEX63" s="12"/>
      <c r="HEY63" s="12"/>
      <c r="HEZ63" s="12"/>
      <c r="HFA63" s="12"/>
      <c r="HFB63" s="12"/>
      <c r="HFC63" s="12"/>
      <c r="HFD63" s="12"/>
      <c r="HFE63" s="12"/>
      <c r="HFF63" s="12"/>
      <c r="HFG63" s="12"/>
      <c r="HFH63" s="12"/>
      <c r="HFI63" s="12"/>
      <c r="HFJ63" s="12"/>
      <c r="HFK63" s="12"/>
      <c r="HFL63" s="12"/>
      <c r="HFM63" s="12"/>
      <c r="HFN63" s="12"/>
      <c r="HFO63" s="12"/>
      <c r="HFP63" s="12"/>
      <c r="HFQ63" s="12"/>
      <c r="HFR63" s="12"/>
      <c r="HFS63" s="12"/>
      <c r="HFT63" s="12"/>
      <c r="HFU63" s="12"/>
      <c r="HFV63" s="12"/>
      <c r="HFW63" s="12"/>
      <c r="HFX63" s="12"/>
      <c r="HFY63" s="12"/>
      <c r="HFZ63" s="12"/>
      <c r="HGA63" s="12"/>
      <c r="HGB63" s="12"/>
      <c r="HGC63" s="12"/>
      <c r="HGD63" s="12"/>
      <c r="HGE63" s="12"/>
      <c r="HGF63" s="12"/>
      <c r="HGG63" s="12"/>
      <c r="HGH63" s="12"/>
      <c r="HGI63" s="12"/>
      <c r="HGJ63" s="12"/>
      <c r="HGK63" s="12"/>
      <c r="HGL63" s="12"/>
      <c r="HGM63" s="12"/>
      <c r="HGN63" s="12"/>
      <c r="HGO63" s="12"/>
      <c r="HGP63" s="12"/>
      <c r="HGQ63" s="12"/>
      <c r="HGR63" s="12"/>
      <c r="HGS63" s="12"/>
      <c r="HGT63" s="12"/>
      <c r="HGU63" s="12"/>
      <c r="HGV63" s="12"/>
      <c r="HGW63" s="12"/>
      <c r="HGX63" s="12"/>
      <c r="HGY63" s="12"/>
      <c r="HGZ63" s="12"/>
      <c r="HHA63" s="12"/>
      <c r="HHB63" s="12"/>
      <c r="HHC63" s="12"/>
      <c r="HHD63" s="12"/>
      <c r="HHE63" s="12"/>
      <c r="HHF63" s="12"/>
      <c r="HHG63" s="12"/>
      <c r="HHH63" s="12"/>
      <c r="HHI63" s="12"/>
      <c r="HHJ63" s="12"/>
      <c r="HHK63" s="12"/>
      <c r="HHL63" s="12"/>
      <c r="HHM63" s="12"/>
      <c r="HHN63" s="12"/>
      <c r="HHO63" s="12"/>
      <c r="HHP63" s="12"/>
      <c r="HHQ63" s="12"/>
      <c r="HHR63" s="12"/>
      <c r="HHS63" s="12"/>
      <c r="HHT63" s="12"/>
      <c r="HHU63" s="12"/>
      <c r="HHV63" s="12"/>
      <c r="HHW63" s="12"/>
      <c r="HHX63" s="12"/>
      <c r="HHY63" s="12"/>
      <c r="HHZ63" s="12"/>
      <c r="HIA63" s="12"/>
      <c r="HIB63" s="12"/>
      <c r="HIC63" s="12"/>
      <c r="HID63" s="12"/>
      <c r="HIE63" s="12"/>
      <c r="HIF63" s="12"/>
      <c r="HIG63" s="12"/>
      <c r="HIH63" s="12"/>
      <c r="HII63" s="12"/>
      <c r="HIJ63" s="12"/>
      <c r="HIK63" s="12"/>
      <c r="HIL63" s="12"/>
      <c r="HIM63" s="12"/>
      <c r="HIN63" s="12"/>
      <c r="HIO63" s="12"/>
      <c r="HIP63" s="12"/>
      <c r="HIQ63" s="12"/>
      <c r="HIR63" s="12"/>
      <c r="HIS63" s="12"/>
      <c r="HIT63" s="12"/>
      <c r="HIU63" s="12"/>
      <c r="HIV63" s="12"/>
      <c r="HIW63" s="12"/>
      <c r="HIX63" s="12"/>
      <c r="HIY63" s="12"/>
      <c r="HIZ63" s="12"/>
      <c r="HJA63" s="12"/>
      <c r="HJB63" s="12"/>
      <c r="HJC63" s="12"/>
      <c r="HJD63" s="12"/>
      <c r="HJE63" s="12"/>
      <c r="HJF63" s="12"/>
      <c r="HJG63" s="12"/>
      <c r="HJH63" s="12"/>
      <c r="HJI63" s="12"/>
      <c r="HJJ63" s="12"/>
      <c r="HJK63" s="12"/>
      <c r="HJL63" s="12"/>
      <c r="HJM63" s="12"/>
      <c r="HJN63" s="12"/>
      <c r="HJO63" s="12"/>
      <c r="HJP63" s="12"/>
      <c r="HJQ63" s="12"/>
      <c r="HJR63" s="12"/>
      <c r="HJS63" s="12"/>
      <c r="HJT63" s="12"/>
      <c r="HJU63" s="12"/>
      <c r="HJV63" s="12"/>
      <c r="HJW63" s="12"/>
      <c r="HJX63" s="12"/>
      <c r="HJY63" s="12"/>
      <c r="HJZ63" s="12"/>
      <c r="HKA63" s="12"/>
      <c r="HKB63" s="12"/>
      <c r="HKC63" s="12"/>
      <c r="HKD63" s="12"/>
      <c r="HKE63" s="12"/>
      <c r="HKF63" s="12"/>
      <c r="HKG63" s="12"/>
      <c r="HKH63" s="12"/>
      <c r="HKI63" s="12"/>
      <c r="HKJ63" s="12"/>
      <c r="HKK63" s="12"/>
      <c r="HKL63" s="12"/>
      <c r="HKM63" s="12"/>
      <c r="HKN63" s="12"/>
      <c r="HKO63" s="12"/>
      <c r="HKP63" s="12"/>
      <c r="HKQ63" s="12"/>
      <c r="HKR63" s="12"/>
      <c r="HKS63" s="12"/>
      <c r="HKT63" s="12"/>
      <c r="HKU63" s="12"/>
      <c r="HKV63" s="12"/>
      <c r="HKW63" s="12"/>
      <c r="HKX63" s="12"/>
      <c r="HKY63" s="12"/>
      <c r="HKZ63" s="12"/>
      <c r="HLA63" s="12"/>
      <c r="HLB63" s="12"/>
      <c r="HLC63" s="12"/>
      <c r="HLD63" s="12"/>
      <c r="HLE63" s="12"/>
      <c r="HLF63" s="12"/>
      <c r="HLG63" s="12"/>
      <c r="HLH63" s="12"/>
      <c r="HLI63" s="12"/>
      <c r="HLJ63" s="12"/>
      <c r="HLK63" s="12"/>
      <c r="HLL63" s="12"/>
      <c r="HLM63" s="12"/>
      <c r="HLN63" s="12"/>
      <c r="HLO63" s="12"/>
      <c r="HLP63" s="12"/>
      <c r="HLQ63" s="12"/>
      <c r="HLR63" s="12"/>
      <c r="HLS63" s="12"/>
      <c r="HLT63" s="12"/>
      <c r="HLU63" s="12"/>
      <c r="HLV63" s="12"/>
      <c r="HLW63" s="12"/>
      <c r="HLX63" s="12"/>
      <c r="HLY63" s="12"/>
      <c r="HLZ63" s="12"/>
      <c r="HMA63" s="12"/>
      <c r="HMB63" s="12"/>
      <c r="HMC63" s="12"/>
      <c r="HMD63" s="12"/>
      <c r="HME63" s="12"/>
      <c r="HMF63" s="12"/>
      <c r="HMG63" s="12"/>
      <c r="HMH63" s="12"/>
      <c r="HMI63" s="12"/>
      <c r="HMJ63" s="12"/>
      <c r="HMK63" s="12"/>
      <c r="HML63" s="12"/>
      <c r="HMM63" s="12"/>
      <c r="HMN63" s="12"/>
      <c r="HMO63" s="12"/>
      <c r="HMP63" s="12"/>
      <c r="HMQ63" s="12"/>
      <c r="HMR63" s="12"/>
      <c r="HMS63" s="12"/>
      <c r="HMT63" s="12"/>
      <c r="HMU63" s="12"/>
      <c r="HMV63" s="12"/>
      <c r="HMW63" s="12"/>
      <c r="HMX63" s="12"/>
      <c r="HMY63" s="12"/>
      <c r="HMZ63" s="12"/>
      <c r="HNA63" s="12"/>
      <c r="HNB63" s="12"/>
      <c r="HNC63" s="12"/>
      <c r="HND63" s="12"/>
      <c r="HNE63" s="12"/>
      <c r="HNF63" s="12"/>
      <c r="HNG63" s="12"/>
      <c r="HNH63" s="12"/>
      <c r="HNI63" s="12"/>
      <c r="HNJ63" s="12"/>
      <c r="HNK63" s="12"/>
      <c r="HNL63" s="12"/>
      <c r="HNM63" s="12"/>
      <c r="HNN63" s="12"/>
      <c r="HNO63" s="12"/>
      <c r="HNP63" s="12"/>
      <c r="HNQ63" s="12"/>
      <c r="HNR63" s="12"/>
      <c r="HNS63" s="12"/>
      <c r="HNT63" s="12"/>
      <c r="HNU63" s="12"/>
      <c r="HNV63" s="12"/>
      <c r="HNW63" s="12"/>
      <c r="HNX63" s="12"/>
      <c r="HNY63" s="12"/>
      <c r="HNZ63" s="12"/>
      <c r="HOA63" s="12"/>
      <c r="HOB63" s="12"/>
      <c r="HOC63" s="12"/>
      <c r="HOD63" s="12"/>
      <c r="HOE63" s="12"/>
      <c r="HOF63" s="12"/>
      <c r="HOG63" s="12"/>
      <c r="HOH63" s="12"/>
      <c r="HOI63" s="12"/>
      <c r="HOJ63" s="12"/>
      <c r="HOK63" s="12"/>
      <c r="HOL63" s="12"/>
      <c r="HOM63" s="12"/>
      <c r="HON63" s="12"/>
      <c r="HOO63" s="12"/>
      <c r="HOP63" s="12"/>
      <c r="HOQ63" s="12"/>
      <c r="HOR63" s="12"/>
      <c r="HOS63" s="12"/>
      <c r="HOT63" s="12"/>
      <c r="HOU63" s="12"/>
      <c r="HOV63" s="12"/>
      <c r="HOW63" s="12"/>
      <c r="HOX63" s="12"/>
      <c r="HOY63" s="12"/>
      <c r="HOZ63" s="12"/>
      <c r="HPA63" s="12"/>
      <c r="HPB63" s="12"/>
      <c r="HPC63" s="12"/>
      <c r="HPD63" s="12"/>
      <c r="HPE63" s="12"/>
      <c r="HPF63" s="12"/>
      <c r="HPG63" s="12"/>
      <c r="HPH63" s="12"/>
      <c r="HPI63" s="12"/>
      <c r="HPJ63" s="12"/>
      <c r="HPK63" s="12"/>
      <c r="HPL63" s="12"/>
      <c r="HPM63" s="12"/>
      <c r="HPN63" s="12"/>
      <c r="HPO63" s="12"/>
      <c r="HPP63" s="12"/>
      <c r="HPQ63" s="12"/>
      <c r="HPR63" s="12"/>
      <c r="HPS63" s="12"/>
      <c r="HPT63" s="12"/>
      <c r="HPU63" s="12"/>
      <c r="HPV63" s="12"/>
      <c r="HPW63" s="12"/>
      <c r="HPX63" s="12"/>
      <c r="HPY63" s="12"/>
      <c r="HPZ63" s="12"/>
      <c r="HQA63" s="12"/>
      <c r="HQB63" s="12"/>
      <c r="HQC63" s="12"/>
      <c r="HQD63" s="12"/>
      <c r="HQE63" s="12"/>
      <c r="HQF63" s="12"/>
      <c r="HQG63" s="12"/>
      <c r="HQH63" s="12"/>
      <c r="HQI63" s="12"/>
      <c r="HQJ63" s="12"/>
      <c r="HQK63" s="12"/>
      <c r="HQL63" s="12"/>
      <c r="HQM63" s="12"/>
      <c r="HQN63" s="12"/>
      <c r="HQO63" s="12"/>
      <c r="HQP63" s="12"/>
      <c r="HQQ63" s="12"/>
      <c r="HQR63" s="12"/>
      <c r="HQS63" s="12"/>
      <c r="HQT63" s="12"/>
      <c r="HQU63" s="12"/>
      <c r="HQV63" s="12"/>
      <c r="HQW63" s="12"/>
      <c r="HQX63" s="12"/>
      <c r="HQY63" s="12"/>
      <c r="HQZ63" s="12"/>
      <c r="HRA63" s="12"/>
      <c r="HRB63" s="12"/>
      <c r="HRC63" s="12"/>
      <c r="HRD63" s="12"/>
      <c r="HRE63" s="12"/>
      <c r="HRF63" s="12"/>
      <c r="HRG63" s="12"/>
      <c r="HRH63" s="12"/>
      <c r="HRI63" s="12"/>
      <c r="HRJ63" s="12"/>
      <c r="HRK63" s="12"/>
      <c r="HRL63" s="12"/>
      <c r="HRM63" s="12"/>
      <c r="HRN63" s="12"/>
      <c r="HRO63" s="12"/>
      <c r="HRP63" s="12"/>
      <c r="HRQ63" s="12"/>
      <c r="HRR63" s="12"/>
      <c r="HRS63" s="12"/>
      <c r="HRT63" s="12"/>
      <c r="HRU63" s="12"/>
      <c r="HRV63" s="12"/>
      <c r="HRW63" s="12"/>
      <c r="HRX63" s="12"/>
      <c r="HRY63" s="12"/>
      <c r="HRZ63" s="12"/>
      <c r="HSA63" s="12"/>
      <c r="HSB63" s="12"/>
      <c r="HSC63" s="12"/>
      <c r="HSD63" s="12"/>
      <c r="HSE63" s="12"/>
      <c r="HSF63" s="12"/>
      <c r="HSG63" s="12"/>
      <c r="HSH63" s="12"/>
      <c r="HSI63" s="12"/>
      <c r="HSJ63" s="12"/>
      <c r="HSK63" s="12"/>
      <c r="HSL63" s="12"/>
      <c r="HSM63" s="12"/>
      <c r="HSN63" s="12"/>
      <c r="HSO63" s="12"/>
      <c r="HSP63" s="12"/>
      <c r="HSQ63" s="12"/>
      <c r="HSR63" s="12"/>
      <c r="HSS63" s="12"/>
      <c r="HST63" s="12"/>
      <c r="HSU63" s="12"/>
      <c r="HSV63" s="12"/>
      <c r="HSW63" s="12"/>
      <c r="HSX63" s="12"/>
      <c r="HSY63" s="12"/>
      <c r="HSZ63" s="12"/>
      <c r="HTA63" s="12"/>
      <c r="HTB63" s="12"/>
      <c r="HTC63" s="12"/>
      <c r="HTD63" s="12"/>
      <c r="HTE63" s="12"/>
      <c r="HTF63" s="12"/>
      <c r="HTG63" s="12"/>
      <c r="HTH63" s="12"/>
      <c r="HTI63" s="12"/>
      <c r="HTJ63" s="12"/>
      <c r="HTK63" s="12"/>
      <c r="HTL63" s="12"/>
      <c r="HTM63" s="12"/>
      <c r="HTN63" s="12"/>
      <c r="HTO63" s="12"/>
      <c r="HTP63" s="12"/>
      <c r="HTQ63" s="12"/>
      <c r="HTR63" s="12"/>
      <c r="HTS63" s="12"/>
      <c r="HTT63" s="12"/>
      <c r="HTU63" s="12"/>
      <c r="HTV63" s="12"/>
      <c r="HTW63" s="12"/>
      <c r="HTX63" s="12"/>
      <c r="HTY63" s="12"/>
      <c r="HTZ63" s="12"/>
      <c r="HUA63" s="12"/>
      <c r="HUB63" s="12"/>
      <c r="HUC63" s="12"/>
      <c r="HUD63" s="12"/>
      <c r="HUE63" s="12"/>
      <c r="HUF63" s="12"/>
      <c r="HUG63" s="12"/>
      <c r="HUH63" s="12"/>
      <c r="HUI63" s="12"/>
      <c r="HUJ63" s="12"/>
      <c r="HUK63" s="12"/>
      <c r="HUL63" s="12"/>
      <c r="HUM63" s="12"/>
      <c r="HUN63" s="12"/>
      <c r="HUO63" s="12"/>
      <c r="HUP63" s="12"/>
      <c r="HUQ63" s="12"/>
      <c r="HUR63" s="12"/>
      <c r="HUS63" s="12"/>
      <c r="HUT63" s="12"/>
      <c r="HUU63" s="12"/>
      <c r="HUV63" s="12"/>
      <c r="HUW63" s="12"/>
      <c r="HUX63" s="12"/>
      <c r="HUY63" s="12"/>
      <c r="HUZ63" s="12"/>
      <c r="HVA63" s="12"/>
      <c r="HVB63" s="12"/>
      <c r="HVC63" s="12"/>
      <c r="HVD63" s="12"/>
      <c r="HVE63" s="12"/>
      <c r="HVF63" s="12"/>
      <c r="HVG63" s="12"/>
      <c r="HVH63" s="12"/>
      <c r="HVI63" s="12"/>
      <c r="HVJ63" s="12"/>
      <c r="HVK63" s="12"/>
      <c r="HVL63" s="12"/>
      <c r="HVM63" s="12"/>
      <c r="HVN63" s="12"/>
      <c r="HVO63" s="12"/>
      <c r="HVP63" s="12"/>
      <c r="HVQ63" s="12"/>
      <c r="HVR63" s="12"/>
      <c r="HVS63" s="12"/>
      <c r="HVT63" s="12"/>
      <c r="HVU63" s="12"/>
      <c r="HVV63" s="12"/>
      <c r="HVW63" s="12"/>
      <c r="HVX63" s="12"/>
      <c r="HVY63" s="12"/>
      <c r="HVZ63" s="12"/>
      <c r="HWA63" s="12"/>
      <c r="HWB63" s="12"/>
      <c r="HWC63" s="12"/>
      <c r="HWD63" s="12"/>
      <c r="HWE63" s="12"/>
      <c r="HWF63" s="12"/>
      <c r="HWG63" s="12"/>
      <c r="HWH63" s="12"/>
      <c r="HWI63" s="12"/>
      <c r="HWJ63" s="12"/>
      <c r="HWK63" s="12"/>
      <c r="HWL63" s="12"/>
      <c r="HWM63" s="12"/>
      <c r="HWN63" s="12"/>
      <c r="HWO63" s="12"/>
      <c r="HWP63" s="12"/>
      <c r="HWQ63" s="12"/>
      <c r="HWR63" s="12"/>
      <c r="HWS63" s="12"/>
      <c r="HWT63" s="12"/>
      <c r="HWU63" s="12"/>
      <c r="HWV63" s="12"/>
      <c r="HWW63" s="12"/>
      <c r="HWX63" s="12"/>
      <c r="HWY63" s="12"/>
      <c r="HWZ63" s="12"/>
      <c r="HXA63" s="12"/>
      <c r="HXB63" s="12"/>
      <c r="HXC63" s="12"/>
      <c r="HXD63" s="12"/>
      <c r="HXE63" s="12"/>
      <c r="HXF63" s="12"/>
      <c r="HXG63" s="12"/>
      <c r="HXH63" s="12"/>
      <c r="HXI63" s="12"/>
      <c r="HXJ63" s="12"/>
      <c r="HXK63" s="12"/>
      <c r="HXL63" s="12"/>
      <c r="HXM63" s="12"/>
      <c r="HXN63" s="12"/>
      <c r="HXO63" s="12"/>
      <c r="HXP63" s="12"/>
      <c r="HXQ63" s="12"/>
      <c r="HXR63" s="12"/>
      <c r="HXS63" s="12"/>
      <c r="HXT63" s="12"/>
      <c r="HXU63" s="12"/>
      <c r="HXV63" s="12"/>
      <c r="HXW63" s="12"/>
      <c r="HXX63" s="12"/>
      <c r="HXY63" s="12"/>
      <c r="HXZ63" s="12"/>
      <c r="HYA63" s="12"/>
      <c r="HYB63" s="12"/>
      <c r="HYC63" s="12"/>
      <c r="HYD63" s="12"/>
      <c r="HYE63" s="12"/>
      <c r="HYF63" s="12"/>
      <c r="HYG63" s="12"/>
      <c r="HYH63" s="12"/>
      <c r="HYI63" s="12"/>
      <c r="HYJ63" s="12"/>
      <c r="HYK63" s="12"/>
      <c r="HYL63" s="12"/>
      <c r="HYM63" s="12"/>
      <c r="HYN63" s="12"/>
      <c r="HYO63" s="12"/>
      <c r="HYP63" s="12"/>
      <c r="HYQ63" s="12"/>
      <c r="HYR63" s="12"/>
      <c r="HYS63" s="12"/>
      <c r="HYT63" s="12"/>
      <c r="HYU63" s="12"/>
      <c r="HYV63" s="12"/>
      <c r="HYW63" s="12"/>
      <c r="HYX63" s="12"/>
      <c r="HYY63" s="12"/>
      <c r="HYZ63" s="12"/>
      <c r="HZA63" s="12"/>
      <c r="HZB63" s="12"/>
      <c r="HZC63" s="12"/>
      <c r="HZD63" s="12"/>
      <c r="HZE63" s="12"/>
      <c r="HZF63" s="12"/>
      <c r="HZG63" s="12"/>
      <c r="HZH63" s="12"/>
      <c r="HZI63" s="12"/>
      <c r="HZJ63" s="12"/>
      <c r="HZK63" s="12"/>
      <c r="HZL63" s="12"/>
      <c r="HZM63" s="12"/>
      <c r="HZN63" s="12"/>
      <c r="HZO63" s="12"/>
      <c r="HZP63" s="12"/>
      <c r="HZQ63" s="12"/>
      <c r="HZR63" s="12"/>
      <c r="HZS63" s="12"/>
      <c r="HZT63" s="12"/>
      <c r="HZU63" s="12"/>
      <c r="HZV63" s="12"/>
      <c r="HZW63" s="12"/>
      <c r="HZX63" s="12"/>
      <c r="HZY63" s="12"/>
      <c r="HZZ63" s="12"/>
      <c r="IAA63" s="12"/>
      <c r="IAB63" s="12"/>
      <c r="IAC63" s="12"/>
      <c r="IAD63" s="12"/>
      <c r="IAE63" s="12"/>
      <c r="IAF63" s="12"/>
      <c r="IAG63" s="12"/>
      <c r="IAH63" s="12"/>
      <c r="IAI63" s="12"/>
      <c r="IAJ63" s="12"/>
      <c r="IAK63" s="12"/>
      <c r="IAL63" s="12"/>
      <c r="IAM63" s="12"/>
      <c r="IAN63" s="12"/>
      <c r="IAO63" s="12"/>
      <c r="IAP63" s="12"/>
      <c r="IAQ63" s="12"/>
      <c r="IAR63" s="12"/>
      <c r="IAS63" s="12"/>
      <c r="IAT63" s="12"/>
      <c r="IAU63" s="12"/>
      <c r="IAV63" s="12"/>
      <c r="IAW63" s="12"/>
      <c r="IAX63" s="12"/>
      <c r="IAY63" s="12"/>
      <c r="IAZ63" s="12"/>
      <c r="IBA63" s="12"/>
      <c r="IBB63" s="12"/>
      <c r="IBC63" s="12"/>
      <c r="IBD63" s="12"/>
      <c r="IBE63" s="12"/>
      <c r="IBF63" s="12"/>
      <c r="IBG63" s="12"/>
      <c r="IBH63" s="12"/>
      <c r="IBI63" s="12"/>
      <c r="IBJ63" s="12"/>
      <c r="IBK63" s="12"/>
      <c r="IBL63" s="12"/>
      <c r="IBM63" s="12"/>
      <c r="IBN63" s="12"/>
      <c r="IBO63" s="12"/>
      <c r="IBP63" s="12"/>
      <c r="IBQ63" s="12"/>
      <c r="IBR63" s="12"/>
      <c r="IBS63" s="12"/>
      <c r="IBT63" s="12"/>
      <c r="IBU63" s="12"/>
      <c r="IBV63" s="12"/>
      <c r="IBW63" s="12"/>
      <c r="IBX63" s="12"/>
      <c r="IBY63" s="12"/>
      <c r="IBZ63" s="12"/>
      <c r="ICA63" s="12"/>
      <c r="ICB63" s="12"/>
      <c r="ICC63" s="12"/>
      <c r="ICD63" s="12"/>
      <c r="ICE63" s="12"/>
      <c r="ICF63" s="12"/>
      <c r="ICG63" s="12"/>
      <c r="ICH63" s="12"/>
      <c r="ICI63" s="12"/>
      <c r="ICJ63" s="12"/>
      <c r="ICK63" s="12"/>
      <c r="ICL63" s="12"/>
      <c r="ICM63" s="12"/>
      <c r="ICN63" s="12"/>
      <c r="ICO63" s="12"/>
      <c r="ICP63" s="12"/>
      <c r="ICQ63" s="12"/>
      <c r="ICR63" s="12"/>
      <c r="ICS63" s="12"/>
      <c r="ICT63" s="12"/>
      <c r="ICU63" s="12"/>
      <c r="ICV63" s="12"/>
      <c r="ICW63" s="12"/>
      <c r="ICX63" s="12"/>
      <c r="ICY63" s="12"/>
      <c r="ICZ63" s="12"/>
      <c r="IDA63" s="12"/>
      <c r="IDB63" s="12"/>
      <c r="IDC63" s="12"/>
      <c r="IDD63" s="12"/>
      <c r="IDE63" s="12"/>
      <c r="IDF63" s="12"/>
      <c r="IDG63" s="12"/>
      <c r="IDH63" s="12"/>
      <c r="IDI63" s="12"/>
      <c r="IDJ63" s="12"/>
      <c r="IDK63" s="12"/>
      <c r="IDL63" s="12"/>
      <c r="IDM63" s="12"/>
      <c r="IDN63" s="12"/>
      <c r="IDO63" s="12"/>
      <c r="IDP63" s="12"/>
      <c r="IDQ63" s="12"/>
      <c r="IDR63" s="12"/>
      <c r="IDS63" s="12"/>
      <c r="IDT63" s="12"/>
      <c r="IDU63" s="12"/>
      <c r="IDV63" s="12"/>
      <c r="IDW63" s="12"/>
      <c r="IDX63" s="12"/>
      <c r="IDY63" s="12"/>
      <c r="IDZ63" s="12"/>
      <c r="IEA63" s="12"/>
      <c r="IEB63" s="12"/>
      <c r="IEC63" s="12"/>
      <c r="IED63" s="12"/>
      <c r="IEE63" s="12"/>
      <c r="IEF63" s="12"/>
      <c r="IEG63" s="12"/>
      <c r="IEH63" s="12"/>
      <c r="IEI63" s="12"/>
      <c r="IEJ63" s="12"/>
      <c r="IEK63" s="12"/>
      <c r="IEL63" s="12"/>
      <c r="IEM63" s="12"/>
      <c r="IEN63" s="12"/>
      <c r="IEO63" s="12"/>
      <c r="IEP63" s="12"/>
      <c r="IEQ63" s="12"/>
      <c r="IER63" s="12"/>
      <c r="IES63" s="12"/>
      <c r="IET63" s="12"/>
      <c r="IEU63" s="12"/>
      <c r="IEV63" s="12"/>
      <c r="IEW63" s="12"/>
      <c r="IEX63" s="12"/>
      <c r="IEY63" s="12"/>
      <c r="IEZ63" s="12"/>
      <c r="IFA63" s="12"/>
      <c r="IFB63" s="12"/>
      <c r="IFC63" s="12"/>
      <c r="IFD63" s="12"/>
      <c r="IFE63" s="12"/>
      <c r="IFF63" s="12"/>
      <c r="IFG63" s="12"/>
      <c r="IFH63" s="12"/>
      <c r="IFI63" s="12"/>
      <c r="IFJ63" s="12"/>
      <c r="IFK63" s="12"/>
      <c r="IFL63" s="12"/>
      <c r="IFM63" s="12"/>
      <c r="IFN63" s="12"/>
      <c r="IFO63" s="12"/>
      <c r="IFP63" s="12"/>
      <c r="IFQ63" s="12"/>
      <c r="IFR63" s="12"/>
      <c r="IFS63" s="12"/>
      <c r="IFT63" s="12"/>
      <c r="IFU63" s="12"/>
      <c r="IFV63" s="12"/>
      <c r="IFW63" s="12"/>
      <c r="IFX63" s="12"/>
      <c r="IFY63" s="12"/>
      <c r="IFZ63" s="12"/>
      <c r="IGA63" s="12"/>
      <c r="IGB63" s="12"/>
      <c r="IGC63" s="12"/>
      <c r="IGD63" s="12"/>
      <c r="IGE63" s="12"/>
      <c r="IGF63" s="12"/>
      <c r="IGG63" s="12"/>
      <c r="IGH63" s="12"/>
      <c r="IGI63" s="12"/>
      <c r="IGJ63" s="12"/>
      <c r="IGK63" s="12"/>
      <c r="IGL63" s="12"/>
      <c r="IGM63" s="12"/>
      <c r="IGN63" s="12"/>
      <c r="IGO63" s="12"/>
      <c r="IGP63" s="12"/>
      <c r="IGQ63" s="12"/>
      <c r="IGR63" s="12"/>
      <c r="IGS63" s="12"/>
      <c r="IGT63" s="12"/>
      <c r="IGU63" s="12"/>
      <c r="IGV63" s="12"/>
      <c r="IGW63" s="12"/>
      <c r="IGX63" s="12"/>
      <c r="IGY63" s="12"/>
      <c r="IGZ63" s="12"/>
      <c r="IHA63" s="12"/>
      <c r="IHB63" s="12"/>
      <c r="IHC63" s="12"/>
      <c r="IHD63" s="12"/>
      <c r="IHE63" s="12"/>
      <c r="IHF63" s="12"/>
      <c r="IHG63" s="12"/>
      <c r="IHH63" s="12"/>
      <c r="IHI63" s="12"/>
      <c r="IHJ63" s="12"/>
      <c r="IHK63" s="12"/>
      <c r="IHL63" s="12"/>
      <c r="IHM63" s="12"/>
      <c r="IHN63" s="12"/>
      <c r="IHO63" s="12"/>
      <c r="IHP63" s="12"/>
      <c r="IHQ63" s="12"/>
      <c r="IHR63" s="12"/>
      <c r="IHS63" s="12"/>
      <c r="IHT63" s="12"/>
      <c r="IHU63" s="12"/>
      <c r="IHV63" s="12"/>
      <c r="IHW63" s="12"/>
      <c r="IHX63" s="12"/>
      <c r="IHY63" s="12"/>
      <c r="IHZ63" s="12"/>
      <c r="IIA63" s="12"/>
      <c r="IIB63" s="12"/>
      <c r="IIC63" s="12"/>
      <c r="IID63" s="12"/>
      <c r="IIE63" s="12"/>
      <c r="IIF63" s="12"/>
      <c r="IIG63" s="12"/>
      <c r="IIH63" s="12"/>
      <c r="III63" s="12"/>
      <c r="IIJ63" s="12"/>
      <c r="IIK63" s="12"/>
      <c r="IIL63" s="12"/>
      <c r="IIM63" s="12"/>
      <c r="IIN63" s="12"/>
      <c r="IIO63" s="12"/>
      <c r="IIP63" s="12"/>
      <c r="IIQ63" s="12"/>
      <c r="IIR63" s="12"/>
      <c r="IIS63" s="12"/>
      <c r="IIT63" s="12"/>
      <c r="IIU63" s="12"/>
      <c r="IIV63" s="12"/>
      <c r="IIW63" s="12"/>
      <c r="IIX63" s="12"/>
      <c r="IIY63" s="12"/>
      <c r="IIZ63" s="12"/>
      <c r="IJA63" s="12"/>
      <c r="IJB63" s="12"/>
      <c r="IJC63" s="12"/>
      <c r="IJD63" s="12"/>
      <c r="IJE63" s="12"/>
      <c r="IJF63" s="12"/>
      <c r="IJG63" s="12"/>
      <c r="IJH63" s="12"/>
      <c r="IJI63" s="12"/>
      <c r="IJJ63" s="12"/>
      <c r="IJK63" s="12"/>
      <c r="IJL63" s="12"/>
      <c r="IJM63" s="12"/>
      <c r="IJN63" s="12"/>
      <c r="IJO63" s="12"/>
      <c r="IJP63" s="12"/>
      <c r="IJQ63" s="12"/>
      <c r="IJR63" s="12"/>
      <c r="IJS63" s="12"/>
      <c r="IJT63" s="12"/>
      <c r="IJU63" s="12"/>
      <c r="IJV63" s="12"/>
      <c r="IJW63" s="12"/>
      <c r="IJX63" s="12"/>
      <c r="IJY63" s="12"/>
      <c r="IJZ63" s="12"/>
      <c r="IKA63" s="12"/>
      <c r="IKB63" s="12"/>
      <c r="IKC63" s="12"/>
      <c r="IKD63" s="12"/>
      <c r="IKE63" s="12"/>
      <c r="IKF63" s="12"/>
      <c r="IKG63" s="12"/>
      <c r="IKH63" s="12"/>
      <c r="IKI63" s="12"/>
      <c r="IKJ63" s="12"/>
      <c r="IKK63" s="12"/>
      <c r="IKL63" s="12"/>
      <c r="IKM63" s="12"/>
      <c r="IKN63" s="12"/>
      <c r="IKO63" s="12"/>
      <c r="IKP63" s="12"/>
      <c r="IKQ63" s="12"/>
      <c r="IKR63" s="12"/>
      <c r="IKS63" s="12"/>
      <c r="IKT63" s="12"/>
      <c r="IKU63" s="12"/>
      <c r="IKV63" s="12"/>
      <c r="IKW63" s="12"/>
      <c r="IKX63" s="12"/>
      <c r="IKY63" s="12"/>
      <c r="IKZ63" s="12"/>
      <c r="ILA63" s="12"/>
      <c r="ILB63" s="12"/>
      <c r="ILC63" s="12"/>
      <c r="ILD63" s="12"/>
      <c r="ILE63" s="12"/>
      <c r="ILF63" s="12"/>
      <c r="ILG63" s="12"/>
      <c r="ILH63" s="12"/>
      <c r="ILI63" s="12"/>
      <c r="ILJ63" s="12"/>
      <c r="ILK63" s="12"/>
      <c r="ILL63" s="12"/>
      <c r="ILM63" s="12"/>
      <c r="ILN63" s="12"/>
      <c r="ILO63" s="12"/>
      <c r="ILP63" s="12"/>
      <c r="ILQ63" s="12"/>
      <c r="ILR63" s="12"/>
      <c r="ILS63" s="12"/>
      <c r="ILT63" s="12"/>
      <c r="ILU63" s="12"/>
      <c r="ILV63" s="12"/>
      <c r="ILW63" s="12"/>
      <c r="ILX63" s="12"/>
      <c r="ILY63" s="12"/>
      <c r="ILZ63" s="12"/>
      <c r="IMA63" s="12"/>
      <c r="IMB63" s="12"/>
      <c r="IMC63" s="12"/>
      <c r="IMD63" s="12"/>
      <c r="IME63" s="12"/>
      <c r="IMF63" s="12"/>
      <c r="IMG63" s="12"/>
      <c r="IMH63" s="12"/>
      <c r="IMI63" s="12"/>
      <c r="IMJ63" s="12"/>
      <c r="IMK63" s="12"/>
      <c r="IML63" s="12"/>
      <c r="IMM63" s="12"/>
      <c r="IMN63" s="12"/>
      <c r="IMO63" s="12"/>
      <c r="IMP63" s="12"/>
      <c r="IMQ63" s="12"/>
      <c r="IMR63" s="12"/>
      <c r="IMS63" s="12"/>
      <c r="IMT63" s="12"/>
      <c r="IMU63" s="12"/>
      <c r="IMV63" s="12"/>
      <c r="IMW63" s="12"/>
      <c r="IMX63" s="12"/>
      <c r="IMY63" s="12"/>
      <c r="IMZ63" s="12"/>
      <c r="INA63" s="12"/>
      <c r="INB63" s="12"/>
      <c r="INC63" s="12"/>
      <c r="IND63" s="12"/>
      <c r="INE63" s="12"/>
      <c r="INF63" s="12"/>
      <c r="ING63" s="12"/>
      <c r="INH63" s="12"/>
      <c r="INI63" s="12"/>
      <c r="INJ63" s="12"/>
      <c r="INK63" s="12"/>
      <c r="INL63" s="12"/>
      <c r="INM63" s="12"/>
      <c r="INN63" s="12"/>
      <c r="INO63" s="12"/>
      <c r="INP63" s="12"/>
      <c r="INQ63" s="12"/>
      <c r="INR63" s="12"/>
      <c r="INS63" s="12"/>
      <c r="INT63" s="12"/>
      <c r="INU63" s="12"/>
      <c r="INV63" s="12"/>
      <c r="INW63" s="12"/>
      <c r="INX63" s="12"/>
      <c r="INY63" s="12"/>
      <c r="INZ63" s="12"/>
      <c r="IOA63" s="12"/>
      <c r="IOB63" s="12"/>
      <c r="IOC63" s="12"/>
      <c r="IOD63" s="12"/>
      <c r="IOE63" s="12"/>
      <c r="IOF63" s="12"/>
      <c r="IOG63" s="12"/>
      <c r="IOH63" s="12"/>
      <c r="IOI63" s="12"/>
      <c r="IOJ63" s="12"/>
      <c r="IOK63" s="12"/>
      <c r="IOL63" s="12"/>
      <c r="IOM63" s="12"/>
      <c r="ION63" s="12"/>
      <c r="IOO63" s="12"/>
      <c r="IOP63" s="12"/>
      <c r="IOQ63" s="12"/>
      <c r="IOR63" s="12"/>
      <c r="IOS63" s="12"/>
      <c r="IOT63" s="12"/>
      <c r="IOU63" s="12"/>
      <c r="IOV63" s="12"/>
      <c r="IOW63" s="12"/>
      <c r="IOX63" s="12"/>
      <c r="IOY63" s="12"/>
      <c r="IOZ63" s="12"/>
      <c r="IPA63" s="12"/>
      <c r="IPB63" s="12"/>
      <c r="IPC63" s="12"/>
      <c r="IPD63" s="12"/>
      <c r="IPE63" s="12"/>
      <c r="IPF63" s="12"/>
      <c r="IPG63" s="12"/>
      <c r="IPH63" s="12"/>
      <c r="IPI63" s="12"/>
      <c r="IPJ63" s="12"/>
      <c r="IPK63" s="12"/>
      <c r="IPL63" s="12"/>
      <c r="IPM63" s="12"/>
      <c r="IPN63" s="12"/>
      <c r="IPO63" s="12"/>
      <c r="IPP63" s="12"/>
      <c r="IPQ63" s="12"/>
      <c r="IPR63" s="12"/>
      <c r="IPS63" s="12"/>
      <c r="IPT63" s="12"/>
      <c r="IPU63" s="12"/>
      <c r="IPV63" s="12"/>
      <c r="IPW63" s="12"/>
      <c r="IPX63" s="12"/>
      <c r="IPY63" s="12"/>
      <c r="IPZ63" s="12"/>
      <c r="IQA63" s="12"/>
      <c r="IQB63" s="12"/>
      <c r="IQC63" s="12"/>
      <c r="IQD63" s="12"/>
      <c r="IQE63" s="12"/>
      <c r="IQF63" s="12"/>
      <c r="IQG63" s="12"/>
      <c r="IQH63" s="12"/>
      <c r="IQI63" s="12"/>
      <c r="IQJ63" s="12"/>
      <c r="IQK63" s="12"/>
      <c r="IQL63" s="12"/>
      <c r="IQM63" s="12"/>
      <c r="IQN63" s="12"/>
      <c r="IQO63" s="12"/>
      <c r="IQP63" s="12"/>
      <c r="IQQ63" s="12"/>
      <c r="IQR63" s="12"/>
      <c r="IQS63" s="12"/>
      <c r="IQT63" s="12"/>
      <c r="IQU63" s="12"/>
      <c r="IQV63" s="12"/>
      <c r="IQW63" s="12"/>
      <c r="IQX63" s="12"/>
      <c r="IQY63" s="12"/>
      <c r="IQZ63" s="12"/>
      <c r="IRA63" s="12"/>
      <c r="IRB63" s="12"/>
      <c r="IRC63" s="12"/>
      <c r="IRD63" s="12"/>
      <c r="IRE63" s="12"/>
      <c r="IRF63" s="12"/>
      <c r="IRG63" s="12"/>
      <c r="IRH63" s="12"/>
      <c r="IRI63" s="12"/>
      <c r="IRJ63" s="12"/>
      <c r="IRK63" s="12"/>
      <c r="IRL63" s="12"/>
      <c r="IRM63" s="12"/>
      <c r="IRN63" s="12"/>
      <c r="IRO63" s="12"/>
      <c r="IRP63" s="12"/>
      <c r="IRQ63" s="12"/>
      <c r="IRR63" s="12"/>
      <c r="IRS63" s="12"/>
      <c r="IRT63" s="12"/>
      <c r="IRU63" s="12"/>
      <c r="IRV63" s="12"/>
      <c r="IRW63" s="12"/>
      <c r="IRX63" s="12"/>
      <c r="IRY63" s="12"/>
      <c r="IRZ63" s="12"/>
      <c r="ISA63" s="12"/>
      <c r="ISB63" s="12"/>
      <c r="ISC63" s="12"/>
      <c r="ISD63" s="12"/>
      <c r="ISE63" s="12"/>
      <c r="ISF63" s="12"/>
      <c r="ISG63" s="12"/>
      <c r="ISH63" s="12"/>
      <c r="ISI63" s="12"/>
      <c r="ISJ63" s="12"/>
      <c r="ISK63" s="12"/>
      <c r="ISL63" s="12"/>
      <c r="ISM63" s="12"/>
      <c r="ISN63" s="12"/>
      <c r="ISO63" s="12"/>
      <c r="ISP63" s="12"/>
      <c r="ISQ63" s="12"/>
      <c r="ISR63" s="12"/>
      <c r="ISS63" s="12"/>
      <c r="IST63" s="12"/>
      <c r="ISU63" s="12"/>
      <c r="ISV63" s="12"/>
      <c r="ISW63" s="12"/>
      <c r="ISX63" s="12"/>
      <c r="ISY63" s="12"/>
      <c r="ISZ63" s="12"/>
      <c r="ITA63" s="12"/>
      <c r="ITB63" s="12"/>
      <c r="ITC63" s="12"/>
      <c r="ITD63" s="12"/>
      <c r="ITE63" s="12"/>
      <c r="ITF63" s="12"/>
      <c r="ITG63" s="12"/>
      <c r="ITH63" s="12"/>
      <c r="ITI63" s="12"/>
      <c r="ITJ63" s="12"/>
      <c r="ITK63" s="12"/>
      <c r="ITL63" s="12"/>
      <c r="ITM63" s="12"/>
      <c r="ITN63" s="12"/>
      <c r="ITO63" s="12"/>
      <c r="ITP63" s="12"/>
      <c r="ITQ63" s="12"/>
      <c r="ITR63" s="12"/>
      <c r="ITS63" s="12"/>
      <c r="ITT63" s="12"/>
      <c r="ITU63" s="12"/>
      <c r="ITV63" s="12"/>
      <c r="ITW63" s="12"/>
      <c r="ITX63" s="12"/>
      <c r="ITY63" s="12"/>
      <c r="ITZ63" s="12"/>
      <c r="IUA63" s="12"/>
      <c r="IUB63" s="12"/>
      <c r="IUC63" s="12"/>
      <c r="IUD63" s="12"/>
      <c r="IUE63" s="12"/>
      <c r="IUF63" s="12"/>
      <c r="IUG63" s="12"/>
      <c r="IUH63" s="12"/>
      <c r="IUI63" s="12"/>
      <c r="IUJ63" s="12"/>
      <c r="IUK63" s="12"/>
      <c r="IUL63" s="12"/>
      <c r="IUM63" s="12"/>
      <c r="IUN63" s="12"/>
      <c r="IUO63" s="12"/>
      <c r="IUP63" s="12"/>
      <c r="IUQ63" s="12"/>
      <c r="IUR63" s="12"/>
      <c r="IUS63" s="12"/>
      <c r="IUT63" s="12"/>
      <c r="IUU63" s="12"/>
      <c r="IUV63" s="12"/>
      <c r="IUW63" s="12"/>
      <c r="IUX63" s="12"/>
      <c r="IUY63" s="12"/>
      <c r="IUZ63" s="12"/>
      <c r="IVA63" s="12"/>
      <c r="IVB63" s="12"/>
      <c r="IVC63" s="12"/>
      <c r="IVD63" s="12"/>
      <c r="IVE63" s="12"/>
      <c r="IVF63" s="12"/>
      <c r="IVG63" s="12"/>
      <c r="IVH63" s="12"/>
      <c r="IVI63" s="12"/>
      <c r="IVJ63" s="12"/>
      <c r="IVK63" s="12"/>
      <c r="IVL63" s="12"/>
      <c r="IVM63" s="12"/>
      <c r="IVN63" s="12"/>
      <c r="IVO63" s="12"/>
      <c r="IVP63" s="12"/>
      <c r="IVQ63" s="12"/>
      <c r="IVR63" s="12"/>
      <c r="IVS63" s="12"/>
      <c r="IVT63" s="12"/>
      <c r="IVU63" s="12"/>
      <c r="IVV63" s="12"/>
      <c r="IVW63" s="12"/>
      <c r="IVX63" s="12"/>
      <c r="IVY63" s="12"/>
      <c r="IVZ63" s="12"/>
      <c r="IWA63" s="12"/>
      <c r="IWB63" s="12"/>
      <c r="IWC63" s="12"/>
      <c r="IWD63" s="12"/>
      <c r="IWE63" s="12"/>
      <c r="IWF63" s="12"/>
      <c r="IWG63" s="12"/>
      <c r="IWH63" s="12"/>
      <c r="IWI63" s="12"/>
      <c r="IWJ63" s="12"/>
      <c r="IWK63" s="12"/>
      <c r="IWL63" s="12"/>
      <c r="IWM63" s="12"/>
      <c r="IWN63" s="12"/>
      <c r="IWO63" s="12"/>
      <c r="IWP63" s="12"/>
      <c r="IWQ63" s="12"/>
      <c r="IWR63" s="12"/>
      <c r="IWS63" s="12"/>
      <c r="IWT63" s="12"/>
      <c r="IWU63" s="12"/>
      <c r="IWV63" s="12"/>
      <c r="IWW63" s="12"/>
      <c r="IWX63" s="12"/>
      <c r="IWY63" s="12"/>
      <c r="IWZ63" s="12"/>
      <c r="IXA63" s="12"/>
      <c r="IXB63" s="12"/>
      <c r="IXC63" s="12"/>
      <c r="IXD63" s="12"/>
      <c r="IXE63" s="12"/>
      <c r="IXF63" s="12"/>
      <c r="IXG63" s="12"/>
      <c r="IXH63" s="12"/>
      <c r="IXI63" s="12"/>
      <c r="IXJ63" s="12"/>
      <c r="IXK63" s="12"/>
      <c r="IXL63" s="12"/>
      <c r="IXM63" s="12"/>
      <c r="IXN63" s="12"/>
      <c r="IXO63" s="12"/>
      <c r="IXP63" s="12"/>
      <c r="IXQ63" s="12"/>
      <c r="IXR63" s="12"/>
      <c r="IXS63" s="12"/>
      <c r="IXT63" s="12"/>
      <c r="IXU63" s="12"/>
      <c r="IXV63" s="12"/>
      <c r="IXW63" s="12"/>
      <c r="IXX63" s="12"/>
      <c r="IXY63" s="12"/>
      <c r="IXZ63" s="12"/>
      <c r="IYA63" s="12"/>
      <c r="IYB63" s="12"/>
      <c r="IYC63" s="12"/>
      <c r="IYD63" s="12"/>
      <c r="IYE63" s="12"/>
      <c r="IYF63" s="12"/>
      <c r="IYG63" s="12"/>
      <c r="IYH63" s="12"/>
      <c r="IYI63" s="12"/>
      <c r="IYJ63" s="12"/>
      <c r="IYK63" s="12"/>
      <c r="IYL63" s="12"/>
      <c r="IYM63" s="12"/>
      <c r="IYN63" s="12"/>
      <c r="IYO63" s="12"/>
      <c r="IYP63" s="12"/>
      <c r="IYQ63" s="12"/>
      <c r="IYR63" s="12"/>
      <c r="IYS63" s="12"/>
      <c r="IYT63" s="12"/>
      <c r="IYU63" s="12"/>
      <c r="IYV63" s="12"/>
      <c r="IYW63" s="12"/>
      <c r="IYX63" s="12"/>
      <c r="IYY63" s="12"/>
      <c r="IYZ63" s="12"/>
      <c r="IZA63" s="12"/>
      <c r="IZB63" s="12"/>
      <c r="IZC63" s="12"/>
      <c r="IZD63" s="12"/>
      <c r="IZE63" s="12"/>
      <c r="IZF63" s="12"/>
      <c r="IZG63" s="12"/>
      <c r="IZH63" s="12"/>
      <c r="IZI63" s="12"/>
      <c r="IZJ63" s="12"/>
      <c r="IZK63" s="12"/>
      <c r="IZL63" s="12"/>
      <c r="IZM63" s="12"/>
      <c r="IZN63" s="12"/>
      <c r="IZO63" s="12"/>
      <c r="IZP63" s="12"/>
      <c r="IZQ63" s="12"/>
      <c r="IZR63" s="12"/>
      <c r="IZS63" s="12"/>
      <c r="IZT63" s="12"/>
      <c r="IZU63" s="12"/>
      <c r="IZV63" s="12"/>
      <c r="IZW63" s="12"/>
      <c r="IZX63" s="12"/>
      <c r="IZY63" s="12"/>
      <c r="IZZ63" s="12"/>
      <c r="JAA63" s="12"/>
      <c r="JAB63" s="12"/>
      <c r="JAC63" s="12"/>
      <c r="JAD63" s="12"/>
      <c r="JAE63" s="12"/>
      <c r="JAF63" s="12"/>
      <c r="JAG63" s="12"/>
      <c r="JAH63" s="12"/>
      <c r="JAI63" s="12"/>
      <c r="JAJ63" s="12"/>
      <c r="JAK63" s="12"/>
      <c r="JAL63" s="12"/>
      <c r="JAM63" s="12"/>
      <c r="JAN63" s="12"/>
      <c r="JAO63" s="12"/>
      <c r="JAP63" s="12"/>
      <c r="JAQ63" s="12"/>
      <c r="JAR63" s="12"/>
      <c r="JAS63" s="12"/>
      <c r="JAT63" s="12"/>
      <c r="JAU63" s="12"/>
      <c r="JAV63" s="12"/>
      <c r="JAW63" s="12"/>
      <c r="JAX63" s="12"/>
      <c r="JAY63" s="12"/>
      <c r="JAZ63" s="12"/>
      <c r="JBA63" s="12"/>
      <c r="JBB63" s="12"/>
      <c r="JBC63" s="12"/>
      <c r="JBD63" s="12"/>
      <c r="JBE63" s="12"/>
      <c r="JBF63" s="12"/>
      <c r="JBG63" s="12"/>
      <c r="JBH63" s="12"/>
      <c r="JBI63" s="12"/>
      <c r="JBJ63" s="12"/>
      <c r="JBK63" s="12"/>
      <c r="JBL63" s="12"/>
      <c r="JBM63" s="12"/>
      <c r="JBN63" s="12"/>
      <c r="JBO63" s="12"/>
      <c r="JBP63" s="12"/>
      <c r="JBQ63" s="12"/>
      <c r="JBR63" s="12"/>
      <c r="JBS63" s="12"/>
      <c r="JBT63" s="12"/>
      <c r="JBU63" s="12"/>
      <c r="JBV63" s="12"/>
      <c r="JBW63" s="12"/>
      <c r="JBX63" s="12"/>
      <c r="JBY63" s="12"/>
      <c r="JBZ63" s="12"/>
      <c r="JCA63" s="12"/>
      <c r="JCB63" s="12"/>
      <c r="JCC63" s="12"/>
      <c r="JCD63" s="12"/>
      <c r="JCE63" s="12"/>
      <c r="JCF63" s="12"/>
      <c r="JCG63" s="12"/>
      <c r="JCH63" s="12"/>
      <c r="JCI63" s="12"/>
      <c r="JCJ63" s="12"/>
      <c r="JCK63" s="12"/>
      <c r="JCL63" s="12"/>
      <c r="JCM63" s="12"/>
      <c r="JCN63" s="12"/>
      <c r="JCO63" s="12"/>
      <c r="JCP63" s="12"/>
      <c r="JCQ63" s="12"/>
      <c r="JCR63" s="12"/>
      <c r="JCS63" s="12"/>
      <c r="JCT63" s="12"/>
      <c r="JCU63" s="12"/>
      <c r="JCV63" s="12"/>
      <c r="JCW63" s="12"/>
      <c r="JCX63" s="12"/>
      <c r="JCY63" s="12"/>
      <c r="JCZ63" s="12"/>
      <c r="JDA63" s="12"/>
      <c r="JDB63" s="12"/>
      <c r="JDC63" s="12"/>
      <c r="JDD63" s="12"/>
      <c r="JDE63" s="12"/>
      <c r="JDF63" s="12"/>
      <c r="JDG63" s="12"/>
      <c r="JDH63" s="12"/>
      <c r="JDI63" s="12"/>
      <c r="JDJ63" s="12"/>
      <c r="JDK63" s="12"/>
      <c r="JDL63" s="12"/>
      <c r="JDM63" s="12"/>
      <c r="JDN63" s="12"/>
      <c r="JDO63" s="12"/>
      <c r="JDP63" s="12"/>
      <c r="JDQ63" s="12"/>
      <c r="JDR63" s="12"/>
      <c r="JDS63" s="12"/>
      <c r="JDT63" s="12"/>
      <c r="JDU63" s="12"/>
      <c r="JDV63" s="12"/>
      <c r="JDW63" s="12"/>
      <c r="JDX63" s="12"/>
      <c r="JDY63" s="12"/>
      <c r="JDZ63" s="12"/>
      <c r="JEA63" s="12"/>
      <c r="JEB63" s="12"/>
      <c r="JEC63" s="12"/>
      <c r="JED63" s="12"/>
      <c r="JEE63" s="12"/>
      <c r="JEF63" s="12"/>
      <c r="JEG63" s="12"/>
      <c r="JEH63" s="12"/>
      <c r="JEI63" s="12"/>
      <c r="JEJ63" s="12"/>
      <c r="JEK63" s="12"/>
      <c r="JEL63" s="12"/>
      <c r="JEM63" s="12"/>
      <c r="JEN63" s="12"/>
      <c r="JEO63" s="12"/>
      <c r="JEP63" s="12"/>
      <c r="JEQ63" s="12"/>
      <c r="JER63" s="12"/>
      <c r="JES63" s="12"/>
      <c r="JET63" s="12"/>
      <c r="JEU63" s="12"/>
      <c r="JEV63" s="12"/>
      <c r="JEW63" s="12"/>
      <c r="JEX63" s="12"/>
      <c r="JEY63" s="12"/>
      <c r="JEZ63" s="12"/>
      <c r="JFA63" s="12"/>
      <c r="JFB63" s="12"/>
      <c r="JFC63" s="12"/>
      <c r="JFD63" s="12"/>
      <c r="JFE63" s="12"/>
      <c r="JFF63" s="12"/>
      <c r="JFG63" s="12"/>
      <c r="JFH63" s="12"/>
      <c r="JFI63" s="12"/>
      <c r="JFJ63" s="12"/>
      <c r="JFK63" s="12"/>
      <c r="JFL63" s="12"/>
      <c r="JFM63" s="12"/>
      <c r="JFN63" s="12"/>
      <c r="JFO63" s="12"/>
      <c r="JFP63" s="12"/>
      <c r="JFQ63" s="12"/>
      <c r="JFR63" s="12"/>
      <c r="JFS63" s="12"/>
      <c r="JFT63" s="12"/>
      <c r="JFU63" s="12"/>
      <c r="JFV63" s="12"/>
      <c r="JFW63" s="12"/>
      <c r="JFX63" s="12"/>
      <c r="JFY63" s="12"/>
      <c r="JFZ63" s="12"/>
      <c r="JGA63" s="12"/>
      <c r="JGB63" s="12"/>
      <c r="JGC63" s="12"/>
      <c r="JGD63" s="12"/>
      <c r="JGE63" s="12"/>
      <c r="JGF63" s="12"/>
      <c r="JGG63" s="12"/>
      <c r="JGH63" s="12"/>
      <c r="JGI63" s="12"/>
      <c r="JGJ63" s="12"/>
      <c r="JGK63" s="12"/>
      <c r="JGL63" s="12"/>
      <c r="JGM63" s="12"/>
      <c r="JGN63" s="12"/>
      <c r="JGO63" s="12"/>
      <c r="JGP63" s="12"/>
      <c r="JGQ63" s="12"/>
      <c r="JGR63" s="12"/>
      <c r="JGS63" s="12"/>
      <c r="JGT63" s="12"/>
      <c r="JGU63" s="12"/>
      <c r="JGV63" s="12"/>
      <c r="JGW63" s="12"/>
      <c r="JGX63" s="12"/>
      <c r="JGY63" s="12"/>
      <c r="JGZ63" s="12"/>
      <c r="JHA63" s="12"/>
      <c r="JHB63" s="12"/>
      <c r="JHC63" s="12"/>
      <c r="JHD63" s="12"/>
      <c r="JHE63" s="12"/>
      <c r="JHF63" s="12"/>
      <c r="JHG63" s="12"/>
      <c r="JHH63" s="12"/>
      <c r="JHI63" s="12"/>
      <c r="JHJ63" s="12"/>
      <c r="JHK63" s="12"/>
      <c r="JHL63" s="12"/>
      <c r="JHM63" s="12"/>
      <c r="JHN63" s="12"/>
      <c r="JHO63" s="12"/>
      <c r="JHP63" s="12"/>
      <c r="JHQ63" s="12"/>
      <c r="JHR63" s="12"/>
      <c r="JHS63" s="12"/>
      <c r="JHT63" s="12"/>
      <c r="JHU63" s="12"/>
      <c r="JHV63" s="12"/>
      <c r="JHW63" s="12"/>
      <c r="JHX63" s="12"/>
      <c r="JHY63" s="12"/>
      <c r="JHZ63" s="12"/>
      <c r="JIA63" s="12"/>
      <c r="JIB63" s="12"/>
      <c r="JIC63" s="12"/>
      <c r="JID63" s="12"/>
      <c r="JIE63" s="12"/>
      <c r="JIF63" s="12"/>
      <c r="JIG63" s="12"/>
      <c r="JIH63" s="12"/>
      <c r="JII63" s="12"/>
      <c r="JIJ63" s="12"/>
      <c r="JIK63" s="12"/>
      <c r="JIL63" s="12"/>
      <c r="JIM63" s="12"/>
      <c r="JIN63" s="12"/>
      <c r="JIO63" s="12"/>
      <c r="JIP63" s="12"/>
      <c r="JIQ63" s="12"/>
      <c r="JIR63" s="12"/>
      <c r="JIS63" s="12"/>
      <c r="JIT63" s="12"/>
      <c r="JIU63" s="12"/>
      <c r="JIV63" s="12"/>
      <c r="JIW63" s="12"/>
      <c r="JIX63" s="12"/>
      <c r="JIY63" s="12"/>
      <c r="JIZ63" s="12"/>
      <c r="JJA63" s="12"/>
      <c r="JJB63" s="12"/>
      <c r="JJC63" s="12"/>
      <c r="JJD63" s="12"/>
      <c r="JJE63" s="12"/>
      <c r="JJF63" s="12"/>
      <c r="JJG63" s="12"/>
      <c r="JJH63" s="12"/>
      <c r="JJI63" s="12"/>
      <c r="JJJ63" s="12"/>
      <c r="JJK63" s="12"/>
      <c r="JJL63" s="12"/>
      <c r="JJM63" s="12"/>
      <c r="JJN63" s="12"/>
      <c r="JJO63" s="12"/>
      <c r="JJP63" s="12"/>
      <c r="JJQ63" s="12"/>
      <c r="JJR63" s="12"/>
      <c r="JJS63" s="12"/>
      <c r="JJT63" s="12"/>
      <c r="JJU63" s="12"/>
      <c r="JJV63" s="12"/>
      <c r="JJW63" s="12"/>
      <c r="JJX63" s="12"/>
      <c r="JJY63" s="12"/>
      <c r="JJZ63" s="12"/>
      <c r="JKA63" s="12"/>
      <c r="JKB63" s="12"/>
      <c r="JKC63" s="12"/>
      <c r="JKD63" s="12"/>
      <c r="JKE63" s="12"/>
      <c r="JKF63" s="12"/>
      <c r="JKG63" s="12"/>
      <c r="JKH63" s="12"/>
      <c r="JKI63" s="12"/>
      <c r="JKJ63" s="12"/>
      <c r="JKK63" s="12"/>
      <c r="JKL63" s="12"/>
      <c r="JKM63" s="12"/>
      <c r="JKN63" s="12"/>
      <c r="JKO63" s="12"/>
      <c r="JKP63" s="12"/>
      <c r="JKQ63" s="12"/>
      <c r="JKR63" s="12"/>
      <c r="JKS63" s="12"/>
      <c r="JKT63" s="12"/>
      <c r="JKU63" s="12"/>
      <c r="JKV63" s="12"/>
      <c r="JKW63" s="12"/>
      <c r="JKX63" s="12"/>
      <c r="JKY63" s="12"/>
      <c r="JKZ63" s="12"/>
      <c r="JLA63" s="12"/>
      <c r="JLB63" s="12"/>
      <c r="JLC63" s="12"/>
      <c r="JLD63" s="12"/>
      <c r="JLE63" s="12"/>
      <c r="JLF63" s="12"/>
      <c r="JLG63" s="12"/>
      <c r="JLH63" s="12"/>
      <c r="JLI63" s="12"/>
      <c r="JLJ63" s="12"/>
      <c r="JLK63" s="12"/>
      <c r="JLL63" s="12"/>
      <c r="JLM63" s="12"/>
      <c r="JLN63" s="12"/>
      <c r="JLO63" s="12"/>
      <c r="JLP63" s="12"/>
      <c r="JLQ63" s="12"/>
      <c r="JLR63" s="12"/>
      <c r="JLS63" s="12"/>
      <c r="JLT63" s="12"/>
      <c r="JLU63" s="12"/>
      <c r="JLV63" s="12"/>
      <c r="JLW63" s="12"/>
      <c r="JLX63" s="12"/>
      <c r="JLY63" s="12"/>
      <c r="JLZ63" s="12"/>
      <c r="JMA63" s="12"/>
      <c r="JMB63" s="12"/>
      <c r="JMC63" s="12"/>
      <c r="JMD63" s="12"/>
      <c r="JME63" s="12"/>
      <c r="JMF63" s="12"/>
      <c r="JMG63" s="12"/>
      <c r="JMH63" s="12"/>
      <c r="JMI63" s="12"/>
      <c r="JMJ63" s="12"/>
      <c r="JMK63" s="12"/>
      <c r="JML63" s="12"/>
      <c r="JMM63" s="12"/>
      <c r="JMN63" s="12"/>
      <c r="JMO63" s="12"/>
      <c r="JMP63" s="12"/>
      <c r="JMQ63" s="12"/>
      <c r="JMR63" s="12"/>
      <c r="JMS63" s="12"/>
      <c r="JMT63" s="12"/>
      <c r="JMU63" s="12"/>
      <c r="JMV63" s="12"/>
      <c r="JMW63" s="12"/>
      <c r="JMX63" s="12"/>
      <c r="JMY63" s="12"/>
      <c r="JMZ63" s="12"/>
      <c r="JNA63" s="12"/>
      <c r="JNB63" s="12"/>
      <c r="JNC63" s="12"/>
      <c r="JND63" s="12"/>
      <c r="JNE63" s="12"/>
      <c r="JNF63" s="12"/>
      <c r="JNG63" s="12"/>
      <c r="JNH63" s="12"/>
      <c r="JNI63" s="12"/>
      <c r="JNJ63" s="12"/>
      <c r="JNK63" s="12"/>
      <c r="JNL63" s="12"/>
      <c r="JNM63" s="12"/>
      <c r="JNN63" s="12"/>
      <c r="JNO63" s="12"/>
      <c r="JNP63" s="12"/>
      <c r="JNQ63" s="12"/>
      <c r="JNR63" s="12"/>
      <c r="JNS63" s="12"/>
      <c r="JNT63" s="12"/>
      <c r="JNU63" s="12"/>
      <c r="JNV63" s="12"/>
      <c r="JNW63" s="12"/>
      <c r="JNX63" s="12"/>
      <c r="JNY63" s="12"/>
      <c r="JNZ63" s="12"/>
      <c r="JOA63" s="12"/>
      <c r="JOB63" s="12"/>
      <c r="JOC63" s="12"/>
      <c r="JOD63" s="12"/>
      <c r="JOE63" s="12"/>
      <c r="JOF63" s="12"/>
      <c r="JOG63" s="12"/>
      <c r="JOH63" s="12"/>
      <c r="JOI63" s="12"/>
      <c r="JOJ63" s="12"/>
      <c r="JOK63" s="12"/>
      <c r="JOL63" s="12"/>
      <c r="JOM63" s="12"/>
      <c r="JON63" s="12"/>
      <c r="JOO63" s="12"/>
      <c r="JOP63" s="12"/>
      <c r="JOQ63" s="12"/>
      <c r="JOR63" s="12"/>
      <c r="JOS63" s="12"/>
      <c r="JOT63" s="12"/>
      <c r="JOU63" s="12"/>
      <c r="JOV63" s="12"/>
      <c r="JOW63" s="12"/>
      <c r="JOX63" s="12"/>
      <c r="JOY63" s="12"/>
      <c r="JOZ63" s="12"/>
      <c r="JPA63" s="12"/>
      <c r="JPB63" s="12"/>
      <c r="JPC63" s="12"/>
      <c r="JPD63" s="12"/>
      <c r="JPE63" s="12"/>
      <c r="JPF63" s="12"/>
      <c r="JPG63" s="12"/>
      <c r="JPH63" s="12"/>
      <c r="JPI63" s="12"/>
      <c r="JPJ63" s="12"/>
      <c r="JPK63" s="12"/>
      <c r="JPL63" s="12"/>
      <c r="JPM63" s="12"/>
      <c r="JPN63" s="12"/>
      <c r="JPO63" s="12"/>
      <c r="JPP63" s="12"/>
      <c r="JPQ63" s="12"/>
      <c r="JPR63" s="12"/>
      <c r="JPS63" s="12"/>
      <c r="JPT63" s="12"/>
      <c r="JPU63" s="12"/>
      <c r="JPV63" s="12"/>
      <c r="JPW63" s="12"/>
      <c r="JPX63" s="12"/>
      <c r="JPY63" s="12"/>
      <c r="JPZ63" s="12"/>
      <c r="JQA63" s="12"/>
      <c r="JQB63" s="12"/>
      <c r="JQC63" s="12"/>
      <c r="JQD63" s="12"/>
      <c r="JQE63" s="12"/>
      <c r="JQF63" s="12"/>
      <c r="JQG63" s="12"/>
      <c r="JQH63" s="12"/>
      <c r="JQI63" s="12"/>
      <c r="JQJ63" s="12"/>
      <c r="JQK63" s="12"/>
      <c r="JQL63" s="12"/>
      <c r="JQM63" s="12"/>
      <c r="JQN63" s="12"/>
      <c r="JQO63" s="12"/>
      <c r="JQP63" s="12"/>
      <c r="JQQ63" s="12"/>
      <c r="JQR63" s="12"/>
      <c r="JQS63" s="12"/>
      <c r="JQT63" s="12"/>
      <c r="JQU63" s="12"/>
      <c r="JQV63" s="12"/>
      <c r="JQW63" s="12"/>
      <c r="JQX63" s="12"/>
      <c r="JQY63" s="12"/>
      <c r="JQZ63" s="12"/>
      <c r="JRA63" s="12"/>
      <c r="JRB63" s="12"/>
      <c r="JRC63" s="12"/>
      <c r="JRD63" s="12"/>
      <c r="JRE63" s="12"/>
      <c r="JRF63" s="12"/>
      <c r="JRG63" s="12"/>
      <c r="JRH63" s="12"/>
      <c r="JRI63" s="12"/>
      <c r="JRJ63" s="12"/>
      <c r="JRK63" s="12"/>
      <c r="JRL63" s="12"/>
      <c r="JRM63" s="12"/>
      <c r="JRN63" s="12"/>
      <c r="JRO63" s="12"/>
      <c r="JRP63" s="12"/>
      <c r="JRQ63" s="12"/>
      <c r="JRR63" s="12"/>
      <c r="JRS63" s="12"/>
      <c r="JRT63" s="12"/>
      <c r="JRU63" s="12"/>
      <c r="JRV63" s="12"/>
      <c r="JRW63" s="12"/>
      <c r="JRX63" s="12"/>
      <c r="JRY63" s="12"/>
      <c r="JRZ63" s="12"/>
      <c r="JSA63" s="12"/>
      <c r="JSB63" s="12"/>
      <c r="JSC63" s="12"/>
      <c r="JSD63" s="12"/>
      <c r="JSE63" s="12"/>
      <c r="JSF63" s="12"/>
      <c r="JSG63" s="12"/>
      <c r="JSH63" s="12"/>
      <c r="JSI63" s="12"/>
      <c r="JSJ63" s="12"/>
      <c r="JSK63" s="12"/>
      <c r="JSL63" s="12"/>
      <c r="JSM63" s="12"/>
      <c r="JSN63" s="12"/>
      <c r="JSO63" s="12"/>
      <c r="JSP63" s="12"/>
      <c r="JSQ63" s="12"/>
      <c r="JSR63" s="12"/>
      <c r="JSS63" s="12"/>
      <c r="JST63" s="12"/>
      <c r="JSU63" s="12"/>
      <c r="JSV63" s="12"/>
      <c r="JSW63" s="12"/>
      <c r="JSX63" s="12"/>
      <c r="JSY63" s="12"/>
      <c r="JSZ63" s="12"/>
      <c r="JTA63" s="12"/>
      <c r="JTB63" s="12"/>
      <c r="JTC63" s="12"/>
      <c r="JTD63" s="12"/>
      <c r="JTE63" s="12"/>
      <c r="JTF63" s="12"/>
      <c r="JTG63" s="12"/>
      <c r="JTH63" s="12"/>
      <c r="JTI63" s="12"/>
      <c r="JTJ63" s="12"/>
      <c r="JTK63" s="12"/>
      <c r="JTL63" s="12"/>
      <c r="JTM63" s="12"/>
      <c r="JTN63" s="12"/>
      <c r="JTO63" s="12"/>
      <c r="JTP63" s="12"/>
      <c r="JTQ63" s="12"/>
      <c r="JTR63" s="12"/>
      <c r="JTS63" s="12"/>
      <c r="JTT63" s="12"/>
      <c r="JTU63" s="12"/>
      <c r="JTV63" s="12"/>
      <c r="JTW63" s="12"/>
      <c r="JTX63" s="12"/>
      <c r="JTY63" s="12"/>
      <c r="JTZ63" s="12"/>
      <c r="JUA63" s="12"/>
      <c r="JUB63" s="12"/>
      <c r="JUC63" s="12"/>
      <c r="JUD63" s="12"/>
      <c r="JUE63" s="12"/>
      <c r="JUF63" s="12"/>
      <c r="JUG63" s="12"/>
      <c r="JUH63" s="12"/>
      <c r="JUI63" s="12"/>
      <c r="JUJ63" s="12"/>
      <c r="JUK63" s="12"/>
      <c r="JUL63" s="12"/>
      <c r="JUM63" s="12"/>
      <c r="JUN63" s="12"/>
      <c r="JUO63" s="12"/>
      <c r="JUP63" s="12"/>
      <c r="JUQ63" s="12"/>
      <c r="JUR63" s="12"/>
      <c r="JUS63" s="12"/>
      <c r="JUT63" s="12"/>
      <c r="JUU63" s="12"/>
      <c r="JUV63" s="12"/>
      <c r="JUW63" s="12"/>
      <c r="JUX63" s="12"/>
      <c r="JUY63" s="12"/>
      <c r="JUZ63" s="12"/>
      <c r="JVA63" s="12"/>
      <c r="JVB63" s="12"/>
      <c r="JVC63" s="12"/>
      <c r="JVD63" s="12"/>
      <c r="JVE63" s="12"/>
      <c r="JVF63" s="12"/>
      <c r="JVG63" s="12"/>
      <c r="JVH63" s="12"/>
      <c r="JVI63" s="12"/>
      <c r="JVJ63" s="12"/>
      <c r="JVK63" s="12"/>
      <c r="JVL63" s="12"/>
      <c r="JVM63" s="12"/>
      <c r="JVN63" s="12"/>
      <c r="JVO63" s="12"/>
      <c r="JVP63" s="12"/>
      <c r="JVQ63" s="12"/>
      <c r="JVR63" s="12"/>
      <c r="JVS63" s="12"/>
      <c r="JVT63" s="12"/>
      <c r="JVU63" s="12"/>
      <c r="JVV63" s="12"/>
      <c r="JVW63" s="12"/>
      <c r="JVX63" s="12"/>
      <c r="JVY63" s="12"/>
      <c r="JVZ63" s="12"/>
      <c r="JWA63" s="12"/>
      <c r="JWB63" s="12"/>
      <c r="JWC63" s="12"/>
      <c r="JWD63" s="12"/>
      <c r="JWE63" s="12"/>
      <c r="JWF63" s="12"/>
      <c r="JWG63" s="12"/>
      <c r="JWH63" s="12"/>
      <c r="JWI63" s="12"/>
      <c r="JWJ63" s="12"/>
      <c r="JWK63" s="12"/>
      <c r="JWL63" s="12"/>
      <c r="JWM63" s="12"/>
      <c r="JWN63" s="12"/>
      <c r="JWO63" s="12"/>
      <c r="JWP63" s="12"/>
      <c r="JWQ63" s="12"/>
      <c r="JWR63" s="12"/>
      <c r="JWS63" s="12"/>
      <c r="JWT63" s="12"/>
      <c r="JWU63" s="12"/>
      <c r="JWV63" s="12"/>
      <c r="JWW63" s="12"/>
      <c r="JWX63" s="12"/>
      <c r="JWY63" s="12"/>
      <c r="JWZ63" s="12"/>
      <c r="JXA63" s="12"/>
      <c r="JXB63" s="12"/>
      <c r="JXC63" s="12"/>
      <c r="JXD63" s="12"/>
      <c r="JXE63" s="12"/>
      <c r="JXF63" s="12"/>
      <c r="JXG63" s="12"/>
      <c r="JXH63" s="12"/>
      <c r="JXI63" s="12"/>
      <c r="JXJ63" s="12"/>
      <c r="JXK63" s="12"/>
      <c r="JXL63" s="12"/>
      <c r="JXM63" s="12"/>
      <c r="JXN63" s="12"/>
      <c r="JXO63" s="12"/>
      <c r="JXP63" s="12"/>
      <c r="JXQ63" s="12"/>
      <c r="JXR63" s="12"/>
      <c r="JXS63" s="12"/>
      <c r="JXT63" s="12"/>
      <c r="JXU63" s="12"/>
      <c r="JXV63" s="12"/>
      <c r="JXW63" s="12"/>
      <c r="JXX63" s="12"/>
      <c r="JXY63" s="12"/>
      <c r="JXZ63" s="12"/>
      <c r="JYA63" s="12"/>
      <c r="JYB63" s="12"/>
      <c r="JYC63" s="12"/>
      <c r="JYD63" s="12"/>
      <c r="JYE63" s="12"/>
      <c r="JYF63" s="12"/>
      <c r="JYG63" s="12"/>
      <c r="JYH63" s="12"/>
      <c r="JYI63" s="12"/>
      <c r="JYJ63" s="12"/>
      <c r="JYK63" s="12"/>
      <c r="JYL63" s="12"/>
      <c r="JYM63" s="12"/>
      <c r="JYN63" s="12"/>
      <c r="JYO63" s="12"/>
      <c r="JYP63" s="12"/>
      <c r="JYQ63" s="12"/>
      <c r="JYR63" s="12"/>
      <c r="JYS63" s="12"/>
      <c r="JYT63" s="12"/>
      <c r="JYU63" s="12"/>
      <c r="JYV63" s="12"/>
      <c r="JYW63" s="12"/>
      <c r="JYX63" s="12"/>
      <c r="JYY63" s="12"/>
      <c r="JYZ63" s="12"/>
      <c r="JZA63" s="12"/>
      <c r="JZB63" s="12"/>
      <c r="JZC63" s="12"/>
      <c r="JZD63" s="12"/>
      <c r="JZE63" s="12"/>
      <c r="JZF63" s="12"/>
      <c r="JZG63" s="12"/>
      <c r="JZH63" s="12"/>
      <c r="JZI63" s="12"/>
      <c r="JZJ63" s="12"/>
      <c r="JZK63" s="12"/>
      <c r="JZL63" s="12"/>
      <c r="JZM63" s="12"/>
      <c r="JZN63" s="12"/>
      <c r="JZO63" s="12"/>
      <c r="JZP63" s="12"/>
      <c r="JZQ63" s="12"/>
      <c r="JZR63" s="12"/>
      <c r="JZS63" s="12"/>
      <c r="JZT63" s="12"/>
      <c r="JZU63" s="12"/>
      <c r="JZV63" s="12"/>
      <c r="JZW63" s="12"/>
      <c r="JZX63" s="12"/>
      <c r="JZY63" s="12"/>
      <c r="JZZ63" s="12"/>
      <c r="KAA63" s="12"/>
      <c r="KAB63" s="12"/>
      <c r="KAC63" s="12"/>
      <c r="KAD63" s="12"/>
      <c r="KAE63" s="12"/>
      <c r="KAF63" s="12"/>
      <c r="KAG63" s="12"/>
      <c r="KAH63" s="12"/>
      <c r="KAI63" s="12"/>
      <c r="KAJ63" s="12"/>
      <c r="KAK63" s="12"/>
      <c r="KAL63" s="12"/>
      <c r="KAM63" s="12"/>
      <c r="KAN63" s="12"/>
      <c r="KAO63" s="12"/>
      <c r="KAP63" s="12"/>
      <c r="KAQ63" s="12"/>
      <c r="KAR63" s="12"/>
      <c r="KAS63" s="12"/>
      <c r="KAT63" s="12"/>
      <c r="KAU63" s="12"/>
      <c r="KAV63" s="12"/>
      <c r="KAW63" s="12"/>
      <c r="KAX63" s="12"/>
      <c r="KAY63" s="12"/>
      <c r="KAZ63" s="12"/>
      <c r="KBA63" s="12"/>
      <c r="KBB63" s="12"/>
      <c r="KBC63" s="12"/>
      <c r="KBD63" s="12"/>
      <c r="KBE63" s="12"/>
      <c r="KBF63" s="12"/>
      <c r="KBG63" s="12"/>
      <c r="KBH63" s="12"/>
      <c r="KBI63" s="12"/>
      <c r="KBJ63" s="12"/>
      <c r="KBK63" s="12"/>
      <c r="KBL63" s="12"/>
      <c r="KBM63" s="12"/>
      <c r="KBN63" s="12"/>
      <c r="KBO63" s="12"/>
      <c r="KBP63" s="12"/>
      <c r="KBQ63" s="12"/>
      <c r="KBR63" s="12"/>
      <c r="KBS63" s="12"/>
      <c r="KBT63" s="12"/>
      <c r="KBU63" s="12"/>
      <c r="KBV63" s="12"/>
      <c r="KBW63" s="12"/>
      <c r="KBX63" s="12"/>
      <c r="KBY63" s="12"/>
      <c r="KBZ63" s="12"/>
      <c r="KCA63" s="12"/>
      <c r="KCB63" s="12"/>
      <c r="KCC63" s="12"/>
      <c r="KCD63" s="12"/>
      <c r="KCE63" s="12"/>
      <c r="KCF63" s="12"/>
      <c r="KCG63" s="12"/>
      <c r="KCH63" s="12"/>
      <c r="KCI63" s="12"/>
      <c r="KCJ63" s="12"/>
      <c r="KCK63" s="12"/>
      <c r="KCL63" s="12"/>
      <c r="KCM63" s="12"/>
      <c r="KCN63" s="12"/>
      <c r="KCO63" s="12"/>
      <c r="KCP63" s="12"/>
      <c r="KCQ63" s="12"/>
      <c r="KCR63" s="12"/>
      <c r="KCS63" s="12"/>
      <c r="KCT63" s="12"/>
      <c r="KCU63" s="12"/>
      <c r="KCV63" s="12"/>
      <c r="KCW63" s="12"/>
      <c r="KCX63" s="12"/>
      <c r="KCY63" s="12"/>
      <c r="KCZ63" s="12"/>
      <c r="KDA63" s="12"/>
      <c r="KDB63" s="12"/>
      <c r="KDC63" s="12"/>
      <c r="KDD63" s="12"/>
      <c r="KDE63" s="12"/>
      <c r="KDF63" s="12"/>
      <c r="KDG63" s="12"/>
      <c r="KDH63" s="12"/>
      <c r="KDI63" s="12"/>
      <c r="KDJ63" s="12"/>
      <c r="KDK63" s="12"/>
      <c r="KDL63" s="12"/>
      <c r="KDM63" s="12"/>
      <c r="KDN63" s="12"/>
      <c r="KDO63" s="12"/>
      <c r="KDP63" s="12"/>
      <c r="KDQ63" s="12"/>
      <c r="KDR63" s="12"/>
      <c r="KDS63" s="12"/>
      <c r="KDT63" s="12"/>
      <c r="KDU63" s="12"/>
      <c r="KDV63" s="12"/>
      <c r="KDW63" s="12"/>
      <c r="KDX63" s="12"/>
      <c r="KDY63" s="12"/>
      <c r="KDZ63" s="12"/>
      <c r="KEA63" s="12"/>
      <c r="KEB63" s="12"/>
      <c r="KEC63" s="12"/>
      <c r="KED63" s="12"/>
      <c r="KEE63" s="12"/>
      <c r="KEF63" s="12"/>
      <c r="KEG63" s="12"/>
      <c r="KEH63" s="12"/>
      <c r="KEI63" s="12"/>
      <c r="KEJ63" s="12"/>
      <c r="KEK63" s="12"/>
      <c r="KEL63" s="12"/>
      <c r="KEM63" s="12"/>
      <c r="KEN63" s="12"/>
      <c r="KEO63" s="12"/>
      <c r="KEP63" s="12"/>
      <c r="KEQ63" s="12"/>
      <c r="KER63" s="12"/>
      <c r="KES63" s="12"/>
      <c r="KET63" s="12"/>
      <c r="KEU63" s="12"/>
      <c r="KEV63" s="12"/>
      <c r="KEW63" s="12"/>
      <c r="KEX63" s="12"/>
      <c r="KEY63" s="12"/>
      <c r="KEZ63" s="12"/>
      <c r="KFA63" s="12"/>
      <c r="KFB63" s="12"/>
      <c r="KFC63" s="12"/>
      <c r="KFD63" s="12"/>
      <c r="KFE63" s="12"/>
      <c r="KFF63" s="12"/>
      <c r="KFG63" s="12"/>
      <c r="KFH63" s="12"/>
      <c r="KFI63" s="12"/>
      <c r="KFJ63" s="12"/>
      <c r="KFK63" s="12"/>
      <c r="KFL63" s="12"/>
      <c r="KFM63" s="12"/>
      <c r="KFN63" s="12"/>
      <c r="KFO63" s="12"/>
      <c r="KFP63" s="12"/>
      <c r="KFQ63" s="12"/>
      <c r="KFR63" s="12"/>
      <c r="KFS63" s="12"/>
      <c r="KFT63" s="12"/>
      <c r="KFU63" s="12"/>
      <c r="KFV63" s="12"/>
      <c r="KFW63" s="12"/>
      <c r="KFX63" s="12"/>
      <c r="KFY63" s="12"/>
      <c r="KFZ63" s="12"/>
      <c r="KGA63" s="12"/>
      <c r="KGB63" s="12"/>
      <c r="KGC63" s="12"/>
      <c r="KGD63" s="12"/>
      <c r="KGE63" s="12"/>
      <c r="KGF63" s="12"/>
      <c r="KGG63" s="12"/>
      <c r="KGH63" s="12"/>
      <c r="KGI63" s="12"/>
      <c r="KGJ63" s="12"/>
      <c r="KGK63" s="12"/>
      <c r="KGL63" s="12"/>
      <c r="KGM63" s="12"/>
      <c r="KGN63" s="12"/>
      <c r="KGO63" s="12"/>
      <c r="KGP63" s="12"/>
      <c r="KGQ63" s="12"/>
      <c r="KGR63" s="12"/>
      <c r="KGS63" s="12"/>
      <c r="KGT63" s="12"/>
      <c r="KGU63" s="12"/>
      <c r="KGV63" s="12"/>
      <c r="KGW63" s="12"/>
      <c r="KGX63" s="12"/>
      <c r="KGY63" s="12"/>
      <c r="KGZ63" s="12"/>
      <c r="KHA63" s="12"/>
      <c r="KHB63" s="12"/>
      <c r="KHC63" s="12"/>
      <c r="KHD63" s="12"/>
      <c r="KHE63" s="12"/>
      <c r="KHF63" s="12"/>
      <c r="KHG63" s="12"/>
      <c r="KHH63" s="12"/>
      <c r="KHI63" s="12"/>
      <c r="KHJ63" s="12"/>
      <c r="KHK63" s="12"/>
      <c r="KHL63" s="12"/>
      <c r="KHM63" s="12"/>
      <c r="KHN63" s="12"/>
      <c r="KHO63" s="12"/>
      <c r="KHP63" s="12"/>
      <c r="KHQ63" s="12"/>
      <c r="KHR63" s="12"/>
      <c r="KHS63" s="12"/>
      <c r="KHT63" s="12"/>
      <c r="KHU63" s="12"/>
      <c r="KHV63" s="12"/>
      <c r="KHW63" s="12"/>
      <c r="KHX63" s="12"/>
      <c r="KHY63" s="12"/>
      <c r="KHZ63" s="12"/>
      <c r="KIA63" s="12"/>
      <c r="KIB63" s="12"/>
      <c r="KIC63" s="12"/>
      <c r="KID63" s="12"/>
      <c r="KIE63" s="12"/>
      <c r="KIF63" s="12"/>
      <c r="KIG63" s="12"/>
      <c r="KIH63" s="12"/>
      <c r="KII63" s="12"/>
      <c r="KIJ63" s="12"/>
      <c r="KIK63" s="12"/>
      <c r="KIL63" s="12"/>
      <c r="KIM63" s="12"/>
      <c r="KIN63" s="12"/>
      <c r="KIO63" s="12"/>
      <c r="KIP63" s="12"/>
      <c r="KIQ63" s="12"/>
      <c r="KIR63" s="12"/>
      <c r="KIS63" s="12"/>
      <c r="KIT63" s="12"/>
      <c r="KIU63" s="12"/>
      <c r="KIV63" s="12"/>
      <c r="KIW63" s="12"/>
      <c r="KIX63" s="12"/>
      <c r="KIY63" s="12"/>
      <c r="KIZ63" s="12"/>
      <c r="KJA63" s="12"/>
      <c r="KJB63" s="12"/>
      <c r="KJC63" s="12"/>
      <c r="KJD63" s="12"/>
      <c r="KJE63" s="12"/>
      <c r="KJF63" s="12"/>
      <c r="KJG63" s="12"/>
      <c r="KJH63" s="12"/>
      <c r="KJI63" s="12"/>
      <c r="KJJ63" s="12"/>
      <c r="KJK63" s="12"/>
      <c r="KJL63" s="12"/>
      <c r="KJM63" s="12"/>
      <c r="KJN63" s="12"/>
      <c r="KJO63" s="12"/>
      <c r="KJP63" s="12"/>
      <c r="KJQ63" s="12"/>
      <c r="KJR63" s="12"/>
      <c r="KJS63" s="12"/>
      <c r="KJT63" s="12"/>
      <c r="KJU63" s="12"/>
      <c r="KJV63" s="12"/>
      <c r="KJW63" s="12"/>
      <c r="KJX63" s="12"/>
      <c r="KJY63" s="12"/>
      <c r="KJZ63" s="12"/>
      <c r="KKA63" s="12"/>
      <c r="KKB63" s="12"/>
      <c r="KKC63" s="12"/>
      <c r="KKD63" s="12"/>
      <c r="KKE63" s="12"/>
      <c r="KKF63" s="12"/>
      <c r="KKG63" s="12"/>
      <c r="KKH63" s="12"/>
      <c r="KKI63" s="12"/>
      <c r="KKJ63" s="12"/>
      <c r="KKK63" s="12"/>
      <c r="KKL63" s="12"/>
      <c r="KKM63" s="12"/>
      <c r="KKN63" s="12"/>
      <c r="KKO63" s="12"/>
      <c r="KKP63" s="12"/>
      <c r="KKQ63" s="12"/>
      <c r="KKR63" s="12"/>
      <c r="KKS63" s="12"/>
      <c r="KKT63" s="12"/>
      <c r="KKU63" s="12"/>
      <c r="KKV63" s="12"/>
      <c r="KKW63" s="12"/>
      <c r="KKX63" s="12"/>
      <c r="KKY63" s="12"/>
      <c r="KKZ63" s="12"/>
      <c r="KLA63" s="12"/>
      <c r="KLB63" s="12"/>
      <c r="KLC63" s="12"/>
      <c r="KLD63" s="12"/>
      <c r="KLE63" s="12"/>
      <c r="KLF63" s="12"/>
      <c r="KLG63" s="12"/>
      <c r="KLH63" s="12"/>
      <c r="KLI63" s="12"/>
      <c r="KLJ63" s="12"/>
      <c r="KLK63" s="12"/>
      <c r="KLL63" s="12"/>
      <c r="KLM63" s="12"/>
      <c r="KLN63" s="12"/>
      <c r="KLO63" s="12"/>
      <c r="KLP63" s="12"/>
      <c r="KLQ63" s="12"/>
      <c r="KLR63" s="12"/>
      <c r="KLS63" s="12"/>
      <c r="KLT63" s="12"/>
      <c r="KLU63" s="12"/>
      <c r="KLV63" s="12"/>
      <c r="KLW63" s="12"/>
      <c r="KLX63" s="12"/>
      <c r="KLY63" s="12"/>
      <c r="KLZ63" s="12"/>
      <c r="KMA63" s="12"/>
      <c r="KMB63" s="12"/>
      <c r="KMC63" s="12"/>
      <c r="KMD63" s="12"/>
      <c r="KME63" s="12"/>
      <c r="KMF63" s="12"/>
      <c r="KMG63" s="12"/>
      <c r="KMH63" s="12"/>
      <c r="KMI63" s="12"/>
      <c r="KMJ63" s="12"/>
      <c r="KMK63" s="12"/>
      <c r="KML63" s="12"/>
      <c r="KMM63" s="12"/>
      <c r="KMN63" s="12"/>
      <c r="KMO63" s="12"/>
      <c r="KMP63" s="12"/>
      <c r="KMQ63" s="12"/>
      <c r="KMR63" s="12"/>
      <c r="KMS63" s="12"/>
      <c r="KMT63" s="12"/>
      <c r="KMU63" s="12"/>
      <c r="KMV63" s="12"/>
      <c r="KMW63" s="12"/>
      <c r="KMX63" s="12"/>
      <c r="KMY63" s="12"/>
      <c r="KMZ63" s="12"/>
      <c r="KNA63" s="12"/>
      <c r="KNB63" s="12"/>
      <c r="KNC63" s="12"/>
      <c r="KND63" s="12"/>
      <c r="KNE63" s="12"/>
      <c r="KNF63" s="12"/>
      <c r="KNG63" s="12"/>
      <c r="KNH63" s="12"/>
      <c r="KNI63" s="12"/>
      <c r="KNJ63" s="12"/>
      <c r="KNK63" s="12"/>
      <c r="KNL63" s="12"/>
      <c r="KNM63" s="12"/>
      <c r="KNN63" s="12"/>
      <c r="KNO63" s="12"/>
      <c r="KNP63" s="12"/>
      <c r="KNQ63" s="12"/>
      <c r="KNR63" s="12"/>
      <c r="KNS63" s="12"/>
      <c r="KNT63" s="12"/>
      <c r="KNU63" s="12"/>
      <c r="KNV63" s="12"/>
      <c r="KNW63" s="12"/>
      <c r="KNX63" s="12"/>
      <c r="KNY63" s="12"/>
      <c r="KNZ63" s="12"/>
      <c r="KOA63" s="12"/>
      <c r="KOB63" s="12"/>
      <c r="KOC63" s="12"/>
      <c r="KOD63" s="12"/>
      <c r="KOE63" s="12"/>
      <c r="KOF63" s="12"/>
      <c r="KOG63" s="12"/>
      <c r="KOH63" s="12"/>
      <c r="KOI63" s="12"/>
      <c r="KOJ63" s="12"/>
      <c r="KOK63" s="12"/>
      <c r="KOL63" s="12"/>
      <c r="KOM63" s="12"/>
      <c r="KON63" s="12"/>
      <c r="KOO63" s="12"/>
      <c r="KOP63" s="12"/>
      <c r="KOQ63" s="12"/>
      <c r="KOR63" s="12"/>
      <c r="KOS63" s="12"/>
      <c r="KOT63" s="12"/>
      <c r="KOU63" s="12"/>
      <c r="KOV63" s="12"/>
      <c r="KOW63" s="12"/>
      <c r="KOX63" s="12"/>
      <c r="KOY63" s="12"/>
      <c r="KOZ63" s="12"/>
      <c r="KPA63" s="12"/>
      <c r="KPB63" s="12"/>
      <c r="KPC63" s="12"/>
      <c r="KPD63" s="12"/>
      <c r="KPE63" s="12"/>
      <c r="KPF63" s="12"/>
      <c r="KPG63" s="12"/>
      <c r="KPH63" s="12"/>
      <c r="KPI63" s="12"/>
      <c r="KPJ63" s="12"/>
      <c r="KPK63" s="12"/>
      <c r="KPL63" s="12"/>
      <c r="KPM63" s="12"/>
      <c r="KPN63" s="12"/>
      <c r="KPO63" s="12"/>
      <c r="KPP63" s="12"/>
      <c r="KPQ63" s="12"/>
      <c r="KPR63" s="12"/>
      <c r="KPS63" s="12"/>
      <c r="KPT63" s="12"/>
      <c r="KPU63" s="12"/>
      <c r="KPV63" s="12"/>
      <c r="KPW63" s="12"/>
      <c r="KPX63" s="12"/>
      <c r="KPY63" s="12"/>
      <c r="KPZ63" s="12"/>
      <c r="KQA63" s="12"/>
      <c r="KQB63" s="12"/>
      <c r="KQC63" s="12"/>
      <c r="KQD63" s="12"/>
      <c r="KQE63" s="12"/>
      <c r="KQF63" s="12"/>
      <c r="KQG63" s="12"/>
      <c r="KQH63" s="12"/>
      <c r="KQI63" s="12"/>
      <c r="KQJ63" s="12"/>
      <c r="KQK63" s="12"/>
      <c r="KQL63" s="12"/>
      <c r="KQM63" s="12"/>
      <c r="KQN63" s="12"/>
      <c r="KQO63" s="12"/>
      <c r="KQP63" s="12"/>
      <c r="KQQ63" s="12"/>
      <c r="KQR63" s="12"/>
      <c r="KQS63" s="12"/>
      <c r="KQT63" s="12"/>
      <c r="KQU63" s="12"/>
      <c r="KQV63" s="12"/>
      <c r="KQW63" s="12"/>
      <c r="KQX63" s="12"/>
      <c r="KQY63" s="12"/>
      <c r="KQZ63" s="12"/>
      <c r="KRA63" s="12"/>
      <c r="KRB63" s="12"/>
      <c r="KRC63" s="12"/>
      <c r="KRD63" s="12"/>
      <c r="KRE63" s="12"/>
      <c r="KRF63" s="12"/>
      <c r="KRG63" s="12"/>
      <c r="KRH63" s="12"/>
      <c r="KRI63" s="12"/>
      <c r="KRJ63" s="12"/>
      <c r="KRK63" s="12"/>
      <c r="KRL63" s="12"/>
      <c r="KRM63" s="12"/>
      <c r="KRN63" s="12"/>
      <c r="KRO63" s="12"/>
      <c r="KRP63" s="12"/>
      <c r="KRQ63" s="12"/>
      <c r="KRR63" s="12"/>
      <c r="KRS63" s="12"/>
      <c r="KRT63" s="12"/>
      <c r="KRU63" s="12"/>
      <c r="KRV63" s="12"/>
      <c r="KRW63" s="12"/>
      <c r="KRX63" s="12"/>
      <c r="KRY63" s="12"/>
      <c r="KRZ63" s="12"/>
      <c r="KSA63" s="12"/>
      <c r="KSB63" s="12"/>
      <c r="KSC63" s="12"/>
      <c r="KSD63" s="12"/>
      <c r="KSE63" s="12"/>
      <c r="KSF63" s="12"/>
      <c r="KSG63" s="12"/>
      <c r="KSH63" s="12"/>
      <c r="KSI63" s="12"/>
      <c r="KSJ63" s="12"/>
      <c r="KSK63" s="12"/>
      <c r="KSL63" s="12"/>
      <c r="KSM63" s="12"/>
      <c r="KSN63" s="12"/>
      <c r="KSO63" s="12"/>
      <c r="KSP63" s="12"/>
      <c r="KSQ63" s="12"/>
      <c r="KSR63" s="12"/>
      <c r="KSS63" s="12"/>
      <c r="KST63" s="12"/>
      <c r="KSU63" s="12"/>
      <c r="KSV63" s="12"/>
      <c r="KSW63" s="12"/>
      <c r="KSX63" s="12"/>
      <c r="KSY63" s="12"/>
      <c r="KSZ63" s="12"/>
      <c r="KTA63" s="12"/>
      <c r="KTB63" s="12"/>
      <c r="KTC63" s="12"/>
      <c r="KTD63" s="12"/>
      <c r="KTE63" s="12"/>
      <c r="KTF63" s="12"/>
      <c r="KTG63" s="12"/>
      <c r="KTH63" s="12"/>
      <c r="KTI63" s="12"/>
      <c r="KTJ63" s="12"/>
      <c r="KTK63" s="12"/>
      <c r="KTL63" s="12"/>
      <c r="KTM63" s="12"/>
      <c r="KTN63" s="12"/>
      <c r="KTO63" s="12"/>
      <c r="KTP63" s="12"/>
      <c r="KTQ63" s="12"/>
      <c r="KTR63" s="12"/>
      <c r="KTS63" s="12"/>
      <c r="KTT63" s="12"/>
      <c r="KTU63" s="12"/>
      <c r="KTV63" s="12"/>
      <c r="KTW63" s="12"/>
      <c r="KTX63" s="12"/>
      <c r="KTY63" s="12"/>
      <c r="KTZ63" s="12"/>
      <c r="KUA63" s="12"/>
      <c r="KUB63" s="12"/>
      <c r="KUC63" s="12"/>
      <c r="KUD63" s="12"/>
      <c r="KUE63" s="12"/>
      <c r="KUF63" s="12"/>
      <c r="KUG63" s="12"/>
      <c r="KUH63" s="12"/>
      <c r="KUI63" s="12"/>
      <c r="KUJ63" s="12"/>
      <c r="KUK63" s="12"/>
      <c r="KUL63" s="12"/>
      <c r="KUM63" s="12"/>
      <c r="KUN63" s="12"/>
      <c r="KUO63" s="12"/>
      <c r="KUP63" s="12"/>
      <c r="KUQ63" s="12"/>
      <c r="KUR63" s="12"/>
      <c r="KUS63" s="12"/>
      <c r="KUT63" s="12"/>
      <c r="KUU63" s="12"/>
      <c r="KUV63" s="12"/>
      <c r="KUW63" s="12"/>
      <c r="KUX63" s="12"/>
      <c r="KUY63" s="12"/>
      <c r="KUZ63" s="12"/>
      <c r="KVA63" s="12"/>
      <c r="KVB63" s="12"/>
      <c r="KVC63" s="12"/>
      <c r="KVD63" s="12"/>
      <c r="KVE63" s="12"/>
      <c r="KVF63" s="12"/>
      <c r="KVG63" s="12"/>
      <c r="KVH63" s="12"/>
      <c r="KVI63" s="12"/>
      <c r="KVJ63" s="12"/>
      <c r="KVK63" s="12"/>
      <c r="KVL63" s="12"/>
      <c r="KVM63" s="12"/>
      <c r="KVN63" s="12"/>
      <c r="KVO63" s="12"/>
      <c r="KVP63" s="12"/>
      <c r="KVQ63" s="12"/>
      <c r="KVR63" s="12"/>
      <c r="KVS63" s="12"/>
      <c r="KVT63" s="12"/>
      <c r="KVU63" s="12"/>
      <c r="KVV63" s="12"/>
      <c r="KVW63" s="12"/>
      <c r="KVX63" s="12"/>
      <c r="KVY63" s="12"/>
      <c r="KVZ63" s="12"/>
      <c r="KWA63" s="12"/>
      <c r="KWB63" s="12"/>
      <c r="KWC63" s="12"/>
      <c r="KWD63" s="12"/>
      <c r="KWE63" s="12"/>
      <c r="KWF63" s="12"/>
      <c r="KWG63" s="12"/>
      <c r="KWH63" s="12"/>
      <c r="KWI63" s="12"/>
      <c r="KWJ63" s="12"/>
      <c r="KWK63" s="12"/>
      <c r="KWL63" s="12"/>
      <c r="KWM63" s="12"/>
      <c r="KWN63" s="12"/>
      <c r="KWO63" s="12"/>
      <c r="KWP63" s="12"/>
      <c r="KWQ63" s="12"/>
      <c r="KWR63" s="12"/>
      <c r="KWS63" s="12"/>
      <c r="KWT63" s="12"/>
      <c r="KWU63" s="12"/>
      <c r="KWV63" s="12"/>
      <c r="KWW63" s="12"/>
      <c r="KWX63" s="12"/>
      <c r="KWY63" s="12"/>
      <c r="KWZ63" s="12"/>
      <c r="KXA63" s="12"/>
      <c r="KXB63" s="12"/>
      <c r="KXC63" s="12"/>
      <c r="KXD63" s="12"/>
      <c r="KXE63" s="12"/>
      <c r="KXF63" s="12"/>
      <c r="KXG63" s="12"/>
      <c r="KXH63" s="12"/>
      <c r="KXI63" s="12"/>
      <c r="KXJ63" s="12"/>
      <c r="KXK63" s="12"/>
      <c r="KXL63" s="12"/>
      <c r="KXM63" s="12"/>
      <c r="KXN63" s="12"/>
      <c r="KXO63" s="12"/>
      <c r="KXP63" s="12"/>
      <c r="KXQ63" s="12"/>
      <c r="KXR63" s="12"/>
      <c r="KXS63" s="12"/>
      <c r="KXT63" s="12"/>
      <c r="KXU63" s="12"/>
      <c r="KXV63" s="12"/>
      <c r="KXW63" s="12"/>
      <c r="KXX63" s="12"/>
      <c r="KXY63" s="12"/>
      <c r="KXZ63" s="12"/>
      <c r="KYA63" s="12"/>
      <c r="KYB63" s="12"/>
      <c r="KYC63" s="12"/>
      <c r="KYD63" s="12"/>
      <c r="KYE63" s="12"/>
      <c r="KYF63" s="12"/>
      <c r="KYG63" s="12"/>
      <c r="KYH63" s="12"/>
      <c r="KYI63" s="12"/>
      <c r="KYJ63" s="12"/>
      <c r="KYK63" s="12"/>
      <c r="KYL63" s="12"/>
      <c r="KYM63" s="12"/>
      <c r="KYN63" s="12"/>
      <c r="KYO63" s="12"/>
      <c r="KYP63" s="12"/>
      <c r="KYQ63" s="12"/>
      <c r="KYR63" s="12"/>
      <c r="KYS63" s="12"/>
      <c r="KYT63" s="12"/>
      <c r="KYU63" s="12"/>
      <c r="KYV63" s="12"/>
      <c r="KYW63" s="12"/>
      <c r="KYX63" s="12"/>
      <c r="KYY63" s="12"/>
      <c r="KYZ63" s="12"/>
      <c r="KZA63" s="12"/>
      <c r="KZB63" s="12"/>
      <c r="KZC63" s="12"/>
      <c r="KZD63" s="12"/>
      <c r="KZE63" s="12"/>
      <c r="KZF63" s="12"/>
      <c r="KZG63" s="12"/>
      <c r="KZH63" s="12"/>
      <c r="KZI63" s="12"/>
      <c r="KZJ63" s="12"/>
      <c r="KZK63" s="12"/>
      <c r="KZL63" s="12"/>
      <c r="KZM63" s="12"/>
      <c r="KZN63" s="12"/>
      <c r="KZO63" s="12"/>
      <c r="KZP63" s="12"/>
      <c r="KZQ63" s="12"/>
      <c r="KZR63" s="12"/>
      <c r="KZS63" s="12"/>
      <c r="KZT63" s="12"/>
      <c r="KZU63" s="12"/>
      <c r="KZV63" s="12"/>
      <c r="KZW63" s="12"/>
      <c r="KZX63" s="12"/>
      <c r="KZY63" s="12"/>
      <c r="KZZ63" s="12"/>
      <c r="LAA63" s="12"/>
      <c r="LAB63" s="12"/>
      <c r="LAC63" s="12"/>
      <c r="LAD63" s="12"/>
      <c r="LAE63" s="12"/>
      <c r="LAF63" s="12"/>
      <c r="LAG63" s="12"/>
      <c r="LAH63" s="12"/>
      <c r="LAI63" s="12"/>
      <c r="LAJ63" s="12"/>
      <c r="LAK63" s="12"/>
      <c r="LAL63" s="12"/>
      <c r="LAM63" s="12"/>
      <c r="LAN63" s="12"/>
      <c r="LAO63" s="12"/>
      <c r="LAP63" s="12"/>
      <c r="LAQ63" s="12"/>
      <c r="LAR63" s="12"/>
      <c r="LAS63" s="12"/>
      <c r="LAT63" s="12"/>
      <c r="LAU63" s="12"/>
      <c r="LAV63" s="12"/>
      <c r="LAW63" s="12"/>
      <c r="LAX63" s="12"/>
      <c r="LAY63" s="12"/>
      <c r="LAZ63" s="12"/>
      <c r="LBA63" s="12"/>
      <c r="LBB63" s="12"/>
      <c r="LBC63" s="12"/>
      <c r="LBD63" s="12"/>
      <c r="LBE63" s="12"/>
      <c r="LBF63" s="12"/>
      <c r="LBG63" s="12"/>
      <c r="LBH63" s="12"/>
      <c r="LBI63" s="12"/>
      <c r="LBJ63" s="12"/>
      <c r="LBK63" s="12"/>
      <c r="LBL63" s="12"/>
      <c r="LBM63" s="12"/>
      <c r="LBN63" s="12"/>
      <c r="LBO63" s="12"/>
      <c r="LBP63" s="12"/>
      <c r="LBQ63" s="12"/>
      <c r="LBR63" s="12"/>
      <c r="LBS63" s="12"/>
      <c r="LBT63" s="12"/>
      <c r="LBU63" s="12"/>
      <c r="LBV63" s="12"/>
      <c r="LBW63" s="12"/>
      <c r="LBX63" s="12"/>
      <c r="LBY63" s="12"/>
      <c r="LBZ63" s="12"/>
      <c r="LCA63" s="12"/>
      <c r="LCB63" s="12"/>
      <c r="LCC63" s="12"/>
      <c r="LCD63" s="12"/>
      <c r="LCE63" s="12"/>
      <c r="LCF63" s="12"/>
      <c r="LCG63" s="12"/>
      <c r="LCH63" s="12"/>
      <c r="LCI63" s="12"/>
      <c r="LCJ63" s="12"/>
      <c r="LCK63" s="12"/>
      <c r="LCL63" s="12"/>
      <c r="LCM63" s="12"/>
      <c r="LCN63" s="12"/>
      <c r="LCO63" s="12"/>
      <c r="LCP63" s="12"/>
      <c r="LCQ63" s="12"/>
      <c r="LCR63" s="12"/>
      <c r="LCS63" s="12"/>
      <c r="LCT63" s="12"/>
      <c r="LCU63" s="12"/>
      <c r="LCV63" s="12"/>
      <c r="LCW63" s="12"/>
      <c r="LCX63" s="12"/>
      <c r="LCY63" s="12"/>
      <c r="LCZ63" s="12"/>
      <c r="LDA63" s="12"/>
      <c r="LDB63" s="12"/>
      <c r="LDC63" s="12"/>
      <c r="LDD63" s="12"/>
      <c r="LDE63" s="12"/>
      <c r="LDF63" s="12"/>
      <c r="LDG63" s="12"/>
      <c r="LDH63" s="12"/>
      <c r="LDI63" s="12"/>
      <c r="LDJ63" s="12"/>
      <c r="LDK63" s="12"/>
      <c r="LDL63" s="12"/>
      <c r="LDM63" s="12"/>
      <c r="LDN63" s="12"/>
      <c r="LDO63" s="12"/>
      <c r="LDP63" s="12"/>
      <c r="LDQ63" s="12"/>
      <c r="LDR63" s="12"/>
      <c r="LDS63" s="12"/>
      <c r="LDT63" s="12"/>
      <c r="LDU63" s="12"/>
      <c r="LDV63" s="12"/>
      <c r="LDW63" s="12"/>
      <c r="LDX63" s="12"/>
      <c r="LDY63" s="12"/>
      <c r="LDZ63" s="12"/>
      <c r="LEA63" s="12"/>
      <c r="LEB63" s="12"/>
      <c r="LEC63" s="12"/>
      <c r="LED63" s="12"/>
      <c r="LEE63" s="12"/>
      <c r="LEF63" s="12"/>
      <c r="LEG63" s="12"/>
      <c r="LEH63" s="12"/>
      <c r="LEI63" s="12"/>
      <c r="LEJ63" s="12"/>
      <c r="LEK63" s="12"/>
      <c r="LEL63" s="12"/>
      <c r="LEM63" s="12"/>
      <c r="LEN63" s="12"/>
      <c r="LEO63" s="12"/>
      <c r="LEP63" s="12"/>
      <c r="LEQ63" s="12"/>
      <c r="LER63" s="12"/>
      <c r="LES63" s="12"/>
      <c r="LET63" s="12"/>
      <c r="LEU63" s="12"/>
      <c r="LEV63" s="12"/>
      <c r="LEW63" s="12"/>
      <c r="LEX63" s="12"/>
      <c r="LEY63" s="12"/>
      <c r="LEZ63" s="12"/>
      <c r="LFA63" s="12"/>
      <c r="LFB63" s="12"/>
      <c r="LFC63" s="12"/>
      <c r="LFD63" s="12"/>
      <c r="LFE63" s="12"/>
      <c r="LFF63" s="12"/>
      <c r="LFG63" s="12"/>
      <c r="LFH63" s="12"/>
      <c r="LFI63" s="12"/>
      <c r="LFJ63" s="12"/>
      <c r="LFK63" s="12"/>
      <c r="LFL63" s="12"/>
      <c r="LFM63" s="12"/>
      <c r="LFN63" s="12"/>
      <c r="LFO63" s="12"/>
      <c r="LFP63" s="12"/>
      <c r="LFQ63" s="12"/>
      <c r="LFR63" s="12"/>
      <c r="LFS63" s="12"/>
      <c r="LFT63" s="12"/>
      <c r="LFU63" s="12"/>
      <c r="LFV63" s="12"/>
      <c r="LFW63" s="12"/>
      <c r="LFX63" s="12"/>
      <c r="LFY63" s="12"/>
      <c r="LFZ63" s="12"/>
      <c r="LGA63" s="12"/>
      <c r="LGB63" s="12"/>
      <c r="LGC63" s="12"/>
      <c r="LGD63" s="12"/>
      <c r="LGE63" s="12"/>
      <c r="LGF63" s="12"/>
      <c r="LGG63" s="12"/>
      <c r="LGH63" s="12"/>
      <c r="LGI63" s="12"/>
      <c r="LGJ63" s="12"/>
      <c r="LGK63" s="12"/>
      <c r="LGL63" s="12"/>
      <c r="LGM63" s="12"/>
      <c r="LGN63" s="12"/>
      <c r="LGO63" s="12"/>
      <c r="LGP63" s="12"/>
      <c r="LGQ63" s="12"/>
      <c r="LGR63" s="12"/>
      <c r="LGS63" s="12"/>
      <c r="LGT63" s="12"/>
      <c r="LGU63" s="12"/>
      <c r="LGV63" s="12"/>
      <c r="LGW63" s="12"/>
      <c r="LGX63" s="12"/>
      <c r="LGY63" s="12"/>
      <c r="LGZ63" s="12"/>
      <c r="LHA63" s="12"/>
      <c r="LHB63" s="12"/>
      <c r="LHC63" s="12"/>
      <c r="LHD63" s="12"/>
      <c r="LHE63" s="12"/>
      <c r="LHF63" s="12"/>
      <c r="LHG63" s="12"/>
      <c r="LHH63" s="12"/>
      <c r="LHI63" s="12"/>
      <c r="LHJ63" s="12"/>
      <c r="LHK63" s="12"/>
      <c r="LHL63" s="12"/>
      <c r="LHM63" s="12"/>
      <c r="LHN63" s="12"/>
      <c r="LHO63" s="12"/>
      <c r="LHP63" s="12"/>
      <c r="LHQ63" s="12"/>
      <c r="LHR63" s="12"/>
      <c r="LHS63" s="12"/>
      <c r="LHT63" s="12"/>
      <c r="LHU63" s="12"/>
      <c r="LHV63" s="12"/>
      <c r="LHW63" s="12"/>
      <c r="LHX63" s="12"/>
      <c r="LHY63" s="12"/>
      <c r="LHZ63" s="12"/>
      <c r="LIA63" s="12"/>
      <c r="LIB63" s="12"/>
      <c r="LIC63" s="12"/>
      <c r="LID63" s="12"/>
      <c r="LIE63" s="12"/>
      <c r="LIF63" s="12"/>
      <c r="LIG63" s="12"/>
      <c r="LIH63" s="12"/>
      <c r="LII63" s="12"/>
      <c r="LIJ63" s="12"/>
      <c r="LIK63" s="12"/>
      <c r="LIL63" s="12"/>
      <c r="LIM63" s="12"/>
      <c r="LIN63" s="12"/>
      <c r="LIO63" s="12"/>
      <c r="LIP63" s="12"/>
      <c r="LIQ63" s="12"/>
      <c r="LIR63" s="12"/>
      <c r="LIS63" s="12"/>
      <c r="LIT63" s="12"/>
      <c r="LIU63" s="12"/>
      <c r="LIV63" s="12"/>
      <c r="LIW63" s="12"/>
      <c r="LIX63" s="12"/>
      <c r="LIY63" s="12"/>
      <c r="LIZ63" s="12"/>
      <c r="LJA63" s="12"/>
      <c r="LJB63" s="12"/>
      <c r="LJC63" s="12"/>
      <c r="LJD63" s="12"/>
      <c r="LJE63" s="12"/>
      <c r="LJF63" s="12"/>
      <c r="LJG63" s="12"/>
      <c r="LJH63" s="12"/>
      <c r="LJI63" s="12"/>
      <c r="LJJ63" s="12"/>
      <c r="LJK63" s="12"/>
      <c r="LJL63" s="12"/>
      <c r="LJM63" s="12"/>
      <c r="LJN63" s="12"/>
      <c r="LJO63" s="12"/>
      <c r="LJP63" s="12"/>
      <c r="LJQ63" s="12"/>
      <c r="LJR63" s="12"/>
      <c r="LJS63" s="12"/>
      <c r="LJT63" s="12"/>
      <c r="LJU63" s="12"/>
      <c r="LJV63" s="12"/>
      <c r="LJW63" s="12"/>
      <c r="LJX63" s="12"/>
      <c r="LJY63" s="12"/>
      <c r="LJZ63" s="12"/>
      <c r="LKA63" s="12"/>
      <c r="LKB63" s="12"/>
      <c r="LKC63" s="12"/>
      <c r="LKD63" s="12"/>
      <c r="LKE63" s="12"/>
      <c r="LKF63" s="12"/>
      <c r="LKG63" s="12"/>
      <c r="LKH63" s="12"/>
      <c r="LKI63" s="12"/>
      <c r="LKJ63" s="12"/>
      <c r="LKK63" s="12"/>
      <c r="LKL63" s="12"/>
      <c r="LKM63" s="12"/>
      <c r="LKN63" s="12"/>
      <c r="LKO63" s="12"/>
      <c r="LKP63" s="12"/>
      <c r="LKQ63" s="12"/>
      <c r="LKR63" s="12"/>
      <c r="LKS63" s="12"/>
      <c r="LKT63" s="12"/>
      <c r="LKU63" s="12"/>
      <c r="LKV63" s="12"/>
      <c r="LKW63" s="12"/>
      <c r="LKX63" s="12"/>
      <c r="LKY63" s="12"/>
      <c r="LKZ63" s="12"/>
      <c r="LLA63" s="12"/>
      <c r="LLB63" s="12"/>
      <c r="LLC63" s="12"/>
      <c r="LLD63" s="12"/>
      <c r="LLE63" s="12"/>
      <c r="LLF63" s="12"/>
      <c r="LLG63" s="12"/>
      <c r="LLH63" s="12"/>
      <c r="LLI63" s="12"/>
      <c r="LLJ63" s="12"/>
      <c r="LLK63" s="12"/>
      <c r="LLL63" s="12"/>
      <c r="LLM63" s="12"/>
      <c r="LLN63" s="12"/>
      <c r="LLO63" s="12"/>
      <c r="LLP63" s="12"/>
      <c r="LLQ63" s="12"/>
      <c r="LLR63" s="12"/>
      <c r="LLS63" s="12"/>
      <c r="LLT63" s="12"/>
      <c r="LLU63" s="12"/>
      <c r="LLV63" s="12"/>
      <c r="LLW63" s="12"/>
      <c r="LLX63" s="12"/>
      <c r="LLY63" s="12"/>
      <c r="LLZ63" s="12"/>
      <c r="LMA63" s="12"/>
      <c r="LMB63" s="12"/>
      <c r="LMC63" s="12"/>
      <c r="LMD63" s="12"/>
      <c r="LME63" s="12"/>
      <c r="LMF63" s="12"/>
      <c r="LMG63" s="12"/>
      <c r="LMH63" s="12"/>
      <c r="LMI63" s="12"/>
      <c r="LMJ63" s="12"/>
      <c r="LMK63" s="12"/>
      <c r="LML63" s="12"/>
      <c r="LMM63" s="12"/>
      <c r="LMN63" s="12"/>
      <c r="LMO63" s="12"/>
      <c r="LMP63" s="12"/>
      <c r="LMQ63" s="12"/>
      <c r="LMR63" s="12"/>
      <c r="LMS63" s="12"/>
      <c r="LMT63" s="12"/>
      <c r="LMU63" s="12"/>
      <c r="LMV63" s="12"/>
      <c r="LMW63" s="12"/>
      <c r="LMX63" s="12"/>
      <c r="LMY63" s="12"/>
      <c r="LMZ63" s="12"/>
      <c r="LNA63" s="12"/>
      <c r="LNB63" s="12"/>
      <c r="LNC63" s="12"/>
      <c r="LND63" s="12"/>
      <c r="LNE63" s="12"/>
      <c r="LNF63" s="12"/>
      <c r="LNG63" s="12"/>
      <c r="LNH63" s="12"/>
      <c r="LNI63" s="12"/>
      <c r="LNJ63" s="12"/>
      <c r="LNK63" s="12"/>
      <c r="LNL63" s="12"/>
      <c r="LNM63" s="12"/>
      <c r="LNN63" s="12"/>
      <c r="LNO63" s="12"/>
      <c r="LNP63" s="12"/>
      <c r="LNQ63" s="12"/>
      <c r="LNR63" s="12"/>
      <c r="LNS63" s="12"/>
      <c r="LNT63" s="12"/>
      <c r="LNU63" s="12"/>
      <c r="LNV63" s="12"/>
      <c r="LNW63" s="12"/>
      <c r="LNX63" s="12"/>
      <c r="LNY63" s="12"/>
      <c r="LNZ63" s="12"/>
      <c r="LOA63" s="12"/>
      <c r="LOB63" s="12"/>
      <c r="LOC63" s="12"/>
      <c r="LOD63" s="12"/>
      <c r="LOE63" s="12"/>
      <c r="LOF63" s="12"/>
      <c r="LOG63" s="12"/>
      <c r="LOH63" s="12"/>
      <c r="LOI63" s="12"/>
      <c r="LOJ63" s="12"/>
      <c r="LOK63" s="12"/>
      <c r="LOL63" s="12"/>
      <c r="LOM63" s="12"/>
      <c r="LON63" s="12"/>
      <c r="LOO63" s="12"/>
      <c r="LOP63" s="12"/>
      <c r="LOQ63" s="12"/>
      <c r="LOR63" s="12"/>
      <c r="LOS63" s="12"/>
      <c r="LOT63" s="12"/>
      <c r="LOU63" s="12"/>
      <c r="LOV63" s="12"/>
      <c r="LOW63" s="12"/>
      <c r="LOX63" s="12"/>
      <c r="LOY63" s="12"/>
      <c r="LOZ63" s="12"/>
      <c r="LPA63" s="12"/>
      <c r="LPB63" s="12"/>
      <c r="LPC63" s="12"/>
      <c r="LPD63" s="12"/>
      <c r="LPE63" s="12"/>
      <c r="LPF63" s="12"/>
      <c r="LPG63" s="12"/>
      <c r="LPH63" s="12"/>
      <c r="LPI63" s="12"/>
      <c r="LPJ63" s="12"/>
      <c r="LPK63" s="12"/>
      <c r="LPL63" s="12"/>
      <c r="LPM63" s="12"/>
      <c r="LPN63" s="12"/>
      <c r="LPO63" s="12"/>
      <c r="LPP63" s="12"/>
      <c r="LPQ63" s="12"/>
      <c r="LPR63" s="12"/>
      <c r="LPS63" s="12"/>
      <c r="LPT63" s="12"/>
      <c r="LPU63" s="12"/>
      <c r="LPV63" s="12"/>
      <c r="LPW63" s="12"/>
      <c r="LPX63" s="12"/>
      <c r="LPY63" s="12"/>
      <c r="LPZ63" s="12"/>
      <c r="LQA63" s="12"/>
      <c r="LQB63" s="12"/>
      <c r="LQC63" s="12"/>
      <c r="LQD63" s="12"/>
      <c r="LQE63" s="12"/>
      <c r="LQF63" s="12"/>
      <c r="LQG63" s="12"/>
      <c r="LQH63" s="12"/>
      <c r="LQI63" s="12"/>
      <c r="LQJ63" s="12"/>
      <c r="LQK63" s="12"/>
      <c r="LQL63" s="12"/>
      <c r="LQM63" s="12"/>
      <c r="LQN63" s="12"/>
      <c r="LQO63" s="12"/>
      <c r="LQP63" s="12"/>
      <c r="LQQ63" s="12"/>
      <c r="LQR63" s="12"/>
      <c r="LQS63" s="12"/>
      <c r="LQT63" s="12"/>
      <c r="LQU63" s="12"/>
      <c r="LQV63" s="12"/>
      <c r="LQW63" s="12"/>
      <c r="LQX63" s="12"/>
      <c r="LQY63" s="12"/>
      <c r="LQZ63" s="12"/>
      <c r="LRA63" s="12"/>
      <c r="LRB63" s="12"/>
      <c r="LRC63" s="12"/>
      <c r="LRD63" s="12"/>
      <c r="LRE63" s="12"/>
      <c r="LRF63" s="12"/>
      <c r="LRG63" s="12"/>
      <c r="LRH63" s="12"/>
      <c r="LRI63" s="12"/>
      <c r="LRJ63" s="12"/>
      <c r="LRK63" s="12"/>
      <c r="LRL63" s="12"/>
      <c r="LRM63" s="12"/>
      <c r="LRN63" s="12"/>
      <c r="LRO63" s="12"/>
      <c r="LRP63" s="12"/>
      <c r="LRQ63" s="12"/>
      <c r="LRR63" s="12"/>
      <c r="LRS63" s="12"/>
      <c r="LRT63" s="12"/>
      <c r="LRU63" s="12"/>
      <c r="LRV63" s="12"/>
      <c r="LRW63" s="12"/>
      <c r="LRX63" s="12"/>
      <c r="LRY63" s="12"/>
      <c r="LRZ63" s="12"/>
      <c r="LSA63" s="12"/>
      <c r="LSB63" s="12"/>
      <c r="LSC63" s="12"/>
      <c r="LSD63" s="12"/>
      <c r="LSE63" s="12"/>
      <c r="LSF63" s="12"/>
      <c r="LSG63" s="12"/>
      <c r="LSH63" s="12"/>
      <c r="LSI63" s="12"/>
      <c r="LSJ63" s="12"/>
      <c r="LSK63" s="12"/>
      <c r="LSL63" s="12"/>
      <c r="LSM63" s="12"/>
      <c r="LSN63" s="12"/>
      <c r="LSO63" s="12"/>
      <c r="LSP63" s="12"/>
      <c r="LSQ63" s="12"/>
      <c r="LSR63" s="12"/>
      <c r="LSS63" s="12"/>
      <c r="LST63" s="12"/>
      <c r="LSU63" s="12"/>
      <c r="LSV63" s="12"/>
      <c r="LSW63" s="12"/>
      <c r="LSX63" s="12"/>
      <c r="LSY63" s="12"/>
      <c r="LSZ63" s="12"/>
      <c r="LTA63" s="12"/>
      <c r="LTB63" s="12"/>
      <c r="LTC63" s="12"/>
      <c r="LTD63" s="12"/>
      <c r="LTE63" s="12"/>
      <c r="LTF63" s="12"/>
      <c r="LTG63" s="12"/>
      <c r="LTH63" s="12"/>
      <c r="LTI63" s="12"/>
      <c r="LTJ63" s="12"/>
      <c r="LTK63" s="12"/>
      <c r="LTL63" s="12"/>
      <c r="LTM63" s="12"/>
      <c r="LTN63" s="12"/>
      <c r="LTO63" s="12"/>
      <c r="LTP63" s="12"/>
      <c r="LTQ63" s="12"/>
      <c r="LTR63" s="12"/>
      <c r="LTS63" s="12"/>
      <c r="LTT63" s="12"/>
      <c r="LTU63" s="12"/>
      <c r="LTV63" s="12"/>
      <c r="LTW63" s="12"/>
      <c r="LTX63" s="12"/>
      <c r="LTY63" s="12"/>
      <c r="LTZ63" s="12"/>
      <c r="LUA63" s="12"/>
      <c r="LUB63" s="12"/>
      <c r="LUC63" s="12"/>
      <c r="LUD63" s="12"/>
      <c r="LUE63" s="12"/>
      <c r="LUF63" s="12"/>
      <c r="LUG63" s="12"/>
      <c r="LUH63" s="12"/>
      <c r="LUI63" s="12"/>
      <c r="LUJ63" s="12"/>
      <c r="LUK63" s="12"/>
      <c r="LUL63" s="12"/>
      <c r="LUM63" s="12"/>
      <c r="LUN63" s="12"/>
      <c r="LUO63" s="12"/>
      <c r="LUP63" s="12"/>
      <c r="LUQ63" s="12"/>
      <c r="LUR63" s="12"/>
      <c r="LUS63" s="12"/>
      <c r="LUT63" s="12"/>
      <c r="LUU63" s="12"/>
      <c r="LUV63" s="12"/>
      <c r="LUW63" s="12"/>
      <c r="LUX63" s="12"/>
      <c r="LUY63" s="12"/>
      <c r="LUZ63" s="12"/>
      <c r="LVA63" s="12"/>
      <c r="LVB63" s="12"/>
      <c r="LVC63" s="12"/>
      <c r="LVD63" s="12"/>
      <c r="LVE63" s="12"/>
      <c r="LVF63" s="12"/>
      <c r="LVG63" s="12"/>
      <c r="LVH63" s="12"/>
      <c r="LVI63" s="12"/>
      <c r="LVJ63" s="12"/>
      <c r="LVK63" s="12"/>
      <c r="LVL63" s="12"/>
      <c r="LVM63" s="12"/>
      <c r="LVN63" s="12"/>
      <c r="LVO63" s="12"/>
      <c r="LVP63" s="12"/>
      <c r="LVQ63" s="12"/>
      <c r="LVR63" s="12"/>
      <c r="LVS63" s="12"/>
      <c r="LVT63" s="12"/>
      <c r="LVU63" s="12"/>
      <c r="LVV63" s="12"/>
      <c r="LVW63" s="12"/>
      <c r="LVX63" s="12"/>
      <c r="LVY63" s="12"/>
      <c r="LVZ63" s="12"/>
      <c r="LWA63" s="12"/>
      <c r="LWB63" s="12"/>
      <c r="LWC63" s="12"/>
      <c r="LWD63" s="12"/>
      <c r="LWE63" s="12"/>
      <c r="LWF63" s="12"/>
      <c r="LWG63" s="12"/>
      <c r="LWH63" s="12"/>
      <c r="LWI63" s="12"/>
      <c r="LWJ63" s="12"/>
      <c r="LWK63" s="12"/>
      <c r="LWL63" s="12"/>
      <c r="LWM63" s="12"/>
      <c r="LWN63" s="12"/>
      <c r="LWO63" s="12"/>
      <c r="LWP63" s="12"/>
      <c r="LWQ63" s="12"/>
      <c r="LWR63" s="12"/>
      <c r="LWS63" s="12"/>
      <c r="LWT63" s="12"/>
      <c r="LWU63" s="12"/>
      <c r="LWV63" s="12"/>
      <c r="LWW63" s="12"/>
      <c r="LWX63" s="12"/>
      <c r="LWY63" s="12"/>
      <c r="LWZ63" s="12"/>
      <c r="LXA63" s="12"/>
      <c r="LXB63" s="12"/>
      <c r="LXC63" s="12"/>
      <c r="LXD63" s="12"/>
      <c r="LXE63" s="12"/>
      <c r="LXF63" s="12"/>
      <c r="LXG63" s="12"/>
      <c r="LXH63" s="12"/>
      <c r="LXI63" s="12"/>
      <c r="LXJ63" s="12"/>
      <c r="LXK63" s="12"/>
      <c r="LXL63" s="12"/>
      <c r="LXM63" s="12"/>
      <c r="LXN63" s="12"/>
      <c r="LXO63" s="12"/>
      <c r="LXP63" s="12"/>
      <c r="LXQ63" s="12"/>
      <c r="LXR63" s="12"/>
      <c r="LXS63" s="12"/>
      <c r="LXT63" s="12"/>
      <c r="LXU63" s="12"/>
      <c r="LXV63" s="12"/>
      <c r="LXW63" s="12"/>
      <c r="LXX63" s="12"/>
      <c r="LXY63" s="12"/>
      <c r="LXZ63" s="12"/>
      <c r="LYA63" s="12"/>
      <c r="LYB63" s="12"/>
      <c r="LYC63" s="12"/>
      <c r="LYD63" s="12"/>
      <c r="LYE63" s="12"/>
      <c r="LYF63" s="12"/>
      <c r="LYG63" s="12"/>
      <c r="LYH63" s="12"/>
      <c r="LYI63" s="12"/>
      <c r="LYJ63" s="12"/>
      <c r="LYK63" s="12"/>
      <c r="LYL63" s="12"/>
      <c r="LYM63" s="12"/>
      <c r="LYN63" s="12"/>
      <c r="LYO63" s="12"/>
      <c r="LYP63" s="12"/>
      <c r="LYQ63" s="12"/>
      <c r="LYR63" s="12"/>
      <c r="LYS63" s="12"/>
      <c r="LYT63" s="12"/>
      <c r="LYU63" s="12"/>
      <c r="LYV63" s="12"/>
      <c r="LYW63" s="12"/>
      <c r="LYX63" s="12"/>
      <c r="LYY63" s="12"/>
      <c r="LYZ63" s="12"/>
      <c r="LZA63" s="12"/>
      <c r="LZB63" s="12"/>
      <c r="LZC63" s="12"/>
      <c r="LZD63" s="12"/>
      <c r="LZE63" s="12"/>
      <c r="LZF63" s="12"/>
      <c r="LZG63" s="12"/>
      <c r="LZH63" s="12"/>
      <c r="LZI63" s="12"/>
      <c r="LZJ63" s="12"/>
      <c r="LZK63" s="12"/>
      <c r="LZL63" s="12"/>
      <c r="LZM63" s="12"/>
      <c r="LZN63" s="12"/>
      <c r="LZO63" s="12"/>
      <c r="LZP63" s="12"/>
      <c r="LZQ63" s="12"/>
      <c r="LZR63" s="12"/>
      <c r="LZS63" s="12"/>
      <c r="LZT63" s="12"/>
      <c r="LZU63" s="12"/>
      <c r="LZV63" s="12"/>
      <c r="LZW63" s="12"/>
      <c r="LZX63" s="12"/>
      <c r="LZY63" s="12"/>
      <c r="LZZ63" s="12"/>
      <c r="MAA63" s="12"/>
      <c r="MAB63" s="12"/>
      <c r="MAC63" s="12"/>
      <c r="MAD63" s="12"/>
      <c r="MAE63" s="12"/>
      <c r="MAF63" s="12"/>
      <c r="MAG63" s="12"/>
      <c r="MAH63" s="12"/>
      <c r="MAI63" s="12"/>
      <c r="MAJ63" s="12"/>
      <c r="MAK63" s="12"/>
      <c r="MAL63" s="12"/>
      <c r="MAM63" s="12"/>
      <c r="MAN63" s="12"/>
      <c r="MAO63" s="12"/>
      <c r="MAP63" s="12"/>
      <c r="MAQ63" s="12"/>
      <c r="MAR63" s="12"/>
      <c r="MAS63" s="12"/>
      <c r="MAT63" s="12"/>
      <c r="MAU63" s="12"/>
      <c r="MAV63" s="12"/>
      <c r="MAW63" s="12"/>
      <c r="MAX63" s="12"/>
      <c r="MAY63" s="12"/>
      <c r="MAZ63" s="12"/>
      <c r="MBA63" s="12"/>
      <c r="MBB63" s="12"/>
      <c r="MBC63" s="12"/>
      <c r="MBD63" s="12"/>
      <c r="MBE63" s="12"/>
      <c r="MBF63" s="12"/>
      <c r="MBG63" s="12"/>
      <c r="MBH63" s="12"/>
      <c r="MBI63" s="12"/>
      <c r="MBJ63" s="12"/>
      <c r="MBK63" s="12"/>
      <c r="MBL63" s="12"/>
      <c r="MBM63" s="12"/>
      <c r="MBN63" s="12"/>
      <c r="MBO63" s="12"/>
      <c r="MBP63" s="12"/>
      <c r="MBQ63" s="12"/>
      <c r="MBR63" s="12"/>
      <c r="MBS63" s="12"/>
      <c r="MBT63" s="12"/>
      <c r="MBU63" s="12"/>
      <c r="MBV63" s="12"/>
      <c r="MBW63" s="12"/>
      <c r="MBX63" s="12"/>
      <c r="MBY63" s="12"/>
      <c r="MBZ63" s="12"/>
      <c r="MCA63" s="12"/>
      <c r="MCB63" s="12"/>
      <c r="MCC63" s="12"/>
      <c r="MCD63" s="12"/>
      <c r="MCE63" s="12"/>
      <c r="MCF63" s="12"/>
      <c r="MCG63" s="12"/>
      <c r="MCH63" s="12"/>
      <c r="MCI63" s="12"/>
      <c r="MCJ63" s="12"/>
      <c r="MCK63" s="12"/>
      <c r="MCL63" s="12"/>
      <c r="MCM63" s="12"/>
      <c r="MCN63" s="12"/>
      <c r="MCO63" s="12"/>
      <c r="MCP63" s="12"/>
      <c r="MCQ63" s="12"/>
      <c r="MCR63" s="12"/>
      <c r="MCS63" s="12"/>
      <c r="MCT63" s="12"/>
      <c r="MCU63" s="12"/>
      <c r="MCV63" s="12"/>
      <c r="MCW63" s="12"/>
      <c r="MCX63" s="12"/>
      <c r="MCY63" s="12"/>
      <c r="MCZ63" s="12"/>
      <c r="MDA63" s="12"/>
      <c r="MDB63" s="12"/>
      <c r="MDC63" s="12"/>
      <c r="MDD63" s="12"/>
      <c r="MDE63" s="12"/>
      <c r="MDF63" s="12"/>
      <c r="MDG63" s="12"/>
      <c r="MDH63" s="12"/>
      <c r="MDI63" s="12"/>
      <c r="MDJ63" s="12"/>
      <c r="MDK63" s="12"/>
      <c r="MDL63" s="12"/>
      <c r="MDM63" s="12"/>
      <c r="MDN63" s="12"/>
      <c r="MDO63" s="12"/>
      <c r="MDP63" s="12"/>
      <c r="MDQ63" s="12"/>
      <c r="MDR63" s="12"/>
      <c r="MDS63" s="12"/>
      <c r="MDT63" s="12"/>
      <c r="MDU63" s="12"/>
      <c r="MDV63" s="12"/>
      <c r="MDW63" s="12"/>
      <c r="MDX63" s="12"/>
      <c r="MDY63" s="12"/>
      <c r="MDZ63" s="12"/>
      <c r="MEA63" s="12"/>
      <c r="MEB63" s="12"/>
      <c r="MEC63" s="12"/>
      <c r="MED63" s="12"/>
      <c r="MEE63" s="12"/>
      <c r="MEF63" s="12"/>
      <c r="MEG63" s="12"/>
      <c r="MEH63" s="12"/>
      <c r="MEI63" s="12"/>
      <c r="MEJ63" s="12"/>
      <c r="MEK63" s="12"/>
      <c r="MEL63" s="12"/>
      <c r="MEM63" s="12"/>
      <c r="MEN63" s="12"/>
      <c r="MEO63" s="12"/>
      <c r="MEP63" s="12"/>
      <c r="MEQ63" s="12"/>
      <c r="MER63" s="12"/>
      <c r="MES63" s="12"/>
      <c r="MET63" s="12"/>
      <c r="MEU63" s="12"/>
      <c r="MEV63" s="12"/>
      <c r="MEW63" s="12"/>
      <c r="MEX63" s="12"/>
      <c r="MEY63" s="12"/>
      <c r="MEZ63" s="12"/>
      <c r="MFA63" s="12"/>
      <c r="MFB63" s="12"/>
      <c r="MFC63" s="12"/>
      <c r="MFD63" s="12"/>
      <c r="MFE63" s="12"/>
      <c r="MFF63" s="12"/>
      <c r="MFG63" s="12"/>
      <c r="MFH63" s="12"/>
      <c r="MFI63" s="12"/>
      <c r="MFJ63" s="12"/>
      <c r="MFK63" s="12"/>
      <c r="MFL63" s="12"/>
      <c r="MFM63" s="12"/>
      <c r="MFN63" s="12"/>
      <c r="MFO63" s="12"/>
      <c r="MFP63" s="12"/>
      <c r="MFQ63" s="12"/>
      <c r="MFR63" s="12"/>
      <c r="MFS63" s="12"/>
      <c r="MFT63" s="12"/>
      <c r="MFU63" s="12"/>
      <c r="MFV63" s="12"/>
      <c r="MFW63" s="12"/>
      <c r="MFX63" s="12"/>
      <c r="MFY63" s="12"/>
      <c r="MFZ63" s="12"/>
      <c r="MGA63" s="12"/>
      <c r="MGB63" s="12"/>
      <c r="MGC63" s="12"/>
      <c r="MGD63" s="12"/>
      <c r="MGE63" s="12"/>
      <c r="MGF63" s="12"/>
      <c r="MGG63" s="12"/>
      <c r="MGH63" s="12"/>
      <c r="MGI63" s="12"/>
      <c r="MGJ63" s="12"/>
      <c r="MGK63" s="12"/>
      <c r="MGL63" s="12"/>
      <c r="MGM63" s="12"/>
      <c r="MGN63" s="12"/>
      <c r="MGO63" s="12"/>
      <c r="MGP63" s="12"/>
      <c r="MGQ63" s="12"/>
      <c r="MGR63" s="12"/>
      <c r="MGS63" s="12"/>
      <c r="MGT63" s="12"/>
      <c r="MGU63" s="12"/>
      <c r="MGV63" s="12"/>
      <c r="MGW63" s="12"/>
      <c r="MGX63" s="12"/>
      <c r="MGY63" s="12"/>
      <c r="MGZ63" s="12"/>
      <c r="MHA63" s="12"/>
      <c r="MHB63" s="12"/>
      <c r="MHC63" s="12"/>
      <c r="MHD63" s="12"/>
      <c r="MHE63" s="12"/>
      <c r="MHF63" s="12"/>
      <c r="MHG63" s="12"/>
      <c r="MHH63" s="12"/>
      <c r="MHI63" s="12"/>
      <c r="MHJ63" s="12"/>
      <c r="MHK63" s="12"/>
      <c r="MHL63" s="12"/>
      <c r="MHM63" s="12"/>
      <c r="MHN63" s="12"/>
      <c r="MHO63" s="12"/>
      <c r="MHP63" s="12"/>
      <c r="MHQ63" s="12"/>
      <c r="MHR63" s="12"/>
      <c r="MHS63" s="12"/>
      <c r="MHT63" s="12"/>
      <c r="MHU63" s="12"/>
      <c r="MHV63" s="12"/>
      <c r="MHW63" s="12"/>
      <c r="MHX63" s="12"/>
      <c r="MHY63" s="12"/>
      <c r="MHZ63" s="12"/>
      <c r="MIA63" s="12"/>
      <c r="MIB63" s="12"/>
      <c r="MIC63" s="12"/>
      <c r="MID63" s="12"/>
      <c r="MIE63" s="12"/>
      <c r="MIF63" s="12"/>
      <c r="MIG63" s="12"/>
      <c r="MIH63" s="12"/>
      <c r="MII63" s="12"/>
      <c r="MIJ63" s="12"/>
      <c r="MIK63" s="12"/>
      <c r="MIL63" s="12"/>
      <c r="MIM63" s="12"/>
      <c r="MIN63" s="12"/>
      <c r="MIO63" s="12"/>
      <c r="MIP63" s="12"/>
      <c r="MIQ63" s="12"/>
      <c r="MIR63" s="12"/>
      <c r="MIS63" s="12"/>
      <c r="MIT63" s="12"/>
      <c r="MIU63" s="12"/>
      <c r="MIV63" s="12"/>
      <c r="MIW63" s="12"/>
      <c r="MIX63" s="12"/>
      <c r="MIY63" s="12"/>
      <c r="MIZ63" s="12"/>
      <c r="MJA63" s="12"/>
      <c r="MJB63" s="12"/>
      <c r="MJC63" s="12"/>
      <c r="MJD63" s="12"/>
      <c r="MJE63" s="12"/>
      <c r="MJF63" s="12"/>
      <c r="MJG63" s="12"/>
      <c r="MJH63" s="12"/>
      <c r="MJI63" s="12"/>
      <c r="MJJ63" s="12"/>
      <c r="MJK63" s="12"/>
      <c r="MJL63" s="12"/>
      <c r="MJM63" s="12"/>
      <c r="MJN63" s="12"/>
      <c r="MJO63" s="12"/>
      <c r="MJP63" s="12"/>
      <c r="MJQ63" s="12"/>
      <c r="MJR63" s="12"/>
      <c r="MJS63" s="12"/>
      <c r="MJT63" s="12"/>
      <c r="MJU63" s="12"/>
      <c r="MJV63" s="12"/>
      <c r="MJW63" s="12"/>
      <c r="MJX63" s="12"/>
      <c r="MJY63" s="12"/>
      <c r="MJZ63" s="12"/>
      <c r="MKA63" s="12"/>
      <c r="MKB63" s="12"/>
      <c r="MKC63" s="12"/>
      <c r="MKD63" s="12"/>
      <c r="MKE63" s="12"/>
      <c r="MKF63" s="12"/>
      <c r="MKG63" s="12"/>
      <c r="MKH63" s="12"/>
      <c r="MKI63" s="12"/>
      <c r="MKJ63" s="12"/>
      <c r="MKK63" s="12"/>
      <c r="MKL63" s="12"/>
      <c r="MKM63" s="12"/>
      <c r="MKN63" s="12"/>
      <c r="MKO63" s="12"/>
      <c r="MKP63" s="12"/>
      <c r="MKQ63" s="12"/>
      <c r="MKR63" s="12"/>
      <c r="MKS63" s="12"/>
      <c r="MKT63" s="12"/>
      <c r="MKU63" s="12"/>
      <c r="MKV63" s="12"/>
      <c r="MKW63" s="12"/>
      <c r="MKX63" s="12"/>
      <c r="MKY63" s="12"/>
      <c r="MKZ63" s="12"/>
      <c r="MLA63" s="12"/>
      <c r="MLB63" s="12"/>
      <c r="MLC63" s="12"/>
      <c r="MLD63" s="12"/>
      <c r="MLE63" s="12"/>
      <c r="MLF63" s="12"/>
      <c r="MLG63" s="12"/>
      <c r="MLH63" s="12"/>
      <c r="MLI63" s="12"/>
      <c r="MLJ63" s="12"/>
      <c r="MLK63" s="12"/>
      <c r="MLL63" s="12"/>
      <c r="MLM63" s="12"/>
      <c r="MLN63" s="12"/>
      <c r="MLO63" s="12"/>
      <c r="MLP63" s="12"/>
      <c r="MLQ63" s="12"/>
      <c r="MLR63" s="12"/>
      <c r="MLS63" s="12"/>
      <c r="MLT63" s="12"/>
      <c r="MLU63" s="12"/>
      <c r="MLV63" s="12"/>
      <c r="MLW63" s="12"/>
      <c r="MLX63" s="12"/>
      <c r="MLY63" s="12"/>
      <c r="MLZ63" s="12"/>
      <c r="MMA63" s="12"/>
      <c r="MMB63" s="12"/>
      <c r="MMC63" s="12"/>
      <c r="MMD63" s="12"/>
      <c r="MME63" s="12"/>
      <c r="MMF63" s="12"/>
      <c r="MMG63" s="12"/>
      <c r="MMH63" s="12"/>
      <c r="MMI63" s="12"/>
      <c r="MMJ63" s="12"/>
      <c r="MMK63" s="12"/>
      <c r="MML63" s="12"/>
      <c r="MMM63" s="12"/>
      <c r="MMN63" s="12"/>
      <c r="MMO63" s="12"/>
      <c r="MMP63" s="12"/>
      <c r="MMQ63" s="12"/>
      <c r="MMR63" s="12"/>
      <c r="MMS63" s="12"/>
      <c r="MMT63" s="12"/>
      <c r="MMU63" s="12"/>
      <c r="MMV63" s="12"/>
      <c r="MMW63" s="12"/>
      <c r="MMX63" s="12"/>
      <c r="MMY63" s="12"/>
      <c r="MMZ63" s="12"/>
      <c r="MNA63" s="12"/>
      <c r="MNB63" s="12"/>
      <c r="MNC63" s="12"/>
      <c r="MND63" s="12"/>
      <c r="MNE63" s="12"/>
      <c r="MNF63" s="12"/>
      <c r="MNG63" s="12"/>
      <c r="MNH63" s="12"/>
      <c r="MNI63" s="12"/>
      <c r="MNJ63" s="12"/>
      <c r="MNK63" s="12"/>
      <c r="MNL63" s="12"/>
      <c r="MNM63" s="12"/>
      <c r="MNN63" s="12"/>
      <c r="MNO63" s="12"/>
      <c r="MNP63" s="12"/>
      <c r="MNQ63" s="12"/>
      <c r="MNR63" s="12"/>
      <c r="MNS63" s="12"/>
      <c r="MNT63" s="12"/>
      <c r="MNU63" s="12"/>
      <c r="MNV63" s="12"/>
      <c r="MNW63" s="12"/>
      <c r="MNX63" s="12"/>
      <c r="MNY63" s="12"/>
      <c r="MNZ63" s="12"/>
      <c r="MOA63" s="12"/>
      <c r="MOB63" s="12"/>
      <c r="MOC63" s="12"/>
      <c r="MOD63" s="12"/>
      <c r="MOE63" s="12"/>
      <c r="MOF63" s="12"/>
      <c r="MOG63" s="12"/>
      <c r="MOH63" s="12"/>
      <c r="MOI63" s="12"/>
      <c r="MOJ63" s="12"/>
      <c r="MOK63" s="12"/>
      <c r="MOL63" s="12"/>
      <c r="MOM63" s="12"/>
      <c r="MON63" s="12"/>
      <c r="MOO63" s="12"/>
      <c r="MOP63" s="12"/>
      <c r="MOQ63" s="12"/>
      <c r="MOR63" s="12"/>
      <c r="MOS63" s="12"/>
      <c r="MOT63" s="12"/>
      <c r="MOU63" s="12"/>
      <c r="MOV63" s="12"/>
      <c r="MOW63" s="12"/>
      <c r="MOX63" s="12"/>
      <c r="MOY63" s="12"/>
      <c r="MOZ63" s="12"/>
      <c r="MPA63" s="12"/>
      <c r="MPB63" s="12"/>
      <c r="MPC63" s="12"/>
      <c r="MPD63" s="12"/>
      <c r="MPE63" s="12"/>
      <c r="MPF63" s="12"/>
      <c r="MPG63" s="12"/>
      <c r="MPH63" s="12"/>
      <c r="MPI63" s="12"/>
      <c r="MPJ63" s="12"/>
      <c r="MPK63" s="12"/>
      <c r="MPL63" s="12"/>
      <c r="MPM63" s="12"/>
      <c r="MPN63" s="12"/>
      <c r="MPO63" s="12"/>
      <c r="MPP63" s="12"/>
      <c r="MPQ63" s="12"/>
      <c r="MPR63" s="12"/>
      <c r="MPS63" s="12"/>
      <c r="MPT63" s="12"/>
      <c r="MPU63" s="12"/>
      <c r="MPV63" s="12"/>
      <c r="MPW63" s="12"/>
      <c r="MPX63" s="12"/>
      <c r="MPY63" s="12"/>
      <c r="MPZ63" s="12"/>
      <c r="MQA63" s="12"/>
      <c r="MQB63" s="12"/>
      <c r="MQC63" s="12"/>
      <c r="MQD63" s="12"/>
      <c r="MQE63" s="12"/>
      <c r="MQF63" s="12"/>
      <c r="MQG63" s="12"/>
      <c r="MQH63" s="12"/>
      <c r="MQI63" s="12"/>
      <c r="MQJ63" s="12"/>
      <c r="MQK63" s="12"/>
      <c r="MQL63" s="12"/>
      <c r="MQM63" s="12"/>
      <c r="MQN63" s="12"/>
      <c r="MQO63" s="12"/>
      <c r="MQP63" s="12"/>
      <c r="MQQ63" s="12"/>
      <c r="MQR63" s="12"/>
      <c r="MQS63" s="12"/>
      <c r="MQT63" s="12"/>
      <c r="MQU63" s="12"/>
      <c r="MQV63" s="12"/>
      <c r="MQW63" s="12"/>
      <c r="MQX63" s="12"/>
      <c r="MQY63" s="12"/>
      <c r="MQZ63" s="12"/>
      <c r="MRA63" s="12"/>
      <c r="MRB63" s="12"/>
      <c r="MRC63" s="12"/>
      <c r="MRD63" s="12"/>
      <c r="MRE63" s="12"/>
      <c r="MRF63" s="12"/>
      <c r="MRG63" s="12"/>
      <c r="MRH63" s="12"/>
      <c r="MRI63" s="12"/>
      <c r="MRJ63" s="12"/>
      <c r="MRK63" s="12"/>
      <c r="MRL63" s="12"/>
      <c r="MRM63" s="12"/>
      <c r="MRN63" s="12"/>
      <c r="MRO63" s="12"/>
      <c r="MRP63" s="12"/>
      <c r="MRQ63" s="12"/>
      <c r="MRR63" s="12"/>
      <c r="MRS63" s="12"/>
      <c r="MRT63" s="12"/>
      <c r="MRU63" s="12"/>
      <c r="MRV63" s="12"/>
      <c r="MRW63" s="12"/>
      <c r="MRX63" s="12"/>
      <c r="MRY63" s="12"/>
      <c r="MRZ63" s="12"/>
      <c r="MSA63" s="12"/>
      <c r="MSB63" s="12"/>
      <c r="MSC63" s="12"/>
      <c r="MSD63" s="12"/>
      <c r="MSE63" s="12"/>
      <c r="MSF63" s="12"/>
      <c r="MSG63" s="12"/>
      <c r="MSH63" s="12"/>
      <c r="MSI63" s="12"/>
      <c r="MSJ63" s="12"/>
      <c r="MSK63" s="12"/>
      <c r="MSL63" s="12"/>
      <c r="MSM63" s="12"/>
      <c r="MSN63" s="12"/>
      <c r="MSO63" s="12"/>
      <c r="MSP63" s="12"/>
      <c r="MSQ63" s="12"/>
      <c r="MSR63" s="12"/>
      <c r="MSS63" s="12"/>
      <c r="MST63" s="12"/>
      <c r="MSU63" s="12"/>
      <c r="MSV63" s="12"/>
      <c r="MSW63" s="12"/>
      <c r="MSX63" s="12"/>
      <c r="MSY63" s="12"/>
      <c r="MSZ63" s="12"/>
      <c r="MTA63" s="12"/>
      <c r="MTB63" s="12"/>
      <c r="MTC63" s="12"/>
      <c r="MTD63" s="12"/>
      <c r="MTE63" s="12"/>
      <c r="MTF63" s="12"/>
      <c r="MTG63" s="12"/>
      <c r="MTH63" s="12"/>
      <c r="MTI63" s="12"/>
      <c r="MTJ63" s="12"/>
      <c r="MTK63" s="12"/>
      <c r="MTL63" s="12"/>
      <c r="MTM63" s="12"/>
      <c r="MTN63" s="12"/>
      <c r="MTO63" s="12"/>
      <c r="MTP63" s="12"/>
      <c r="MTQ63" s="12"/>
      <c r="MTR63" s="12"/>
      <c r="MTS63" s="12"/>
      <c r="MTT63" s="12"/>
      <c r="MTU63" s="12"/>
      <c r="MTV63" s="12"/>
      <c r="MTW63" s="12"/>
      <c r="MTX63" s="12"/>
      <c r="MTY63" s="12"/>
      <c r="MTZ63" s="12"/>
      <c r="MUA63" s="12"/>
      <c r="MUB63" s="12"/>
      <c r="MUC63" s="12"/>
      <c r="MUD63" s="12"/>
      <c r="MUE63" s="12"/>
      <c r="MUF63" s="12"/>
      <c r="MUG63" s="12"/>
      <c r="MUH63" s="12"/>
      <c r="MUI63" s="12"/>
      <c r="MUJ63" s="12"/>
      <c r="MUK63" s="12"/>
      <c r="MUL63" s="12"/>
      <c r="MUM63" s="12"/>
      <c r="MUN63" s="12"/>
      <c r="MUO63" s="12"/>
      <c r="MUP63" s="12"/>
      <c r="MUQ63" s="12"/>
      <c r="MUR63" s="12"/>
      <c r="MUS63" s="12"/>
      <c r="MUT63" s="12"/>
      <c r="MUU63" s="12"/>
      <c r="MUV63" s="12"/>
      <c r="MUW63" s="12"/>
      <c r="MUX63" s="12"/>
      <c r="MUY63" s="12"/>
      <c r="MUZ63" s="12"/>
      <c r="MVA63" s="12"/>
      <c r="MVB63" s="12"/>
      <c r="MVC63" s="12"/>
      <c r="MVD63" s="12"/>
      <c r="MVE63" s="12"/>
      <c r="MVF63" s="12"/>
      <c r="MVG63" s="12"/>
      <c r="MVH63" s="12"/>
      <c r="MVI63" s="12"/>
      <c r="MVJ63" s="12"/>
      <c r="MVK63" s="12"/>
      <c r="MVL63" s="12"/>
      <c r="MVM63" s="12"/>
      <c r="MVN63" s="12"/>
      <c r="MVO63" s="12"/>
      <c r="MVP63" s="12"/>
      <c r="MVQ63" s="12"/>
      <c r="MVR63" s="12"/>
      <c r="MVS63" s="12"/>
      <c r="MVT63" s="12"/>
      <c r="MVU63" s="12"/>
      <c r="MVV63" s="12"/>
      <c r="MVW63" s="12"/>
      <c r="MVX63" s="12"/>
      <c r="MVY63" s="12"/>
      <c r="MVZ63" s="12"/>
      <c r="MWA63" s="12"/>
      <c r="MWB63" s="12"/>
      <c r="MWC63" s="12"/>
      <c r="MWD63" s="12"/>
      <c r="MWE63" s="12"/>
      <c r="MWF63" s="12"/>
      <c r="MWG63" s="12"/>
      <c r="MWH63" s="12"/>
      <c r="MWI63" s="12"/>
      <c r="MWJ63" s="12"/>
      <c r="MWK63" s="12"/>
      <c r="MWL63" s="12"/>
      <c r="MWM63" s="12"/>
      <c r="MWN63" s="12"/>
      <c r="MWO63" s="12"/>
      <c r="MWP63" s="12"/>
      <c r="MWQ63" s="12"/>
      <c r="MWR63" s="12"/>
      <c r="MWS63" s="12"/>
      <c r="MWT63" s="12"/>
      <c r="MWU63" s="12"/>
      <c r="MWV63" s="12"/>
      <c r="MWW63" s="12"/>
      <c r="MWX63" s="12"/>
      <c r="MWY63" s="12"/>
      <c r="MWZ63" s="12"/>
      <c r="MXA63" s="12"/>
      <c r="MXB63" s="12"/>
      <c r="MXC63" s="12"/>
      <c r="MXD63" s="12"/>
      <c r="MXE63" s="12"/>
      <c r="MXF63" s="12"/>
      <c r="MXG63" s="12"/>
      <c r="MXH63" s="12"/>
      <c r="MXI63" s="12"/>
      <c r="MXJ63" s="12"/>
      <c r="MXK63" s="12"/>
      <c r="MXL63" s="12"/>
      <c r="MXM63" s="12"/>
      <c r="MXN63" s="12"/>
      <c r="MXO63" s="12"/>
      <c r="MXP63" s="12"/>
      <c r="MXQ63" s="12"/>
      <c r="MXR63" s="12"/>
      <c r="MXS63" s="12"/>
      <c r="MXT63" s="12"/>
      <c r="MXU63" s="12"/>
      <c r="MXV63" s="12"/>
      <c r="MXW63" s="12"/>
      <c r="MXX63" s="12"/>
      <c r="MXY63" s="12"/>
      <c r="MXZ63" s="12"/>
      <c r="MYA63" s="12"/>
      <c r="MYB63" s="12"/>
      <c r="MYC63" s="12"/>
      <c r="MYD63" s="12"/>
      <c r="MYE63" s="12"/>
      <c r="MYF63" s="12"/>
      <c r="MYG63" s="12"/>
      <c r="MYH63" s="12"/>
      <c r="MYI63" s="12"/>
      <c r="MYJ63" s="12"/>
      <c r="MYK63" s="12"/>
      <c r="MYL63" s="12"/>
      <c r="MYM63" s="12"/>
      <c r="MYN63" s="12"/>
      <c r="MYO63" s="12"/>
      <c r="MYP63" s="12"/>
      <c r="MYQ63" s="12"/>
      <c r="MYR63" s="12"/>
      <c r="MYS63" s="12"/>
      <c r="MYT63" s="12"/>
      <c r="MYU63" s="12"/>
      <c r="MYV63" s="12"/>
      <c r="MYW63" s="12"/>
      <c r="MYX63" s="12"/>
      <c r="MYY63" s="12"/>
      <c r="MYZ63" s="12"/>
      <c r="MZA63" s="12"/>
      <c r="MZB63" s="12"/>
      <c r="MZC63" s="12"/>
      <c r="MZD63" s="12"/>
      <c r="MZE63" s="12"/>
      <c r="MZF63" s="12"/>
      <c r="MZG63" s="12"/>
      <c r="MZH63" s="12"/>
      <c r="MZI63" s="12"/>
      <c r="MZJ63" s="12"/>
      <c r="MZK63" s="12"/>
      <c r="MZL63" s="12"/>
      <c r="MZM63" s="12"/>
      <c r="MZN63" s="12"/>
      <c r="MZO63" s="12"/>
      <c r="MZP63" s="12"/>
      <c r="MZQ63" s="12"/>
      <c r="MZR63" s="12"/>
      <c r="MZS63" s="12"/>
      <c r="MZT63" s="12"/>
      <c r="MZU63" s="12"/>
      <c r="MZV63" s="12"/>
      <c r="MZW63" s="12"/>
      <c r="MZX63" s="12"/>
      <c r="MZY63" s="12"/>
      <c r="MZZ63" s="12"/>
      <c r="NAA63" s="12"/>
      <c r="NAB63" s="12"/>
      <c r="NAC63" s="12"/>
      <c r="NAD63" s="12"/>
      <c r="NAE63" s="12"/>
      <c r="NAF63" s="12"/>
      <c r="NAG63" s="12"/>
      <c r="NAH63" s="12"/>
      <c r="NAI63" s="12"/>
      <c r="NAJ63" s="12"/>
      <c r="NAK63" s="12"/>
      <c r="NAL63" s="12"/>
      <c r="NAM63" s="12"/>
      <c r="NAN63" s="12"/>
      <c r="NAO63" s="12"/>
      <c r="NAP63" s="12"/>
      <c r="NAQ63" s="12"/>
      <c r="NAR63" s="12"/>
      <c r="NAS63" s="12"/>
      <c r="NAT63" s="12"/>
      <c r="NAU63" s="12"/>
      <c r="NAV63" s="12"/>
      <c r="NAW63" s="12"/>
      <c r="NAX63" s="12"/>
      <c r="NAY63" s="12"/>
      <c r="NAZ63" s="12"/>
      <c r="NBA63" s="12"/>
      <c r="NBB63" s="12"/>
      <c r="NBC63" s="12"/>
      <c r="NBD63" s="12"/>
      <c r="NBE63" s="12"/>
      <c r="NBF63" s="12"/>
      <c r="NBG63" s="12"/>
      <c r="NBH63" s="12"/>
      <c r="NBI63" s="12"/>
      <c r="NBJ63" s="12"/>
      <c r="NBK63" s="12"/>
      <c r="NBL63" s="12"/>
      <c r="NBM63" s="12"/>
      <c r="NBN63" s="12"/>
      <c r="NBO63" s="12"/>
      <c r="NBP63" s="12"/>
      <c r="NBQ63" s="12"/>
      <c r="NBR63" s="12"/>
      <c r="NBS63" s="12"/>
      <c r="NBT63" s="12"/>
      <c r="NBU63" s="12"/>
      <c r="NBV63" s="12"/>
      <c r="NBW63" s="12"/>
      <c r="NBX63" s="12"/>
      <c r="NBY63" s="12"/>
      <c r="NBZ63" s="12"/>
      <c r="NCA63" s="12"/>
      <c r="NCB63" s="12"/>
      <c r="NCC63" s="12"/>
      <c r="NCD63" s="12"/>
      <c r="NCE63" s="12"/>
      <c r="NCF63" s="12"/>
      <c r="NCG63" s="12"/>
      <c r="NCH63" s="12"/>
      <c r="NCI63" s="12"/>
      <c r="NCJ63" s="12"/>
      <c r="NCK63" s="12"/>
      <c r="NCL63" s="12"/>
      <c r="NCM63" s="12"/>
      <c r="NCN63" s="12"/>
      <c r="NCO63" s="12"/>
      <c r="NCP63" s="12"/>
      <c r="NCQ63" s="12"/>
      <c r="NCR63" s="12"/>
      <c r="NCS63" s="12"/>
      <c r="NCT63" s="12"/>
      <c r="NCU63" s="12"/>
      <c r="NCV63" s="12"/>
      <c r="NCW63" s="12"/>
      <c r="NCX63" s="12"/>
      <c r="NCY63" s="12"/>
      <c r="NCZ63" s="12"/>
      <c r="NDA63" s="12"/>
      <c r="NDB63" s="12"/>
      <c r="NDC63" s="12"/>
      <c r="NDD63" s="12"/>
      <c r="NDE63" s="12"/>
      <c r="NDF63" s="12"/>
      <c r="NDG63" s="12"/>
      <c r="NDH63" s="12"/>
      <c r="NDI63" s="12"/>
      <c r="NDJ63" s="12"/>
      <c r="NDK63" s="12"/>
      <c r="NDL63" s="12"/>
      <c r="NDM63" s="12"/>
      <c r="NDN63" s="12"/>
      <c r="NDO63" s="12"/>
      <c r="NDP63" s="12"/>
      <c r="NDQ63" s="12"/>
      <c r="NDR63" s="12"/>
      <c r="NDS63" s="12"/>
      <c r="NDT63" s="12"/>
      <c r="NDU63" s="12"/>
      <c r="NDV63" s="12"/>
      <c r="NDW63" s="12"/>
      <c r="NDX63" s="12"/>
      <c r="NDY63" s="12"/>
      <c r="NDZ63" s="12"/>
      <c r="NEA63" s="12"/>
      <c r="NEB63" s="12"/>
      <c r="NEC63" s="12"/>
      <c r="NED63" s="12"/>
      <c r="NEE63" s="12"/>
      <c r="NEF63" s="12"/>
      <c r="NEG63" s="12"/>
      <c r="NEH63" s="12"/>
      <c r="NEI63" s="12"/>
      <c r="NEJ63" s="12"/>
      <c r="NEK63" s="12"/>
      <c r="NEL63" s="12"/>
      <c r="NEM63" s="12"/>
      <c r="NEN63" s="12"/>
      <c r="NEO63" s="12"/>
      <c r="NEP63" s="12"/>
      <c r="NEQ63" s="12"/>
      <c r="NER63" s="12"/>
      <c r="NES63" s="12"/>
      <c r="NET63" s="12"/>
      <c r="NEU63" s="12"/>
      <c r="NEV63" s="12"/>
      <c r="NEW63" s="12"/>
      <c r="NEX63" s="12"/>
      <c r="NEY63" s="12"/>
      <c r="NEZ63" s="12"/>
      <c r="NFA63" s="12"/>
      <c r="NFB63" s="12"/>
      <c r="NFC63" s="12"/>
      <c r="NFD63" s="12"/>
      <c r="NFE63" s="12"/>
      <c r="NFF63" s="12"/>
      <c r="NFG63" s="12"/>
      <c r="NFH63" s="12"/>
      <c r="NFI63" s="12"/>
      <c r="NFJ63" s="12"/>
      <c r="NFK63" s="12"/>
      <c r="NFL63" s="12"/>
      <c r="NFM63" s="12"/>
      <c r="NFN63" s="12"/>
      <c r="NFO63" s="12"/>
      <c r="NFP63" s="12"/>
      <c r="NFQ63" s="12"/>
      <c r="NFR63" s="12"/>
      <c r="NFS63" s="12"/>
      <c r="NFT63" s="12"/>
      <c r="NFU63" s="12"/>
      <c r="NFV63" s="12"/>
      <c r="NFW63" s="12"/>
      <c r="NFX63" s="12"/>
      <c r="NFY63" s="12"/>
      <c r="NFZ63" s="12"/>
      <c r="NGA63" s="12"/>
      <c r="NGB63" s="12"/>
      <c r="NGC63" s="12"/>
      <c r="NGD63" s="12"/>
      <c r="NGE63" s="12"/>
      <c r="NGF63" s="12"/>
      <c r="NGG63" s="12"/>
      <c r="NGH63" s="12"/>
      <c r="NGI63" s="12"/>
      <c r="NGJ63" s="12"/>
      <c r="NGK63" s="12"/>
      <c r="NGL63" s="12"/>
      <c r="NGM63" s="12"/>
      <c r="NGN63" s="12"/>
      <c r="NGO63" s="12"/>
      <c r="NGP63" s="12"/>
      <c r="NGQ63" s="12"/>
      <c r="NGR63" s="12"/>
      <c r="NGS63" s="12"/>
      <c r="NGT63" s="12"/>
      <c r="NGU63" s="12"/>
      <c r="NGV63" s="12"/>
      <c r="NGW63" s="12"/>
      <c r="NGX63" s="12"/>
      <c r="NGY63" s="12"/>
      <c r="NGZ63" s="12"/>
      <c r="NHA63" s="12"/>
      <c r="NHB63" s="12"/>
      <c r="NHC63" s="12"/>
      <c r="NHD63" s="12"/>
      <c r="NHE63" s="12"/>
      <c r="NHF63" s="12"/>
      <c r="NHG63" s="12"/>
      <c r="NHH63" s="12"/>
      <c r="NHI63" s="12"/>
      <c r="NHJ63" s="12"/>
      <c r="NHK63" s="12"/>
      <c r="NHL63" s="12"/>
      <c r="NHM63" s="12"/>
      <c r="NHN63" s="12"/>
      <c r="NHO63" s="12"/>
      <c r="NHP63" s="12"/>
      <c r="NHQ63" s="12"/>
      <c r="NHR63" s="12"/>
      <c r="NHS63" s="12"/>
      <c r="NHT63" s="12"/>
      <c r="NHU63" s="12"/>
      <c r="NHV63" s="12"/>
      <c r="NHW63" s="12"/>
      <c r="NHX63" s="12"/>
      <c r="NHY63" s="12"/>
      <c r="NHZ63" s="12"/>
      <c r="NIA63" s="12"/>
      <c r="NIB63" s="12"/>
      <c r="NIC63" s="12"/>
      <c r="NID63" s="12"/>
      <c r="NIE63" s="12"/>
      <c r="NIF63" s="12"/>
      <c r="NIG63" s="12"/>
      <c r="NIH63" s="12"/>
      <c r="NII63" s="12"/>
      <c r="NIJ63" s="12"/>
      <c r="NIK63" s="12"/>
      <c r="NIL63" s="12"/>
      <c r="NIM63" s="12"/>
      <c r="NIN63" s="12"/>
      <c r="NIO63" s="12"/>
      <c r="NIP63" s="12"/>
      <c r="NIQ63" s="12"/>
      <c r="NIR63" s="12"/>
      <c r="NIS63" s="12"/>
      <c r="NIT63" s="12"/>
      <c r="NIU63" s="12"/>
      <c r="NIV63" s="12"/>
      <c r="NIW63" s="12"/>
      <c r="NIX63" s="12"/>
      <c r="NIY63" s="12"/>
      <c r="NIZ63" s="12"/>
      <c r="NJA63" s="12"/>
      <c r="NJB63" s="12"/>
      <c r="NJC63" s="12"/>
      <c r="NJD63" s="12"/>
      <c r="NJE63" s="12"/>
      <c r="NJF63" s="12"/>
      <c r="NJG63" s="12"/>
      <c r="NJH63" s="12"/>
      <c r="NJI63" s="12"/>
      <c r="NJJ63" s="12"/>
      <c r="NJK63" s="12"/>
      <c r="NJL63" s="12"/>
      <c r="NJM63" s="12"/>
      <c r="NJN63" s="12"/>
      <c r="NJO63" s="12"/>
      <c r="NJP63" s="12"/>
      <c r="NJQ63" s="12"/>
      <c r="NJR63" s="12"/>
      <c r="NJS63" s="12"/>
      <c r="NJT63" s="12"/>
      <c r="NJU63" s="12"/>
      <c r="NJV63" s="12"/>
      <c r="NJW63" s="12"/>
      <c r="NJX63" s="12"/>
      <c r="NJY63" s="12"/>
      <c r="NJZ63" s="12"/>
      <c r="NKA63" s="12"/>
      <c r="NKB63" s="12"/>
      <c r="NKC63" s="12"/>
      <c r="NKD63" s="12"/>
      <c r="NKE63" s="12"/>
      <c r="NKF63" s="12"/>
      <c r="NKG63" s="12"/>
      <c r="NKH63" s="12"/>
      <c r="NKI63" s="12"/>
      <c r="NKJ63" s="12"/>
      <c r="NKK63" s="12"/>
      <c r="NKL63" s="12"/>
      <c r="NKM63" s="12"/>
      <c r="NKN63" s="12"/>
      <c r="NKO63" s="12"/>
      <c r="NKP63" s="12"/>
      <c r="NKQ63" s="12"/>
      <c r="NKR63" s="12"/>
      <c r="NKS63" s="12"/>
      <c r="NKT63" s="12"/>
      <c r="NKU63" s="12"/>
      <c r="NKV63" s="12"/>
      <c r="NKW63" s="12"/>
      <c r="NKX63" s="12"/>
      <c r="NKY63" s="12"/>
      <c r="NKZ63" s="12"/>
      <c r="NLA63" s="12"/>
      <c r="NLB63" s="12"/>
      <c r="NLC63" s="12"/>
      <c r="NLD63" s="12"/>
      <c r="NLE63" s="12"/>
      <c r="NLF63" s="12"/>
      <c r="NLG63" s="12"/>
      <c r="NLH63" s="12"/>
      <c r="NLI63" s="12"/>
      <c r="NLJ63" s="12"/>
      <c r="NLK63" s="12"/>
      <c r="NLL63" s="12"/>
      <c r="NLM63" s="12"/>
      <c r="NLN63" s="12"/>
      <c r="NLO63" s="12"/>
      <c r="NLP63" s="12"/>
      <c r="NLQ63" s="12"/>
      <c r="NLR63" s="12"/>
      <c r="NLS63" s="12"/>
      <c r="NLT63" s="12"/>
      <c r="NLU63" s="12"/>
      <c r="NLV63" s="12"/>
      <c r="NLW63" s="12"/>
      <c r="NLX63" s="12"/>
      <c r="NLY63" s="12"/>
      <c r="NLZ63" s="12"/>
      <c r="NMA63" s="12"/>
      <c r="NMB63" s="12"/>
      <c r="NMC63" s="12"/>
      <c r="NMD63" s="12"/>
      <c r="NME63" s="12"/>
      <c r="NMF63" s="12"/>
      <c r="NMG63" s="12"/>
      <c r="NMH63" s="12"/>
      <c r="NMI63" s="12"/>
      <c r="NMJ63" s="12"/>
      <c r="NMK63" s="12"/>
      <c r="NML63" s="12"/>
      <c r="NMM63" s="12"/>
      <c r="NMN63" s="12"/>
      <c r="NMO63" s="12"/>
      <c r="NMP63" s="12"/>
      <c r="NMQ63" s="12"/>
      <c r="NMR63" s="12"/>
      <c r="NMS63" s="12"/>
      <c r="NMT63" s="12"/>
      <c r="NMU63" s="12"/>
      <c r="NMV63" s="12"/>
      <c r="NMW63" s="12"/>
      <c r="NMX63" s="12"/>
      <c r="NMY63" s="12"/>
      <c r="NMZ63" s="12"/>
      <c r="NNA63" s="12"/>
      <c r="NNB63" s="12"/>
      <c r="NNC63" s="12"/>
      <c r="NND63" s="12"/>
      <c r="NNE63" s="12"/>
      <c r="NNF63" s="12"/>
      <c r="NNG63" s="12"/>
      <c r="NNH63" s="12"/>
      <c r="NNI63" s="12"/>
      <c r="NNJ63" s="12"/>
      <c r="NNK63" s="12"/>
      <c r="NNL63" s="12"/>
      <c r="NNM63" s="12"/>
      <c r="NNN63" s="12"/>
      <c r="NNO63" s="12"/>
      <c r="NNP63" s="12"/>
      <c r="NNQ63" s="12"/>
      <c r="NNR63" s="12"/>
      <c r="NNS63" s="12"/>
      <c r="NNT63" s="12"/>
      <c r="NNU63" s="12"/>
      <c r="NNV63" s="12"/>
      <c r="NNW63" s="12"/>
      <c r="NNX63" s="12"/>
      <c r="NNY63" s="12"/>
      <c r="NNZ63" s="12"/>
      <c r="NOA63" s="12"/>
      <c r="NOB63" s="12"/>
      <c r="NOC63" s="12"/>
      <c r="NOD63" s="12"/>
      <c r="NOE63" s="12"/>
      <c r="NOF63" s="12"/>
      <c r="NOG63" s="12"/>
      <c r="NOH63" s="12"/>
      <c r="NOI63" s="12"/>
      <c r="NOJ63" s="12"/>
      <c r="NOK63" s="12"/>
      <c r="NOL63" s="12"/>
      <c r="NOM63" s="12"/>
      <c r="NON63" s="12"/>
      <c r="NOO63" s="12"/>
      <c r="NOP63" s="12"/>
      <c r="NOQ63" s="12"/>
      <c r="NOR63" s="12"/>
      <c r="NOS63" s="12"/>
      <c r="NOT63" s="12"/>
      <c r="NOU63" s="12"/>
      <c r="NOV63" s="12"/>
      <c r="NOW63" s="12"/>
      <c r="NOX63" s="12"/>
      <c r="NOY63" s="12"/>
      <c r="NOZ63" s="12"/>
      <c r="NPA63" s="12"/>
      <c r="NPB63" s="12"/>
      <c r="NPC63" s="12"/>
      <c r="NPD63" s="12"/>
      <c r="NPE63" s="12"/>
      <c r="NPF63" s="12"/>
      <c r="NPG63" s="12"/>
      <c r="NPH63" s="12"/>
      <c r="NPI63" s="12"/>
      <c r="NPJ63" s="12"/>
      <c r="NPK63" s="12"/>
      <c r="NPL63" s="12"/>
      <c r="NPM63" s="12"/>
      <c r="NPN63" s="12"/>
      <c r="NPO63" s="12"/>
      <c r="NPP63" s="12"/>
      <c r="NPQ63" s="12"/>
      <c r="NPR63" s="12"/>
      <c r="NPS63" s="12"/>
      <c r="NPT63" s="12"/>
      <c r="NPU63" s="12"/>
      <c r="NPV63" s="12"/>
      <c r="NPW63" s="12"/>
      <c r="NPX63" s="12"/>
      <c r="NPY63" s="12"/>
      <c r="NPZ63" s="12"/>
      <c r="NQA63" s="12"/>
      <c r="NQB63" s="12"/>
      <c r="NQC63" s="12"/>
      <c r="NQD63" s="12"/>
      <c r="NQE63" s="12"/>
      <c r="NQF63" s="12"/>
      <c r="NQG63" s="12"/>
      <c r="NQH63" s="12"/>
      <c r="NQI63" s="12"/>
      <c r="NQJ63" s="12"/>
      <c r="NQK63" s="12"/>
      <c r="NQL63" s="12"/>
      <c r="NQM63" s="12"/>
      <c r="NQN63" s="12"/>
      <c r="NQO63" s="12"/>
      <c r="NQP63" s="12"/>
      <c r="NQQ63" s="12"/>
      <c r="NQR63" s="12"/>
      <c r="NQS63" s="12"/>
      <c r="NQT63" s="12"/>
      <c r="NQU63" s="12"/>
      <c r="NQV63" s="12"/>
      <c r="NQW63" s="12"/>
      <c r="NQX63" s="12"/>
      <c r="NQY63" s="12"/>
      <c r="NQZ63" s="12"/>
      <c r="NRA63" s="12"/>
      <c r="NRB63" s="12"/>
      <c r="NRC63" s="12"/>
      <c r="NRD63" s="12"/>
      <c r="NRE63" s="12"/>
      <c r="NRF63" s="12"/>
      <c r="NRG63" s="12"/>
      <c r="NRH63" s="12"/>
      <c r="NRI63" s="12"/>
      <c r="NRJ63" s="12"/>
      <c r="NRK63" s="12"/>
      <c r="NRL63" s="12"/>
      <c r="NRM63" s="12"/>
      <c r="NRN63" s="12"/>
      <c r="NRO63" s="12"/>
      <c r="NRP63" s="12"/>
      <c r="NRQ63" s="12"/>
      <c r="NRR63" s="12"/>
      <c r="NRS63" s="12"/>
      <c r="NRT63" s="12"/>
      <c r="NRU63" s="12"/>
      <c r="NRV63" s="12"/>
      <c r="NRW63" s="12"/>
      <c r="NRX63" s="12"/>
      <c r="NRY63" s="12"/>
      <c r="NRZ63" s="12"/>
      <c r="NSA63" s="12"/>
      <c r="NSB63" s="12"/>
      <c r="NSC63" s="12"/>
      <c r="NSD63" s="12"/>
      <c r="NSE63" s="12"/>
      <c r="NSF63" s="12"/>
      <c r="NSG63" s="12"/>
      <c r="NSH63" s="12"/>
      <c r="NSI63" s="12"/>
      <c r="NSJ63" s="12"/>
      <c r="NSK63" s="12"/>
      <c r="NSL63" s="12"/>
      <c r="NSM63" s="12"/>
      <c r="NSN63" s="12"/>
      <c r="NSO63" s="12"/>
      <c r="NSP63" s="12"/>
      <c r="NSQ63" s="12"/>
      <c r="NSR63" s="12"/>
      <c r="NSS63" s="12"/>
      <c r="NST63" s="12"/>
      <c r="NSU63" s="12"/>
      <c r="NSV63" s="12"/>
      <c r="NSW63" s="12"/>
      <c r="NSX63" s="12"/>
      <c r="NSY63" s="12"/>
      <c r="NSZ63" s="12"/>
      <c r="NTA63" s="12"/>
      <c r="NTB63" s="12"/>
      <c r="NTC63" s="12"/>
      <c r="NTD63" s="12"/>
      <c r="NTE63" s="12"/>
      <c r="NTF63" s="12"/>
      <c r="NTG63" s="12"/>
      <c r="NTH63" s="12"/>
      <c r="NTI63" s="12"/>
      <c r="NTJ63" s="12"/>
      <c r="NTK63" s="12"/>
      <c r="NTL63" s="12"/>
      <c r="NTM63" s="12"/>
      <c r="NTN63" s="12"/>
      <c r="NTO63" s="12"/>
      <c r="NTP63" s="12"/>
      <c r="NTQ63" s="12"/>
      <c r="NTR63" s="12"/>
      <c r="NTS63" s="12"/>
      <c r="NTT63" s="12"/>
      <c r="NTU63" s="12"/>
      <c r="NTV63" s="12"/>
      <c r="NTW63" s="12"/>
      <c r="NTX63" s="12"/>
      <c r="NTY63" s="12"/>
      <c r="NTZ63" s="12"/>
      <c r="NUA63" s="12"/>
      <c r="NUB63" s="12"/>
      <c r="NUC63" s="12"/>
      <c r="NUD63" s="12"/>
      <c r="NUE63" s="12"/>
      <c r="NUF63" s="12"/>
      <c r="NUG63" s="12"/>
      <c r="NUH63" s="12"/>
      <c r="NUI63" s="12"/>
      <c r="NUJ63" s="12"/>
      <c r="NUK63" s="12"/>
      <c r="NUL63" s="12"/>
      <c r="NUM63" s="12"/>
      <c r="NUN63" s="12"/>
      <c r="NUO63" s="12"/>
      <c r="NUP63" s="12"/>
      <c r="NUQ63" s="12"/>
      <c r="NUR63" s="12"/>
      <c r="NUS63" s="12"/>
      <c r="NUT63" s="12"/>
      <c r="NUU63" s="12"/>
      <c r="NUV63" s="12"/>
      <c r="NUW63" s="12"/>
      <c r="NUX63" s="12"/>
      <c r="NUY63" s="12"/>
      <c r="NUZ63" s="12"/>
      <c r="NVA63" s="12"/>
      <c r="NVB63" s="12"/>
      <c r="NVC63" s="12"/>
      <c r="NVD63" s="12"/>
      <c r="NVE63" s="12"/>
      <c r="NVF63" s="12"/>
      <c r="NVG63" s="12"/>
      <c r="NVH63" s="12"/>
      <c r="NVI63" s="12"/>
      <c r="NVJ63" s="12"/>
      <c r="NVK63" s="12"/>
      <c r="NVL63" s="12"/>
      <c r="NVM63" s="12"/>
      <c r="NVN63" s="12"/>
      <c r="NVO63" s="12"/>
      <c r="NVP63" s="12"/>
      <c r="NVQ63" s="12"/>
      <c r="NVR63" s="12"/>
      <c r="NVS63" s="12"/>
      <c r="NVT63" s="12"/>
      <c r="NVU63" s="12"/>
      <c r="NVV63" s="12"/>
      <c r="NVW63" s="12"/>
      <c r="NVX63" s="12"/>
      <c r="NVY63" s="12"/>
      <c r="NVZ63" s="12"/>
      <c r="NWA63" s="12"/>
      <c r="NWB63" s="12"/>
      <c r="NWC63" s="12"/>
      <c r="NWD63" s="12"/>
      <c r="NWE63" s="12"/>
      <c r="NWF63" s="12"/>
      <c r="NWG63" s="12"/>
      <c r="NWH63" s="12"/>
      <c r="NWI63" s="12"/>
      <c r="NWJ63" s="12"/>
      <c r="NWK63" s="12"/>
      <c r="NWL63" s="12"/>
      <c r="NWM63" s="12"/>
      <c r="NWN63" s="12"/>
      <c r="NWO63" s="12"/>
      <c r="NWP63" s="12"/>
      <c r="NWQ63" s="12"/>
      <c r="NWR63" s="12"/>
      <c r="NWS63" s="12"/>
      <c r="NWT63" s="12"/>
      <c r="NWU63" s="12"/>
      <c r="NWV63" s="12"/>
      <c r="NWW63" s="12"/>
      <c r="NWX63" s="12"/>
      <c r="NWY63" s="12"/>
      <c r="NWZ63" s="12"/>
      <c r="NXA63" s="12"/>
      <c r="NXB63" s="12"/>
      <c r="NXC63" s="12"/>
      <c r="NXD63" s="12"/>
      <c r="NXE63" s="12"/>
      <c r="NXF63" s="12"/>
      <c r="NXG63" s="12"/>
      <c r="NXH63" s="12"/>
      <c r="NXI63" s="12"/>
      <c r="NXJ63" s="12"/>
      <c r="NXK63" s="12"/>
      <c r="NXL63" s="12"/>
      <c r="NXM63" s="12"/>
      <c r="NXN63" s="12"/>
      <c r="NXO63" s="12"/>
      <c r="NXP63" s="12"/>
      <c r="NXQ63" s="12"/>
      <c r="NXR63" s="12"/>
      <c r="NXS63" s="12"/>
      <c r="NXT63" s="12"/>
      <c r="NXU63" s="12"/>
      <c r="NXV63" s="12"/>
      <c r="NXW63" s="12"/>
      <c r="NXX63" s="12"/>
      <c r="NXY63" s="12"/>
      <c r="NXZ63" s="12"/>
      <c r="NYA63" s="12"/>
      <c r="NYB63" s="12"/>
      <c r="NYC63" s="12"/>
      <c r="NYD63" s="12"/>
      <c r="NYE63" s="12"/>
      <c r="NYF63" s="12"/>
      <c r="NYG63" s="12"/>
      <c r="NYH63" s="12"/>
      <c r="NYI63" s="12"/>
      <c r="NYJ63" s="12"/>
      <c r="NYK63" s="12"/>
      <c r="NYL63" s="12"/>
      <c r="NYM63" s="12"/>
      <c r="NYN63" s="12"/>
      <c r="NYO63" s="12"/>
      <c r="NYP63" s="12"/>
      <c r="NYQ63" s="12"/>
      <c r="NYR63" s="12"/>
      <c r="NYS63" s="12"/>
      <c r="NYT63" s="12"/>
      <c r="NYU63" s="12"/>
      <c r="NYV63" s="12"/>
      <c r="NYW63" s="12"/>
      <c r="NYX63" s="12"/>
      <c r="NYY63" s="12"/>
      <c r="NYZ63" s="12"/>
      <c r="NZA63" s="12"/>
      <c r="NZB63" s="12"/>
      <c r="NZC63" s="12"/>
      <c r="NZD63" s="12"/>
      <c r="NZE63" s="12"/>
      <c r="NZF63" s="12"/>
      <c r="NZG63" s="12"/>
      <c r="NZH63" s="12"/>
      <c r="NZI63" s="12"/>
      <c r="NZJ63" s="12"/>
      <c r="NZK63" s="12"/>
      <c r="NZL63" s="12"/>
      <c r="NZM63" s="12"/>
      <c r="NZN63" s="12"/>
      <c r="NZO63" s="12"/>
      <c r="NZP63" s="12"/>
      <c r="NZQ63" s="12"/>
      <c r="NZR63" s="12"/>
      <c r="NZS63" s="12"/>
      <c r="NZT63" s="12"/>
      <c r="NZU63" s="12"/>
      <c r="NZV63" s="12"/>
      <c r="NZW63" s="12"/>
      <c r="NZX63" s="12"/>
      <c r="NZY63" s="12"/>
      <c r="NZZ63" s="12"/>
      <c r="OAA63" s="12"/>
      <c r="OAB63" s="12"/>
      <c r="OAC63" s="12"/>
      <c r="OAD63" s="12"/>
      <c r="OAE63" s="12"/>
      <c r="OAF63" s="12"/>
      <c r="OAG63" s="12"/>
      <c r="OAH63" s="12"/>
      <c r="OAI63" s="12"/>
      <c r="OAJ63" s="12"/>
      <c r="OAK63" s="12"/>
      <c r="OAL63" s="12"/>
      <c r="OAM63" s="12"/>
      <c r="OAN63" s="12"/>
      <c r="OAO63" s="12"/>
      <c r="OAP63" s="12"/>
      <c r="OAQ63" s="12"/>
      <c r="OAR63" s="12"/>
      <c r="OAS63" s="12"/>
      <c r="OAT63" s="12"/>
      <c r="OAU63" s="12"/>
      <c r="OAV63" s="12"/>
      <c r="OAW63" s="12"/>
      <c r="OAX63" s="12"/>
      <c r="OAY63" s="12"/>
      <c r="OAZ63" s="12"/>
      <c r="OBA63" s="12"/>
      <c r="OBB63" s="12"/>
      <c r="OBC63" s="12"/>
      <c r="OBD63" s="12"/>
      <c r="OBE63" s="12"/>
      <c r="OBF63" s="12"/>
      <c r="OBG63" s="12"/>
      <c r="OBH63" s="12"/>
      <c r="OBI63" s="12"/>
      <c r="OBJ63" s="12"/>
      <c r="OBK63" s="12"/>
      <c r="OBL63" s="12"/>
      <c r="OBM63" s="12"/>
      <c r="OBN63" s="12"/>
      <c r="OBO63" s="12"/>
      <c r="OBP63" s="12"/>
      <c r="OBQ63" s="12"/>
      <c r="OBR63" s="12"/>
      <c r="OBS63" s="12"/>
      <c r="OBT63" s="12"/>
      <c r="OBU63" s="12"/>
      <c r="OBV63" s="12"/>
      <c r="OBW63" s="12"/>
      <c r="OBX63" s="12"/>
      <c r="OBY63" s="12"/>
      <c r="OBZ63" s="12"/>
      <c r="OCA63" s="12"/>
      <c r="OCB63" s="12"/>
      <c r="OCC63" s="12"/>
      <c r="OCD63" s="12"/>
      <c r="OCE63" s="12"/>
      <c r="OCF63" s="12"/>
      <c r="OCG63" s="12"/>
      <c r="OCH63" s="12"/>
      <c r="OCI63" s="12"/>
      <c r="OCJ63" s="12"/>
      <c r="OCK63" s="12"/>
      <c r="OCL63" s="12"/>
      <c r="OCM63" s="12"/>
      <c r="OCN63" s="12"/>
      <c r="OCO63" s="12"/>
      <c r="OCP63" s="12"/>
      <c r="OCQ63" s="12"/>
      <c r="OCR63" s="12"/>
      <c r="OCS63" s="12"/>
      <c r="OCT63" s="12"/>
      <c r="OCU63" s="12"/>
      <c r="OCV63" s="12"/>
      <c r="OCW63" s="12"/>
      <c r="OCX63" s="12"/>
      <c r="OCY63" s="12"/>
      <c r="OCZ63" s="12"/>
      <c r="ODA63" s="12"/>
      <c r="ODB63" s="12"/>
      <c r="ODC63" s="12"/>
      <c r="ODD63" s="12"/>
      <c r="ODE63" s="12"/>
      <c r="ODF63" s="12"/>
      <c r="ODG63" s="12"/>
      <c r="ODH63" s="12"/>
      <c r="ODI63" s="12"/>
      <c r="ODJ63" s="12"/>
      <c r="ODK63" s="12"/>
      <c r="ODL63" s="12"/>
      <c r="ODM63" s="12"/>
      <c r="ODN63" s="12"/>
      <c r="ODO63" s="12"/>
      <c r="ODP63" s="12"/>
      <c r="ODQ63" s="12"/>
      <c r="ODR63" s="12"/>
      <c r="ODS63" s="12"/>
      <c r="ODT63" s="12"/>
      <c r="ODU63" s="12"/>
      <c r="ODV63" s="12"/>
      <c r="ODW63" s="12"/>
      <c r="ODX63" s="12"/>
      <c r="ODY63" s="12"/>
      <c r="ODZ63" s="12"/>
      <c r="OEA63" s="12"/>
      <c r="OEB63" s="12"/>
      <c r="OEC63" s="12"/>
      <c r="OED63" s="12"/>
      <c r="OEE63" s="12"/>
      <c r="OEF63" s="12"/>
      <c r="OEG63" s="12"/>
      <c r="OEH63" s="12"/>
      <c r="OEI63" s="12"/>
      <c r="OEJ63" s="12"/>
      <c r="OEK63" s="12"/>
      <c r="OEL63" s="12"/>
      <c r="OEM63" s="12"/>
      <c r="OEN63" s="12"/>
      <c r="OEO63" s="12"/>
      <c r="OEP63" s="12"/>
      <c r="OEQ63" s="12"/>
      <c r="OER63" s="12"/>
      <c r="OES63" s="12"/>
      <c r="OET63" s="12"/>
      <c r="OEU63" s="12"/>
      <c r="OEV63" s="12"/>
      <c r="OEW63" s="12"/>
      <c r="OEX63" s="12"/>
      <c r="OEY63" s="12"/>
      <c r="OEZ63" s="12"/>
      <c r="OFA63" s="12"/>
      <c r="OFB63" s="12"/>
      <c r="OFC63" s="12"/>
      <c r="OFD63" s="12"/>
      <c r="OFE63" s="12"/>
      <c r="OFF63" s="12"/>
      <c r="OFG63" s="12"/>
      <c r="OFH63" s="12"/>
      <c r="OFI63" s="12"/>
      <c r="OFJ63" s="12"/>
      <c r="OFK63" s="12"/>
      <c r="OFL63" s="12"/>
      <c r="OFM63" s="12"/>
      <c r="OFN63" s="12"/>
      <c r="OFO63" s="12"/>
      <c r="OFP63" s="12"/>
      <c r="OFQ63" s="12"/>
      <c r="OFR63" s="12"/>
      <c r="OFS63" s="12"/>
      <c r="OFT63" s="12"/>
      <c r="OFU63" s="12"/>
      <c r="OFV63" s="12"/>
      <c r="OFW63" s="12"/>
      <c r="OFX63" s="12"/>
      <c r="OFY63" s="12"/>
      <c r="OFZ63" s="12"/>
      <c r="OGA63" s="12"/>
      <c r="OGB63" s="12"/>
      <c r="OGC63" s="12"/>
      <c r="OGD63" s="12"/>
      <c r="OGE63" s="12"/>
      <c r="OGF63" s="12"/>
      <c r="OGG63" s="12"/>
      <c r="OGH63" s="12"/>
      <c r="OGI63" s="12"/>
      <c r="OGJ63" s="12"/>
      <c r="OGK63" s="12"/>
      <c r="OGL63" s="12"/>
      <c r="OGM63" s="12"/>
      <c r="OGN63" s="12"/>
      <c r="OGO63" s="12"/>
      <c r="OGP63" s="12"/>
      <c r="OGQ63" s="12"/>
      <c r="OGR63" s="12"/>
      <c r="OGS63" s="12"/>
      <c r="OGT63" s="12"/>
      <c r="OGU63" s="12"/>
      <c r="OGV63" s="12"/>
      <c r="OGW63" s="12"/>
      <c r="OGX63" s="12"/>
      <c r="OGY63" s="12"/>
      <c r="OGZ63" s="12"/>
      <c r="OHA63" s="12"/>
      <c r="OHB63" s="12"/>
      <c r="OHC63" s="12"/>
      <c r="OHD63" s="12"/>
      <c r="OHE63" s="12"/>
      <c r="OHF63" s="12"/>
      <c r="OHG63" s="12"/>
      <c r="OHH63" s="12"/>
      <c r="OHI63" s="12"/>
      <c r="OHJ63" s="12"/>
      <c r="OHK63" s="12"/>
      <c r="OHL63" s="12"/>
      <c r="OHM63" s="12"/>
      <c r="OHN63" s="12"/>
      <c r="OHO63" s="12"/>
      <c r="OHP63" s="12"/>
      <c r="OHQ63" s="12"/>
      <c r="OHR63" s="12"/>
      <c r="OHS63" s="12"/>
      <c r="OHT63" s="12"/>
      <c r="OHU63" s="12"/>
      <c r="OHV63" s="12"/>
      <c r="OHW63" s="12"/>
      <c r="OHX63" s="12"/>
      <c r="OHY63" s="12"/>
      <c r="OHZ63" s="12"/>
      <c r="OIA63" s="12"/>
      <c r="OIB63" s="12"/>
      <c r="OIC63" s="12"/>
      <c r="OID63" s="12"/>
      <c r="OIE63" s="12"/>
      <c r="OIF63" s="12"/>
      <c r="OIG63" s="12"/>
      <c r="OIH63" s="12"/>
      <c r="OII63" s="12"/>
      <c r="OIJ63" s="12"/>
      <c r="OIK63" s="12"/>
      <c r="OIL63" s="12"/>
      <c r="OIM63" s="12"/>
      <c r="OIN63" s="12"/>
      <c r="OIO63" s="12"/>
      <c r="OIP63" s="12"/>
      <c r="OIQ63" s="12"/>
      <c r="OIR63" s="12"/>
      <c r="OIS63" s="12"/>
      <c r="OIT63" s="12"/>
      <c r="OIU63" s="12"/>
      <c r="OIV63" s="12"/>
      <c r="OIW63" s="12"/>
      <c r="OIX63" s="12"/>
      <c r="OIY63" s="12"/>
      <c r="OIZ63" s="12"/>
      <c r="OJA63" s="12"/>
      <c r="OJB63" s="12"/>
      <c r="OJC63" s="12"/>
      <c r="OJD63" s="12"/>
      <c r="OJE63" s="12"/>
      <c r="OJF63" s="12"/>
      <c r="OJG63" s="12"/>
      <c r="OJH63" s="12"/>
      <c r="OJI63" s="12"/>
      <c r="OJJ63" s="12"/>
      <c r="OJK63" s="12"/>
      <c r="OJL63" s="12"/>
      <c r="OJM63" s="12"/>
      <c r="OJN63" s="12"/>
      <c r="OJO63" s="12"/>
      <c r="OJP63" s="12"/>
      <c r="OJQ63" s="12"/>
      <c r="OJR63" s="12"/>
      <c r="OJS63" s="12"/>
      <c r="OJT63" s="12"/>
      <c r="OJU63" s="12"/>
      <c r="OJV63" s="12"/>
      <c r="OJW63" s="12"/>
      <c r="OJX63" s="12"/>
      <c r="OJY63" s="12"/>
      <c r="OJZ63" s="12"/>
      <c r="OKA63" s="12"/>
      <c r="OKB63" s="12"/>
      <c r="OKC63" s="12"/>
      <c r="OKD63" s="12"/>
      <c r="OKE63" s="12"/>
      <c r="OKF63" s="12"/>
      <c r="OKG63" s="12"/>
      <c r="OKH63" s="12"/>
      <c r="OKI63" s="12"/>
      <c r="OKJ63" s="12"/>
      <c r="OKK63" s="12"/>
      <c r="OKL63" s="12"/>
      <c r="OKM63" s="12"/>
      <c r="OKN63" s="12"/>
      <c r="OKO63" s="12"/>
      <c r="OKP63" s="12"/>
      <c r="OKQ63" s="12"/>
      <c r="OKR63" s="12"/>
      <c r="OKS63" s="12"/>
      <c r="OKT63" s="12"/>
      <c r="OKU63" s="12"/>
      <c r="OKV63" s="12"/>
      <c r="OKW63" s="12"/>
      <c r="OKX63" s="12"/>
      <c r="OKY63" s="12"/>
      <c r="OKZ63" s="12"/>
      <c r="OLA63" s="12"/>
      <c r="OLB63" s="12"/>
      <c r="OLC63" s="12"/>
      <c r="OLD63" s="12"/>
      <c r="OLE63" s="12"/>
      <c r="OLF63" s="12"/>
      <c r="OLG63" s="12"/>
      <c r="OLH63" s="12"/>
      <c r="OLI63" s="12"/>
      <c r="OLJ63" s="12"/>
      <c r="OLK63" s="12"/>
      <c r="OLL63" s="12"/>
      <c r="OLM63" s="12"/>
      <c r="OLN63" s="12"/>
      <c r="OLO63" s="12"/>
      <c r="OLP63" s="12"/>
      <c r="OLQ63" s="12"/>
      <c r="OLR63" s="12"/>
      <c r="OLS63" s="12"/>
      <c r="OLT63" s="12"/>
      <c r="OLU63" s="12"/>
      <c r="OLV63" s="12"/>
      <c r="OLW63" s="12"/>
      <c r="OLX63" s="12"/>
      <c r="OLY63" s="12"/>
      <c r="OLZ63" s="12"/>
      <c r="OMA63" s="12"/>
      <c r="OMB63" s="12"/>
      <c r="OMC63" s="12"/>
      <c r="OMD63" s="12"/>
      <c r="OME63" s="12"/>
      <c r="OMF63" s="12"/>
      <c r="OMG63" s="12"/>
      <c r="OMH63" s="12"/>
      <c r="OMI63" s="12"/>
      <c r="OMJ63" s="12"/>
      <c r="OMK63" s="12"/>
      <c r="OML63" s="12"/>
      <c r="OMM63" s="12"/>
      <c r="OMN63" s="12"/>
      <c r="OMO63" s="12"/>
      <c r="OMP63" s="12"/>
      <c r="OMQ63" s="12"/>
      <c r="OMR63" s="12"/>
      <c r="OMS63" s="12"/>
      <c r="OMT63" s="12"/>
      <c r="OMU63" s="12"/>
      <c r="OMV63" s="12"/>
      <c r="OMW63" s="12"/>
      <c r="OMX63" s="12"/>
      <c r="OMY63" s="12"/>
      <c r="OMZ63" s="12"/>
      <c r="ONA63" s="12"/>
      <c r="ONB63" s="12"/>
      <c r="ONC63" s="12"/>
      <c r="OND63" s="12"/>
      <c r="ONE63" s="12"/>
      <c r="ONF63" s="12"/>
      <c r="ONG63" s="12"/>
      <c r="ONH63" s="12"/>
      <c r="ONI63" s="12"/>
      <c r="ONJ63" s="12"/>
      <c r="ONK63" s="12"/>
      <c r="ONL63" s="12"/>
      <c r="ONM63" s="12"/>
      <c r="ONN63" s="12"/>
      <c r="ONO63" s="12"/>
      <c r="ONP63" s="12"/>
      <c r="ONQ63" s="12"/>
      <c r="ONR63" s="12"/>
      <c r="ONS63" s="12"/>
      <c r="ONT63" s="12"/>
      <c r="ONU63" s="12"/>
      <c r="ONV63" s="12"/>
      <c r="ONW63" s="12"/>
      <c r="ONX63" s="12"/>
      <c r="ONY63" s="12"/>
      <c r="ONZ63" s="12"/>
      <c r="OOA63" s="12"/>
      <c r="OOB63" s="12"/>
      <c r="OOC63" s="12"/>
      <c r="OOD63" s="12"/>
      <c r="OOE63" s="12"/>
      <c r="OOF63" s="12"/>
      <c r="OOG63" s="12"/>
      <c r="OOH63" s="12"/>
      <c r="OOI63" s="12"/>
      <c r="OOJ63" s="12"/>
      <c r="OOK63" s="12"/>
      <c r="OOL63" s="12"/>
      <c r="OOM63" s="12"/>
      <c r="OON63" s="12"/>
      <c r="OOO63" s="12"/>
      <c r="OOP63" s="12"/>
      <c r="OOQ63" s="12"/>
      <c r="OOR63" s="12"/>
      <c r="OOS63" s="12"/>
      <c r="OOT63" s="12"/>
      <c r="OOU63" s="12"/>
      <c r="OOV63" s="12"/>
      <c r="OOW63" s="12"/>
      <c r="OOX63" s="12"/>
      <c r="OOY63" s="12"/>
      <c r="OOZ63" s="12"/>
      <c r="OPA63" s="12"/>
      <c r="OPB63" s="12"/>
      <c r="OPC63" s="12"/>
      <c r="OPD63" s="12"/>
      <c r="OPE63" s="12"/>
      <c r="OPF63" s="12"/>
      <c r="OPG63" s="12"/>
      <c r="OPH63" s="12"/>
      <c r="OPI63" s="12"/>
      <c r="OPJ63" s="12"/>
      <c r="OPK63" s="12"/>
      <c r="OPL63" s="12"/>
      <c r="OPM63" s="12"/>
      <c r="OPN63" s="12"/>
      <c r="OPO63" s="12"/>
      <c r="OPP63" s="12"/>
      <c r="OPQ63" s="12"/>
      <c r="OPR63" s="12"/>
      <c r="OPS63" s="12"/>
      <c r="OPT63" s="12"/>
      <c r="OPU63" s="12"/>
      <c r="OPV63" s="12"/>
      <c r="OPW63" s="12"/>
      <c r="OPX63" s="12"/>
      <c r="OPY63" s="12"/>
      <c r="OPZ63" s="12"/>
      <c r="OQA63" s="12"/>
      <c r="OQB63" s="12"/>
      <c r="OQC63" s="12"/>
      <c r="OQD63" s="12"/>
      <c r="OQE63" s="12"/>
      <c r="OQF63" s="12"/>
      <c r="OQG63" s="12"/>
      <c r="OQH63" s="12"/>
      <c r="OQI63" s="12"/>
      <c r="OQJ63" s="12"/>
      <c r="OQK63" s="12"/>
      <c r="OQL63" s="12"/>
      <c r="OQM63" s="12"/>
      <c r="OQN63" s="12"/>
      <c r="OQO63" s="12"/>
      <c r="OQP63" s="12"/>
      <c r="OQQ63" s="12"/>
      <c r="OQR63" s="12"/>
      <c r="OQS63" s="12"/>
      <c r="OQT63" s="12"/>
      <c r="OQU63" s="12"/>
      <c r="OQV63" s="12"/>
      <c r="OQW63" s="12"/>
      <c r="OQX63" s="12"/>
      <c r="OQY63" s="12"/>
      <c r="OQZ63" s="12"/>
      <c r="ORA63" s="12"/>
      <c r="ORB63" s="12"/>
      <c r="ORC63" s="12"/>
      <c r="ORD63" s="12"/>
      <c r="ORE63" s="12"/>
      <c r="ORF63" s="12"/>
      <c r="ORG63" s="12"/>
      <c r="ORH63" s="12"/>
      <c r="ORI63" s="12"/>
      <c r="ORJ63" s="12"/>
      <c r="ORK63" s="12"/>
      <c r="ORL63" s="12"/>
      <c r="ORM63" s="12"/>
      <c r="ORN63" s="12"/>
      <c r="ORO63" s="12"/>
      <c r="ORP63" s="12"/>
      <c r="ORQ63" s="12"/>
      <c r="ORR63" s="12"/>
      <c r="ORS63" s="12"/>
      <c r="ORT63" s="12"/>
      <c r="ORU63" s="12"/>
      <c r="ORV63" s="12"/>
      <c r="ORW63" s="12"/>
      <c r="ORX63" s="12"/>
      <c r="ORY63" s="12"/>
      <c r="ORZ63" s="12"/>
      <c r="OSA63" s="12"/>
      <c r="OSB63" s="12"/>
      <c r="OSC63" s="12"/>
      <c r="OSD63" s="12"/>
      <c r="OSE63" s="12"/>
      <c r="OSF63" s="12"/>
      <c r="OSG63" s="12"/>
      <c r="OSH63" s="12"/>
      <c r="OSI63" s="12"/>
      <c r="OSJ63" s="12"/>
      <c r="OSK63" s="12"/>
      <c r="OSL63" s="12"/>
      <c r="OSM63" s="12"/>
      <c r="OSN63" s="12"/>
      <c r="OSO63" s="12"/>
      <c r="OSP63" s="12"/>
      <c r="OSQ63" s="12"/>
      <c r="OSR63" s="12"/>
      <c r="OSS63" s="12"/>
      <c r="OST63" s="12"/>
      <c r="OSU63" s="12"/>
      <c r="OSV63" s="12"/>
      <c r="OSW63" s="12"/>
      <c r="OSX63" s="12"/>
      <c r="OSY63" s="12"/>
      <c r="OSZ63" s="12"/>
      <c r="OTA63" s="12"/>
      <c r="OTB63" s="12"/>
      <c r="OTC63" s="12"/>
      <c r="OTD63" s="12"/>
      <c r="OTE63" s="12"/>
      <c r="OTF63" s="12"/>
      <c r="OTG63" s="12"/>
      <c r="OTH63" s="12"/>
      <c r="OTI63" s="12"/>
      <c r="OTJ63" s="12"/>
      <c r="OTK63" s="12"/>
      <c r="OTL63" s="12"/>
      <c r="OTM63" s="12"/>
      <c r="OTN63" s="12"/>
      <c r="OTO63" s="12"/>
      <c r="OTP63" s="12"/>
      <c r="OTQ63" s="12"/>
      <c r="OTR63" s="12"/>
      <c r="OTS63" s="12"/>
      <c r="OTT63" s="12"/>
      <c r="OTU63" s="12"/>
      <c r="OTV63" s="12"/>
      <c r="OTW63" s="12"/>
      <c r="OTX63" s="12"/>
      <c r="OTY63" s="12"/>
      <c r="OTZ63" s="12"/>
      <c r="OUA63" s="12"/>
      <c r="OUB63" s="12"/>
      <c r="OUC63" s="12"/>
      <c r="OUD63" s="12"/>
      <c r="OUE63" s="12"/>
      <c r="OUF63" s="12"/>
      <c r="OUG63" s="12"/>
      <c r="OUH63" s="12"/>
      <c r="OUI63" s="12"/>
      <c r="OUJ63" s="12"/>
      <c r="OUK63" s="12"/>
      <c r="OUL63" s="12"/>
      <c r="OUM63" s="12"/>
      <c r="OUN63" s="12"/>
      <c r="OUO63" s="12"/>
      <c r="OUP63" s="12"/>
      <c r="OUQ63" s="12"/>
      <c r="OUR63" s="12"/>
      <c r="OUS63" s="12"/>
      <c r="OUT63" s="12"/>
      <c r="OUU63" s="12"/>
      <c r="OUV63" s="12"/>
      <c r="OUW63" s="12"/>
      <c r="OUX63" s="12"/>
      <c r="OUY63" s="12"/>
      <c r="OUZ63" s="12"/>
      <c r="OVA63" s="12"/>
      <c r="OVB63" s="12"/>
      <c r="OVC63" s="12"/>
      <c r="OVD63" s="12"/>
      <c r="OVE63" s="12"/>
      <c r="OVF63" s="12"/>
      <c r="OVG63" s="12"/>
      <c r="OVH63" s="12"/>
      <c r="OVI63" s="12"/>
      <c r="OVJ63" s="12"/>
      <c r="OVK63" s="12"/>
      <c r="OVL63" s="12"/>
      <c r="OVM63" s="12"/>
      <c r="OVN63" s="12"/>
      <c r="OVO63" s="12"/>
      <c r="OVP63" s="12"/>
      <c r="OVQ63" s="12"/>
      <c r="OVR63" s="12"/>
      <c r="OVS63" s="12"/>
      <c r="OVT63" s="12"/>
      <c r="OVU63" s="12"/>
      <c r="OVV63" s="12"/>
      <c r="OVW63" s="12"/>
      <c r="OVX63" s="12"/>
      <c r="OVY63" s="12"/>
      <c r="OVZ63" s="12"/>
      <c r="OWA63" s="12"/>
      <c r="OWB63" s="12"/>
      <c r="OWC63" s="12"/>
      <c r="OWD63" s="12"/>
      <c r="OWE63" s="12"/>
      <c r="OWF63" s="12"/>
      <c r="OWG63" s="12"/>
      <c r="OWH63" s="12"/>
      <c r="OWI63" s="12"/>
      <c r="OWJ63" s="12"/>
      <c r="OWK63" s="12"/>
      <c r="OWL63" s="12"/>
      <c r="OWM63" s="12"/>
      <c r="OWN63" s="12"/>
      <c r="OWO63" s="12"/>
      <c r="OWP63" s="12"/>
      <c r="OWQ63" s="12"/>
      <c r="OWR63" s="12"/>
      <c r="OWS63" s="12"/>
      <c r="OWT63" s="12"/>
      <c r="OWU63" s="12"/>
      <c r="OWV63" s="12"/>
      <c r="OWW63" s="12"/>
      <c r="OWX63" s="12"/>
      <c r="OWY63" s="12"/>
      <c r="OWZ63" s="12"/>
      <c r="OXA63" s="12"/>
      <c r="OXB63" s="12"/>
      <c r="OXC63" s="12"/>
      <c r="OXD63" s="12"/>
      <c r="OXE63" s="12"/>
      <c r="OXF63" s="12"/>
      <c r="OXG63" s="12"/>
      <c r="OXH63" s="12"/>
      <c r="OXI63" s="12"/>
      <c r="OXJ63" s="12"/>
      <c r="OXK63" s="12"/>
      <c r="OXL63" s="12"/>
      <c r="OXM63" s="12"/>
      <c r="OXN63" s="12"/>
      <c r="OXO63" s="12"/>
      <c r="OXP63" s="12"/>
      <c r="OXQ63" s="12"/>
      <c r="OXR63" s="12"/>
      <c r="OXS63" s="12"/>
      <c r="OXT63" s="12"/>
      <c r="OXU63" s="12"/>
      <c r="OXV63" s="12"/>
      <c r="OXW63" s="12"/>
      <c r="OXX63" s="12"/>
      <c r="OXY63" s="12"/>
      <c r="OXZ63" s="12"/>
      <c r="OYA63" s="12"/>
      <c r="OYB63" s="12"/>
      <c r="OYC63" s="12"/>
      <c r="OYD63" s="12"/>
      <c r="OYE63" s="12"/>
      <c r="OYF63" s="12"/>
      <c r="OYG63" s="12"/>
      <c r="OYH63" s="12"/>
      <c r="OYI63" s="12"/>
      <c r="OYJ63" s="12"/>
      <c r="OYK63" s="12"/>
      <c r="OYL63" s="12"/>
      <c r="OYM63" s="12"/>
      <c r="OYN63" s="12"/>
      <c r="OYO63" s="12"/>
      <c r="OYP63" s="12"/>
      <c r="OYQ63" s="12"/>
      <c r="OYR63" s="12"/>
      <c r="OYS63" s="12"/>
      <c r="OYT63" s="12"/>
      <c r="OYU63" s="12"/>
      <c r="OYV63" s="12"/>
      <c r="OYW63" s="12"/>
      <c r="OYX63" s="12"/>
      <c r="OYY63" s="12"/>
      <c r="OYZ63" s="12"/>
      <c r="OZA63" s="12"/>
      <c r="OZB63" s="12"/>
      <c r="OZC63" s="12"/>
      <c r="OZD63" s="12"/>
      <c r="OZE63" s="12"/>
      <c r="OZF63" s="12"/>
      <c r="OZG63" s="12"/>
      <c r="OZH63" s="12"/>
      <c r="OZI63" s="12"/>
      <c r="OZJ63" s="12"/>
      <c r="OZK63" s="12"/>
      <c r="OZL63" s="12"/>
      <c r="OZM63" s="12"/>
      <c r="OZN63" s="12"/>
      <c r="OZO63" s="12"/>
      <c r="OZP63" s="12"/>
      <c r="OZQ63" s="12"/>
      <c r="OZR63" s="12"/>
      <c r="OZS63" s="12"/>
      <c r="OZT63" s="12"/>
      <c r="OZU63" s="12"/>
      <c r="OZV63" s="12"/>
      <c r="OZW63" s="12"/>
      <c r="OZX63" s="12"/>
      <c r="OZY63" s="12"/>
      <c r="OZZ63" s="12"/>
      <c r="PAA63" s="12"/>
      <c r="PAB63" s="12"/>
      <c r="PAC63" s="12"/>
      <c r="PAD63" s="12"/>
      <c r="PAE63" s="12"/>
      <c r="PAF63" s="12"/>
      <c r="PAG63" s="12"/>
      <c r="PAH63" s="12"/>
      <c r="PAI63" s="12"/>
      <c r="PAJ63" s="12"/>
      <c r="PAK63" s="12"/>
      <c r="PAL63" s="12"/>
      <c r="PAM63" s="12"/>
      <c r="PAN63" s="12"/>
      <c r="PAO63" s="12"/>
      <c r="PAP63" s="12"/>
      <c r="PAQ63" s="12"/>
      <c r="PAR63" s="12"/>
      <c r="PAS63" s="12"/>
      <c r="PAT63" s="12"/>
      <c r="PAU63" s="12"/>
      <c r="PAV63" s="12"/>
      <c r="PAW63" s="12"/>
      <c r="PAX63" s="12"/>
      <c r="PAY63" s="12"/>
      <c r="PAZ63" s="12"/>
      <c r="PBA63" s="12"/>
      <c r="PBB63" s="12"/>
      <c r="PBC63" s="12"/>
      <c r="PBD63" s="12"/>
      <c r="PBE63" s="12"/>
      <c r="PBF63" s="12"/>
      <c r="PBG63" s="12"/>
      <c r="PBH63" s="12"/>
      <c r="PBI63" s="12"/>
      <c r="PBJ63" s="12"/>
      <c r="PBK63" s="12"/>
      <c r="PBL63" s="12"/>
      <c r="PBM63" s="12"/>
      <c r="PBN63" s="12"/>
      <c r="PBO63" s="12"/>
      <c r="PBP63" s="12"/>
      <c r="PBQ63" s="12"/>
      <c r="PBR63" s="12"/>
      <c r="PBS63" s="12"/>
      <c r="PBT63" s="12"/>
      <c r="PBU63" s="12"/>
      <c r="PBV63" s="12"/>
      <c r="PBW63" s="12"/>
      <c r="PBX63" s="12"/>
      <c r="PBY63" s="12"/>
      <c r="PBZ63" s="12"/>
      <c r="PCA63" s="12"/>
      <c r="PCB63" s="12"/>
      <c r="PCC63" s="12"/>
      <c r="PCD63" s="12"/>
      <c r="PCE63" s="12"/>
      <c r="PCF63" s="12"/>
      <c r="PCG63" s="12"/>
      <c r="PCH63" s="12"/>
      <c r="PCI63" s="12"/>
      <c r="PCJ63" s="12"/>
      <c r="PCK63" s="12"/>
      <c r="PCL63" s="12"/>
      <c r="PCM63" s="12"/>
      <c r="PCN63" s="12"/>
      <c r="PCO63" s="12"/>
      <c r="PCP63" s="12"/>
      <c r="PCQ63" s="12"/>
      <c r="PCR63" s="12"/>
      <c r="PCS63" s="12"/>
      <c r="PCT63" s="12"/>
      <c r="PCU63" s="12"/>
      <c r="PCV63" s="12"/>
      <c r="PCW63" s="12"/>
      <c r="PCX63" s="12"/>
      <c r="PCY63" s="12"/>
      <c r="PCZ63" s="12"/>
      <c r="PDA63" s="12"/>
      <c r="PDB63" s="12"/>
      <c r="PDC63" s="12"/>
      <c r="PDD63" s="12"/>
      <c r="PDE63" s="12"/>
      <c r="PDF63" s="12"/>
      <c r="PDG63" s="12"/>
      <c r="PDH63" s="12"/>
      <c r="PDI63" s="12"/>
      <c r="PDJ63" s="12"/>
      <c r="PDK63" s="12"/>
      <c r="PDL63" s="12"/>
      <c r="PDM63" s="12"/>
      <c r="PDN63" s="12"/>
      <c r="PDO63" s="12"/>
      <c r="PDP63" s="12"/>
      <c r="PDQ63" s="12"/>
      <c r="PDR63" s="12"/>
      <c r="PDS63" s="12"/>
      <c r="PDT63" s="12"/>
      <c r="PDU63" s="12"/>
      <c r="PDV63" s="12"/>
      <c r="PDW63" s="12"/>
      <c r="PDX63" s="12"/>
      <c r="PDY63" s="12"/>
      <c r="PDZ63" s="12"/>
      <c r="PEA63" s="12"/>
      <c r="PEB63" s="12"/>
      <c r="PEC63" s="12"/>
      <c r="PED63" s="12"/>
      <c r="PEE63" s="12"/>
      <c r="PEF63" s="12"/>
      <c r="PEG63" s="12"/>
      <c r="PEH63" s="12"/>
      <c r="PEI63" s="12"/>
      <c r="PEJ63" s="12"/>
      <c r="PEK63" s="12"/>
      <c r="PEL63" s="12"/>
      <c r="PEM63" s="12"/>
      <c r="PEN63" s="12"/>
      <c r="PEO63" s="12"/>
      <c r="PEP63" s="12"/>
      <c r="PEQ63" s="12"/>
      <c r="PER63" s="12"/>
      <c r="PES63" s="12"/>
      <c r="PET63" s="12"/>
      <c r="PEU63" s="12"/>
      <c r="PEV63" s="12"/>
      <c r="PEW63" s="12"/>
      <c r="PEX63" s="12"/>
      <c r="PEY63" s="12"/>
      <c r="PEZ63" s="12"/>
      <c r="PFA63" s="12"/>
      <c r="PFB63" s="12"/>
      <c r="PFC63" s="12"/>
      <c r="PFD63" s="12"/>
      <c r="PFE63" s="12"/>
      <c r="PFF63" s="12"/>
      <c r="PFG63" s="12"/>
      <c r="PFH63" s="12"/>
      <c r="PFI63" s="12"/>
      <c r="PFJ63" s="12"/>
      <c r="PFK63" s="12"/>
      <c r="PFL63" s="12"/>
      <c r="PFM63" s="12"/>
      <c r="PFN63" s="12"/>
      <c r="PFO63" s="12"/>
      <c r="PFP63" s="12"/>
      <c r="PFQ63" s="12"/>
      <c r="PFR63" s="12"/>
      <c r="PFS63" s="12"/>
      <c r="PFT63" s="12"/>
      <c r="PFU63" s="12"/>
      <c r="PFV63" s="12"/>
      <c r="PFW63" s="12"/>
      <c r="PFX63" s="12"/>
      <c r="PFY63" s="12"/>
      <c r="PFZ63" s="12"/>
      <c r="PGA63" s="12"/>
      <c r="PGB63" s="12"/>
      <c r="PGC63" s="12"/>
      <c r="PGD63" s="12"/>
      <c r="PGE63" s="12"/>
      <c r="PGF63" s="12"/>
      <c r="PGG63" s="12"/>
      <c r="PGH63" s="12"/>
      <c r="PGI63" s="12"/>
      <c r="PGJ63" s="12"/>
      <c r="PGK63" s="12"/>
      <c r="PGL63" s="12"/>
      <c r="PGM63" s="12"/>
      <c r="PGN63" s="12"/>
      <c r="PGO63" s="12"/>
      <c r="PGP63" s="12"/>
      <c r="PGQ63" s="12"/>
      <c r="PGR63" s="12"/>
      <c r="PGS63" s="12"/>
      <c r="PGT63" s="12"/>
      <c r="PGU63" s="12"/>
      <c r="PGV63" s="12"/>
      <c r="PGW63" s="12"/>
      <c r="PGX63" s="12"/>
      <c r="PGY63" s="12"/>
      <c r="PGZ63" s="12"/>
      <c r="PHA63" s="12"/>
      <c r="PHB63" s="12"/>
      <c r="PHC63" s="12"/>
      <c r="PHD63" s="12"/>
      <c r="PHE63" s="12"/>
      <c r="PHF63" s="12"/>
      <c r="PHG63" s="12"/>
      <c r="PHH63" s="12"/>
      <c r="PHI63" s="12"/>
      <c r="PHJ63" s="12"/>
      <c r="PHK63" s="12"/>
      <c r="PHL63" s="12"/>
      <c r="PHM63" s="12"/>
      <c r="PHN63" s="12"/>
      <c r="PHO63" s="12"/>
      <c r="PHP63" s="12"/>
      <c r="PHQ63" s="12"/>
      <c r="PHR63" s="12"/>
      <c r="PHS63" s="12"/>
      <c r="PHT63" s="12"/>
      <c r="PHU63" s="12"/>
      <c r="PHV63" s="12"/>
      <c r="PHW63" s="12"/>
      <c r="PHX63" s="12"/>
      <c r="PHY63" s="12"/>
      <c r="PHZ63" s="12"/>
      <c r="PIA63" s="12"/>
      <c r="PIB63" s="12"/>
      <c r="PIC63" s="12"/>
      <c r="PID63" s="12"/>
      <c r="PIE63" s="12"/>
      <c r="PIF63" s="12"/>
      <c r="PIG63" s="12"/>
      <c r="PIH63" s="12"/>
      <c r="PII63" s="12"/>
      <c r="PIJ63" s="12"/>
      <c r="PIK63" s="12"/>
      <c r="PIL63" s="12"/>
      <c r="PIM63" s="12"/>
      <c r="PIN63" s="12"/>
      <c r="PIO63" s="12"/>
      <c r="PIP63" s="12"/>
      <c r="PIQ63" s="12"/>
      <c r="PIR63" s="12"/>
      <c r="PIS63" s="12"/>
      <c r="PIT63" s="12"/>
      <c r="PIU63" s="12"/>
      <c r="PIV63" s="12"/>
      <c r="PIW63" s="12"/>
      <c r="PIX63" s="12"/>
      <c r="PIY63" s="12"/>
      <c r="PIZ63" s="12"/>
      <c r="PJA63" s="12"/>
      <c r="PJB63" s="12"/>
      <c r="PJC63" s="12"/>
      <c r="PJD63" s="12"/>
      <c r="PJE63" s="12"/>
      <c r="PJF63" s="12"/>
      <c r="PJG63" s="12"/>
      <c r="PJH63" s="12"/>
      <c r="PJI63" s="12"/>
      <c r="PJJ63" s="12"/>
      <c r="PJK63" s="12"/>
      <c r="PJL63" s="12"/>
      <c r="PJM63" s="12"/>
      <c r="PJN63" s="12"/>
      <c r="PJO63" s="12"/>
      <c r="PJP63" s="12"/>
      <c r="PJQ63" s="12"/>
      <c r="PJR63" s="12"/>
      <c r="PJS63" s="12"/>
      <c r="PJT63" s="12"/>
      <c r="PJU63" s="12"/>
      <c r="PJV63" s="12"/>
      <c r="PJW63" s="12"/>
      <c r="PJX63" s="12"/>
      <c r="PJY63" s="12"/>
      <c r="PJZ63" s="12"/>
      <c r="PKA63" s="12"/>
      <c r="PKB63" s="12"/>
      <c r="PKC63" s="12"/>
      <c r="PKD63" s="12"/>
      <c r="PKE63" s="12"/>
      <c r="PKF63" s="12"/>
      <c r="PKG63" s="12"/>
      <c r="PKH63" s="12"/>
      <c r="PKI63" s="12"/>
      <c r="PKJ63" s="12"/>
      <c r="PKK63" s="12"/>
      <c r="PKL63" s="12"/>
      <c r="PKM63" s="12"/>
      <c r="PKN63" s="12"/>
      <c r="PKO63" s="12"/>
      <c r="PKP63" s="12"/>
      <c r="PKQ63" s="12"/>
      <c r="PKR63" s="12"/>
      <c r="PKS63" s="12"/>
      <c r="PKT63" s="12"/>
      <c r="PKU63" s="12"/>
      <c r="PKV63" s="12"/>
      <c r="PKW63" s="12"/>
      <c r="PKX63" s="12"/>
      <c r="PKY63" s="12"/>
      <c r="PKZ63" s="12"/>
      <c r="PLA63" s="12"/>
      <c r="PLB63" s="12"/>
      <c r="PLC63" s="12"/>
      <c r="PLD63" s="12"/>
      <c r="PLE63" s="12"/>
      <c r="PLF63" s="12"/>
      <c r="PLG63" s="12"/>
      <c r="PLH63" s="12"/>
      <c r="PLI63" s="12"/>
      <c r="PLJ63" s="12"/>
      <c r="PLK63" s="12"/>
      <c r="PLL63" s="12"/>
      <c r="PLM63" s="12"/>
      <c r="PLN63" s="12"/>
      <c r="PLO63" s="12"/>
      <c r="PLP63" s="12"/>
      <c r="PLQ63" s="12"/>
      <c r="PLR63" s="12"/>
      <c r="PLS63" s="12"/>
      <c r="PLT63" s="12"/>
      <c r="PLU63" s="12"/>
      <c r="PLV63" s="12"/>
      <c r="PLW63" s="12"/>
      <c r="PLX63" s="12"/>
      <c r="PLY63" s="12"/>
      <c r="PLZ63" s="12"/>
      <c r="PMA63" s="12"/>
      <c r="PMB63" s="12"/>
      <c r="PMC63" s="12"/>
      <c r="PMD63" s="12"/>
      <c r="PME63" s="12"/>
      <c r="PMF63" s="12"/>
      <c r="PMG63" s="12"/>
      <c r="PMH63" s="12"/>
      <c r="PMI63" s="12"/>
      <c r="PMJ63" s="12"/>
      <c r="PMK63" s="12"/>
      <c r="PML63" s="12"/>
      <c r="PMM63" s="12"/>
      <c r="PMN63" s="12"/>
      <c r="PMO63" s="12"/>
      <c r="PMP63" s="12"/>
      <c r="PMQ63" s="12"/>
      <c r="PMR63" s="12"/>
      <c r="PMS63" s="12"/>
      <c r="PMT63" s="12"/>
      <c r="PMU63" s="12"/>
      <c r="PMV63" s="12"/>
      <c r="PMW63" s="12"/>
      <c r="PMX63" s="12"/>
      <c r="PMY63" s="12"/>
      <c r="PMZ63" s="12"/>
      <c r="PNA63" s="12"/>
      <c r="PNB63" s="12"/>
      <c r="PNC63" s="12"/>
      <c r="PND63" s="12"/>
      <c r="PNE63" s="12"/>
      <c r="PNF63" s="12"/>
      <c r="PNG63" s="12"/>
      <c r="PNH63" s="12"/>
      <c r="PNI63" s="12"/>
      <c r="PNJ63" s="12"/>
      <c r="PNK63" s="12"/>
      <c r="PNL63" s="12"/>
      <c r="PNM63" s="12"/>
      <c r="PNN63" s="12"/>
      <c r="PNO63" s="12"/>
      <c r="PNP63" s="12"/>
      <c r="PNQ63" s="12"/>
      <c r="PNR63" s="12"/>
      <c r="PNS63" s="12"/>
      <c r="PNT63" s="12"/>
      <c r="PNU63" s="12"/>
      <c r="PNV63" s="12"/>
      <c r="PNW63" s="12"/>
      <c r="PNX63" s="12"/>
      <c r="PNY63" s="12"/>
      <c r="PNZ63" s="12"/>
      <c r="POA63" s="12"/>
      <c r="POB63" s="12"/>
      <c r="POC63" s="12"/>
      <c r="POD63" s="12"/>
      <c r="POE63" s="12"/>
      <c r="POF63" s="12"/>
      <c r="POG63" s="12"/>
      <c r="POH63" s="12"/>
      <c r="POI63" s="12"/>
      <c r="POJ63" s="12"/>
      <c r="POK63" s="12"/>
      <c r="POL63" s="12"/>
      <c r="POM63" s="12"/>
      <c r="PON63" s="12"/>
      <c r="POO63" s="12"/>
      <c r="POP63" s="12"/>
      <c r="POQ63" s="12"/>
      <c r="POR63" s="12"/>
      <c r="POS63" s="12"/>
      <c r="POT63" s="12"/>
      <c r="POU63" s="12"/>
      <c r="POV63" s="12"/>
      <c r="POW63" s="12"/>
      <c r="POX63" s="12"/>
      <c r="POY63" s="12"/>
      <c r="POZ63" s="12"/>
      <c r="PPA63" s="12"/>
      <c r="PPB63" s="12"/>
      <c r="PPC63" s="12"/>
      <c r="PPD63" s="12"/>
      <c r="PPE63" s="12"/>
      <c r="PPF63" s="12"/>
      <c r="PPG63" s="12"/>
      <c r="PPH63" s="12"/>
      <c r="PPI63" s="12"/>
      <c r="PPJ63" s="12"/>
      <c r="PPK63" s="12"/>
      <c r="PPL63" s="12"/>
      <c r="PPM63" s="12"/>
      <c r="PPN63" s="12"/>
      <c r="PPO63" s="12"/>
      <c r="PPP63" s="12"/>
      <c r="PPQ63" s="12"/>
      <c r="PPR63" s="12"/>
      <c r="PPS63" s="12"/>
      <c r="PPT63" s="12"/>
      <c r="PPU63" s="12"/>
      <c r="PPV63" s="12"/>
      <c r="PPW63" s="12"/>
      <c r="PPX63" s="12"/>
      <c r="PPY63" s="12"/>
      <c r="PPZ63" s="12"/>
      <c r="PQA63" s="12"/>
      <c r="PQB63" s="12"/>
      <c r="PQC63" s="12"/>
      <c r="PQD63" s="12"/>
      <c r="PQE63" s="12"/>
      <c r="PQF63" s="12"/>
      <c r="PQG63" s="12"/>
      <c r="PQH63" s="12"/>
      <c r="PQI63" s="12"/>
      <c r="PQJ63" s="12"/>
      <c r="PQK63" s="12"/>
      <c r="PQL63" s="12"/>
      <c r="PQM63" s="12"/>
      <c r="PQN63" s="12"/>
      <c r="PQO63" s="12"/>
      <c r="PQP63" s="12"/>
      <c r="PQQ63" s="12"/>
      <c r="PQR63" s="12"/>
      <c r="PQS63" s="12"/>
      <c r="PQT63" s="12"/>
      <c r="PQU63" s="12"/>
      <c r="PQV63" s="12"/>
      <c r="PQW63" s="12"/>
      <c r="PQX63" s="12"/>
      <c r="PQY63" s="12"/>
      <c r="PQZ63" s="12"/>
      <c r="PRA63" s="12"/>
      <c r="PRB63" s="12"/>
      <c r="PRC63" s="12"/>
      <c r="PRD63" s="12"/>
      <c r="PRE63" s="12"/>
      <c r="PRF63" s="12"/>
      <c r="PRG63" s="12"/>
      <c r="PRH63" s="12"/>
      <c r="PRI63" s="12"/>
      <c r="PRJ63" s="12"/>
      <c r="PRK63" s="12"/>
      <c r="PRL63" s="12"/>
      <c r="PRM63" s="12"/>
      <c r="PRN63" s="12"/>
      <c r="PRO63" s="12"/>
      <c r="PRP63" s="12"/>
      <c r="PRQ63" s="12"/>
      <c r="PRR63" s="12"/>
      <c r="PRS63" s="12"/>
      <c r="PRT63" s="12"/>
      <c r="PRU63" s="12"/>
      <c r="PRV63" s="12"/>
      <c r="PRW63" s="12"/>
      <c r="PRX63" s="12"/>
      <c r="PRY63" s="12"/>
      <c r="PRZ63" s="12"/>
      <c r="PSA63" s="12"/>
      <c r="PSB63" s="12"/>
      <c r="PSC63" s="12"/>
      <c r="PSD63" s="12"/>
      <c r="PSE63" s="12"/>
      <c r="PSF63" s="12"/>
      <c r="PSG63" s="12"/>
      <c r="PSH63" s="12"/>
      <c r="PSI63" s="12"/>
      <c r="PSJ63" s="12"/>
      <c r="PSK63" s="12"/>
      <c r="PSL63" s="12"/>
      <c r="PSM63" s="12"/>
      <c r="PSN63" s="12"/>
      <c r="PSO63" s="12"/>
      <c r="PSP63" s="12"/>
      <c r="PSQ63" s="12"/>
      <c r="PSR63" s="12"/>
      <c r="PSS63" s="12"/>
      <c r="PST63" s="12"/>
      <c r="PSU63" s="12"/>
      <c r="PSV63" s="12"/>
      <c r="PSW63" s="12"/>
      <c r="PSX63" s="12"/>
      <c r="PSY63" s="12"/>
      <c r="PSZ63" s="12"/>
      <c r="PTA63" s="12"/>
      <c r="PTB63" s="12"/>
      <c r="PTC63" s="12"/>
      <c r="PTD63" s="12"/>
      <c r="PTE63" s="12"/>
      <c r="PTF63" s="12"/>
      <c r="PTG63" s="12"/>
      <c r="PTH63" s="12"/>
      <c r="PTI63" s="12"/>
      <c r="PTJ63" s="12"/>
      <c r="PTK63" s="12"/>
      <c r="PTL63" s="12"/>
      <c r="PTM63" s="12"/>
      <c r="PTN63" s="12"/>
      <c r="PTO63" s="12"/>
      <c r="PTP63" s="12"/>
      <c r="PTQ63" s="12"/>
      <c r="PTR63" s="12"/>
      <c r="PTS63" s="12"/>
      <c r="PTT63" s="12"/>
      <c r="PTU63" s="12"/>
      <c r="PTV63" s="12"/>
      <c r="PTW63" s="12"/>
      <c r="PTX63" s="12"/>
      <c r="PTY63" s="12"/>
      <c r="PTZ63" s="12"/>
      <c r="PUA63" s="12"/>
      <c r="PUB63" s="12"/>
      <c r="PUC63" s="12"/>
      <c r="PUD63" s="12"/>
      <c r="PUE63" s="12"/>
      <c r="PUF63" s="12"/>
      <c r="PUG63" s="12"/>
      <c r="PUH63" s="12"/>
      <c r="PUI63" s="12"/>
      <c r="PUJ63" s="12"/>
      <c r="PUK63" s="12"/>
      <c r="PUL63" s="12"/>
      <c r="PUM63" s="12"/>
      <c r="PUN63" s="12"/>
      <c r="PUO63" s="12"/>
      <c r="PUP63" s="12"/>
      <c r="PUQ63" s="12"/>
      <c r="PUR63" s="12"/>
      <c r="PUS63" s="12"/>
      <c r="PUT63" s="12"/>
      <c r="PUU63" s="12"/>
      <c r="PUV63" s="12"/>
      <c r="PUW63" s="12"/>
      <c r="PUX63" s="12"/>
      <c r="PUY63" s="12"/>
      <c r="PUZ63" s="12"/>
      <c r="PVA63" s="12"/>
      <c r="PVB63" s="12"/>
      <c r="PVC63" s="12"/>
      <c r="PVD63" s="12"/>
      <c r="PVE63" s="12"/>
      <c r="PVF63" s="12"/>
      <c r="PVG63" s="12"/>
      <c r="PVH63" s="12"/>
      <c r="PVI63" s="12"/>
      <c r="PVJ63" s="12"/>
      <c r="PVK63" s="12"/>
      <c r="PVL63" s="12"/>
      <c r="PVM63" s="12"/>
      <c r="PVN63" s="12"/>
      <c r="PVO63" s="12"/>
      <c r="PVP63" s="12"/>
      <c r="PVQ63" s="12"/>
      <c r="PVR63" s="12"/>
      <c r="PVS63" s="12"/>
      <c r="PVT63" s="12"/>
      <c r="PVU63" s="12"/>
      <c r="PVV63" s="12"/>
      <c r="PVW63" s="12"/>
      <c r="PVX63" s="12"/>
      <c r="PVY63" s="12"/>
      <c r="PVZ63" s="12"/>
      <c r="PWA63" s="12"/>
      <c r="PWB63" s="12"/>
      <c r="PWC63" s="12"/>
      <c r="PWD63" s="12"/>
      <c r="PWE63" s="12"/>
      <c r="PWF63" s="12"/>
      <c r="PWG63" s="12"/>
      <c r="PWH63" s="12"/>
      <c r="PWI63" s="12"/>
      <c r="PWJ63" s="12"/>
      <c r="PWK63" s="12"/>
      <c r="PWL63" s="12"/>
      <c r="PWM63" s="12"/>
      <c r="PWN63" s="12"/>
      <c r="PWO63" s="12"/>
      <c r="PWP63" s="12"/>
      <c r="PWQ63" s="12"/>
      <c r="PWR63" s="12"/>
      <c r="PWS63" s="12"/>
      <c r="PWT63" s="12"/>
      <c r="PWU63" s="12"/>
      <c r="PWV63" s="12"/>
      <c r="PWW63" s="12"/>
      <c r="PWX63" s="12"/>
      <c r="PWY63" s="12"/>
      <c r="PWZ63" s="12"/>
      <c r="PXA63" s="12"/>
      <c r="PXB63" s="12"/>
      <c r="PXC63" s="12"/>
      <c r="PXD63" s="12"/>
      <c r="PXE63" s="12"/>
      <c r="PXF63" s="12"/>
      <c r="PXG63" s="12"/>
      <c r="PXH63" s="12"/>
      <c r="PXI63" s="12"/>
      <c r="PXJ63" s="12"/>
      <c r="PXK63" s="12"/>
      <c r="PXL63" s="12"/>
      <c r="PXM63" s="12"/>
      <c r="PXN63" s="12"/>
      <c r="PXO63" s="12"/>
      <c r="PXP63" s="12"/>
      <c r="PXQ63" s="12"/>
      <c r="PXR63" s="12"/>
      <c r="PXS63" s="12"/>
      <c r="PXT63" s="12"/>
      <c r="PXU63" s="12"/>
      <c r="PXV63" s="12"/>
      <c r="PXW63" s="12"/>
      <c r="PXX63" s="12"/>
      <c r="PXY63" s="12"/>
      <c r="PXZ63" s="12"/>
      <c r="PYA63" s="12"/>
      <c r="PYB63" s="12"/>
      <c r="PYC63" s="12"/>
      <c r="PYD63" s="12"/>
      <c r="PYE63" s="12"/>
      <c r="PYF63" s="12"/>
      <c r="PYG63" s="12"/>
      <c r="PYH63" s="12"/>
      <c r="PYI63" s="12"/>
      <c r="PYJ63" s="12"/>
      <c r="PYK63" s="12"/>
      <c r="PYL63" s="12"/>
      <c r="PYM63" s="12"/>
      <c r="PYN63" s="12"/>
      <c r="PYO63" s="12"/>
      <c r="PYP63" s="12"/>
      <c r="PYQ63" s="12"/>
      <c r="PYR63" s="12"/>
      <c r="PYS63" s="12"/>
      <c r="PYT63" s="12"/>
      <c r="PYU63" s="12"/>
      <c r="PYV63" s="12"/>
      <c r="PYW63" s="12"/>
      <c r="PYX63" s="12"/>
      <c r="PYY63" s="12"/>
      <c r="PYZ63" s="12"/>
      <c r="PZA63" s="12"/>
      <c r="PZB63" s="12"/>
      <c r="PZC63" s="12"/>
      <c r="PZD63" s="12"/>
      <c r="PZE63" s="12"/>
      <c r="PZF63" s="12"/>
      <c r="PZG63" s="12"/>
      <c r="PZH63" s="12"/>
      <c r="PZI63" s="12"/>
      <c r="PZJ63" s="12"/>
      <c r="PZK63" s="12"/>
      <c r="PZL63" s="12"/>
      <c r="PZM63" s="12"/>
      <c r="PZN63" s="12"/>
      <c r="PZO63" s="12"/>
      <c r="PZP63" s="12"/>
      <c r="PZQ63" s="12"/>
      <c r="PZR63" s="12"/>
      <c r="PZS63" s="12"/>
      <c r="PZT63" s="12"/>
      <c r="PZU63" s="12"/>
      <c r="PZV63" s="12"/>
      <c r="PZW63" s="12"/>
      <c r="PZX63" s="12"/>
      <c r="PZY63" s="12"/>
      <c r="PZZ63" s="12"/>
      <c r="QAA63" s="12"/>
      <c r="QAB63" s="12"/>
      <c r="QAC63" s="12"/>
      <c r="QAD63" s="12"/>
      <c r="QAE63" s="12"/>
      <c r="QAF63" s="12"/>
      <c r="QAG63" s="12"/>
      <c r="QAH63" s="12"/>
      <c r="QAI63" s="12"/>
      <c r="QAJ63" s="12"/>
      <c r="QAK63" s="12"/>
      <c r="QAL63" s="12"/>
      <c r="QAM63" s="12"/>
      <c r="QAN63" s="12"/>
      <c r="QAO63" s="12"/>
      <c r="QAP63" s="12"/>
      <c r="QAQ63" s="12"/>
      <c r="QAR63" s="12"/>
      <c r="QAS63" s="12"/>
      <c r="QAT63" s="12"/>
      <c r="QAU63" s="12"/>
      <c r="QAV63" s="12"/>
      <c r="QAW63" s="12"/>
      <c r="QAX63" s="12"/>
      <c r="QAY63" s="12"/>
      <c r="QAZ63" s="12"/>
      <c r="QBA63" s="12"/>
      <c r="QBB63" s="12"/>
      <c r="QBC63" s="12"/>
      <c r="QBD63" s="12"/>
      <c r="QBE63" s="12"/>
      <c r="QBF63" s="12"/>
      <c r="QBG63" s="12"/>
      <c r="QBH63" s="12"/>
      <c r="QBI63" s="12"/>
      <c r="QBJ63" s="12"/>
      <c r="QBK63" s="12"/>
      <c r="QBL63" s="12"/>
      <c r="QBM63" s="12"/>
      <c r="QBN63" s="12"/>
      <c r="QBO63" s="12"/>
      <c r="QBP63" s="12"/>
      <c r="QBQ63" s="12"/>
      <c r="QBR63" s="12"/>
      <c r="QBS63" s="12"/>
      <c r="QBT63" s="12"/>
      <c r="QBU63" s="12"/>
      <c r="QBV63" s="12"/>
      <c r="QBW63" s="12"/>
      <c r="QBX63" s="12"/>
      <c r="QBY63" s="12"/>
      <c r="QBZ63" s="12"/>
      <c r="QCA63" s="12"/>
      <c r="QCB63" s="12"/>
      <c r="QCC63" s="12"/>
      <c r="QCD63" s="12"/>
      <c r="QCE63" s="12"/>
      <c r="QCF63" s="12"/>
      <c r="QCG63" s="12"/>
      <c r="QCH63" s="12"/>
      <c r="QCI63" s="12"/>
      <c r="QCJ63" s="12"/>
      <c r="QCK63" s="12"/>
      <c r="QCL63" s="12"/>
      <c r="QCM63" s="12"/>
      <c r="QCN63" s="12"/>
      <c r="QCO63" s="12"/>
      <c r="QCP63" s="12"/>
      <c r="QCQ63" s="12"/>
      <c r="QCR63" s="12"/>
      <c r="QCS63" s="12"/>
      <c r="QCT63" s="12"/>
      <c r="QCU63" s="12"/>
      <c r="QCV63" s="12"/>
      <c r="QCW63" s="12"/>
      <c r="QCX63" s="12"/>
      <c r="QCY63" s="12"/>
      <c r="QCZ63" s="12"/>
      <c r="QDA63" s="12"/>
      <c r="QDB63" s="12"/>
      <c r="QDC63" s="12"/>
      <c r="QDD63" s="12"/>
      <c r="QDE63" s="12"/>
      <c r="QDF63" s="12"/>
      <c r="QDG63" s="12"/>
      <c r="QDH63" s="12"/>
      <c r="QDI63" s="12"/>
      <c r="QDJ63" s="12"/>
      <c r="QDK63" s="12"/>
      <c r="QDL63" s="12"/>
      <c r="QDM63" s="12"/>
      <c r="QDN63" s="12"/>
      <c r="QDO63" s="12"/>
      <c r="QDP63" s="12"/>
      <c r="QDQ63" s="12"/>
      <c r="QDR63" s="12"/>
      <c r="QDS63" s="12"/>
      <c r="QDT63" s="12"/>
      <c r="QDU63" s="12"/>
      <c r="QDV63" s="12"/>
      <c r="QDW63" s="12"/>
      <c r="QDX63" s="12"/>
      <c r="QDY63" s="12"/>
      <c r="QDZ63" s="12"/>
      <c r="QEA63" s="12"/>
      <c r="QEB63" s="12"/>
      <c r="QEC63" s="12"/>
      <c r="QED63" s="12"/>
      <c r="QEE63" s="12"/>
      <c r="QEF63" s="12"/>
      <c r="QEG63" s="12"/>
      <c r="QEH63" s="12"/>
      <c r="QEI63" s="12"/>
      <c r="QEJ63" s="12"/>
      <c r="QEK63" s="12"/>
      <c r="QEL63" s="12"/>
      <c r="QEM63" s="12"/>
      <c r="QEN63" s="12"/>
      <c r="QEO63" s="12"/>
      <c r="QEP63" s="12"/>
      <c r="QEQ63" s="12"/>
      <c r="QER63" s="12"/>
      <c r="QES63" s="12"/>
      <c r="QET63" s="12"/>
      <c r="QEU63" s="12"/>
      <c r="QEV63" s="12"/>
      <c r="QEW63" s="12"/>
      <c r="QEX63" s="12"/>
      <c r="QEY63" s="12"/>
      <c r="QEZ63" s="12"/>
      <c r="QFA63" s="12"/>
      <c r="QFB63" s="12"/>
      <c r="QFC63" s="12"/>
      <c r="QFD63" s="12"/>
      <c r="QFE63" s="12"/>
      <c r="QFF63" s="12"/>
      <c r="QFG63" s="12"/>
      <c r="QFH63" s="12"/>
      <c r="QFI63" s="12"/>
      <c r="QFJ63" s="12"/>
      <c r="QFK63" s="12"/>
      <c r="QFL63" s="12"/>
      <c r="QFM63" s="12"/>
      <c r="QFN63" s="12"/>
      <c r="QFO63" s="12"/>
      <c r="QFP63" s="12"/>
      <c r="QFQ63" s="12"/>
      <c r="QFR63" s="12"/>
      <c r="QFS63" s="12"/>
      <c r="QFT63" s="12"/>
      <c r="QFU63" s="12"/>
      <c r="QFV63" s="12"/>
      <c r="QFW63" s="12"/>
      <c r="QFX63" s="12"/>
      <c r="QFY63" s="12"/>
      <c r="QFZ63" s="12"/>
      <c r="QGA63" s="12"/>
      <c r="QGB63" s="12"/>
      <c r="QGC63" s="12"/>
      <c r="QGD63" s="12"/>
      <c r="QGE63" s="12"/>
      <c r="QGF63" s="12"/>
      <c r="QGG63" s="12"/>
      <c r="QGH63" s="12"/>
      <c r="QGI63" s="12"/>
      <c r="QGJ63" s="12"/>
      <c r="QGK63" s="12"/>
      <c r="QGL63" s="12"/>
      <c r="QGM63" s="12"/>
      <c r="QGN63" s="12"/>
      <c r="QGO63" s="12"/>
      <c r="QGP63" s="12"/>
      <c r="QGQ63" s="12"/>
      <c r="QGR63" s="12"/>
      <c r="QGS63" s="12"/>
      <c r="QGT63" s="12"/>
      <c r="QGU63" s="12"/>
      <c r="QGV63" s="12"/>
      <c r="QGW63" s="12"/>
      <c r="QGX63" s="12"/>
      <c r="QGY63" s="12"/>
      <c r="QGZ63" s="12"/>
      <c r="QHA63" s="12"/>
      <c r="QHB63" s="12"/>
      <c r="QHC63" s="12"/>
      <c r="QHD63" s="12"/>
      <c r="QHE63" s="12"/>
      <c r="QHF63" s="12"/>
      <c r="QHG63" s="12"/>
      <c r="QHH63" s="12"/>
      <c r="QHI63" s="12"/>
      <c r="QHJ63" s="12"/>
      <c r="QHK63" s="12"/>
      <c r="QHL63" s="12"/>
      <c r="QHM63" s="12"/>
      <c r="QHN63" s="12"/>
      <c r="QHO63" s="12"/>
      <c r="QHP63" s="12"/>
      <c r="QHQ63" s="12"/>
      <c r="QHR63" s="12"/>
      <c r="QHS63" s="12"/>
      <c r="QHT63" s="12"/>
      <c r="QHU63" s="12"/>
      <c r="QHV63" s="12"/>
      <c r="QHW63" s="12"/>
      <c r="QHX63" s="12"/>
      <c r="QHY63" s="12"/>
      <c r="QHZ63" s="12"/>
      <c r="QIA63" s="12"/>
      <c r="QIB63" s="12"/>
      <c r="QIC63" s="12"/>
      <c r="QID63" s="12"/>
      <c r="QIE63" s="12"/>
      <c r="QIF63" s="12"/>
      <c r="QIG63" s="12"/>
      <c r="QIH63" s="12"/>
      <c r="QII63" s="12"/>
      <c r="QIJ63" s="12"/>
      <c r="QIK63" s="12"/>
      <c r="QIL63" s="12"/>
      <c r="QIM63" s="12"/>
      <c r="QIN63" s="12"/>
      <c r="QIO63" s="12"/>
      <c r="QIP63" s="12"/>
      <c r="QIQ63" s="12"/>
      <c r="QIR63" s="12"/>
      <c r="QIS63" s="12"/>
      <c r="QIT63" s="12"/>
      <c r="QIU63" s="12"/>
      <c r="QIV63" s="12"/>
      <c r="QIW63" s="12"/>
      <c r="QIX63" s="12"/>
      <c r="QIY63" s="12"/>
      <c r="QIZ63" s="12"/>
      <c r="QJA63" s="12"/>
      <c r="QJB63" s="12"/>
      <c r="QJC63" s="12"/>
      <c r="QJD63" s="12"/>
      <c r="QJE63" s="12"/>
      <c r="QJF63" s="12"/>
      <c r="QJG63" s="12"/>
      <c r="QJH63" s="12"/>
      <c r="QJI63" s="12"/>
      <c r="QJJ63" s="12"/>
      <c r="QJK63" s="12"/>
      <c r="QJL63" s="12"/>
      <c r="QJM63" s="12"/>
      <c r="QJN63" s="12"/>
      <c r="QJO63" s="12"/>
      <c r="QJP63" s="12"/>
      <c r="QJQ63" s="12"/>
      <c r="QJR63" s="12"/>
      <c r="QJS63" s="12"/>
      <c r="QJT63" s="12"/>
      <c r="QJU63" s="12"/>
      <c r="QJV63" s="12"/>
      <c r="QJW63" s="12"/>
      <c r="QJX63" s="12"/>
      <c r="QJY63" s="12"/>
      <c r="QJZ63" s="12"/>
      <c r="QKA63" s="12"/>
      <c r="QKB63" s="12"/>
      <c r="QKC63" s="12"/>
      <c r="QKD63" s="12"/>
      <c r="QKE63" s="12"/>
      <c r="QKF63" s="12"/>
      <c r="QKG63" s="12"/>
      <c r="QKH63" s="12"/>
      <c r="QKI63" s="12"/>
      <c r="QKJ63" s="12"/>
      <c r="QKK63" s="12"/>
      <c r="QKL63" s="12"/>
      <c r="QKM63" s="12"/>
      <c r="QKN63" s="12"/>
      <c r="QKO63" s="12"/>
      <c r="QKP63" s="12"/>
      <c r="QKQ63" s="12"/>
      <c r="QKR63" s="12"/>
      <c r="QKS63" s="12"/>
      <c r="QKT63" s="12"/>
      <c r="QKU63" s="12"/>
      <c r="QKV63" s="12"/>
      <c r="QKW63" s="12"/>
      <c r="QKX63" s="12"/>
      <c r="QKY63" s="12"/>
      <c r="QKZ63" s="12"/>
      <c r="QLA63" s="12"/>
      <c r="QLB63" s="12"/>
      <c r="QLC63" s="12"/>
      <c r="QLD63" s="12"/>
      <c r="QLE63" s="12"/>
      <c r="QLF63" s="12"/>
      <c r="QLG63" s="12"/>
      <c r="QLH63" s="12"/>
      <c r="QLI63" s="12"/>
      <c r="QLJ63" s="12"/>
      <c r="QLK63" s="12"/>
      <c r="QLL63" s="12"/>
      <c r="QLM63" s="12"/>
      <c r="QLN63" s="12"/>
      <c r="QLO63" s="12"/>
      <c r="QLP63" s="12"/>
      <c r="QLQ63" s="12"/>
      <c r="QLR63" s="12"/>
      <c r="QLS63" s="12"/>
      <c r="QLT63" s="12"/>
      <c r="QLU63" s="12"/>
      <c r="QLV63" s="12"/>
      <c r="QLW63" s="12"/>
      <c r="QLX63" s="12"/>
      <c r="QLY63" s="12"/>
      <c r="QLZ63" s="12"/>
      <c r="QMA63" s="12"/>
      <c r="QMB63" s="12"/>
      <c r="QMC63" s="12"/>
      <c r="QMD63" s="12"/>
      <c r="QME63" s="12"/>
      <c r="QMF63" s="12"/>
      <c r="QMG63" s="12"/>
      <c r="QMH63" s="12"/>
      <c r="QMI63" s="12"/>
      <c r="QMJ63" s="12"/>
      <c r="QMK63" s="12"/>
      <c r="QML63" s="12"/>
      <c r="QMM63" s="12"/>
      <c r="QMN63" s="12"/>
      <c r="QMO63" s="12"/>
      <c r="QMP63" s="12"/>
      <c r="QMQ63" s="12"/>
      <c r="QMR63" s="12"/>
      <c r="QMS63" s="12"/>
      <c r="QMT63" s="12"/>
      <c r="QMU63" s="12"/>
      <c r="QMV63" s="12"/>
      <c r="QMW63" s="12"/>
      <c r="QMX63" s="12"/>
      <c r="QMY63" s="12"/>
      <c r="QMZ63" s="12"/>
      <c r="QNA63" s="12"/>
      <c r="QNB63" s="12"/>
      <c r="QNC63" s="12"/>
      <c r="QND63" s="12"/>
      <c r="QNE63" s="12"/>
      <c r="QNF63" s="12"/>
      <c r="QNG63" s="12"/>
      <c r="QNH63" s="12"/>
      <c r="QNI63" s="12"/>
      <c r="QNJ63" s="12"/>
      <c r="QNK63" s="12"/>
      <c r="QNL63" s="12"/>
      <c r="QNM63" s="12"/>
      <c r="QNN63" s="12"/>
      <c r="QNO63" s="12"/>
      <c r="QNP63" s="12"/>
      <c r="QNQ63" s="12"/>
      <c r="QNR63" s="12"/>
      <c r="QNS63" s="12"/>
      <c r="QNT63" s="12"/>
      <c r="QNU63" s="12"/>
      <c r="QNV63" s="12"/>
      <c r="QNW63" s="12"/>
      <c r="QNX63" s="12"/>
      <c r="QNY63" s="12"/>
      <c r="QNZ63" s="12"/>
      <c r="QOA63" s="12"/>
      <c r="QOB63" s="12"/>
      <c r="QOC63" s="12"/>
      <c r="QOD63" s="12"/>
      <c r="QOE63" s="12"/>
      <c r="QOF63" s="12"/>
      <c r="QOG63" s="12"/>
      <c r="QOH63" s="12"/>
      <c r="QOI63" s="12"/>
      <c r="QOJ63" s="12"/>
      <c r="QOK63" s="12"/>
      <c r="QOL63" s="12"/>
      <c r="QOM63" s="12"/>
      <c r="QON63" s="12"/>
      <c r="QOO63" s="12"/>
      <c r="QOP63" s="12"/>
      <c r="QOQ63" s="12"/>
      <c r="QOR63" s="12"/>
      <c r="QOS63" s="12"/>
      <c r="QOT63" s="12"/>
      <c r="QOU63" s="12"/>
      <c r="QOV63" s="12"/>
      <c r="QOW63" s="12"/>
      <c r="QOX63" s="12"/>
      <c r="QOY63" s="12"/>
      <c r="QOZ63" s="12"/>
      <c r="QPA63" s="12"/>
      <c r="QPB63" s="12"/>
      <c r="QPC63" s="12"/>
      <c r="QPD63" s="12"/>
      <c r="QPE63" s="12"/>
      <c r="QPF63" s="12"/>
      <c r="QPG63" s="12"/>
      <c r="QPH63" s="12"/>
      <c r="QPI63" s="12"/>
      <c r="QPJ63" s="12"/>
      <c r="QPK63" s="12"/>
      <c r="QPL63" s="12"/>
      <c r="QPM63" s="12"/>
      <c r="QPN63" s="12"/>
      <c r="QPO63" s="12"/>
      <c r="QPP63" s="12"/>
      <c r="QPQ63" s="12"/>
      <c r="QPR63" s="12"/>
      <c r="QPS63" s="12"/>
      <c r="QPT63" s="12"/>
      <c r="QPU63" s="12"/>
      <c r="QPV63" s="12"/>
      <c r="QPW63" s="12"/>
      <c r="QPX63" s="12"/>
      <c r="QPY63" s="12"/>
      <c r="QPZ63" s="12"/>
      <c r="QQA63" s="12"/>
      <c r="QQB63" s="12"/>
      <c r="QQC63" s="12"/>
      <c r="QQD63" s="12"/>
      <c r="QQE63" s="12"/>
      <c r="QQF63" s="12"/>
      <c r="QQG63" s="12"/>
      <c r="QQH63" s="12"/>
      <c r="QQI63" s="12"/>
      <c r="QQJ63" s="12"/>
      <c r="QQK63" s="12"/>
      <c r="QQL63" s="12"/>
      <c r="QQM63" s="12"/>
      <c r="QQN63" s="12"/>
      <c r="QQO63" s="12"/>
      <c r="QQP63" s="12"/>
      <c r="QQQ63" s="12"/>
      <c r="QQR63" s="12"/>
      <c r="QQS63" s="12"/>
      <c r="QQT63" s="12"/>
      <c r="QQU63" s="12"/>
      <c r="QQV63" s="12"/>
      <c r="QQW63" s="12"/>
      <c r="QQX63" s="12"/>
      <c r="QQY63" s="12"/>
      <c r="QQZ63" s="12"/>
      <c r="QRA63" s="12"/>
      <c r="QRB63" s="12"/>
      <c r="QRC63" s="12"/>
      <c r="QRD63" s="12"/>
      <c r="QRE63" s="12"/>
      <c r="QRF63" s="12"/>
      <c r="QRG63" s="12"/>
      <c r="QRH63" s="12"/>
      <c r="QRI63" s="12"/>
      <c r="QRJ63" s="12"/>
      <c r="QRK63" s="12"/>
      <c r="QRL63" s="12"/>
      <c r="QRM63" s="12"/>
      <c r="QRN63" s="12"/>
      <c r="QRO63" s="12"/>
      <c r="QRP63" s="12"/>
      <c r="QRQ63" s="12"/>
      <c r="QRR63" s="12"/>
      <c r="QRS63" s="12"/>
      <c r="QRT63" s="12"/>
      <c r="QRU63" s="12"/>
      <c r="QRV63" s="12"/>
      <c r="QRW63" s="12"/>
      <c r="QRX63" s="12"/>
      <c r="QRY63" s="12"/>
      <c r="QRZ63" s="12"/>
      <c r="QSA63" s="12"/>
      <c r="QSB63" s="12"/>
      <c r="QSC63" s="12"/>
      <c r="QSD63" s="12"/>
      <c r="QSE63" s="12"/>
      <c r="QSF63" s="12"/>
      <c r="QSG63" s="12"/>
      <c r="QSH63" s="12"/>
      <c r="QSI63" s="12"/>
      <c r="QSJ63" s="12"/>
      <c r="QSK63" s="12"/>
      <c r="QSL63" s="12"/>
      <c r="QSM63" s="12"/>
      <c r="QSN63" s="12"/>
      <c r="QSO63" s="12"/>
      <c r="QSP63" s="12"/>
      <c r="QSQ63" s="12"/>
      <c r="QSR63" s="12"/>
      <c r="QSS63" s="12"/>
      <c r="QST63" s="12"/>
      <c r="QSU63" s="12"/>
      <c r="QSV63" s="12"/>
      <c r="QSW63" s="12"/>
      <c r="QSX63" s="12"/>
      <c r="QSY63" s="12"/>
      <c r="QSZ63" s="12"/>
      <c r="QTA63" s="12"/>
      <c r="QTB63" s="12"/>
      <c r="QTC63" s="12"/>
      <c r="QTD63" s="12"/>
      <c r="QTE63" s="12"/>
      <c r="QTF63" s="12"/>
      <c r="QTG63" s="12"/>
      <c r="QTH63" s="12"/>
      <c r="QTI63" s="12"/>
      <c r="QTJ63" s="12"/>
      <c r="QTK63" s="12"/>
      <c r="QTL63" s="12"/>
      <c r="QTM63" s="12"/>
      <c r="QTN63" s="12"/>
      <c r="QTO63" s="12"/>
      <c r="QTP63" s="12"/>
      <c r="QTQ63" s="12"/>
      <c r="QTR63" s="12"/>
      <c r="QTS63" s="12"/>
      <c r="QTT63" s="12"/>
      <c r="QTU63" s="12"/>
      <c r="QTV63" s="12"/>
      <c r="QTW63" s="12"/>
      <c r="QTX63" s="12"/>
      <c r="QTY63" s="12"/>
      <c r="QTZ63" s="12"/>
      <c r="QUA63" s="12"/>
      <c r="QUB63" s="12"/>
      <c r="QUC63" s="12"/>
      <c r="QUD63" s="12"/>
      <c r="QUE63" s="12"/>
      <c r="QUF63" s="12"/>
      <c r="QUG63" s="12"/>
      <c r="QUH63" s="12"/>
      <c r="QUI63" s="12"/>
      <c r="QUJ63" s="12"/>
      <c r="QUK63" s="12"/>
      <c r="QUL63" s="12"/>
      <c r="QUM63" s="12"/>
      <c r="QUN63" s="12"/>
      <c r="QUO63" s="12"/>
      <c r="QUP63" s="12"/>
      <c r="QUQ63" s="12"/>
      <c r="QUR63" s="12"/>
      <c r="QUS63" s="12"/>
      <c r="QUT63" s="12"/>
      <c r="QUU63" s="12"/>
      <c r="QUV63" s="12"/>
      <c r="QUW63" s="12"/>
      <c r="QUX63" s="12"/>
      <c r="QUY63" s="12"/>
      <c r="QUZ63" s="12"/>
      <c r="QVA63" s="12"/>
      <c r="QVB63" s="12"/>
      <c r="QVC63" s="12"/>
      <c r="QVD63" s="12"/>
      <c r="QVE63" s="12"/>
      <c r="QVF63" s="12"/>
      <c r="QVG63" s="12"/>
      <c r="QVH63" s="12"/>
      <c r="QVI63" s="12"/>
      <c r="QVJ63" s="12"/>
      <c r="QVK63" s="12"/>
      <c r="QVL63" s="12"/>
      <c r="QVM63" s="12"/>
      <c r="QVN63" s="12"/>
      <c r="QVO63" s="12"/>
      <c r="QVP63" s="12"/>
      <c r="QVQ63" s="12"/>
      <c r="QVR63" s="12"/>
      <c r="QVS63" s="12"/>
      <c r="QVT63" s="12"/>
      <c r="QVU63" s="12"/>
      <c r="QVV63" s="12"/>
      <c r="QVW63" s="12"/>
      <c r="QVX63" s="12"/>
      <c r="QVY63" s="12"/>
      <c r="QVZ63" s="12"/>
      <c r="QWA63" s="12"/>
      <c r="QWB63" s="12"/>
      <c r="QWC63" s="12"/>
      <c r="QWD63" s="12"/>
      <c r="QWE63" s="12"/>
      <c r="QWF63" s="12"/>
      <c r="QWG63" s="12"/>
      <c r="QWH63" s="12"/>
      <c r="QWI63" s="12"/>
      <c r="QWJ63" s="12"/>
      <c r="QWK63" s="12"/>
      <c r="QWL63" s="12"/>
      <c r="QWM63" s="12"/>
      <c r="QWN63" s="12"/>
      <c r="QWO63" s="12"/>
      <c r="QWP63" s="12"/>
      <c r="QWQ63" s="12"/>
      <c r="QWR63" s="12"/>
      <c r="QWS63" s="12"/>
      <c r="QWT63" s="12"/>
      <c r="QWU63" s="12"/>
      <c r="QWV63" s="12"/>
      <c r="QWW63" s="12"/>
      <c r="QWX63" s="12"/>
      <c r="QWY63" s="12"/>
      <c r="QWZ63" s="12"/>
      <c r="QXA63" s="12"/>
      <c r="QXB63" s="12"/>
      <c r="QXC63" s="12"/>
      <c r="QXD63" s="12"/>
      <c r="QXE63" s="12"/>
      <c r="QXF63" s="12"/>
      <c r="QXG63" s="12"/>
      <c r="QXH63" s="12"/>
      <c r="QXI63" s="12"/>
      <c r="QXJ63" s="12"/>
      <c r="QXK63" s="12"/>
      <c r="QXL63" s="12"/>
      <c r="QXM63" s="12"/>
      <c r="QXN63" s="12"/>
      <c r="QXO63" s="12"/>
      <c r="QXP63" s="12"/>
      <c r="QXQ63" s="12"/>
      <c r="QXR63" s="12"/>
      <c r="QXS63" s="12"/>
      <c r="QXT63" s="12"/>
      <c r="QXU63" s="12"/>
      <c r="QXV63" s="12"/>
      <c r="QXW63" s="12"/>
      <c r="QXX63" s="12"/>
      <c r="QXY63" s="12"/>
      <c r="QXZ63" s="12"/>
      <c r="QYA63" s="12"/>
      <c r="QYB63" s="12"/>
      <c r="QYC63" s="12"/>
      <c r="QYD63" s="12"/>
      <c r="QYE63" s="12"/>
      <c r="QYF63" s="12"/>
      <c r="QYG63" s="12"/>
      <c r="QYH63" s="12"/>
      <c r="QYI63" s="12"/>
      <c r="QYJ63" s="12"/>
      <c r="QYK63" s="12"/>
      <c r="QYL63" s="12"/>
      <c r="QYM63" s="12"/>
      <c r="QYN63" s="12"/>
      <c r="QYO63" s="12"/>
      <c r="QYP63" s="12"/>
      <c r="QYQ63" s="12"/>
      <c r="QYR63" s="12"/>
      <c r="QYS63" s="12"/>
      <c r="QYT63" s="12"/>
      <c r="QYU63" s="12"/>
      <c r="QYV63" s="12"/>
      <c r="QYW63" s="12"/>
      <c r="QYX63" s="12"/>
      <c r="QYY63" s="12"/>
      <c r="QYZ63" s="12"/>
      <c r="QZA63" s="12"/>
      <c r="QZB63" s="12"/>
      <c r="QZC63" s="12"/>
      <c r="QZD63" s="12"/>
      <c r="QZE63" s="12"/>
      <c r="QZF63" s="12"/>
      <c r="QZG63" s="12"/>
      <c r="QZH63" s="12"/>
      <c r="QZI63" s="12"/>
      <c r="QZJ63" s="12"/>
      <c r="QZK63" s="12"/>
      <c r="QZL63" s="12"/>
      <c r="QZM63" s="12"/>
      <c r="QZN63" s="12"/>
      <c r="QZO63" s="12"/>
      <c r="QZP63" s="12"/>
      <c r="QZQ63" s="12"/>
      <c r="QZR63" s="12"/>
      <c r="QZS63" s="12"/>
      <c r="QZT63" s="12"/>
      <c r="QZU63" s="12"/>
      <c r="QZV63" s="12"/>
      <c r="QZW63" s="12"/>
      <c r="QZX63" s="12"/>
      <c r="QZY63" s="12"/>
      <c r="QZZ63" s="12"/>
      <c r="RAA63" s="12"/>
      <c r="RAB63" s="12"/>
      <c r="RAC63" s="12"/>
      <c r="RAD63" s="12"/>
      <c r="RAE63" s="12"/>
      <c r="RAF63" s="12"/>
      <c r="RAG63" s="12"/>
      <c r="RAH63" s="12"/>
      <c r="RAI63" s="12"/>
      <c r="RAJ63" s="12"/>
      <c r="RAK63" s="12"/>
      <c r="RAL63" s="12"/>
      <c r="RAM63" s="12"/>
      <c r="RAN63" s="12"/>
      <c r="RAO63" s="12"/>
      <c r="RAP63" s="12"/>
      <c r="RAQ63" s="12"/>
      <c r="RAR63" s="12"/>
      <c r="RAS63" s="12"/>
      <c r="RAT63" s="12"/>
      <c r="RAU63" s="12"/>
      <c r="RAV63" s="12"/>
      <c r="RAW63" s="12"/>
      <c r="RAX63" s="12"/>
      <c r="RAY63" s="12"/>
      <c r="RAZ63" s="12"/>
      <c r="RBA63" s="12"/>
      <c r="RBB63" s="12"/>
      <c r="RBC63" s="12"/>
      <c r="RBD63" s="12"/>
      <c r="RBE63" s="12"/>
      <c r="RBF63" s="12"/>
      <c r="RBG63" s="12"/>
      <c r="RBH63" s="12"/>
      <c r="RBI63" s="12"/>
      <c r="RBJ63" s="12"/>
      <c r="RBK63" s="12"/>
      <c r="RBL63" s="12"/>
      <c r="RBM63" s="12"/>
      <c r="RBN63" s="12"/>
      <c r="RBO63" s="12"/>
      <c r="RBP63" s="12"/>
      <c r="RBQ63" s="12"/>
      <c r="RBR63" s="12"/>
      <c r="RBS63" s="12"/>
      <c r="RBT63" s="12"/>
      <c r="RBU63" s="12"/>
      <c r="RBV63" s="12"/>
      <c r="RBW63" s="12"/>
      <c r="RBX63" s="12"/>
      <c r="RBY63" s="12"/>
      <c r="RBZ63" s="12"/>
      <c r="RCA63" s="12"/>
      <c r="RCB63" s="12"/>
      <c r="RCC63" s="12"/>
      <c r="RCD63" s="12"/>
      <c r="RCE63" s="12"/>
      <c r="RCF63" s="12"/>
      <c r="RCG63" s="12"/>
      <c r="RCH63" s="12"/>
      <c r="RCI63" s="12"/>
      <c r="RCJ63" s="12"/>
      <c r="RCK63" s="12"/>
      <c r="RCL63" s="12"/>
      <c r="RCM63" s="12"/>
      <c r="RCN63" s="12"/>
      <c r="RCO63" s="12"/>
      <c r="RCP63" s="12"/>
      <c r="RCQ63" s="12"/>
      <c r="RCR63" s="12"/>
      <c r="RCS63" s="12"/>
      <c r="RCT63" s="12"/>
      <c r="RCU63" s="12"/>
      <c r="RCV63" s="12"/>
      <c r="RCW63" s="12"/>
      <c r="RCX63" s="12"/>
      <c r="RCY63" s="12"/>
      <c r="RCZ63" s="12"/>
      <c r="RDA63" s="12"/>
      <c r="RDB63" s="12"/>
      <c r="RDC63" s="12"/>
      <c r="RDD63" s="12"/>
      <c r="RDE63" s="12"/>
      <c r="RDF63" s="12"/>
      <c r="RDG63" s="12"/>
      <c r="RDH63" s="12"/>
      <c r="RDI63" s="12"/>
      <c r="RDJ63" s="12"/>
      <c r="RDK63" s="12"/>
      <c r="RDL63" s="12"/>
      <c r="RDM63" s="12"/>
      <c r="RDN63" s="12"/>
      <c r="RDO63" s="12"/>
      <c r="RDP63" s="12"/>
      <c r="RDQ63" s="12"/>
      <c r="RDR63" s="12"/>
      <c r="RDS63" s="12"/>
      <c r="RDT63" s="12"/>
      <c r="RDU63" s="12"/>
      <c r="RDV63" s="12"/>
      <c r="RDW63" s="12"/>
      <c r="RDX63" s="12"/>
      <c r="RDY63" s="12"/>
      <c r="RDZ63" s="12"/>
      <c r="REA63" s="12"/>
      <c r="REB63" s="12"/>
      <c r="REC63" s="12"/>
      <c r="RED63" s="12"/>
      <c r="REE63" s="12"/>
      <c r="REF63" s="12"/>
      <c r="REG63" s="12"/>
      <c r="REH63" s="12"/>
      <c r="REI63" s="12"/>
      <c r="REJ63" s="12"/>
      <c r="REK63" s="12"/>
      <c r="REL63" s="12"/>
      <c r="REM63" s="12"/>
      <c r="REN63" s="12"/>
      <c r="REO63" s="12"/>
      <c r="REP63" s="12"/>
      <c r="REQ63" s="12"/>
      <c r="RER63" s="12"/>
      <c r="RES63" s="12"/>
      <c r="RET63" s="12"/>
      <c r="REU63" s="12"/>
      <c r="REV63" s="12"/>
      <c r="REW63" s="12"/>
      <c r="REX63" s="12"/>
      <c r="REY63" s="12"/>
      <c r="REZ63" s="12"/>
      <c r="RFA63" s="12"/>
      <c r="RFB63" s="12"/>
      <c r="RFC63" s="12"/>
      <c r="RFD63" s="12"/>
      <c r="RFE63" s="12"/>
      <c r="RFF63" s="12"/>
      <c r="RFG63" s="12"/>
      <c r="RFH63" s="12"/>
      <c r="RFI63" s="12"/>
      <c r="RFJ63" s="12"/>
      <c r="RFK63" s="12"/>
      <c r="RFL63" s="12"/>
      <c r="RFM63" s="12"/>
      <c r="RFN63" s="12"/>
      <c r="RFO63" s="12"/>
      <c r="RFP63" s="12"/>
      <c r="RFQ63" s="12"/>
      <c r="RFR63" s="12"/>
      <c r="RFS63" s="12"/>
      <c r="RFT63" s="12"/>
      <c r="RFU63" s="12"/>
      <c r="RFV63" s="12"/>
      <c r="RFW63" s="12"/>
      <c r="RFX63" s="12"/>
      <c r="RFY63" s="12"/>
      <c r="RFZ63" s="12"/>
      <c r="RGA63" s="12"/>
      <c r="RGB63" s="12"/>
      <c r="RGC63" s="12"/>
      <c r="RGD63" s="12"/>
      <c r="RGE63" s="12"/>
      <c r="RGF63" s="12"/>
      <c r="RGG63" s="12"/>
      <c r="RGH63" s="12"/>
      <c r="RGI63" s="12"/>
      <c r="RGJ63" s="12"/>
      <c r="RGK63" s="12"/>
      <c r="RGL63" s="12"/>
      <c r="RGM63" s="12"/>
      <c r="RGN63" s="12"/>
      <c r="RGO63" s="12"/>
      <c r="RGP63" s="12"/>
      <c r="RGQ63" s="12"/>
      <c r="RGR63" s="12"/>
      <c r="RGS63" s="12"/>
      <c r="RGT63" s="12"/>
      <c r="RGU63" s="12"/>
      <c r="RGV63" s="12"/>
      <c r="RGW63" s="12"/>
      <c r="RGX63" s="12"/>
      <c r="RGY63" s="12"/>
      <c r="RGZ63" s="12"/>
      <c r="RHA63" s="12"/>
      <c r="RHB63" s="12"/>
      <c r="RHC63" s="12"/>
      <c r="RHD63" s="12"/>
      <c r="RHE63" s="12"/>
      <c r="RHF63" s="12"/>
      <c r="RHG63" s="12"/>
      <c r="RHH63" s="12"/>
      <c r="RHI63" s="12"/>
      <c r="RHJ63" s="12"/>
      <c r="RHK63" s="12"/>
      <c r="RHL63" s="12"/>
      <c r="RHM63" s="12"/>
      <c r="RHN63" s="12"/>
      <c r="RHO63" s="12"/>
      <c r="RHP63" s="12"/>
      <c r="RHQ63" s="12"/>
      <c r="RHR63" s="12"/>
      <c r="RHS63" s="12"/>
      <c r="RHT63" s="12"/>
      <c r="RHU63" s="12"/>
      <c r="RHV63" s="12"/>
      <c r="RHW63" s="12"/>
      <c r="RHX63" s="12"/>
      <c r="RHY63" s="12"/>
      <c r="RHZ63" s="12"/>
      <c r="RIA63" s="12"/>
      <c r="RIB63" s="12"/>
      <c r="RIC63" s="12"/>
      <c r="RID63" s="12"/>
      <c r="RIE63" s="12"/>
      <c r="RIF63" s="12"/>
      <c r="RIG63" s="12"/>
      <c r="RIH63" s="12"/>
      <c r="RII63" s="12"/>
      <c r="RIJ63" s="12"/>
      <c r="RIK63" s="12"/>
      <c r="RIL63" s="12"/>
      <c r="RIM63" s="12"/>
      <c r="RIN63" s="12"/>
      <c r="RIO63" s="12"/>
      <c r="RIP63" s="12"/>
      <c r="RIQ63" s="12"/>
      <c r="RIR63" s="12"/>
      <c r="RIS63" s="12"/>
      <c r="RIT63" s="12"/>
      <c r="RIU63" s="12"/>
      <c r="RIV63" s="12"/>
      <c r="RIW63" s="12"/>
      <c r="RIX63" s="12"/>
      <c r="RIY63" s="12"/>
      <c r="RIZ63" s="12"/>
      <c r="RJA63" s="12"/>
      <c r="RJB63" s="12"/>
      <c r="RJC63" s="12"/>
      <c r="RJD63" s="12"/>
      <c r="RJE63" s="12"/>
      <c r="RJF63" s="12"/>
      <c r="RJG63" s="12"/>
      <c r="RJH63" s="12"/>
      <c r="RJI63" s="12"/>
      <c r="RJJ63" s="12"/>
      <c r="RJK63" s="12"/>
      <c r="RJL63" s="12"/>
      <c r="RJM63" s="12"/>
      <c r="RJN63" s="12"/>
      <c r="RJO63" s="12"/>
      <c r="RJP63" s="12"/>
      <c r="RJQ63" s="12"/>
      <c r="RJR63" s="12"/>
      <c r="RJS63" s="12"/>
      <c r="RJT63" s="12"/>
      <c r="RJU63" s="12"/>
      <c r="RJV63" s="12"/>
      <c r="RJW63" s="12"/>
      <c r="RJX63" s="12"/>
      <c r="RJY63" s="12"/>
      <c r="RJZ63" s="12"/>
      <c r="RKA63" s="12"/>
      <c r="RKB63" s="12"/>
      <c r="RKC63" s="12"/>
      <c r="RKD63" s="12"/>
      <c r="RKE63" s="12"/>
      <c r="RKF63" s="12"/>
      <c r="RKG63" s="12"/>
      <c r="RKH63" s="12"/>
      <c r="RKI63" s="12"/>
      <c r="RKJ63" s="12"/>
      <c r="RKK63" s="12"/>
      <c r="RKL63" s="12"/>
      <c r="RKM63" s="12"/>
      <c r="RKN63" s="12"/>
      <c r="RKO63" s="12"/>
      <c r="RKP63" s="12"/>
      <c r="RKQ63" s="12"/>
      <c r="RKR63" s="12"/>
      <c r="RKS63" s="12"/>
      <c r="RKT63" s="12"/>
      <c r="RKU63" s="12"/>
      <c r="RKV63" s="12"/>
      <c r="RKW63" s="12"/>
      <c r="RKX63" s="12"/>
      <c r="RKY63" s="12"/>
      <c r="RKZ63" s="12"/>
      <c r="RLA63" s="12"/>
      <c r="RLB63" s="12"/>
      <c r="RLC63" s="12"/>
      <c r="RLD63" s="12"/>
      <c r="RLE63" s="12"/>
      <c r="RLF63" s="12"/>
      <c r="RLG63" s="12"/>
      <c r="RLH63" s="12"/>
      <c r="RLI63" s="12"/>
      <c r="RLJ63" s="12"/>
      <c r="RLK63" s="12"/>
      <c r="RLL63" s="12"/>
      <c r="RLM63" s="12"/>
      <c r="RLN63" s="12"/>
      <c r="RLO63" s="12"/>
      <c r="RLP63" s="12"/>
      <c r="RLQ63" s="12"/>
      <c r="RLR63" s="12"/>
      <c r="RLS63" s="12"/>
      <c r="RLT63" s="12"/>
      <c r="RLU63" s="12"/>
      <c r="RLV63" s="12"/>
      <c r="RLW63" s="12"/>
      <c r="RLX63" s="12"/>
      <c r="RLY63" s="12"/>
      <c r="RLZ63" s="12"/>
      <c r="RMA63" s="12"/>
      <c r="RMB63" s="12"/>
      <c r="RMC63" s="12"/>
      <c r="RMD63" s="12"/>
      <c r="RME63" s="12"/>
      <c r="RMF63" s="12"/>
      <c r="RMG63" s="12"/>
      <c r="RMH63" s="12"/>
      <c r="RMI63" s="12"/>
      <c r="RMJ63" s="12"/>
      <c r="RMK63" s="12"/>
      <c r="RML63" s="12"/>
      <c r="RMM63" s="12"/>
      <c r="RMN63" s="12"/>
      <c r="RMO63" s="12"/>
      <c r="RMP63" s="12"/>
      <c r="RMQ63" s="12"/>
      <c r="RMR63" s="12"/>
      <c r="RMS63" s="12"/>
      <c r="RMT63" s="12"/>
      <c r="RMU63" s="12"/>
      <c r="RMV63" s="12"/>
      <c r="RMW63" s="12"/>
      <c r="RMX63" s="12"/>
      <c r="RMY63" s="12"/>
      <c r="RMZ63" s="12"/>
      <c r="RNA63" s="12"/>
      <c r="RNB63" s="12"/>
      <c r="RNC63" s="12"/>
      <c r="RND63" s="12"/>
      <c r="RNE63" s="12"/>
      <c r="RNF63" s="12"/>
      <c r="RNG63" s="12"/>
      <c r="RNH63" s="12"/>
      <c r="RNI63" s="12"/>
      <c r="RNJ63" s="12"/>
      <c r="RNK63" s="12"/>
      <c r="RNL63" s="12"/>
      <c r="RNM63" s="12"/>
      <c r="RNN63" s="12"/>
      <c r="RNO63" s="12"/>
      <c r="RNP63" s="12"/>
      <c r="RNQ63" s="12"/>
      <c r="RNR63" s="12"/>
      <c r="RNS63" s="12"/>
      <c r="RNT63" s="12"/>
      <c r="RNU63" s="12"/>
      <c r="RNV63" s="12"/>
      <c r="RNW63" s="12"/>
      <c r="RNX63" s="12"/>
      <c r="RNY63" s="12"/>
      <c r="RNZ63" s="12"/>
      <c r="ROA63" s="12"/>
      <c r="ROB63" s="12"/>
      <c r="ROC63" s="12"/>
      <c r="ROD63" s="12"/>
      <c r="ROE63" s="12"/>
      <c r="ROF63" s="12"/>
      <c r="ROG63" s="12"/>
      <c r="ROH63" s="12"/>
      <c r="ROI63" s="12"/>
      <c r="ROJ63" s="12"/>
      <c r="ROK63" s="12"/>
      <c r="ROL63" s="12"/>
      <c r="ROM63" s="12"/>
      <c r="RON63" s="12"/>
      <c r="ROO63" s="12"/>
      <c r="ROP63" s="12"/>
      <c r="ROQ63" s="12"/>
      <c r="ROR63" s="12"/>
      <c r="ROS63" s="12"/>
      <c r="ROT63" s="12"/>
      <c r="ROU63" s="12"/>
      <c r="ROV63" s="12"/>
      <c r="ROW63" s="12"/>
      <c r="ROX63" s="12"/>
      <c r="ROY63" s="12"/>
      <c r="ROZ63" s="12"/>
      <c r="RPA63" s="12"/>
      <c r="RPB63" s="12"/>
      <c r="RPC63" s="12"/>
      <c r="RPD63" s="12"/>
      <c r="RPE63" s="12"/>
      <c r="RPF63" s="12"/>
      <c r="RPG63" s="12"/>
      <c r="RPH63" s="12"/>
      <c r="RPI63" s="12"/>
      <c r="RPJ63" s="12"/>
      <c r="RPK63" s="12"/>
      <c r="RPL63" s="12"/>
      <c r="RPM63" s="12"/>
      <c r="RPN63" s="12"/>
      <c r="RPO63" s="12"/>
      <c r="RPP63" s="12"/>
      <c r="RPQ63" s="12"/>
      <c r="RPR63" s="12"/>
      <c r="RPS63" s="12"/>
      <c r="RPT63" s="12"/>
      <c r="RPU63" s="12"/>
      <c r="RPV63" s="12"/>
      <c r="RPW63" s="12"/>
      <c r="RPX63" s="12"/>
      <c r="RPY63" s="12"/>
      <c r="RPZ63" s="12"/>
      <c r="RQA63" s="12"/>
      <c r="RQB63" s="12"/>
      <c r="RQC63" s="12"/>
      <c r="RQD63" s="12"/>
      <c r="RQE63" s="12"/>
      <c r="RQF63" s="12"/>
      <c r="RQG63" s="12"/>
      <c r="RQH63" s="12"/>
      <c r="RQI63" s="12"/>
      <c r="RQJ63" s="12"/>
      <c r="RQK63" s="12"/>
      <c r="RQL63" s="12"/>
      <c r="RQM63" s="12"/>
      <c r="RQN63" s="12"/>
      <c r="RQO63" s="12"/>
      <c r="RQP63" s="12"/>
      <c r="RQQ63" s="12"/>
      <c r="RQR63" s="12"/>
      <c r="RQS63" s="12"/>
      <c r="RQT63" s="12"/>
      <c r="RQU63" s="12"/>
      <c r="RQV63" s="12"/>
      <c r="RQW63" s="12"/>
      <c r="RQX63" s="12"/>
      <c r="RQY63" s="12"/>
      <c r="RQZ63" s="12"/>
      <c r="RRA63" s="12"/>
      <c r="RRB63" s="12"/>
      <c r="RRC63" s="12"/>
      <c r="RRD63" s="12"/>
      <c r="RRE63" s="12"/>
      <c r="RRF63" s="12"/>
      <c r="RRG63" s="12"/>
      <c r="RRH63" s="12"/>
      <c r="RRI63" s="12"/>
      <c r="RRJ63" s="12"/>
      <c r="RRK63" s="12"/>
      <c r="RRL63" s="12"/>
      <c r="RRM63" s="12"/>
      <c r="RRN63" s="12"/>
      <c r="RRO63" s="12"/>
      <c r="RRP63" s="12"/>
      <c r="RRQ63" s="12"/>
      <c r="RRR63" s="12"/>
      <c r="RRS63" s="12"/>
      <c r="RRT63" s="12"/>
      <c r="RRU63" s="12"/>
      <c r="RRV63" s="12"/>
      <c r="RRW63" s="12"/>
      <c r="RRX63" s="12"/>
      <c r="RRY63" s="12"/>
      <c r="RRZ63" s="12"/>
      <c r="RSA63" s="12"/>
      <c r="RSB63" s="12"/>
      <c r="RSC63" s="12"/>
      <c r="RSD63" s="12"/>
      <c r="RSE63" s="12"/>
      <c r="RSF63" s="12"/>
      <c r="RSG63" s="12"/>
      <c r="RSH63" s="12"/>
      <c r="RSI63" s="12"/>
      <c r="RSJ63" s="12"/>
      <c r="RSK63" s="12"/>
      <c r="RSL63" s="12"/>
      <c r="RSM63" s="12"/>
      <c r="RSN63" s="12"/>
      <c r="RSO63" s="12"/>
      <c r="RSP63" s="12"/>
      <c r="RSQ63" s="12"/>
      <c r="RSR63" s="12"/>
      <c r="RSS63" s="12"/>
      <c r="RST63" s="12"/>
      <c r="RSU63" s="12"/>
      <c r="RSV63" s="12"/>
      <c r="RSW63" s="12"/>
      <c r="RSX63" s="12"/>
      <c r="RSY63" s="12"/>
      <c r="RSZ63" s="12"/>
      <c r="RTA63" s="12"/>
      <c r="RTB63" s="12"/>
      <c r="RTC63" s="12"/>
      <c r="RTD63" s="12"/>
      <c r="RTE63" s="12"/>
      <c r="RTF63" s="12"/>
      <c r="RTG63" s="12"/>
      <c r="RTH63" s="12"/>
      <c r="RTI63" s="12"/>
      <c r="RTJ63" s="12"/>
      <c r="RTK63" s="12"/>
      <c r="RTL63" s="12"/>
      <c r="RTM63" s="12"/>
      <c r="RTN63" s="12"/>
      <c r="RTO63" s="12"/>
      <c r="RTP63" s="12"/>
      <c r="RTQ63" s="12"/>
      <c r="RTR63" s="12"/>
      <c r="RTS63" s="12"/>
      <c r="RTT63" s="12"/>
      <c r="RTU63" s="12"/>
      <c r="RTV63" s="12"/>
      <c r="RTW63" s="12"/>
      <c r="RTX63" s="12"/>
      <c r="RTY63" s="12"/>
      <c r="RTZ63" s="12"/>
      <c r="RUA63" s="12"/>
      <c r="RUB63" s="12"/>
      <c r="RUC63" s="12"/>
      <c r="RUD63" s="12"/>
      <c r="RUE63" s="12"/>
      <c r="RUF63" s="12"/>
      <c r="RUG63" s="12"/>
      <c r="RUH63" s="12"/>
      <c r="RUI63" s="12"/>
      <c r="RUJ63" s="12"/>
      <c r="RUK63" s="12"/>
      <c r="RUL63" s="12"/>
      <c r="RUM63" s="12"/>
      <c r="RUN63" s="12"/>
      <c r="RUO63" s="12"/>
      <c r="RUP63" s="12"/>
      <c r="RUQ63" s="12"/>
      <c r="RUR63" s="12"/>
      <c r="RUS63" s="12"/>
      <c r="RUT63" s="12"/>
      <c r="RUU63" s="12"/>
      <c r="RUV63" s="12"/>
      <c r="RUW63" s="12"/>
      <c r="RUX63" s="12"/>
      <c r="RUY63" s="12"/>
      <c r="RUZ63" s="12"/>
      <c r="RVA63" s="12"/>
      <c r="RVB63" s="12"/>
      <c r="RVC63" s="12"/>
      <c r="RVD63" s="12"/>
      <c r="RVE63" s="12"/>
      <c r="RVF63" s="12"/>
      <c r="RVG63" s="12"/>
      <c r="RVH63" s="12"/>
      <c r="RVI63" s="12"/>
      <c r="RVJ63" s="12"/>
      <c r="RVK63" s="12"/>
      <c r="RVL63" s="12"/>
      <c r="RVM63" s="12"/>
      <c r="RVN63" s="12"/>
      <c r="RVO63" s="12"/>
      <c r="RVP63" s="12"/>
      <c r="RVQ63" s="12"/>
      <c r="RVR63" s="12"/>
      <c r="RVS63" s="12"/>
      <c r="RVT63" s="12"/>
      <c r="RVU63" s="12"/>
      <c r="RVV63" s="12"/>
      <c r="RVW63" s="12"/>
      <c r="RVX63" s="12"/>
      <c r="RVY63" s="12"/>
      <c r="RVZ63" s="12"/>
      <c r="RWA63" s="12"/>
      <c r="RWB63" s="12"/>
      <c r="RWC63" s="12"/>
      <c r="RWD63" s="12"/>
      <c r="RWE63" s="12"/>
      <c r="RWF63" s="12"/>
      <c r="RWG63" s="12"/>
      <c r="RWH63" s="12"/>
      <c r="RWI63" s="12"/>
      <c r="RWJ63" s="12"/>
      <c r="RWK63" s="12"/>
      <c r="RWL63" s="12"/>
      <c r="RWM63" s="12"/>
      <c r="RWN63" s="12"/>
      <c r="RWO63" s="12"/>
      <c r="RWP63" s="12"/>
      <c r="RWQ63" s="12"/>
      <c r="RWR63" s="12"/>
      <c r="RWS63" s="12"/>
      <c r="RWT63" s="12"/>
      <c r="RWU63" s="12"/>
      <c r="RWV63" s="12"/>
      <c r="RWW63" s="12"/>
      <c r="RWX63" s="12"/>
      <c r="RWY63" s="12"/>
      <c r="RWZ63" s="12"/>
      <c r="RXA63" s="12"/>
      <c r="RXB63" s="12"/>
      <c r="RXC63" s="12"/>
      <c r="RXD63" s="12"/>
      <c r="RXE63" s="12"/>
      <c r="RXF63" s="12"/>
      <c r="RXG63" s="12"/>
      <c r="RXH63" s="12"/>
      <c r="RXI63" s="12"/>
      <c r="RXJ63" s="12"/>
      <c r="RXK63" s="12"/>
      <c r="RXL63" s="12"/>
      <c r="RXM63" s="12"/>
      <c r="RXN63" s="12"/>
      <c r="RXO63" s="12"/>
      <c r="RXP63" s="12"/>
      <c r="RXQ63" s="12"/>
      <c r="RXR63" s="12"/>
      <c r="RXS63" s="12"/>
      <c r="RXT63" s="12"/>
      <c r="RXU63" s="12"/>
      <c r="RXV63" s="12"/>
      <c r="RXW63" s="12"/>
      <c r="RXX63" s="12"/>
      <c r="RXY63" s="12"/>
      <c r="RXZ63" s="12"/>
      <c r="RYA63" s="12"/>
      <c r="RYB63" s="12"/>
      <c r="RYC63" s="12"/>
      <c r="RYD63" s="12"/>
      <c r="RYE63" s="12"/>
      <c r="RYF63" s="12"/>
      <c r="RYG63" s="12"/>
      <c r="RYH63" s="12"/>
      <c r="RYI63" s="12"/>
      <c r="RYJ63" s="12"/>
      <c r="RYK63" s="12"/>
      <c r="RYL63" s="12"/>
      <c r="RYM63" s="12"/>
      <c r="RYN63" s="12"/>
      <c r="RYO63" s="12"/>
      <c r="RYP63" s="12"/>
      <c r="RYQ63" s="12"/>
      <c r="RYR63" s="12"/>
      <c r="RYS63" s="12"/>
      <c r="RYT63" s="12"/>
      <c r="RYU63" s="12"/>
      <c r="RYV63" s="12"/>
      <c r="RYW63" s="12"/>
      <c r="RYX63" s="12"/>
      <c r="RYY63" s="12"/>
      <c r="RYZ63" s="12"/>
      <c r="RZA63" s="12"/>
      <c r="RZB63" s="12"/>
      <c r="RZC63" s="12"/>
      <c r="RZD63" s="12"/>
      <c r="RZE63" s="12"/>
      <c r="RZF63" s="12"/>
      <c r="RZG63" s="12"/>
      <c r="RZH63" s="12"/>
      <c r="RZI63" s="12"/>
      <c r="RZJ63" s="12"/>
      <c r="RZK63" s="12"/>
      <c r="RZL63" s="12"/>
      <c r="RZM63" s="12"/>
      <c r="RZN63" s="12"/>
      <c r="RZO63" s="12"/>
      <c r="RZP63" s="12"/>
      <c r="RZQ63" s="12"/>
      <c r="RZR63" s="12"/>
      <c r="RZS63" s="12"/>
      <c r="RZT63" s="12"/>
      <c r="RZU63" s="12"/>
      <c r="RZV63" s="12"/>
      <c r="RZW63" s="12"/>
      <c r="RZX63" s="12"/>
      <c r="RZY63" s="12"/>
      <c r="RZZ63" s="12"/>
      <c r="SAA63" s="12"/>
      <c r="SAB63" s="12"/>
      <c r="SAC63" s="12"/>
      <c r="SAD63" s="12"/>
      <c r="SAE63" s="12"/>
      <c r="SAF63" s="12"/>
      <c r="SAG63" s="12"/>
      <c r="SAH63" s="12"/>
      <c r="SAI63" s="12"/>
      <c r="SAJ63" s="12"/>
      <c r="SAK63" s="12"/>
      <c r="SAL63" s="12"/>
      <c r="SAM63" s="12"/>
      <c r="SAN63" s="12"/>
      <c r="SAO63" s="12"/>
      <c r="SAP63" s="12"/>
      <c r="SAQ63" s="12"/>
      <c r="SAR63" s="12"/>
      <c r="SAS63" s="12"/>
      <c r="SAT63" s="12"/>
      <c r="SAU63" s="12"/>
      <c r="SAV63" s="12"/>
      <c r="SAW63" s="12"/>
      <c r="SAX63" s="12"/>
      <c r="SAY63" s="12"/>
      <c r="SAZ63" s="12"/>
      <c r="SBA63" s="12"/>
      <c r="SBB63" s="12"/>
      <c r="SBC63" s="12"/>
      <c r="SBD63" s="12"/>
      <c r="SBE63" s="12"/>
      <c r="SBF63" s="12"/>
      <c r="SBG63" s="12"/>
      <c r="SBH63" s="12"/>
      <c r="SBI63" s="12"/>
      <c r="SBJ63" s="12"/>
      <c r="SBK63" s="12"/>
      <c r="SBL63" s="12"/>
      <c r="SBM63" s="12"/>
      <c r="SBN63" s="12"/>
      <c r="SBO63" s="12"/>
      <c r="SBP63" s="12"/>
      <c r="SBQ63" s="12"/>
      <c r="SBR63" s="12"/>
      <c r="SBS63" s="12"/>
      <c r="SBT63" s="12"/>
      <c r="SBU63" s="12"/>
      <c r="SBV63" s="12"/>
      <c r="SBW63" s="12"/>
      <c r="SBX63" s="12"/>
      <c r="SBY63" s="12"/>
      <c r="SBZ63" s="12"/>
      <c r="SCA63" s="12"/>
      <c r="SCB63" s="12"/>
      <c r="SCC63" s="12"/>
      <c r="SCD63" s="12"/>
      <c r="SCE63" s="12"/>
      <c r="SCF63" s="12"/>
      <c r="SCG63" s="12"/>
      <c r="SCH63" s="12"/>
      <c r="SCI63" s="12"/>
      <c r="SCJ63" s="12"/>
      <c r="SCK63" s="12"/>
      <c r="SCL63" s="12"/>
      <c r="SCM63" s="12"/>
      <c r="SCN63" s="12"/>
      <c r="SCO63" s="12"/>
      <c r="SCP63" s="12"/>
      <c r="SCQ63" s="12"/>
      <c r="SCR63" s="12"/>
      <c r="SCS63" s="12"/>
      <c r="SCT63" s="12"/>
      <c r="SCU63" s="12"/>
      <c r="SCV63" s="12"/>
      <c r="SCW63" s="12"/>
      <c r="SCX63" s="12"/>
      <c r="SCY63" s="12"/>
      <c r="SCZ63" s="12"/>
      <c r="SDA63" s="12"/>
      <c r="SDB63" s="12"/>
      <c r="SDC63" s="12"/>
      <c r="SDD63" s="12"/>
      <c r="SDE63" s="12"/>
      <c r="SDF63" s="12"/>
      <c r="SDG63" s="12"/>
      <c r="SDH63" s="12"/>
      <c r="SDI63" s="12"/>
      <c r="SDJ63" s="12"/>
      <c r="SDK63" s="12"/>
      <c r="SDL63" s="12"/>
      <c r="SDM63" s="12"/>
      <c r="SDN63" s="12"/>
      <c r="SDO63" s="12"/>
      <c r="SDP63" s="12"/>
      <c r="SDQ63" s="12"/>
      <c r="SDR63" s="12"/>
      <c r="SDS63" s="12"/>
      <c r="SDT63" s="12"/>
      <c r="SDU63" s="12"/>
      <c r="SDV63" s="12"/>
      <c r="SDW63" s="12"/>
      <c r="SDX63" s="12"/>
      <c r="SDY63" s="12"/>
      <c r="SDZ63" s="12"/>
      <c r="SEA63" s="12"/>
      <c r="SEB63" s="12"/>
      <c r="SEC63" s="12"/>
      <c r="SED63" s="12"/>
      <c r="SEE63" s="12"/>
      <c r="SEF63" s="12"/>
      <c r="SEG63" s="12"/>
      <c r="SEH63" s="12"/>
      <c r="SEI63" s="12"/>
      <c r="SEJ63" s="12"/>
      <c r="SEK63" s="12"/>
      <c r="SEL63" s="12"/>
      <c r="SEM63" s="12"/>
      <c r="SEN63" s="12"/>
      <c r="SEO63" s="12"/>
      <c r="SEP63" s="12"/>
      <c r="SEQ63" s="12"/>
      <c r="SER63" s="12"/>
      <c r="SES63" s="12"/>
      <c r="SET63" s="12"/>
      <c r="SEU63" s="12"/>
      <c r="SEV63" s="12"/>
      <c r="SEW63" s="12"/>
      <c r="SEX63" s="12"/>
      <c r="SEY63" s="12"/>
      <c r="SEZ63" s="12"/>
      <c r="SFA63" s="12"/>
      <c r="SFB63" s="12"/>
      <c r="SFC63" s="12"/>
      <c r="SFD63" s="12"/>
      <c r="SFE63" s="12"/>
      <c r="SFF63" s="12"/>
      <c r="SFG63" s="12"/>
      <c r="SFH63" s="12"/>
      <c r="SFI63" s="12"/>
      <c r="SFJ63" s="12"/>
      <c r="SFK63" s="12"/>
      <c r="SFL63" s="12"/>
      <c r="SFM63" s="12"/>
      <c r="SFN63" s="12"/>
      <c r="SFO63" s="12"/>
      <c r="SFP63" s="12"/>
      <c r="SFQ63" s="12"/>
      <c r="SFR63" s="12"/>
      <c r="SFS63" s="12"/>
      <c r="SFT63" s="12"/>
      <c r="SFU63" s="12"/>
      <c r="SFV63" s="12"/>
      <c r="SFW63" s="12"/>
      <c r="SFX63" s="12"/>
      <c r="SFY63" s="12"/>
      <c r="SFZ63" s="12"/>
      <c r="SGA63" s="12"/>
      <c r="SGB63" s="12"/>
      <c r="SGC63" s="12"/>
      <c r="SGD63" s="12"/>
      <c r="SGE63" s="12"/>
      <c r="SGF63" s="12"/>
      <c r="SGG63" s="12"/>
      <c r="SGH63" s="12"/>
      <c r="SGI63" s="12"/>
      <c r="SGJ63" s="12"/>
      <c r="SGK63" s="12"/>
      <c r="SGL63" s="12"/>
      <c r="SGM63" s="12"/>
      <c r="SGN63" s="12"/>
      <c r="SGO63" s="12"/>
      <c r="SGP63" s="12"/>
      <c r="SGQ63" s="12"/>
      <c r="SGR63" s="12"/>
      <c r="SGS63" s="12"/>
      <c r="SGT63" s="12"/>
      <c r="SGU63" s="12"/>
      <c r="SGV63" s="12"/>
      <c r="SGW63" s="12"/>
      <c r="SGX63" s="12"/>
      <c r="SGY63" s="12"/>
      <c r="SGZ63" s="12"/>
      <c r="SHA63" s="12"/>
      <c r="SHB63" s="12"/>
      <c r="SHC63" s="12"/>
      <c r="SHD63" s="12"/>
      <c r="SHE63" s="12"/>
      <c r="SHF63" s="12"/>
      <c r="SHG63" s="12"/>
      <c r="SHH63" s="12"/>
      <c r="SHI63" s="12"/>
      <c r="SHJ63" s="12"/>
      <c r="SHK63" s="12"/>
      <c r="SHL63" s="12"/>
      <c r="SHM63" s="12"/>
      <c r="SHN63" s="12"/>
      <c r="SHO63" s="12"/>
      <c r="SHP63" s="12"/>
      <c r="SHQ63" s="12"/>
      <c r="SHR63" s="12"/>
      <c r="SHS63" s="12"/>
      <c r="SHT63" s="12"/>
      <c r="SHU63" s="12"/>
      <c r="SHV63" s="12"/>
      <c r="SHW63" s="12"/>
      <c r="SHX63" s="12"/>
      <c r="SHY63" s="12"/>
      <c r="SHZ63" s="12"/>
      <c r="SIA63" s="12"/>
      <c r="SIB63" s="12"/>
      <c r="SIC63" s="12"/>
      <c r="SID63" s="12"/>
      <c r="SIE63" s="12"/>
      <c r="SIF63" s="12"/>
      <c r="SIG63" s="12"/>
      <c r="SIH63" s="12"/>
      <c r="SII63" s="12"/>
      <c r="SIJ63" s="12"/>
      <c r="SIK63" s="12"/>
      <c r="SIL63" s="12"/>
      <c r="SIM63" s="12"/>
      <c r="SIN63" s="12"/>
      <c r="SIO63" s="12"/>
      <c r="SIP63" s="12"/>
      <c r="SIQ63" s="12"/>
      <c r="SIR63" s="12"/>
      <c r="SIS63" s="12"/>
      <c r="SIT63" s="12"/>
      <c r="SIU63" s="12"/>
      <c r="SIV63" s="12"/>
      <c r="SIW63" s="12"/>
      <c r="SIX63" s="12"/>
      <c r="SIY63" s="12"/>
      <c r="SIZ63" s="12"/>
      <c r="SJA63" s="12"/>
      <c r="SJB63" s="12"/>
      <c r="SJC63" s="12"/>
      <c r="SJD63" s="12"/>
      <c r="SJE63" s="12"/>
      <c r="SJF63" s="12"/>
      <c r="SJG63" s="12"/>
      <c r="SJH63" s="12"/>
      <c r="SJI63" s="12"/>
      <c r="SJJ63" s="12"/>
      <c r="SJK63" s="12"/>
      <c r="SJL63" s="12"/>
      <c r="SJM63" s="12"/>
      <c r="SJN63" s="12"/>
      <c r="SJO63" s="12"/>
      <c r="SJP63" s="12"/>
      <c r="SJQ63" s="12"/>
      <c r="SJR63" s="12"/>
      <c r="SJS63" s="12"/>
      <c r="SJT63" s="12"/>
      <c r="SJU63" s="12"/>
      <c r="SJV63" s="12"/>
      <c r="SJW63" s="12"/>
      <c r="SJX63" s="12"/>
      <c r="SJY63" s="12"/>
      <c r="SJZ63" s="12"/>
      <c r="SKA63" s="12"/>
      <c r="SKB63" s="12"/>
      <c r="SKC63" s="12"/>
      <c r="SKD63" s="12"/>
      <c r="SKE63" s="12"/>
      <c r="SKF63" s="12"/>
      <c r="SKG63" s="12"/>
      <c r="SKH63" s="12"/>
      <c r="SKI63" s="12"/>
      <c r="SKJ63" s="12"/>
      <c r="SKK63" s="12"/>
      <c r="SKL63" s="12"/>
      <c r="SKM63" s="12"/>
      <c r="SKN63" s="12"/>
      <c r="SKO63" s="12"/>
      <c r="SKP63" s="12"/>
      <c r="SKQ63" s="12"/>
      <c r="SKR63" s="12"/>
      <c r="SKS63" s="12"/>
      <c r="SKT63" s="12"/>
      <c r="SKU63" s="12"/>
      <c r="SKV63" s="12"/>
      <c r="SKW63" s="12"/>
      <c r="SKX63" s="12"/>
      <c r="SKY63" s="12"/>
      <c r="SKZ63" s="12"/>
      <c r="SLA63" s="12"/>
      <c r="SLB63" s="12"/>
      <c r="SLC63" s="12"/>
      <c r="SLD63" s="12"/>
      <c r="SLE63" s="12"/>
      <c r="SLF63" s="12"/>
      <c r="SLG63" s="12"/>
      <c r="SLH63" s="12"/>
      <c r="SLI63" s="12"/>
      <c r="SLJ63" s="12"/>
      <c r="SLK63" s="12"/>
      <c r="SLL63" s="12"/>
      <c r="SLM63" s="12"/>
      <c r="SLN63" s="12"/>
      <c r="SLO63" s="12"/>
      <c r="SLP63" s="12"/>
      <c r="SLQ63" s="12"/>
      <c r="SLR63" s="12"/>
      <c r="SLS63" s="12"/>
      <c r="SLT63" s="12"/>
      <c r="SLU63" s="12"/>
      <c r="SLV63" s="12"/>
      <c r="SLW63" s="12"/>
      <c r="SLX63" s="12"/>
      <c r="SLY63" s="12"/>
      <c r="SLZ63" s="12"/>
      <c r="SMA63" s="12"/>
      <c r="SMB63" s="12"/>
      <c r="SMC63" s="12"/>
      <c r="SMD63" s="12"/>
      <c r="SME63" s="12"/>
      <c r="SMF63" s="12"/>
      <c r="SMG63" s="12"/>
      <c r="SMH63" s="12"/>
      <c r="SMI63" s="12"/>
      <c r="SMJ63" s="12"/>
      <c r="SMK63" s="12"/>
      <c r="SML63" s="12"/>
      <c r="SMM63" s="12"/>
      <c r="SMN63" s="12"/>
      <c r="SMO63" s="12"/>
      <c r="SMP63" s="12"/>
      <c r="SMQ63" s="12"/>
      <c r="SMR63" s="12"/>
      <c r="SMS63" s="12"/>
      <c r="SMT63" s="12"/>
      <c r="SMU63" s="12"/>
      <c r="SMV63" s="12"/>
      <c r="SMW63" s="12"/>
      <c r="SMX63" s="12"/>
      <c r="SMY63" s="12"/>
      <c r="SMZ63" s="12"/>
      <c r="SNA63" s="12"/>
      <c r="SNB63" s="12"/>
      <c r="SNC63" s="12"/>
      <c r="SND63" s="12"/>
      <c r="SNE63" s="12"/>
      <c r="SNF63" s="12"/>
      <c r="SNG63" s="12"/>
      <c r="SNH63" s="12"/>
      <c r="SNI63" s="12"/>
      <c r="SNJ63" s="12"/>
      <c r="SNK63" s="12"/>
      <c r="SNL63" s="12"/>
      <c r="SNM63" s="12"/>
      <c r="SNN63" s="12"/>
      <c r="SNO63" s="12"/>
      <c r="SNP63" s="12"/>
      <c r="SNQ63" s="12"/>
      <c r="SNR63" s="12"/>
      <c r="SNS63" s="12"/>
      <c r="SNT63" s="12"/>
      <c r="SNU63" s="12"/>
      <c r="SNV63" s="12"/>
      <c r="SNW63" s="12"/>
      <c r="SNX63" s="12"/>
      <c r="SNY63" s="12"/>
      <c r="SNZ63" s="12"/>
      <c r="SOA63" s="12"/>
      <c r="SOB63" s="12"/>
      <c r="SOC63" s="12"/>
      <c r="SOD63" s="12"/>
      <c r="SOE63" s="12"/>
      <c r="SOF63" s="12"/>
      <c r="SOG63" s="12"/>
      <c r="SOH63" s="12"/>
      <c r="SOI63" s="12"/>
      <c r="SOJ63" s="12"/>
      <c r="SOK63" s="12"/>
      <c r="SOL63" s="12"/>
      <c r="SOM63" s="12"/>
      <c r="SON63" s="12"/>
      <c r="SOO63" s="12"/>
      <c r="SOP63" s="12"/>
      <c r="SOQ63" s="12"/>
      <c r="SOR63" s="12"/>
      <c r="SOS63" s="12"/>
      <c r="SOT63" s="12"/>
      <c r="SOU63" s="12"/>
      <c r="SOV63" s="12"/>
      <c r="SOW63" s="12"/>
      <c r="SOX63" s="12"/>
      <c r="SOY63" s="12"/>
      <c r="SOZ63" s="12"/>
      <c r="SPA63" s="12"/>
      <c r="SPB63" s="12"/>
      <c r="SPC63" s="12"/>
      <c r="SPD63" s="12"/>
      <c r="SPE63" s="12"/>
      <c r="SPF63" s="12"/>
      <c r="SPG63" s="12"/>
      <c r="SPH63" s="12"/>
      <c r="SPI63" s="12"/>
      <c r="SPJ63" s="12"/>
      <c r="SPK63" s="12"/>
      <c r="SPL63" s="12"/>
      <c r="SPM63" s="12"/>
      <c r="SPN63" s="12"/>
      <c r="SPO63" s="12"/>
      <c r="SPP63" s="12"/>
      <c r="SPQ63" s="12"/>
      <c r="SPR63" s="12"/>
      <c r="SPS63" s="12"/>
      <c r="SPT63" s="12"/>
      <c r="SPU63" s="12"/>
      <c r="SPV63" s="12"/>
      <c r="SPW63" s="12"/>
      <c r="SPX63" s="12"/>
      <c r="SPY63" s="12"/>
      <c r="SPZ63" s="12"/>
      <c r="SQA63" s="12"/>
      <c r="SQB63" s="12"/>
      <c r="SQC63" s="12"/>
      <c r="SQD63" s="12"/>
      <c r="SQE63" s="12"/>
      <c r="SQF63" s="12"/>
      <c r="SQG63" s="12"/>
      <c r="SQH63" s="12"/>
      <c r="SQI63" s="12"/>
      <c r="SQJ63" s="12"/>
      <c r="SQK63" s="12"/>
      <c r="SQL63" s="12"/>
      <c r="SQM63" s="12"/>
      <c r="SQN63" s="12"/>
      <c r="SQO63" s="12"/>
      <c r="SQP63" s="12"/>
      <c r="SQQ63" s="12"/>
      <c r="SQR63" s="12"/>
      <c r="SQS63" s="12"/>
      <c r="SQT63" s="12"/>
      <c r="SQU63" s="12"/>
      <c r="SQV63" s="12"/>
      <c r="SQW63" s="12"/>
      <c r="SQX63" s="12"/>
      <c r="SQY63" s="12"/>
      <c r="SQZ63" s="12"/>
      <c r="SRA63" s="12"/>
      <c r="SRB63" s="12"/>
      <c r="SRC63" s="12"/>
      <c r="SRD63" s="12"/>
      <c r="SRE63" s="12"/>
      <c r="SRF63" s="12"/>
      <c r="SRG63" s="12"/>
      <c r="SRH63" s="12"/>
      <c r="SRI63" s="12"/>
      <c r="SRJ63" s="12"/>
      <c r="SRK63" s="12"/>
      <c r="SRL63" s="12"/>
      <c r="SRM63" s="12"/>
      <c r="SRN63" s="12"/>
      <c r="SRO63" s="12"/>
      <c r="SRP63" s="12"/>
      <c r="SRQ63" s="12"/>
      <c r="SRR63" s="12"/>
      <c r="SRS63" s="12"/>
      <c r="SRT63" s="12"/>
      <c r="SRU63" s="12"/>
      <c r="SRV63" s="12"/>
      <c r="SRW63" s="12"/>
      <c r="SRX63" s="12"/>
      <c r="SRY63" s="12"/>
      <c r="SRZ63" s="12"/>
      <c r="SSA63" s="12"/>
      <c r="SSB63" s="12"/>
      <c r="SSC63" s="12"/>
      <c r="SSD63" s="12"/>
      <c r="SSE63" s="12"/>
      <c r="SSF63" s="12"/>
      <c r="SSG63" s="12"/>
      <c r="SSH63" s="12"/>
      <c r="SSI63" s="12"/>
      <c r="SSJ63" s="12"/>
      <c r="SSK63" s="12"/>
      <c r="SSL63" s="12"/>
      <c r="SSM63" s="12"/>
      <c r="SSN63" s="12"/>
      <c r="SSO63" s="12"/>
      <c r="SSP63" s="12"/>
      <c r="SSQ63" s="12"/>
      <c r="SSR63" s="12"/>
      <c r="SSS63" s="12"/>
      <c r="SST63" s="12"/>
      <c r="SSU63" s="12"/>
      <c r="SSV63" s="12"/>
      <c r="SSW63" s="12"/>
      <c r="SSX63" s="12"/>
      <c r="SSY63" s="12"/>
      <c r="SSZ63" s="12"/>
      <c r="STA63" s="12"/>
      <c r="STB63" s="12"/>
      <c r="STC63" s="12"/>
      <c r="STD63" s="12"/>
      <c r="STE63" s="12"/>
      <c r="STF63" s="12"/>
      <c r="STG63" s="12"/>
      <c r="STH63" s="12"/>
      <c r="STI63" s="12"/>
      <c r="STJ63" s="12"/>
      <c r="STK63" s="12"/>
      <c r="STL63" s="12"/>
      <c r="STM63" s="12"/>
      <c r="STN63" s="12"/>
      <c r="STO63" s="12"/>
      <c r="STP63" s="12"/>
      <c r="STQ63" s="12"/>
      <c r="STR63" s="12"/>
      <c r="STS63" s="12"/>
      <c r="STT63" s="12"/>
      <c r="STU63" s="12"/>
      <c r="STV63" s="12"/>
      <c r="STW63" s="12"/>
      <c r="STX63" s="12"/>
      <c r="STY63" s="12"/>
      <c r="STZ63" s="12"/>
      <c r="SUA63" s="12"/>
      <c r="SUB63" s="12"/>
      <c r="SUC63" s="12"/>
      <c r="SUD63" s="12"/>
      <c r="SUE63" s="12"/>
      <c r="SUF63" s="12"/>
      <c r="SUG63" s="12"/>
      <c r="SUH63" s="12"/>
      <c r="SUI63" s="12"/>
      <c r="SUJ63" s="12"/>
      <c r="SUK63" s="12"/>
      <c r="SUL63" s="12"/>
      <c r="SUM63" s="12"/>
      <c r="SUN63" s="12"/>
      <c r="SUO63" s="12"/>
      <c r="SUP63" s="12"/>
      <c r="SUQ63" s="12"/>
      <c r="SUR63" s="12"/>
      <c r="SUS63" s="12"/>
      <c r="SUT63" s="12"/>
      <c r="SUU63" s="12"/>
      <c r="SUV63" s="12"/>
      <c r="SUW63" s="12"/>
      <c r="SUX63" s="12"/>
      <c r="SUY63" s="12"/>
      <c r="SUZ63" s="12"/>
      <c r="SVA63" s="12"/>
      <c r="SVB63" s="12"/>
      <c r="SVC63" s="12"/>
      <c r="SVD63" s="12"/>
      <c r="SVE63" s="12"/>
      <c r="SVF63" s="12"/>
      <c r="SVG63" s="12"/>
      <c r="SVH63" s="12"/>
      <c r="SVI63" s="12"/>
      <c r="SVJ63" s="12"/>
      <c r="SVK63" s="12"/>
      <c r="SVL63" s="12"/>
      <c r="SVM63" s="12"/>
      <c r="SVN63" s="12"/>
      <c r="SVO63" s="12"/>
      <c r="SVP63" s="12"/>
      <c r="SVQ63" s="12"/>
      <c r="SVR63" s="12"/>
      <c r="SVS63" s="12"/>
      <c r="SVT63" s="12"/>
      <c r="SVU63" s="12"/>
      <c r="SVV63" s="12"/>
      <c r="SVW63" s="12"/>
      <c r="SVX63" s="12"/>
      <c r="SVY63" s="12"/>
      <c r="SVZ63" s="12"/>
      <c r="SWA63" s="12"/>
      <c r="SWB63" s="12"/>
      <c r="SWC63" s="12"/>
      <c r="SWD63" s="12"/>
      <c r="SWE63" s="12"/>
      <c r="SWF63" s="12"/>
      <c r="SWG63" s="12"/>
      <c r="SWH63" s="12"/>
      <c r="SWI63" s="12"/>
      <c r="SWJ63" s="12"/>
      <c r="SWK63" s="12"/>
      <c r="SWL63" s="12"/>
      <c r="SWM63" s="12"/>
      <c r="SWN63" s="12"/>
      <c r="SWO63" s="12"/>
      <c r="SWP63" s="12"/>
      <c r="SWQ63" s="12"/>
      <c r="SWR63" s="12"/>
      <c r="SWS63" s="12"/>
      <c r="SWT63" s="12"/>
      <c r="SWU63" s="12"/>
      <c r="SWV63" s="12"/>
      <c r="SWW63" s="12"/>
      <c r="SWX63" s="12"/>
      <c r="SWY63" s="12"/>
      <c r="SWZ63" s="12"/>
      <c r="SXA63" s="12"/>
      <c r="SXB63" s="12"/>
      <c r="SXC63" s="12"/>
      <c r="SXD63" s="12"/>
      <c r="SXE63" s="12"/>
      <c r="SXF63" s="12"/>
      <c r="SXG63" s="12"/>
      <c r="SXH63" s="12"/>
      <c r="SXI63" s="12"/>
      <c r="SXJ63" s="12"/>
      <c r="SXK63" s="12"/>
      <c r="SXL63" s="12"/>
      <c r="SXM63" s="12"/>
      <c r="SXN63" s="12"/>
      <c r="SXO63" s="12"/>
      <c r="SXP63" s="12"/>
      <c r="SXQ63" s="12"/>
      <c r="SXR63" s="12"/>
      <c r="SXS63" s="12"/>
      <c r="SXT63" s="12"/>
      <c r="SXU63" s="12"/>
      <c r="SXV63" s="12"/>
      <c r="SXW63" s="12"/>
      <c r="SXX63" s="12"/>
      <c r="SXY63" s="12"/>
      <c r="SXZ63" s="12"/>
      <c r="SYA63" s="12"/>
      <c r="SYB63" s="12"/>
      <c r="SYC63" s="12"/>
      <c r="SYD63" s="12"/>
      <c r="SYE63" s="12"/>
      <c r="SYF63" s="12"/>
      <c r="SYG63" s="12"/>
      <c r="SYH63" s="12"/>
      <c r="SYI63" s="12"/>
      <c r="SYJ63" s="12"/>
      <c r="SYK63" s="12"/>
      <c r="SYL63" s="12"/>
      <c r="SYM63" s="12"/>
      <c r="SYN63" s="12"/>
      <c r="SYO63" s="12"/>
      <c r="SYP63" s="12"/>
      <c r="SYQ63" s="12"/>
      <c r="SYR63" s="12"/>
      <c r="SYS63" s="12"/>
      <c r="SYT63" s="12"/>
      <c r="SYU63" s="12"/>
      <c r="SYV63" s="12"/>
      <c r="SYW63" s="12"/>
      <c r="SYX63" s="12"/>
      <c r="SYY63" s="12"/>
      <c r="SYZ63" s="12"/>
      <c r="SZA63" s="12"/>
      <c r="SZB63" s="12"/>
      <c r="SZC63" s="12"/>
      <c r="SZD63" s="12"/>
      <c r="SZE63" s="12"/>
      <c r="SZF63" s="12"/>
      <c r="SZG63" s="12"/>
      <c r="SZH63" s="12"/>
      <c r="SZI63" s="12"/>
      <c r="SZJ63" s="12"/>
      <c r="SZK63" s="12"/>
      <c r="SZL63" s="12"/>
      <c r="SZM63" s="12"/>
      <c r="SZN63" s="12"/>
      <c r="SZO63" s="12"/>
      <c r="SZP63" s="12"/>
      <c r="SZQ63" s="12"/>
      <c r="SZR63" s="12"/>
      <c r="SZS63" s="12"/>
      <c r="SZT63" s="12"/>
      <c r="SZU63" s="12"/>
      <c r="SZV63" s="12"/>
      <c r="SZW63" s="12"/>
      <c r="SZX63" s="12"/>
      <c r="SZY63" s="12"/>
      <c r="SZZ63" s="12"/>
      <c r="TAA63" s="12"/>
      <c r="TAB63" s="12"/>
      <c r="TAC63" s="12"/>
      <c r="TAD63" s="12"/>
      <c r="TAE63" s="12"/>
      <c r="TAF63" s="12"/>
      <c r="TAG63" s="12"/>
      <c r="TAH63" s="12"/>
      <c r="TAI63" s="12"/>
      <c r="TAJ63" s="12"/>
      <c r="TAK63" s="12"/>
      <c r="TAL63" s="12"/>
      <c r="TAM63" s="12"/>
      <c r="TAN63" s="12"/>
      <c r="TAO63" s="12"/>
      <c r="TAP63" s="12"/>
      <c r="TAQ63" s="12"/>
      <c r="TAR63" s="12"/>
      <c r="TAS63" s="12"/>
      <c r="TAT63" s="12"/>
      <c r="TAU63" s="12"/>
      <c r="TAV63" s="12"/>
      <c r="TAW63" s="12"/>
      <c r="TAX63" s="12"/>
      <c r="TAY63" s="12"/>
      <c r="TAZ63" s="12"/>
      <c r="TBA63" s="12"/>
      <c r="TBB63" s="12"/>
      <c r="TBC63" s="12"/>
      <c r="TBD63" s="12"/>
      <c r="TBE63" s="12"/>
      <c r="TBF63" s="12"/>
      <c r="TBG63" s="12"/>
      <c r="TBH63" s="12"/>
      <c r="TBI63" s="12"/>
      <c r="TBJ63" s="12"/>
      <c r="TBK63" s="12"/>
      <c r="TBL63" s="12"/>
      <c r="TBM63" s="12"/>
      <c r="TBN63" s="12"/>
      <c r="TBO63" s="12"/>
      <c r="TBP63" s="12"/>
      <c r="TBQ63" s="12"/>
      <c r="TBR63" s="12"/>
      <c r="TBS63" s="12"/>
      <c r="TBT63" s="12"/>
      <c r="TBU63" s="12"/>
      <c r="TBV63" s="12"/>
      <c r="TBW63" s="12"/>
      <c r="TBX63" s="12"/>
      <c r="TBY63" s="12"/>
      <c r="TBZ63" s="12"/>
      <c r="TCA63" s="12"/>
      <c r="TCB63" s="12"/>
      <c r="TCC63" s="12"/>
      <c r="TCD63" s="12"/>
      <c r="TCE63" s="12"/>
      <c r="TCF63" s="12"/>
      <c r="TCG63" s="12"/>
      <c r="TCH63" s="12"/>
      <c r="TCI63" s="12"/>
      <c r="TCJ63" s="12"/>
      <c r="TCK63" s="12"/>
      <c r="TCL63" s="12"/>
      <c r="TCM63" s="12"/>
      <c r="TCN63" s="12"/>
      <c r="TCO63" s="12"/>
      <c r="TCP63" s="12"/>
      <c r="TCQ63" s="12"/>
      <c r="TCR63" s="12"/>
      <c r="TCS63" s="12"/>
      <c r="TCT63" s="12"/>
      <c r="TCU63" s="12"/>
      <c r="TCV63" s="12"/>
      <c r="TCW63" s="12"/>
      <c r="TCX63" s="12"/>
      <c r="TCY63" s="12"/>
      <c r="TCZ63" s="12"/>
      <c r="TDA63" s="12"/>
      <c r="TDB63" s="12"/>
      <c r="TDC63" s="12"/>
      <c r="TDD63" s="12"/>
      <c r="TDE63" s="12"/>
      <c r="TDF63" s="12"/>
      <c r="TDG63" s="12"/>
      <c r="TDH63" s="12"/>
      <c r="TDI63" s="12"/>
      <c r="TDJ63" s="12"/>
      <c r="TDK63" s="12"/>
      <c r="TDL63" s="12"/>
      <c r="TDM63" s="12"/>
      <c r="TDN63" s="12"/>
      <c r="TDO63" s="12"/>
      <c r="TDP63" s="12"/>
      <c r="TDQ63" s="12"/>
      <c r="TDR63" s="12"/>
      <c r="TDS63" s="12"/>
      <c r="TDT63" s="12"/>
      <c r="TDU63" s="12"/>
      <c r="TDV63" s="12"/>
      <c r="TDW63" s="12"/>
      <c r="TDX63" s="12"/>
      <c r="TDY63" s="12"/>
      <c r="TDZ63" s="12"/>
      <c r="TEA63" s="12"/>
      <c r="TEB63" s="12"/>
      <c r="TEC63" s="12"/>
      <c r="TED63" s="12"/>
      <c r="TEE63" s="12"/>
      <c r="TEF63" s="12"/>
      <c r="TEG63" s="12"/>
      <c r="TEH63" s="12"/>
      <c r="TEI63" s="12"/>
      <c r="TEJ63" s="12"/>
      <c r="TEK63" s="12"/>
      <c r="TEL63" s="12"/>
      <c r="TEM63" s="12"/>
      <c r="TEN63" s="12"/>
      <c r="TEO63" s="12"/>
      <c r="TEP63" s="12"/>
      <c r="TEQ63" s="12"/>
      <c r="TER63" s="12"/>
      <c r="TES63" s="12"/>
      <c r="TET63" s="12"/>
      <c r="TEU63" s="12"/>
      <c r="TEV63" s="12"/>
      <c r="TEW63" s="12"/>
      <c r="TEX63" s="12"/>
      <c r="TEY63" s="12"/>
      <c r="TEZ63" s="12"/>
      <c r="TFA63" s="12"/>
      <c r="TFB63" s="12"/>
      <c r="TFC63" s="12"/>
      <c r="TFD63" s="12"/>
      <c r="TFE63" s="12"/>
      <c r="TFF63" s="12"/>
      <c r="TFG63" s="12"/>
      <c r="TFH63" s="12"/>
      <c r="TFI63" s="12"/>
      <c r="TFJ63" s="12"/>
      <c r="TFK63" s="12"/>
      <c r="TFL63" s="12"/>
      <c r="TFM63" s="12"/>
      <c r="TFN63" s="12"/>
      <c r="TFO63" s="12"/>
      <c r="TFP63" s="12"/>
      <c r="TFQ63" s="12"/>
      <c r="TFR63" s="12"/>
      <c r="TFS63" s="12"/>
      <c r="TFT63" s="12"/>
      <c r="TFU63" s="12"/>
      <c r="TFV63" s="12"/>
      <c r="TFW63" s="12"/>
      <c r="TFX63" s="12"/>
      <c r="TFY63" s="12"/>
      <c r="TFZ63" s="12"/>
      <c r="TGA63" s="12"/>
      <c r="TGB63" s="12"/>
      <c r="TGC63" s="12"/>
      <c r="TGD63" s="12"/>
      <c r="TGE63" s="12"/>
      <c r="TGF63" s="12"/>
      <c r="TGG63" s="12"/>
      <c r="TGH63" s="12"/>
      <c r="TGI63" s="12"/>
      <c r="TGJ63" s="12"/>
      <c r="TGK63" s="12"/>
      <c r="TGL63" s="12"/>
      <c r="TGM63" s="12"/>
      <c r="TGN63" s="12"/>
      <c r="TGO63" s="12"/>
      <c r="TGP63" s="12"/>
      <c r="TGQ63" s="12"/>
      <c r="TGR63" s="12"/>
      <c r="TGS63" s="12"/>
      <c r="TGT63" s="12"/>
      <c r="TGU63" s="12"/>
      <c r="TGV63" s="12"/>
      <c r="TGW63" s="12"/>
      <c r="TGX63" s="12"/>
      <c r="TGY63" s="12"/>
      <c r="TGZ63" s="12"/>
      <c r="THA63" s="12"/>
      <c r="THB63" s="12"/>
      <c r="THC63" s="12"/>
      <c r="THD63" s="12"/>
      <c r="THE63" s="12"/>
      <c r="THF63" s="12"/>
      <c r="THG63" s="12"/>
      <c r="THH63" s="12"/>
      <c r="THI63" s="12"/>
      <c r="THJ63" s="12"/>
      <c r="THK63" s="12"/>
      <c r="THL63" s="12"/>
      <c r="THM63" s="12"/>
      <c r="THN63" s="12"/>
      <c r="THO63" s="12"/>
      <c r="THP63" s="12"/>
      <c r="THQ63" s="12"/>
      <c r="THR63" s="12"/>
      <c r="THS63" s="12"/>
      <c r="THT63" s="12"/>
      <c r="THU63" s="12"/>
      <c r="THV63" s="12"/>
      <c r="THW63" s="12"/>
      <c r="THX63" s="12"/>
      <c r="THY63" s="12"/>
      <c r="THZ63" s="12"/>
      <c r="TIA63" s="12"/>
      <c r="TIB63" s="12"/>
      <c r="TIC63" s="12"/>
      <c r="TID63" s="12"/>
      <c r="TIE63" s="12"/>
      <c r="TIF63" s="12"/>
      <c r="TIG63" s="12"/>
      <c r="TIH63" s="12"/>
      <c r="TII63" s="12"/>
      <c r="TIJ63" s="12"/>
      <c r="TIK63" s="12"/>
      <c r="TIL63" s="12"/>
      <c r="TIM63" s="12"/>
      <c r="TIN63" s="12"/>
      <c r="TIO63" s="12"/>
      <c r="TIP63" s="12"/>
      <c r="TIQ63" s="12"/>
      <c r="TIR63" s="12"/>
      <c r="TIS63" s="12"/>
      <c r="TIT63" s="12"/>
      <c r="TIU63" s="12"/>
      <c r="TIV63" s="12"/>
      <c r="TIW63" s="12"/>
      <c r="TIX63" s="12"/>
      <c r="TIY63" s="12"/>
      <c r="TIZ63" s="12"/>
      <c r="TJA63" s="12"/>
      <c r="TJB63" s="12"/>
      <c r="TJC63" s="12"/>
      <c r="TJD63" s="12"/>
      <c r="TJE63" s="12"/>
      <c r="TJF63" s="12"/>
      <c r="TJG63" s="12"/>
      <c r="TJH63" s="12"/>
      <c r="TJI63" s="12"/>
      <c r="TJJ63" s="12"/>
      <c r="TJK63" s="12"/>
      <c r="TJL63" s="12"/>
      <c r="TJM63" s="12"/>
      <c r="TJN63" s="12"/>
      <c r="TJO63" s="12"/>
      <c r="TJP63" s="12"/>
      <c r="TJQ63" s="12"/>
      <c r="TJR63" s="12"/>
      <c r="TJS63" s="12"/>
      <c r="TJT63" s="12"/>
      <c r="TJU63" s="12"/>
      <c r="TJV63" s="12"/>
      <c r="TJW63" s="12"/>
      <c r="TJX63" s="12"/>
      <c r="TJY63" s="12"/>
      <c r="TJZ63" s="12"/>
      <c r="TKA63" s="12"/>
      <c r="TKB63" s="12"/>
      <c r="TKC63" s="12"/>
      <c r="TKD63" s="12"/>
      <c r="TKE63" s="12"/>
      <c r="TKF63" s="12"/>
      <c r="TKG63" s="12"/>
      <c r="TKH63" s="12"/>
      <c r="TKI63" s="12"/>
      <c r="TKJ63" s="12"/>
      <c r="TKK63" s="12"/>
      <c r="TKL63" s="12"/>
      <c r="TKM63" s="12"/>
      <c r="TKN63" s="12"/>
      <c r="TKO63" s="12"/>
      <c r="TKP63" s="12"/>
      <c r="TKQ63" s="12"/>
      <c r="TKR63" s="12"/>
      <c r="TKS63" s="12"/>
      <c r="TKT63" s="12"/>
      <c r="TKU63" s="12"/>
      <c r="TKV63" s="12"/>
      <c r="TKW63" s="12"/>
      <c r="TKX63" s="12"/>
      <c r="TKY63" s="12"/>
      <c r="TKZ63" s="12"/>
      <c r="TLA63" s="12"/>
      <c r="TLB63" s="12"/>
      <c r="TLC63" s="12"/>
      <c r="TLD63" s="12"/>
      <c r="TLE63" s="12"/>
      <c r="TLF63" s="12"/>
      <c r="TLG63" s="12"/>
      <c r="TLH63" s="12"/>
      <c r="TLI63" s="12"/>
      <c r="TLJ63" s="12"/>
      <c r="TLK63" s="12"/>
      <c r="TLL63" s="12"/>
      <c r="TLM63" s="12"/>
      <c r="TLN63" s="12"/>
      <c r="TLO63" s="12"/>
      <c r="TLP63" s="12"/>
      <c r="TLQ63" s="12"/>
      <c r="TLR63" s="12"/>
      <c r="TLS63" s="12"/>
      <c r="TLT63" s="12"/>
      <c r="TLU63" s="12"/>
      <c r="TLV63" s="12"/>
      <c r="TLW63" s="12"/>
      <c r="TLX63" s="12"/>
      <c r="TLY63" s="12"/>
      <c r="TLZ63" s="12"/>
      <c r="TMA63" s="12"/>
      <c r="TMB63" s="12"/>
      <c r="TMC63" s="12"/>
      <c r="TMD63" s="12"/>
      <c r="TME63" s="12"/>
      <c r="TMF63" s="12"/>
      <c r="TMG63" s="12"/>
      <c r="TMH63" s="12"/>
      <c r="TMI63" s="12"/>
      <c r="TMJ63" s="12"/>
      <c r="TMK63" s="12"/>
      <c r="TML63" s="12"/>
      <c r="TMM63" s="12"/>
      <c r="TMN63" s="12"/>
      <c r="TMO63" s="12"/>
      <c r="TMP63" s="12"/>
      <c r="TMQ63" s="12"/>
      <c r="TMR63" s="12"/>
      <c r="TMS63" s="12"/>
      <c r="TMT63" s="12"/>
      <c r="TMU63" s="12"/>
      <c r="TMV63" s="12"/>
      <c r="TMW63" s="12"/>
      <c r="TMX63" s="12"/>
      <c r="TMY63" s="12"/>
      <c r="TMZ63" s="12"/>
      <c r="TNA63" s="12"/>
      <c r="TNB63" s="12"/>
      <c r="TNC63" s="12"/>
      <c r="TND63" s="12"/>
      <c r="TNE63" s="12"/>
      <c r="TNF63" s="12"/>
      <c r="TNG63" s="12"/>
      <c r="TNH63" s="12"/>
      <c r="TNI63" s="12"/>
      <c r="TNJ63" s="12"/>
      <c r="TNK63" s="12"/>
      <c r="TNL63" s="12"/>
      <c r="TNM63" s="12"/>
      <c r="TNN63" s="12"/>
      <c r="TNO63" s="12"/>
      <c r="TNP63" s="12"/>
      <c r="TNQ63" s="12"/>
      <c r="TNR63" s="12"/>
      <c r="TNS63" s="12"/>
      <c r="TNT63" s="12"/>
      <c r="TNU63" s="12"/>
      <c r="TNV63" s="12"/>
      <c r="TNW63" s="12"/>
      <c r="TNX63" s="12"/>
      <c r="TNY63" s="12"/>
      <c r="TNZ63" s="12"/>
      <c r="TOA63" s="12"/>
      <c r="TOB63" s="12"/>
      <c r="TOC63" s="12"/>
      <c r="TOD63" s="12"/>
      <c r="TOE63" s="12"/>
      <c r="TOF63" s="12"/>
      <c r="TOG63" s="12"/>
      <c r="TOH63" s="12"/>
      <c r="TOI63" s="12"/>
      <c r="TOJ63" s="12"/>
      <c r="TOK63" s="12"/>
      <c r="TOL63" s="12"/>
      <c r="TOM63" s="12"/>
      <c r="TON63" s="12"/>
      <c r="TOO63" s="12"/>
      <c r="TOP63" s="12"/>
      <c r="TOQ63" s="12"/>
      <c r="TOR63" s="12"/>
      <c r="TOS63" s="12"/>
      <c r="TOT63" s="12"/>
      <c r="TOU63" s="12"/>
      <c r="TOV63" s="12"/>
      <c r="TOW63" s="12"/>
      <c r="TOX63" s="12"/>
      <c r="TOY63" s="12"/>
      <c r="TOZ63" s="12"/>
      <c r="TPA63" s="12"/>
      <c r="TPB63" s="12"/>
      <c r="TPC63" s="12"/>
      <c r="TPD63" s="12"/>
      <c r="TPE63" s="12"/>
      <c r="TPF63" s="12"/>
      <c r="TPG63" s="12"/>
      <c r="TPH63" s="12"/>
      <c r="TPI63" s="12"/>
      <c r="TPJ63" s="12"/>
      <c r="TPK63" s="12"/>
      <c r="TPL63" s="12"/>
      <c r="TPM63" s="12"/>
      <c r="TPN63" s="12"/>
      <c r="TPO63" s="12"/>
      <c r="TPP63" s="12"/>
      <c r="TPQ63" s="12"/>
      <c r="TPR63" s="12"/>
      <c r="TPS63" s="12"/>
      <c r="TPT63" s="12"/>
      <c r="TPU63" s="12"/>
      <c r="TPV63" s="12"/>
      <c r="TPW63" s="12"/>
      <c r="TPX63" s="12"/>
      <c r="TPY63" s="12"/>
      <c r="TPZ63" s="12"/>
      <c r="TQA63" s="12"/>
      <c r="TQB63" s="12"/>
      <c r="TQC63" s="12"/>
      <c r="TQD63" s="12"/>
      <c r="TQE63" s="12"/>
      <c r="TQF63" s="12"/>
      <c r="TQG63" s="12"/>
      <c r="TQH63" s="12"/>
      <c r="TQI63" s="12"/>
      <c r="TQJ63" s="12"/>
      <c r="TQK63" s="12"/>
      <c r="TQL63" s="12"/>
      <c r="TQM63" s="12"/>
      <c r="TQN63" s="12"/>
      <c r="TQO63" s="12"/>
      <c r="TQP63" s="12"/>
      <c r="TQQ63" s="12"/>
      <c r="TQR63" s="12"/>
      <c r="TQS63" s="12"/>
      <c r="TQT63" s="12"/>
      <c r="TQU63" s="12"/>
      <c r="TQV63" s="12"/>
      <c r="TQW63" s="12"/>
      <c r="TQX63" s="12"/>
      <c r="TQY63" s="12"/>
      <c r="TQZ63" s="12"/>
      <c r="TRA63" s="12"/>
      <c r="TRB63" s="12"/>
      <c r="TRC63" s="12"/>
      <c r="TRD63" s="12"/>
      <c r="TRE63" s="12"/>
      <c r="TRF63" s="12"/>
      <c r="TRG63" s="12"/>
      <c r="TRH63" s="12"/>
      <c r="TRI63" s="12"/>
      <c r="TRJ63" s="12"/>
      <c r="TRK63" s="12"/>
      <c r="TRL63" s="12"/>
      <c r="TRM63" s="12"/>
      <c r="TRN63" s="12"/>
      <c r="TRO63" s="12"/>
      <c r="TRP63" s="12"/>
      <c r="TRQ63" s="12"/>
      <c r="TRR63" s="12"/>
      <c r="TRS63" s="12"/>
      <c r="TRT63" s="12"/>
      <c r="TRU63" s="12"/>
      <c r="TRV63" s="12"/>
      <c r="TRW63" s="12"/>
      <c r="TRX63" s="12"/>
      <c r="TRY63" s="12"/>
      <c r="TRZ63" s="12"/>
      <c r="TSA63" s="12"/>
      <c r="TSB63" s="12"/>
      <c r="TSC63" s="12"/>
      <c r="TSD63" s="12"/>
      <c r="TSE63" s="12"/>
      <c r="TSF63" s="12"/>
      <c r="TSG63" s="12"/>
      <c r="TSH63" s="12"/>
      <c r="TSI63" s="12"/>
      <c r="TSJ63" s="12"/>
      <c r="TSK63" s="12"/>
      <c r="TSL63" s="12"/>
      <c r="TSM63" s="12"/>
      <c r="TSN63" s="12"/>
      <c r="TSO63" s="12"/>
      <c r="TSP63" s="12"/>
      <c r="TSQ63" s="12"/>
      <c r="TSR63" s="12"/>
      <c r="TSS63" s="12"/>
      <c r="TST63" s="12"/>
      <c r="TSU63" s="12"/>
      <c r="TSV63" s="12"/>
      <c r="TSW63" s="12"/>
      <c r="TSX63" s="12"/>
      <c r="TSY63" s="12"/>
      <c r="TSZ63" s="12"/>
      <c r="TTA63" s="12"/>
      <c r="TTB63" s="12"/>
      <c r="TTC63" s="12"/>
      <c r="TTD63" s="12"/>
      <c r="TTE63" s="12"/>
      <c r="TTF63" s="12"/>
      <c r="TTG63" s="12"/>
      <c r="TTH63" s="12"/>
      <c r="TTI63" s="12"/>
      <c r="TTJ63" s="12"/>
      <c r="TTK63" s="12"/>
      <c r="TTL63" s="12"/>
      <c r="TTM63" s="12"/>
      <c r="TTN63" s="12"/>
      <c r="TTO63" s="12"/>
      <c r="TTP63" s="12"/>
      <c r="TTQ63" s="12"/>
      <c r="TTR63" s="12"/>
      <c r="TTS63" s="12"/>
      <c r="TTT63" s="12"/>
      <c r="TTU63" s="12"/>
      <c r="TTV63" s="12"/>
      <c r="TTW63" s="12"/>
      <c r="TTX63" s="12"/>
      <c r="TTY63" s="12"/>
      <c r="TTZ63" s="12"/>
      <c r="TUA63" s="12"/>
      <c r="TUB63" s="12"/>
      <c r="TUC63" s="12"/>
      <c r="TUD63" s="12"/>
      <c r="TUE63" s="12"/>
      <c r="TUF63" s="12"/>
      <c r="TUG63" s="12"/>
      <c r="TUH63" s="12"/>
      <c r="TUI63" s="12"/>
      <c r="TUJ63" s="12"/>
      <c r="TUK63" s="12"/>
      <c r="TUL63" s="12"/>
      <c r="TUM63" s="12"/>
      <c r="TUN63" s="12"/>
      <c r="TUO63" s="12"/>
      <c r="TUP63" s="12"/>
      <c r="TUQ63" s="12"/>
      <c r="TUR63" s="12"/>
      <c r="TUS63" s="12"/>
      <c r="TUT63" s="12"/>
      <c r="TUU63" s="12"/>
      <c r="TUV63" s="12"/>
      <c r="TUW63" s="12"/>
      <c r="TUX63" s="12"/>
      <c r="TUY63" s="12"/>
      <c r="TUZ63" s="12"/>
      <c r="TVA63" s="12"/>
      <c r="TVB63" s="12"/>
      <c r="TVC63" s="12"/>
      <c r="TVD63" s="12"/>
      <c r="TVE63" s="12"/>
      <c r="TVF63" s="12"/>
      <c r="TVG63" s="12"/>
      <c r="TVH63" s="12"/>
      <c r="TVI63" s="12"/>
      <c r="TVJ63" s="12"/>
      <c r="TVK63" s="12"/>
      <c r="TVL63" s="12"/>
      <c r="TVM63" s="12"/>
      <c r="TVN63" s="12"/>
      <c r="TVO63" s="12"/>
      <c r="TVP63" s="12"/>
      <c r="TVQ63" s="12"/>
      <c r="TVR63" s="12"/>
      <c r="TVS63" s="12"/>
      <c r="TVT63" s="12"/>
      <c r="TVU63" s="12"/>
      <c r="TVV63" s="12"/>
      <c r="TVW63" s="12"/>
      <c r="TVX63" s="12"/>
      <c r="TVY63" s="12"/>
      <c r="TVZ63" s="12"/>
      <c r="TWA63" s="12"/>
      <c r="TWB63" s="12"/>
      <c r="TWC63" s="12"/>
      <c r="TWD63" s="12"/>
      <c r="TWE63" s="12"/>
      <c r="TWF63" s="12"/>
      <c r="TWG63" s="12"/>
      <c r="TWH63" s="12"/>
      <c r="TWI63" s="12"/>
      <c r="TWJ63" s="12"/>
      <c r="TWK63" s="12"/>
      <c r="TWL63" s="12"/>
      <c r="TWM63" s="12"/>
      <c r="TWN63" s="12"/>
      <c r="TWO63" s="12"/>
      <c r="TWP63" s="12"/>
      <c r="TWQ63" s="12"/>
      <c r="TWR63" s="12"/>
      <c r="TWS63" s="12"/>
      <c r="TWT63" s="12"/>
      <c r="TWU63" s="12"/>
      <c r="TWV63" s="12"/>
      <c r="TWW63" s="12"/>
      <c r="TWX63" s="12"/>
      <c r="TWY63" s="12"/>
      <c r="TWZ63" s="12"/>
      <c r="TXA63" s="12"/>
      <c r="TXB63" s="12"/>
      <c r="TXC63" s="12"/>
      <c r="TXD63" s="12"/>
      <c r="TXE63" s="12"/>
      <c r="TXF63" s="12"/>
      <c r="TXG63" s="12"/>
      <c r="TXH63" s="12"/>
      <c r="TXI63" s="12"/>
      <c r="TXJ63" s="12"/>
      <c r="TXK63" s="12"/>
      <c r="TXL63" s="12"/>
      <c r="TXM63" s="12"/>
      <c r="TXN63" s="12"/>
      <c r="TXO63" s="12"/>
      <c r="TXP63" s="12"/>
      <c r="TXQ63" s="12"/>
      <c r="TXR63" s="12"/>
      <c r="TXS63" s="12"/>
      <c r="TXT63" s="12"/>
      <c r="TXU63" s="12"/>
      <c r="TXV63" s="12"/>
      <c r="TXW63" s="12"/>
      <c r="TXX63" s="12"/>
      <c r="TXY63" s="12"/>
      <c r="TXZ63" s="12"/>
      <c r="TYA63" s="12"/>
      <c r="TYB63" s="12"/>
      <c r="TYC63" s="12"/>
      <c r="TYD63" s="12"/>
      <c r="TYE63" s="12"/>
      <c r="TYF63" s="12"/>
      <c r="TYG63" s="12"/>
      <c r="TYH63" s="12"/>
      <c r="TYI63" s="12"/>
      <c r="TYJ63" s="12"/>
      <c r="TYK63" s="12"/>
      <c r="TYL63" s="12"/>
      <c r="TYM63" s="12"/>
      <c r="TYN63" s="12"/>
      <c r="TYO63" s="12"/>
      <c r="TYP63" s="12"/>
      <c r="TYQ63" s="12"/>
      <c r="TYR63" s="12"/>
      <c r="TYS63" s="12"/>
      <c r="TYT63" s="12"/>
      <c r="TYU63" s="12"/>
      <c r="TYV63" s="12"/>
      <c r="TYW63" s="12"/>
      <c r="TYX63" s="12"/>
      <c r="TYY63" s="12"/>
      <c r="TYZ63" s="12"/>
      <c r="TZA63" s="12"/>
      <c r="TZB63" s="12"/>
      <c r="TZC63" s="12"/>
      <c r="TZD63" s="12"/>
      <c r="TZE63" s="12"/>
      <c r="TZF63" s="12"/>
      <c r="TZG63" s="12"/>
      <c r="TZH63" s="12"/>
      <c r="TZI63" s="12"/>
      <c r="TZJ63" s="12"/>
      <c r="TZK63" s="12"/>
      <c r="TZL63" s="12"/>
      <c r="TZM63" s="12"/>
      <c r="TZN63" s="12"/>
      <c r="TZO63" s="12"/>
      <c r="TZP63" s="12"/>
      <c r="TZQ63" s="12"/>
      <c r="TZR63" s="12"/>
      <c r="TZS63" s="12"/>
      <c r="TZT63" s="12"/>
      <c r="TZU63" s="12"/>
      <c r="TZV63" s="12"/>
      <c r="TZW63" s="12"/>
      <c r="TZX63" s="12"/>
      <c r="TZY63" s="12"/>
      <c r="TZZ63" s="12"/>
      <c r="UAA63" s="12"/>
      <c r="UAB63" s="12"/>
      <c r="UAC63" s="12"/>
      <c r="UAD63" s="12"/>
      <c r="UAE63" s="12"/>
      <c r="UAF63" s="12"/>
      <c r="UAG63" s="12"/>
      <c r="UAH63" s="12"/>
      <c r="UAI63" s="12"/>
      <c r="UAJ63" s="12"/>
      <c r="UAK63" s="12"/>
      <c r="UAL63" s="12"/>
      <c r="UAM63" s="12"/>
      <c r="UAN63" s="12"/>
      <c r="UAO63" s="12"/>
      <c r="UAP63" s="12"/>
      <c r="UAQ63" s="12"/>
      <c r="UAR63" s="12"/>
      <c r="UAS63" s="12"/>
      <c r="UAT63" s="12"/>
      <c r="UAU63" s="12"/>
      <c r="UAV63" s="12"/>
      <c r="UAW63" s="12"/>
      <c r="UAX63" s="12"/>
      <c r="UAY63" s="12"/>
      <c r="UAZ63" s="12"/>
      <c r="UBA63" s="12"/>
      <c r="UBB63" s="12"/>
      <c r="UBC63" s="12"/>
      <c r="UBD63" s="12"/>
      <c r="UBE63" s="12"/>
      <c r="UBF63" s="12"/>
      <c r="UBG63" s="12"/>
      <c r="UBH63" s="12"/>
      <c r="UBI63" s="12"/>
      <c r="UBJ63" s="12"/>
      <c r="UBK63" s="12"/>
      <c r="UBL63" s="12"/>
      <c r="UBM63" s="12"/>
      <c r="UBN63" s="12"/>
      <c r="UBO63" s="12"/>
      <c r="UBP63" s="12"/>
      <c r="UBQ63" s="12"/>
      <c r="UBR63" s="12"/>
      <c r="UBS63" s="12"/>
      <c r="UBT63" s="12"/>
      <c r="UBU63" s="12"/>
      <c r="UBV63" s="12"/>
      <c r="UBW63" s="12"/>
      <c r="UBX63" s="12"/>
      <c r="UBY63" s="12"/>
      <c r="UBZ63" s="12"/>
      <c r="UCA63" s="12"/>
      <c r="UCB63" s="12"/>
      <c r="UCC63" s="12"/>
      <c r="UCD63" s="12"/>
      <c r="UCE63" s="12"/>
      <c r="UCF63" s="12"/>
      <c r="UCG63" s="12"/>
      <c r="UCH63" s="12"/>
      <c r="UCI63" s="12"/>
      <c r="UCJ63" s="12"/>
      <c r="UCK63" s="12"/>
      <c r="UCL63" s="12"/>
      <c r="UCM63" s="12"/>
      <c r="UCN63" s="12"/>
      <c r="UCO63" s="12"/>
      <c r="UCP63" s="12"/>
      <c r="UCQ63" s="12"/>
      <c r="UCR63" s="12"/>
      <c r="UCS63" s="12"/>
      <c r="UCT63" s="12"/>
      <c r="UCU63" s="12"/>
      <c r="UCV63" s="12"/>
      <c r="UCW63" s="12"/>
      <c r="UCX63" s="12"/>
      <c r="UCY63" s="12"/>
      <c r="UCZ63" s="12"/>
      <c r="UDA63" s="12"/>
      <c r="UDB63" s="12"/>
      <c r="UDC63" s="12"/>
      <c r="UDD63" s="12"/>
      <c r="UDE63" s="12"/>
      <c r="UDF63" s="12"/>
      <c r="UDG63" s="12"/>
      <c r="UDH63" s="12"/>
      <c r="UDI63" s="12"/>
      <c r="UDJ63" s="12"/>
      <c r="UDK63" s="12"/>
      <c r="UDL63" s="12"/>
      <c r="UDM63" s="12"/>
      <c r="UDN63" s="12"/>
      <c r="UDO63" s="12"/>
      <c r="UDP63" s="12"/>
      <c r="UDQ63" s="12"/>
      <c r="UDR63" s="12"/>
      <c r="UDS63" s="12"/>
      <c r="UDT63" s="12"/>
      <c r="UDU63" s="12"/>
      <c r="UDV63" s="12"/>
      <c r="UDW63" s="12"/>
      <c r="UDX63" s="12"/>
      <c r="UDY63" s="12"/>
      <c r="UDZ63" s="12"/>
      <c r="UEA63" s="12"/>
      <c r="UEB63" s="12"/>
      <c r="UEC63" s="12"/>
      <c r="UED63" s="12"/>
      <c r="UEE63" s="12"/>
      <c r="UEF63" s="12"/>
      <c r="UEG63" s="12"/>
      <c r="UEH63" s="12"/>
      <c r="UEI63" s="12"/>
      <c r="UEJ63" s="12"/>
      <c r="UEK63" s="12"/>
      <c r="UEL63" s="12"/>
      <c r="UEM63" s="12"/>
      <c r="UEN63" s="12"/>
      <c r="UEO63" s="12"/>
      <c r="UEP63" s="12"/>
      <c r="UEQ63" s="12"/>
      <c r="UER63" s="12"/>
      <c r="UES63" s="12"/>
      <c r="UET63" s="12"/>
      <c r="UEU63" s="12"/>
      <c r="UEV63" s="12"/>
      <c r="UEW63" s="12"/>
      <c r="UEX63" s="12"/>
      <c r="UEY63" s="12"/>
      <c r="UEZ63" s="12"/>
      <c r="UFA63" s="12"/>
      <c r="UFB63" s="12"/>
      <c r="UFC63" s="12"/>
      <c r="UFD63" s="12"/>
      <c r="UFE63" s="12"/>
      <c r="UFF63" s="12"/>
      <c r="UFG63" s="12"/>
      <c r="UFH63" s="12"/>
      <c r="UFI63" s="12"/>
      <c r="UFJ63" s="12"/>
      <c r="UFK63" s="12"/>
      <c r="UFL63" s="12"/>
      <c r="UFM63" s="12"/>
      <c r="UFN63" s="12"/>
      <c r="UFO63" s="12"/>
      <c r="UFP63" s="12"/>
      <c r="UFQ63" s="12"/>
      <c r="UFR63" s="12"/>
      <c r="UFS63" s="12"/>
      <c r="UFT63" s="12"/>
      <c r="UFU63" s="12"/>
      <c r="UFV63" s="12"/>
      <c r="UFW63" s="12"/>
      <c r="UFX63" s="12"/>
      <c r="UFY63" s="12"/>
      <c r="UFZ63" s="12"/>
      <c r="UGA63" s="12"/>
      <c r="UGB63" s="12"/>
      <c r="UGC63" s="12"/>
      <c r="UGD63" s="12"/>
      <c r="UGE63" s="12"/>
      <c r="UGF63" s="12"/>
      <c r="UGG63" s="12"/>
      <c r="UGH63" s="12"/>
      <c r="UGI63" s="12"/>
      <c r="UGJ63" s="12"/>
      <c r="UGK63" s="12"/>
      <c r="UGL63" s="12"/>
      <c r="UGM63" s="12"/>
      <c r="UGN63" s="12"/>
      <c r="UGO63" s="12"/>
      <c r="UGP63" s="12"/>
      <c r="UGQ63" s="12"/>
      <c r="UGR63" s="12"/>
      <c r="UGS63" s="12"/>
      <c r="UGT63" s="12"/>
      <c r="UGU63" s="12"/>
      <c r="UGV63" s="12"/>
      <c r="UGW63" s="12"/>
      <c r="UGX63" s="12"/>
      <c r="UGY63" s="12"/>
      <c r="UGZ63" s="12"/>
      <c r="UHA63" s="12"/>
      <c r="UHB63" s="12"/>
      <c r="UHC63" s="12"/>
      <c r="UHD63" s="12"/>
      <c r="UHE63" s="12"/>
      <c r="UHF63" s="12"/>
      <c r="UHG63" s="12"/>
      <c r="UHH63" s="12"/>
      <c r="UHI63" s="12"/>
      <c r="UHJ63" s="12"/>
      <c r="UHK63" s="12"/>
      <c r="UHL63" s="12"/>
      <c r="UHM63" s="12"/>
      <c r="UHN63" s="12"/>
      <c r="UHO63" s="12"/>
      <c r="UHP63" s="12"/>
      <c r="UHQ63" s="12"/>
      <c r="UHR63" s="12"/>
      <c r="UHS63" s="12"/>
      <c r="UHT63" s="12"/>
      <c r="UHU63" s="12"/>
      <c r="UHV63" s="12"/>
      <c r="UHW63" s="12"/>
      <c r="UHX63" s="12"/>
      <c r="UHY63" s="12"/>
      <c r="UHZ63" s="12"/>
      <c r="UIA63" s="12"/>
      <c r="UIB63" s="12"/>
      <c r="UIC63" s="12"/>
      <c r="UID63" s="12"/>
      <c r="UIE63" s="12"/>
      <c r="UIF63" s="12"/>
      <c r="UIG63" s="12"/>
      <c r="UIH63" s="12"/>
      <c r="UII63" s="12"/>
      <c r="UIJ63" s="12"/>
      <c r="UIK63" s="12"/>
      <c r="UIL63" s="12"/>
      <c r="UIM63" s="12"/>
      <c r="UIN63" s="12"/>
      <c r="UIO63" s="12"/>
      <c r="UIP63" s="12"/>
      <c r="UIQ63" s="12"/>
      <c r="UIR63" s="12"/>
      <c r="UIS63" s="12"/>
      <c r="UIT63" s="12"/>
      <c r="UIU63" s="12"/>
      <c r="UIV63" s="12"/>
      <c r="UIW63" s="12"/>
      <c r="UIX63" s="12"/>
      <c r="UIY63" s="12"/>
      <c r="UIZ63" s="12"/>
      <c r="UJA63" s="12"/>
      <c r="UJB63" s="12"/>
      <c r="UJC63" s="12"/>
      <c r="UJD63" s="12"/>
      <c r="UJE63" s="12"/>
      <c r="UJF63" s="12"/>
      <c r="UJG63" s="12"/>
      <c r="UJH63" s="12"/>
      <c r="UJI63" s="12"/>
      <c r="UJJ63" s="12"/>
      <c r="UJK63" s="12"/>
      <c r="UJL63" s="12"/>
      <c r="UJM63" s="12"/>
      <c r="UJN63" s="12"/>
      <c r="UJO63" s="12"/>
      <c r="UJP63" s="12"/>
      <c r="UJQ63" s="12"/>
      <c r="UJR63" s="12"/>
      <c r="UJS63" s="12"/>
      <c r="UJT63" s="12"/>
      <c r="UJU63" s="12"/>
      <c r="UJV63" s="12"/>
      <c r="UJW63" s="12"/>
      <c r="UJX63" s="12"/>
      <c r="UJY63" s="12"/>
      <c r="UJZ63" s="12"/>
      <c r="UKA63" s="12"/>
      <c r="UKB63" s="12"/>
      <c r="UKC63" s="12"/>
      <c r="UKD63" s="12"/>
      <c r="UKE63" s="12"/>
      <c r="UKF63" s="12"/>
      <c r="UKG63" s="12"/>
      <c r="UKH63" s="12"/>
      <c r="UKI63" s="12"/>
      <c r="UKJ63" s="12"/>
      <c r="UKK63" s="12"/>
      <c r="UKL63" s="12"/>
      <c r="UKM63" s="12"/>
      <c r="UKN63" s="12"/>
      <c r="UKO63" s="12"/>
      <c r="UKP63" s="12"/>
      <c r="UKQ63" s="12"/>
      <c r="UKR63" s="12"/>
      <c r="UKS63" s="12"/>
      <c r="UKT63" s="12"/>
      <c r="UKU63" s="12"/>
      <c r="UKV63" s="12"/>
      <c r="UKW63" s="12"/>
      <c r="UKX63" s="12"/>
      <c r="UKY63" s="12"/>
      <c r="UKZ63" s="12"/>
      <c r="ULA63" s="12"/>
      <c r="ULB63" s="12"/>
      <c r="ULC63" s="12"/>
      <c r="ULD63" s="12"/>
      <c r="ULE63" s="12"/>
      <c r="ULF63" s="12"/>
      <c r="ULG63" s="12"/>
      <c r="ULH63" s="12"/>
      <c r="ULI63" s="12"/>
      <c r="ULJ63" s="12"/>
      <c r="ULK63" s="12"/>
      <c r="ULL63" s="12"/>
      <c r="ULM63" s="12"/>
      <c r="ULN63" s="12"/>
      <c r="ULO63" s="12"/>
      <c r="ULP63" s="12"/>
      <c r="ULQ63" s="12"/>
      <c r="ULR63" s="12"/>
      <c r="ULS63" s="12"/>
      <c r="ULT63" s="12"/>
      <c r="ULU63" s="12"/>
      <c r="ULV63" s="12"/>
      <c r="ULW63" s="12"/>
      <c r="ULX63" s="12"/>
      <c r="ULY63" s="12"/>
      <c r="ULZ63" s="12"/>
      <c r="UMA63" s="12"/>
      <c r="UMB63" s="12"/>
      <c r="UMC63" s="12"/>
      <c r="UMD63" s="12"/>
      <c r="UME63" s="12"/>
      <c r="UMF63" s="12"/>
      <c r="UMG63" s="12"/>
      <c r="UMH63" s="12"/>
      <c r="UMI63" s="12"/>
      <c r="UMJ63" s="12"/>
      <c r="UMK63" s="12"/>
      <c r="UML63" s="12"/>
      <c r="UMM63" s="12"/>
      <c r="UMN63" s="12"/>
      <c r="UMO63" s="12"/>
      <c r="UMP63" s="12"/>
      <c r="UMQ63" s="12"/>
      <c r="UMR63" s="12"/>
      <c r="UMS63" s="12"/>
      <c r="UMT63" s="12"/>
      <c r="UMU63" s="12"/>
      <c r="UMV63" s="12"/>
      <c r="UMW63" s="12"/>
      <c r="UMX63" s="12"/>
      <c r="UMY63" s="12"/>
      <c r="UMZ63" s="12"/>
      <c r="UNA63" s="12"/>
      <c r="UNB63" s="12"/>
      <c r="UNC63" s="12"/>
      <c r="UND63" s="12"/>
      <c r="UNE63" s="12"/>
      <c r="UNF63" s="12"/>
      <c r="UNG63" s="12"/>
      <c r="UNH63" s="12"/>
      <c r="UNI63" s="12"/>
      <c r="UNJ63" s="12"/>
      <c r="UNK63" s="12"/>
      <c r="UNL63" s="12"/>
      <c r="UNM63" s="12"/>
      <c r="UNN63" s="12"/>
      <c r="UNO63" s="12"/>
      <c r="UNP63" s="12"/>
      <c r="UNQ63" s="12"/>
      <c r="UNR63" s="12"/>
      <c r="UNS63" s="12"/>
      <c r="UNT63" s="12"/>
      <c r="UNU63" s="12"/>
      <c r="UNV63" s="12"/>
      <c r="UNW63" s="12"/>
      <c r="UNX63" s="12"/>
      <c r="UNY63" s="12"/>
      <c r="UNZ63" s="12"/>
      <c r="UOA63" s="12"/>
      <c r="UOB63" s="12"/>
      <c r="UOC63" s="12"/>
      <c r="UOD63" s="12"/>
      <c r="UOE63" s="12"/>
      <c r="UOF63" s="12"/>
      <c r="UOG63" s="12"/>
      <c r="UOH63" s="12"/>
      <c r="UOI63" s="12"/>
      <c r="UOJ63" s="12"/>
      <c r="UOK63" s="12"/>
      <c r="UOL63" s="12"/>
      <c r="UOM63" s="12"/>
      <c r="UON63" s="12"/>
      <c r="UOO63" s="12"/>
      <c r="UOP63" s="12"/>
      <c r="UOQ63" s="12"/>
      <c r="UOR63" s="12"/>
      <c r="UOS63" s="12"/>
      <c r="UOT63" s="12"/>
      <c r="UOU63" s="12"/>
      <c r="UOV63" s="12"/>
      <c r="UOW63" s="12"/>
      <c r="UOX63" s="12"/>
      <c r="UOY63" s="12"/>
      <c r="UOZ63" s="12"/>
      <c r="UPA63" s="12"/>
      <c r="UPB63" s="12"/>
      <c r="UPC63" s="12"/>
      <c r="UPD63" s="12"/>
      <c r="UPE63" s="12"/>
      <c r="UPF63" s="12"/>
      <c r="UPG63" s="12"/>
      <c r="UPH63" s="12"/>
      <c r="UPI63" s="12"/>
      <c r="UPJ63" s="12"/>
      <c r="UPK63" s="12"/>
      <c r="UPL63" s="12"/>
      <c r="UPM63" s="12"/>
      <c r="UPN63" s="12"/>
      <c r="UPO63" s="12"/>
      <c r="UPP63" s="12"/>
      <c r="UPQ63" s="12"/>
      <c r="UPR63" s="12"/>
      <c r="UPS63" s="12"/>
      <c r="UPT63" s="12"/>
      <c r="UPU63" s="12"/>
      <c r="UPV63" s="12"/>
      <c r="UPW63" s="12"/>
      <c r="UPX63" s="12"/>
      <c r="UPY63" s="12"/>
      <c r="UPZ63" s="12"/>
      <c r="UQA63" s="12"/>
      <c r="UQB63" s="12"/>
      <c r="UQC63" s="12"/>
      <c r="UQD63" s="12"/>
      <c r="UQE63" s="12"/>
      <c r="UQF63" s="12"/>
      <c r="UQG63" s="12"/>
      <c r="UQH63" s="12"/>
      <c r="UQI63" s="12"/>
      <c r="UQJ63" s="12"/>
      <c r="UQK63" s="12"/>
      <c r="UQL63" s="12"/>
      <c r="UQM63" s="12"/>
      <c r="UQN63" s="12"/>
      <c r="UQO63" s="12"/>
      <c r="UQP63" s="12"/>
      <c r="UQQ63" s="12"/>
      <c r="UQR63" s="12"/>
      <c r="UQS63" s="12"/>
      <c r="UQT63" s="12"/>
      <c r="UQU63" s="12"/>
      <c r="UQV63" s="12"/>
      <c r="UQW63" s="12"/>
      <c r="UQX63" s="12"/>
      <c r="UQY63" s="12"/>
      <c r="UQZ63" s="12"/>
      <c r="URA63" s="12"/>
      <c r="URB63" s="12"/>
      <c r="URC63" s="12"/>
      <c r="URD63" s="12"/>
      <c r="URE63" s="12"/>
      <c r="URF63" s="12"/>
      <c r="URG63" s="12"/>
      <c r="URH63" s="12"/>
      <c r="URI63" s="12"/>
      <c r="URJ63" s="12"/>
      <c r="URK63" s="12"/>
      <c r="URL63" s="12"/>
      <c r="URM63" s="12"/>
      <c r="URN63" s="12"/>
      <c r="URO63" s="12"/>
      <c r="URP63" s="12"/>
      <c r="URQ63" s="12"/>
      <c r="URR63" s="12"/>
      <c r="URS63" s="12"/>
      <c r="URT63" s="12"/>
      <c r="URU63" s="12"/>
      <c r="URV63" s="12"/>
      <c r="URW63" s="12"/>
      <c r="URX63" s="12"/>
      <c r="URY63" s="12"/>
      <c r="URZ63" s="12"/>
      <c r="USA63" s="12"/>
      <c r="USB63" s="12"/>
      <c r="USC63" s="12"/>
      <c r="USD63" s="12"/>
      <c r="USE63" s="12"/>
      <c r="USF63" s="12"/>
      <c r="USG63" s="12"/>
      <c r="USH63" s="12"/>
      <c r="USI63" s="12"/>
      <c r="USJ63" s="12"/>
      <c r="USK63" s="12"/>
      <c r="USL63" s="12"/>
      <c r="USM63" s="12"/>
      <c r="USN63" s="12"/>
      <c r="USO63" s="12"/>
      <c r="USP63" s="12"/>
      <c r="USQ63" s="12"/>
      <c r="USR63" s="12"/>
      <c r="USS63" s="12"/>
      <c r="UST63" s="12"/>
      <c r="USU63" s="12"/>
      <c r="USV63" s="12"/>
      <c r="USW63" s="12"/>
      <c r="USX63" s="12"/>
      <c r="USY63" s="12"/>
      <c r="USZ63" s="12"/>
      <c r="UTA63" s="12"/>
      <c r="UTB63" s="12"/>
      <c r="UTC63" s="12"/>
      <c r="UTD63" s="12"/>
      <c r="UTE63" s="12"/>
      <c r="UTF63" s="12"/>
      <c r="UTG63" s="12"/>
      <c r="UTH63" s="12"/>
      <c r="UTI63" s="12"/>
      <c r="UTJ63" s="12"/>
      <c r="UTK63" s="12"/>
      <c r="UTL63" s="12"/>
      <c r="UTM63" s="12"/>
      <c r="UTN63" s="12"/>
      <c r="UTO63" s="12"/>
      <c r="UTP63" s="12"/>
      <c r="UTQ63" s="12"/>
      <c r="UTR63" s="12"/>
      <c r="UTS63" s="12"/>
      <c r="UTT63" s="12"/>
      <c r="UTU63" s="12"/>
      <c r="UTV63" s="12"/>
      <c r="UTW63" s="12"/>
      <c r="UTX63" s="12"/>
      <c r="UTY63" s="12"/>
      <c r="UTZ63" s="12"/>
      <c r="UUA63" s="12"/>
      <c r="UUB63" s="12"/>
      <c r="UUC63" s="12"/>
      <c r="UUD63" s="12"/>
      <c r="UUE63" s="12"/>
      <c r="UUF63" s="12"/>
      <c r="UUG63" s="12"/>
      <c r="UUH63" s="12"/>
      <c r="UUI63" s="12"/>
      <c r="UUJ63" s="12"/>
      <c r="UUK63" s="12"/>
      <c r="UUL63" s="12"/>
      <c r="UUM63" s="12"/>
      <c r="UUN63" s="12"/>
      <c r="UUO63" s="12"/>
      <c r="UUP63" s="12"/>
      <c r="UUQ63" s="12"/>
      <c r="UUR63" s="12"/>
      <c r="UUS63" s="12"/>
      <c r="UUT63" s="12"/>
      <c r="UUU63" s="12"/>
      <c r="UUV63" s="12"/>
      <c r="UUW63" s="12"/>
      <c r="UUX63" s="12"/>
      <c r="UUY63" s="12"/>
      <c r="UUZ63" s="12"/>
      <c r="UVA63" s="12"/>
      <c r="UVB63" s="12"/>
      <c r="UVC63" s="12"/>
      <c r="UVD63" s="12"/>
      <c r="UVE63" s="12"/>
      <c r="UVF63" s="12"/>
      <c r="UVG63" s="12"/>
      <c r="UVH63" s="12"/>
      <c r="UVI63" s="12"/>
      <c r="UVJ63" s="12"/>
      <c r="UVK63" s="12"/>
      <c r="UVL63" s="12"/>
      <c r="UVM63" s="12"/>
      <c r="UVN63" s="12"/>
      <c r="UVO63" s="12"/>
      <c r="UVP63" s="12"/>
      <c r="UVQ63" s="12"/>
      <c r="UVR63" s="12"/>
      <c r="UVS63" s="12"/>
      <c r="UVT63" s="12"/>
      <c r="UVU63" s="12"/>
      <c r="UVV63" s="12"/>
      <c r="UVW63" s="12"/>
      <c r="UVX63" s="12"/>
      <c r="UVY63" s="12"/>
      <c r="UVZ63" s="12"/>
      <c r="UWA63" s="12"/>
      <c r="UWB63" s="12"/>
      <c r="UWC63" s="12"/>
      <c r="UWD63" s="12"/>
      <c r="UWE63" s="12"/>
      <c r="UWF63" s="12"/>
      <c r="UWG63" s="12"/>
      <c r="UWH63" s="12"/>
      <c r="UWI63" s="12"/>
      <c r="UWJ63" s="12"/>
      <c r="UWK63" s="12"/>
      <c r="UWL63" s="12"/>
      <c r="UWM63" s="12"/>
      <c r="UWN63" s="12"/>
      <c r="UWO63" s="12"/>
      <c r="UWP63" s="12"/>
      <c r="UWQ63" s="12"/>
      <c r="UWR63" s="12"/>
      <c r="UWS63" s="12"/>
      <c r="UWT63" s="12"/>
      <c r="UWU63" s="12"/>
      <c r="UWV63" s="12"/>
      <c r="UWW63" s="12"/>
      <c r="UWX63" s="12"/>
      <c r="UWY63" s="12"/>
      <c r="UWZ63" s="12"/>
      <c r="UXA63" s="12"/>
      <c r="UXB63" s="12"/>
      <c r="UXC63" s="12"/>
      <c r="UXD63" s="12"/>
      <c r="UXE63" s="12"/>
      <c r="UXF63" s="12"/>
      <c r="UXG63" s="12"/>
      <c r="UXH63" s="12"/>
      <c r="UXI63" s="12"/>
      <c r="UXJ63" s="12"/>
      <c r="UXK63" s="12"/>
      <c r="UXL63" s="12"/>
      <c r="UXM63" s="12"/>
      <c r="UXN63" s="12"/>
      <c r="UXO63" s="12"/>
      <c r="UXP63" s="12"/>
      <c r="UXQ63" s="12"/>
      <c r="UXR63" s="12"/>
      <c r="UXS63" s="12"/>
      <c r="UXT63" s="12"/>
      <c r="UXU63" s="12"/>
      <c r="UXV63" s="12"/>
      <c r="UXW63" s="12"/>
      <c r="UXX63" s="12"/>
      <c r="UXY63" s="12"/>
      <c r="UXZ63" s="12"/>
      <c r="UYA63" s="12"/>
      <c r="UYB63" s="12"/>
      <c r="UYC63" s="12"/>
      <c r="UYD63" s="12"/>
      <c r="UYE63" s="12"/>
      <c r="UYF63" s="12"/>
      <c r="UYG63" s="12"/>
      <c r="UYH63" s="12"/>
      <c r="UYI63" s="12"/>
      <c r="UYJ63" s="12"/>
      <c r="UYK63" s="12"/>
      <c r="UYL63" s="12"/>
      <c r="UYM63" s="12"/>
      <c r="UYN63" s="12"/>
      <c r="UYO63" s="12"/>
      <c r="UYP63" s="12"/>
      <c r="UYQ63" s="12"/>
      <c r="UYR63" s="12"/>
      <c r="UYS63" s="12"/>
      <c r="UYT63" s="12"/>
      <c r="UYU63" s="12"/>
      <c r="UYV63" s="12"/>
      <c r="UYW63" s="12"/>
      <c r="UYX63" s="12"/>
      <c r="UYY63" s="12"/>
      <c r="UYZ63" s="12"/>
      <c r="UZA63" s="12"/>
      <c r="UZB63" s="12"/>
      <c r="UZC63" s="12"/>
      <c r="UZD63" s="12"/>
      <c r="UZE63" s="12"/>
      <c r="UZF63" s="12"/>
      <c r="UZG63" s="12"/>
      <c r="UZH63" s="12"/>
      <c r="UZI63" s="12"/>
      <c r="UZJ63" s="12"/>
      <c r="UZK63" s="12"/>
      <c r="UZL63" s="12"/>
      <c r="UZM63" s="12"/>
      <c r="UZN63" s="12"/>
      <c r="UZO63" s="12"/>
      <c r="UZP63" s="12"/>
      <c r="UZQ63" s="12"/>
      <c r="UZR63" s="12"/>
      <c r="UZS63" s="12"/>
      <c r="UZT63" s="12"/>
      <c r="UZU63" s="12"/>
      <c r="UZV63" s="12"/>
      <c r="UZW63" s="12"/>
      <c r="UZX63" s="12"/>
      <c r="UZY63" s="12"/>
      <c r="UZZ63" s="12"/>
      <c r="VAA63" s="12"/>
      <c r="VAB63" s="12"/>
      <c r="VAC63" s="12"/>
      <c r="VAD63" s="12"/>
      <c r="VAE63" s="12"/>
      <c r="VAF63" s="12"/>
      <c r="VAG63" s="12"/>
      <c r="VAH63" s="12"/>
      <c r="VAI63" s="12"/>
      <c r="VAJ63" s="12"/>
      <c r="VAK63" s="12"/>
      <c r="VAL63" s="12"/>
      <c r="VAM63" s="12"/>
      <c r="VAN63" s="12"/>
      <c r="VAO63" s="12"/>
      <c r="VAP63" s="12"/>
      <c r="VAQ63" s="12"/>
      <c r="VAR63" s="12"/>
      <c r="VAS63" s="12"/>
      <c r="VAT63" s="12"/>
      <c r="VAU63" s="12"/>
      <c r="VAV63" s="12"/>
      <c r="VAW63" s="12"/>
      <c r="VAX63" s="12"/>
      <c r="VAY63" s="12"/>
      <c r="VAZ63" s="12"/>
      <c r="VBA63" s="12"/>
      <c r="VBB63" s="12"/>
      <c r="VBC63" s="12"/>
      <c r="VBD63" s="12"/>
      <c r="VBE63" s="12"/>
      <c r="VBF63" s="12"/>
      <c r="VBG63" s="12"/>
      <c r="VBH63" s="12"/>
      <c r="VBI63" s="12"/>
      <c r="VBJ63" s="12"/>
      <c r="VBK63" s="12"/>
      <c r="VBL63" s="12"/>
      <c r="VBM63" s="12"/>
      <c r="VBN63" s="12"/>
      <c r="VBO63" s="12"/>
      <c r="VBP63" s="12"/>
      <c r="VBQ63" s="12"/>
      <c r="VBR63" s="12"/>
      <c r="VBS63" s="12"/>
      <c r="VBT63" s="12"/>
      <c r="VBU63" s="12"/>
      <c r="VBV63" s="12"/>
      <c r="VBW63" s="12"/>
      <c r="VBX63" s="12"/>
      <c r="VBY63" s="12"/>
      <c r="VBZ63" s="12"/>
      <c r="VCA63" s="12"/>
      <c r="VCB63" s="12"/>
      <c r="VCC63" s="12"/>
      <c r="VCD63" s="12"/>
      <c r="VCE63" s="12"/>
      <c r="VCF63" s="12"/>
      <c r="VCG63" s="12"/>
      <c r="VCH63" s="12"/>
      <c r="VCI63" s="12"/>
      <c r="VCJ63" s="12"/>
      <c r="VCK63" s="12"/>
      <c r="VCL63" s="12"/>
      <c r="VCM63" s="12"/>
      <c r="VCN63" s="12"/>
      <c r="VCO63" s="12"/>
      <c r="VCP63" s="12"/>
      <c r="VCQ63" s="12"/>
      <c r="VCR63" s="12"/>
      <c r="VCS63" s="12"/>
      <c r="VCT63" s="12"/>
      <c r="VCU63" s="12"/>
      <c r="VCV63" s="12"/>
      <c r="VCW63" s="12"/>
      <c r="VCX63" s="12"/>
      <c r="VCY63" s="12"/>
      <c r="VCZ63" s="12"/>
      <c r="VDA63" s="12"/>
      <c r="VDB63" s="12"/>
      <c r="VDC63" s="12"/>
      <c r="VDD63" s="12"/>
      <c r="VDE63" s="12"/>
      <c r="VDF63" s="12"/>
      <c r="VDG63" s="12"/>
      <c r="VDH63" s="12"/>
      <c r="VDI63" s="12"/>
      <c r="VDJ63" s="12"/>
      <c r="VDK63" s="12"/>
      <c r="VDL63" s="12"/>
      <c r="VDM63" s="12"/>
      <c r="VDN63" s="12"/>
      <c r="VDO63" s="12"/>
      <c r="VDP63" s="12"/>
      <c r="VDQ63" s="12"/>
      <c r="VDR63" s="12"/>
      <c r="VDS63" s="12"/>
      <c r="VDT63" s="12"/>
      <c r="VDU63" s="12"/>
      <c r="VDV63" s="12"/>
      <c r="VDW63" s="12"/>
      <c r="VDX63" s="12"/>
      <c r="VDY63" s="12"/>
      <c r="VDZ63" s="12"/>
      <c r="VEA63" s="12"/>
      <c r="VEB63" s="12"/>
      <c r="VEC63" s="12"/>
      <c r="VED63" s="12"/>
      <c r="VEE63" s="12"/>
      <c r="VEF63" s="12"/>
      <c r="VEG63" s="12"/>
      <c r="VEH63" s="12"/>
      <c r="VEI63" s="12"/>
      <c r="VEJ63" s="12"/>
      <c r="VEK63" s="12"/>
      <c r="VEL63" s="12"/>
      <c r="VEM63" s="12"/>
      <c r="VEN63" s="12"/>
      <c r="VEO63" s="12"/>
      <c r="VEP63" s="12"/>
      <c r="VEQ63" s="12"/>
      <c r="VER63" s="12"/>
      <c r="VES63" s="12"/>
      <c r="VET63" s="12"/>
      <c r="VEU63" s="12"/>
      <c r="VEV63" s="12"/>
      <c r="VEW63" s="12"/>
      <c r="VEX63" s="12"/>
      <c r="VEY63" s="12"/>
      <c r="VEZ63" s="12"/>
      <c r="VFA63" s="12"/>
      <c r="VFB63" s="12"/>
      <c r="VFC63" s="12"/>
      <c r="VFD63" s="12"/>
      <c r="VFE63" s="12"/>
      <c r="VFF63" s="12"/>
      <c r="VFG63" s="12"/>
      <c r="VFH63" s="12"/>
      <c r="VFI63" s="12"/>
      <c r="VFJ63" s="12"/>
      <c r="VFK63" s="12"/>
      <c r="VFL63" s="12"/>
      <c r="VFM63" s="12"/>
      <c r="VFN63" s="12"/>
      <c r="VFO63" s="12"/>
      <c r="VFP63" s="12"/>
      <c r="VFQ63" s="12"/>
      <c r="VFR63" s="12"/>
      <c r="VFS63" s="12"/>
      <c r="VFT63" s="12"/>
      <c r="VFU63" s="12"/>
      <c r="VFV63" s="12"/>
      <c r="VFW63" s="12"/>
      <c r="VFX63" s="12"/>
      <c r="VFY63" s="12"/>
      <c r="VFZ63" s="12"/>
      <c r="VGA63" s="12"/>
      <c r="VGB63" s="12"/>
      <c r="VGC63" s="12"/>
      <c r="VGD63" s="12"/>
      <c r="VGE63" s="12"/>
      <c r="VGF63" s="12"/>
      <c r="VGG63" s="12"/>
      <c r="VGH63" s="12"/>
      <c r="VGI63" s="12"/>
      <c r="VGJ63" s="12"/>
      <c r="VGK63" s="12"/>
      <c r="VGL63" s="12"/>
      <c r="VGM63" s="12"/>
      <c r="VGN63" s="12"/>
      <c r="VGO63" s="12"/>
      <c r="VGP63" s="12"/>
      <c r="VGQ63" s="12"/>
      <c r="VGR63" s="12"/>
      <c r="VGS63" s="12"/>
      <c r="VGT63" s="12"/>
      <c r="VGU63" s="12"/>
      <c r="VGV63" s="12"/>
      <c r="VGW63" s="12"/>
      <c r="VGX63" s="12"/>
      <c r="VGY63" s="12"/>
      <c r="VGZ63" s="12"/>
      <c r="VHA63" s="12"/>
      <c r="VHB63" s="12"/>
      <c r="VHC63" s="12"/>
      <c r="VHD63" s="12"/>
      <c r="VHE63" s="12"/>
      <c r="VHF63" s="12"/>
      <c r="VHG63" s="12"/>
      <c r="VHH63" s="12"/>
      <c r="VHI63" s="12"/>
      <c r="VHJ63" s="12"/>
      <c r="VHK63" s="12"/>
      <c r="VHL63" s="12"/>
      <c r="VHM63" s="12"/>
      <c r="VHN63" s="12"/>
      <c r="VHO63" s="12"/>
      <c r="VHP63" s="12"/>
      <c r="VHQ63" s="12"/>
      <c r="VHR63" s="12"/>
      <c r="VHS63" s="12"/>
      <c r="VHT63" s="12"/>
      <c r="VHU63" s="12"/>
      <c r="VHV63" s="12"/>
      <c r="VHW63" s="12"/>
      <c r="VHX63" s="12"/>
      <c r="VHY63" s="12"/>
      <c r="VHZ63" s="12"/>
      <c r="VIA63" s="12"/>
      <c r="VIB63" s="12"/>
      <c r="VIC63" s="12"/>
      <c r="VID63" s="12"/>
      <c r="VIE63" s="12"/>
      <c r="VIF63" s="12"/>
      <c r="VIG63" s="12"/>
      <c r="VIH63" s="12"/>
      <c r="VII63" s="12"/>
      <c r="VIJ63" s="12"/>
      <c r="VIK63" s="12"/>
      <c r="VIL63" s="12"/>
      <c r="VIM63" s="12"/>
      <c r="VIN63" s="12"/>
      <c r="VIO63" s="12"/>
      <c r="VIP63" s="12"/>
      <c r="VIQ63" s="12"/>
      <c r="VIR63" s="12"/>
      <c r="VIS63" s="12"/>
      <c r="VIT63" s="12"/>
      <c r="VIU63" s="12"/>
      <c r="VIV63" s="12"/>
      <c r="VIW63" s="12"/>
      <c r="VIX63" s="12"/>
      <c r="VIY63" s="12"/>
      <c r="VIZ63" s="12"/>
      <c r="VJA63" s="12"/>
      <c r="VJB63" s="12"/>
      <c r="VJC63" s="12"/>
      <c r="VJD63" s="12"/>
      <c r="VJE63" s="12"/>
      <c r="VJF63" s="12"/>
      <c r="VJG63" s="12"/>
      <c r="VJH63" s="12"/>
      <c r="VJI63" s="12"/>
      <c r="VJJ63" s="12"/>
      <c r="VJK63" s="12"/>
      <c r="VJL63" s="12"/>
      <c r="VJM63" s="12"/>
      <c r="VJN63" s="12"/>
      <c r="VJO63" s="12"/>
      <c r="VJP63" s="12"/>
      <c r="VJQ63" s="12"/>
      <c r="VJR63" s="12"/>
      <c r="VJS63" s="12"/>
      <c r="VJT63" s="12"/>
      <c r="VJU63" s="12"/>
      <c r="VJV63" s="12"/>
      <c r="VJW63" s="12"/>
      <c r="VJX63" s="12"/>
      <c r="VJY63" s="12"/>
      <c r="VJZ63" s="12"/>
      <c r="VKA63" s="12"/>
      <c r="VKB63" s="12"/>
      <c r="VKC63" s="12"/>
      <c r="VKD63" s="12"/>
      <c r="VKE63" s="12"/>
      <c r="VKF63" s="12"/>
      <c r="VKG63" s="12"/>
      <c r="VKH63" s="12"/>
      <c r="VKI63" s="12"/>
      <c r="VKJ63" s="12"/>
      <c r="VKK63" s="12"/>
      <c r="VKL63" s="12"/>
      <c r="VKM63" s="12"/>
      <c r="VKN63" s="12"/>
      <c r="VKO63" s="12"/>
      <c r="VKP63" s="12"/>
      <c r="VKQ63" s="12"/>
      <c r="VKR63" s="12"/>
      <c r="VKS63" s="12"/>
      <c r="VKT63" s="12"/>
      <c r="VKU63" s="12"/>
      <c r="VKV63" s="12"/>
      <c r="VKW63" s="12"/>
      <c r="VKX63" s="12"/>
      <c r="VKY63" s="12"/>
      <c r="VKZ63" s="12"/>
      <c r="VLA63" s="12"/>
      <c r="VLB63" s="12"/>
      <c r="VLC63" s="12"/>
      <c r="VLD63" s="12"/>
      <c r="VLE63" s="12"/>
      <c r="VLF63" s="12"/>
      <c r="VLG63" s="12"/>
      <c r="VLH63" s="12"/>
      <c r="VLI63" s="12"/>
      <c r="VLJ63" s="12"/>
      <c r="VLK63" s="12"/>
      <c r="VLL63" s="12"/>
      <c r="VLM63" s="12"/>
      <c r="VLN63" s="12"/>
      <c r="VLO63" s="12"/>
      <c r="VLP63" s="12"/>
      <c r="VLQ63" s="12"/>
      <c r="VLR63" s="12"/>
      <c r="VLS63" s="12"/>
      <c r="VLT63" s="12"/>
      <c r="VLU63" s="12"/>
      <c r="VLV63" s="12"/>
      <c r="VLW63" s="12"/>
      <c r="VLX63" s="12"/>
      <c r="VLY63" s="12"/>
      <c r="VLZ63" s="12"/>
      <c r="VMA63" s="12"/>
      <c r="VMB63" s="12"/>
      <c r="VMC63" s="12"/>
      <c r="VMD63" s="12"/>
      <c r="VME63" s="12"/>
      <c r="VMF63" s="12"/>
      <c r="VMG63" s="12"/>
      <c r="VMH63" s="12"/>
      <c r="VMI63" s="12"/>
      <c r="VMJ63" s="12"/>
      <c r="VMK63" s="12"/>
      <c r="VML63" s="12"/>
      <c r="VMM63" s="12"/>
      <c r="VMN63" s="12"/>
      <c r="VMO63" s="12"/>
      <c r="VMP63" s="12"/>
      <c r="VMQ63" s="12"/>
      <c r="VMR63" s="12"/>
      <c r="VMS63" s="12"/>
      <c r="VMT63" s="12"/>
      <c r="VMU63" s="12"/>
      <c r="VMV63" s="12"/>
      <c r="VMW63" s="12"/>
      <c r="VMX63" s="12"/>
      <c r="VMY63" s="12"/>
      <c r="VMZ63" s="12"/>
      <c r="VNA63" s="12"/>
      <c r="VNB63" s="12"/>
      <c r="VNC63" s="12"/>
      <c r="VND63" s="12"/>
      <c r="VNE63" s="12"/>
      <c r="VNF63" s="12"/>
      <c r="VNG63" s="12"/>
      <c r="VNH63" s="12"/>
      <c r="VNI63" s="12"/>
      <c r="VNJ63" s="12"/>
      <c r="VNK63" s="12"/>
      <c r="VNL63" s="12"/>
      <c r="VNM63" s="12"/>
      <c r="VNN63" s="12"/>
      <c r="VNO63" s="12"/>
      <c r="VNP63" s="12"/>
      <c r="VNQ63" s="12"/>
      <c r="VNR63" s="12"/>
      <c r="VNS63" s="12"/>
      <c r="VNT63" s="12"/>
      <c r="VNU63" s="12"/>
      <c r="VNV63" s="12"/>
      <c r="VNW63" s="12"/>
      <c r="VNX63" s="12"/>
      <c r="VNY63" s="12"/>
      <c r="VNZ63" s="12"/>
      <c r="VOA63" s="12"/>
      <c r="VOB63" s="12"/>
      <c r="VOC63" s="12"/>
      <c r="VOD63" s="12"/>
      <c r="VOE63" s="12"/>
      <c r="VOF63" s="12"/>
      <c r="VOG63" s="12"/>
      <c r="VOH63" s="12"/>
      <c r="VOI63" s="12"/>
      <c r="VOJ63" s="12"/>
      <c r="VOK63" s="12"/>
      <c r="VOL63" s="12"/>
      <c r="VOM63" s="12"/>
      <c r="VON63" s="12"/>
      <c r="VOO63" s="12"/>
      <c r="VOP63" s="12"/>
      <c r="VOQ63" s="12"/>
      <c r="VOR63" s="12"/>
      <c r="VOS63" s="12"/>
      <c r="VOT63" s="12"/>
      <c r="VOU63" s="12"/>
      <c r="VOV63" s="12"/>
      <c r="VOW63" s="12"/>
      <c r="VOX63" s="12"/>
      <c r="VOY63" s="12"/>
      <c r="VOZ63" s="12"/>
      <c r="VPA63" s="12"/>
      <c r="VPB63" s="12"/>
      <c r="VPC63" s="12"/>
      <c r="VPD63" s="12"/>
      <c r="VPE63" s="12"/>
      <c r="VPF63" s="12"/>
      <c r="VPG63" s="12"/>
      <c r="VPH63" s="12"/>
      <c r="VPI63" s="12"/>
      <c r="VPJ63" s="12"/>
      <c r="VPK63" s="12"/>
      <c r="VPL63" s="12"/>
      <c r="VPM63" s="12"/>
      <c r="VPN63" s="12"/>
      <c r="VPO63" s="12"/>
      <c r="VPP63" s="12"/>
      <c r="VPQ63" s="12"/>
      <c r="VPR63" s="12"/>
      <c r="VPS63" s="12"/>
      <c r="VPT63" s="12"/>
      <c r="VPU63" s="12"/>
      <c r="VPV63" s="12"/>
      <c r="VPW63" s="12"/>
      <c r="VPX63" s="12"/>
      <c r="VPY63" s="12"/>
      <c r="VPZ63" s="12"/>
      <c r="VQA63" s="12"/>
      <c r="VQB63" s="12"/>
      <c r="VQC63" s="12"/>
      <c r="VQD63" s="12"/>
      <c r="VQE63" s="12"/>
      <c r="VQF63" s="12"/>
      <c r="VQG63" s="12"/>
      <c r="VQH63" s="12"/>
      <c r="VQI63" s="12"/>
      <c r="VQJ63" s="12"/>
      <c r="VQK63" s="12"/>
      <c r="VQL63" s="12"/>
      <c r="VQM63" s="12"/>
      <c r="VQN63" s="12"/>
      <c r="VQO63" s="12"/>
      <c r="VQP63" s="12"/>
      <c r="VQQ63" s="12"/>
      <c r="VQR63" s="12"/>
      <c r="VQS63" s="12"/>
      <c r="VQT63" s="12"/>
      <c r="VQU63" s="12"/>
      <c r="VQV63" s="12"/>
      <c r="VQW63" s="12"/>
      <c r="VQX63" s="12"/>
      <c r="VQY63" s="12"/>
      <c r="VQZ63" s="12"/>
      <c r="VRA63" s="12"/>
      <c r="VRB63" s="12"/>
      <c r="VRC63" s="12"/>
      <c r="VRD63" s="12"/>
      <c r="VRE63" s="12"/>
      <c r="VRF63" s="12"/>
      <c r="VRG63" s="12"/>
      <c r="VRH63" s="12"/>
      <c r="VRI63" s="12"/>
      <c r="VRJ63" s="12"/>
      <c r="VRK63" s="12"/>
      <c r="VRL63" s="12"/>
      <c r="VRM63" s="12"/>
      <c r="VRN63" s="12"/>
      <c r="VRO63" s="12"/>
      <c r="VRP63" s="12"/>
      <c r="VRQ63" s="12"/>
      <c r="VRR63" s="12"/>
      <c r="VRS63" s="12"/>
      <c r="VRT63" s="12"/>
      <c r="VRU63" s="12"/>
      <c r="VRV63" s="12"/>
      <c r="VRW63" s="12"/>
      <c r="VRX63" s="12"/>
      <c r="VRY63" s="12"/>
      <c r="VRZ63" s="12"/>
      <c r="VSA63" s="12"/>
      <c r="VSB63" s="12"/>
      <c r="VSC63" s="12"/>
      <c r="VSD63" s="12"/>
      <c r="VSE63" s="12"/>
      <c r="VSF63" s="12"/>
      <c r="VSG63" s="12"/>
      <c r="VSH63" s="12"/>
      <c r="VSI63" s="12"/>
      <c r="VSJ63" s="12"/>
      <c r="VSK63" s="12"/>
      <c r="VSL63" s="12"/>
      <c r="VSM63" s="12"/>
      <c r="VSN63" s="12"/>
      <c r="VSO63" s="12"/>
      <c r="VSP63" s="12"/>
      <c r="VSQ63" s="12"/>
      <c r="VSR63" s="12"/>
      <c r="VSS63" s="12"/>
      <c r="VST63" s="12"/>
      <c r="VSU63" s="12"/>
      <c r="VSV63" s="12"/>
      <c r="VSW63" s="12"/>
      <c r="VSX63" s="12"/>
      <c r="VSY63" s="12"/>
      <c r="VSZ63" s="12"/>
      <c r="VTA63" s="12"/>
      <c r="VTB63" s="12"/>
      <c r="VTC63" s="12"/>
      <c r="VTD63" s="12"/>
      <c r="VTE63" s="12"/>
      <c r="VTF63" s="12"/>
      <c r="VTG63" s="12"/>
      <c r="VTH63" s="12"/>
      <c r="VTI63" s="12"/>
      <c r="VTJ63" s="12"/>
      <c r="VTK63" s="12"/>
      <c r="VTL63" s="12"/>
      <c r="VTM63" s="12"/>
      <c r="VTN63" s="12"/>
      <c r="VTO63" s="12"/>
      <c r="VTP63" s="12"/>
      <c r="VTQ63" s="12"/>
      <c r="VTR63" s="12"/>
      <c r="VTS63" s="12"/>
      <c r="VTT63" s="12"/>
      <c r="VTU63" s="12"/>
      <c r="VTV63" s="12"/>
      <c r="VTW63" s="12"/>
      <c r="VTX63" s="12"/>
      <c r="VTY63" s="12"/>
      <c r="VTZ63" s="12"/>
      <c r="VUA63" s="12"/>
      <c r="VUB63" s="12"/>
      <c r="VUC63" s="12"/>
      <c r="VUD63" s="12"/>
      <c r="VUE63" s="12"/>
      <c r="VUF63" s="12"/>
      <c r="VUG63" s="12"/>
      <c r="VUH63" s="12"/>
      <c r="VUI63" s="12"/>
      <c r="VUJ63" s="12"/>
      <c r="VUK63" s="12"/>
      <c r="VUL63" s="12"/>
      <c r="VUM63" s="12"/>
      <c r="VUN63" s="12"/>
      <c r="VUO63" s="12"/>
      <c r="VUP63" s="12"/>
      <c r="VUQ63" s="12"/>
      <c r="VUR63" s="12"/>
      <c r="VUS63" s="12"/>
      <c r="VUT63" s="12"/>
      <c r="VUU63" s="12"/>
      <c r="VUV63" s="12"/>
      <c r="VUW63" s="12"/>
      <c r="VUX63" s="12"/>
      <c r="VUY63" s="12"/>
      <c r="VUZ63" s="12"/>
      <c r="VVA63" s="12"/>
      <c r="VVB63" s="12"/>
      <c r="VVC63" s="12"/>
      <c r="VVD63" s="12"/>
      <c r="VVE63" s="12"/>
      <c r="VVF63" s="12"/>
      <c r="VVG63" s="12"/>
      <c r="VVH63" s="12"/>
      <c r="VVI63" s="12"/>
      <c r="VVJ63" s="12"/>
      <c r="VVK63" s="12"/>
      <c r="VVL63" s="12"/>
      <c r="VVM63" s="12"/>
      <c r="VVN63" s="12"/>
      <c r="VVO63" s="12"/>
      <c r="VVP63" s="12"/>
      <c r="VVQ63" s="12"/>
      <c r="VVR63" s="12"/>
      <c r="VVS63" s="12"/>
      <c r="VVT63" s="12"/>
      <c r="VVU63" s="12"/>
      <c r="VVV63" s="12"/>
      <c r="VVW63" s="12"/>
      <c r="VVX63" s="12"/>
      <c r="VVY63" s="12"/>
      <c r="VVZ63" s="12"/>
      <c r="VWA63" s="12"/>
      <c r="VWB63" s="12"/>
      <c r="VWC63" s="12"/>
      <c r="VWD63" s="12"/>
      <c r="VWE63" s="12"/>
      <c r="VWF63" s="12"/>
      <c r="VWG63" s="12"/>
      <c r="VWH63" s="12"/>
      <c r="VWI63" s="12"/>
      <c r="VWJ63" s="12"/>
      <c r="VWK63" s="12"/>
      <c r="VWL63" s="12"/>
      <c r="VWM63" s="12"/>
      <c r="VWN63" s="12"/>
      <c r="VWO63" s="12"/>
      <c r="VWP63" s="12"/>
      <c r="VWQ63" s="12"/>
      <c r="VWR63" s="12"/>
      <c r="VWS63" s="12"/>
      <c r="VWT63" s="12"/>
      <c r="VWU63" s="12"/>
      <c r="VWV63" s="12"/>
      <c r="VWW63" s="12"/>
      <c r="VWX63" s="12"/>
      <c r="VWY63" s="12"/>
      <c r="VWZ63" s="12"/>
      <c r="VXA63" s="12"/>
      <c r="VXB63" s="12"/>
      <c r="VXC63" s="12"/>
      <c r="VXD63" s="12"/>
      <c r="VXE63" s="12"/>
      <c r="VXF63" s="12"/>
      <c r="VXG63" s="12"/>
      <c r="VXH63" s="12"/>
      <c r="VXI63" s="12"/>
      <c r="VXJ63" s="12"/>
      <c r="VXK63" s="12"/>
      <c r="VXL63" s="12"/>
      <c r="VXM63" s="12"/>
      <c r="VXN63" s="12"/>
      <c r="VXO63" s="12"/>
      <c r="VXP63" s="12"/>
      <c r="VXQ63" s="12"/>
      <c r="VXR63" s="12"/>
      <c r="VXS63" s="12"/>
      <c r="VXT63" s="12"/>
      <c r="VXU63" s="12"/>
      <c r="VXV63" s="12"/>
      <c r="VXW63" s="12"/>
      <c r="VXX63" s="12"/>
      <c r="VXY63" s="12"/>
      <c r="VXZ63" s="12"/>
      <c r="VYA63" s="12"/>
      <c r="VYB63" s="12"/>
      <c r="VYC63" s="12"/>
      <c r="VYD63" s="12"/>
      <c r="VYE63" s="12"/>
      <c r="VYF63" s="12"/>
      <c r="VYG63" s="12"/>
      <c r="VYH63" s="12"/>
      <c r="VYI63" s="12"/>
      <c r="VYJ63" s="12"/>
      <c r="VYK63" s="12"/>
      <c r="VYL63" s="12"/>
      <c r="VYM63" s="12"/>
      <c r="VYN63" s="12"/>
      <c r="VYO63" s="12"/>
      <c r="VYP63" s="12"/>
      <c r="VYQ63" s="12"/>
      <c r="VYR63" s="12"/>
      <c r="VYS63" s="12"/>
      <c r="VYT63" s="12"/>
      <c r="VYU63" s="12"/>
      <c r="VYV63" s="12"/>
      <c r="VYW63" s="12"/>
      <c r="VYX63" s="12"/>
      <c r="VYY63" s="12"/>
      <c r="VYZ63" s="12"/>
      <c r="VZA63" s="12"/>
      <c r="VZB63" s="12"/>
      <c r="VZC63" s="12"/>
      <c r="VZD63" s="12"/>
      <c r="VZE63" s="12"/>
      <c r="VZF63" s="12"/>
      <c r="VZG63" s="12"/>
      <c r="VZH63" s="12"/>
      <c r="VZI63" s="12"/>
      <c r="VZJ63" s="12"/>
      <c r="VZK63" s="12"/>
      <c r="VZL63" s="12"/>
      <c r="VZM63" s="12"/>
      <c r="VZN63" s="12"/>
      <c r="VZO63" s="12"/>
      <c r="VZP63" s="12"/>
      <c r="VZQ63" s="12"/>
      <c r="VZR63" s="12"/>
      <c r="VZS63" s="12"/>
      <c r="VZT63" s="12"/>
      <c r="VZU63" s="12"/>
      <c r="VZV63" s="12"/>
      <c r="VZW63" s="12"/>
      <c r="VZX63" s="12"/>
      <c r="VZY63" s="12"/>
      <c r="VZZ63" s="12"/>
      <c r="WAA63" s="12"/>
      <c r="WAB63" s="12"/>
      <c r="WAC63" s="12"/>
      <c r="WAD63" s="12"/>
      <c r="WAE63" s="12"/>
      <c r="WAF63" s="12"/>
      <c r="WAG63" s="12"/>
      <c r="WAH63" s="12"/>
      <c r="WAI63" s="12"/>
      <c r="WAJ63" s="12"/>
      <c r="WAK63" s="12"/>
      <c r="WAL63" s="12"/>
      <c r="WAM63" s="12"/>
      <c r="WAN63" s="12"/>
      <c r="WAO63" s="12"/>
      <c r="WAP63" s="12"/>
      <c r="WAQ63" s="12"/>
      <c r="WAR63" s="12"/>
      <c r="WAS63" s="12"/>
      <c r="WAT63" s="12"/>
      <c r="WAU63" s="12"/>
      <c r="WAV63" s="12"/>
      <c r="WAW63" s="12"/>
      <c r="WAX63" s="12"/>
      <c r="WAY63" s="12"/>
      <c r="WAZ63" s="12"/>
      <c r="WBA63" s="12"/>
      <c r="WBB63" s="12"/>
      <c r="WBC63" s="12"/>
      <c r="WBD63" s="12"/>
      <c r="WBE63" s="12"/>
      <c r="WBF63" s="12"/>
      <c r="WBG63" s="12"/>
      <c r="WBH63" s="12"/>
      <c r="WBI63" s="12"/>
      <c r="WBJ63" s="12"/>
      <c r="WBK63" s="12"/>
      <c r="WBL63" s="12"/>
      <c r="WBM63" s="12"/>
      <c r="WBN63" s="12"/>
      <c r="WBO63" s="12"/>
      <c r="WBP63" s="12"/>
      <c r="WBQ63" s="12"/>
      <c r="WBR63" s="12"/>
      <c r="WBS63" s="12"/>
      <c r="WBT63" s="12"/>
      <c r="WBU63" s="12"/>
      <c r="WBV63" s="12"/>
      <c r="WBW63" s="12"/>
      <c r="WBX63" s="12"/>
      <c r="WBY63" s="12"/>
      <c r="WBZ63" s="12"/>
      <c r="WCA63" s="12"/>
      <c r="WCB63" s="12"/>
      <c r="WCC63" s="12"/>
      <c r="WCD63" s="12"/>
      <c r="WCE63" s="12"/>
      <c r="WCF63" s="12"/>
      <c r="WCG63" s="12"/>
      <c r="WCH63" s="12"/>
      <c r="WCI63" s="12"/>
      <c r="WCJ63" s="12"/>
      <c r="WCK63" s="12"/>
      <c r="WCL63" s="12"/>
      <c r="WCM63" s="12"/>
      <c r="WCN63" s="12"/>
      <c r="WCO63" s="12"/>
      <c r="WCP63" s="12"/>
      <c r="WCQ63" s="12"/>
      <c r="WCR63" s="12"/>
      <c r="WCS63" s="12"/>
      <c r="WCT63" s="12"/>
      <c r="WCU63" s="12"/>
      <c r="WCV63" s="12"/>
      <c r="WCW63" s="12"/>
      <c r="WCX63" s="12"/>
      <c r="WCY63" s="12"/>
      <c r="WCZ63" s="12"/>
      <c r="WDA63" s="12"/>
      <c r="WDB63" s="12"/>
      <c r="WDC63" s="12"/>
      <c r="WDD63" s="12"/>
      <c r="WDE63" s="12"/>
      <c r="WDF63" s="12"/>
      <c r="WDG63" s="12"/>
      <c r="WDH63" s="12"/>
      <c r="WDI63" s="12"/>
      <c r="WDJ63" s="12"/>
      <c r="WDK63" s="12"/>
      <c r="WDL63" s="12"/>
      <c r="WDM63" s="12"/>
      <c r="WDN63" s="12"/>
      <c r="WDO63" s="12"/>
      <c r="WDP63" s="12"/>
      <c r="WDQ63" s="12"/>
      <c r="WDR63" s="12"/>
      <c r="WDS63" s="12"/>
      <c r="WDT63" s="12"/>
      <c r="WDU63" s="12"/>
      <c r="WDV63" s="12"/>
      <c r="WDW63" s="12"/>
      <c r="WDX63" s="12"/>
      <c r="WDY63" s="12"/>
      <c r="WDZ63" s="12"/>
      <c r="WEA63" s="12"/>
      <c r="WEB63" s="12"/>
      <c r="WEC63" s="12"/>
      <c r="WED63" s="12"/>
      <c r="WEE63" s="12"/>
      <c r="WEF63" s="12"/>
      <c r="WEG63" s="12"/>
      <c r="WEH63" s="12"/>
      <c r="WEI63" s="12"/>
      <c r="WEJ63" s="12"/>
      <c r="WEK63" s="12"/>
      <c r="WEL63" s="12"/>
      <c r="WEM63" s="12"/>
      <c r="WEN63" s="12"/>
      <c r="WEO63" s="12"/>
      <c r="WEP63" s="12"/>
      <c r="WEQ63" s="12"/>
      <c r="WER63" s="12"/>
      <c r="WES63" s="12"/>
      <c r="WET63" s="12"/>
      <c r="WEU63" s="12"/>
      <c r="WEV63" s="12"/>
      <c r="WEW63" s="12"/>
      <c r="WEX63" s="12"/>
      <c r="WEY63" s="12"/>
      <c r="WEZ63" s="12"/>
      <c r="WFA63" s="12"/>
      <c r="WFB63" s="12"/>
      <c r="WFC63" s="12"/>
      <c r="WFD63" s="12"/>
      <c r="WFE63" s="12"/>
      <c r="WFF63" s="12"/>
      <c r="WFG63" s="12"/>
      <c r="WFH63" s="12"/>
      <c r="WFI63" s="12"/>
      <c r="WFJ63" s="12"/>
      <c r="WFK63" s="12"/>
      <c r="WFL63" s="12"/>
      <c r="WFM63" s="12"/>
      <c r="WFN63" s="12"/>
      <c r="WFO63" s="12"/>
      <c r="WFP63" s="12"/>
      <c r="WFQ63" s="12"/>
      <c r="WFR63" s="12"/>
      <c r="WFS63" s="12"/>
      <c r="WFT63" s="12"/>
      <c r="WFU63" s="12"/>
      <c r="WFV63" s="12"/>
      <c r="WFW63" s="12"/>
      <c r="WFX63" s="12"/>
      <c r="WFY63" s="12"/>
      <c r="WFZ63" s="12"/>
      <c r="WGA63" s="12"/>
      <c r="WGB63" s="12"/>
      <c r="WGC63" s="12"/>
      <c r="WGD63" s="12"/>
      <c r="WGE63" s="12"/>
      <c r="WGF63" s="12"/>
      <c r="WGG63" s="12"/>
      <c r="WGH63" s="12"/>
      <c r="WGI63" s="12"/>
      <c r="WGJ63" s="12"/>
      <c r="WGK63" s="12"/>
      <c r="WGL63" s="12"/>
      <c r="WGM63" s="12"/>
      <c r="WGN63" s="12"/>
      <c r="WGO63" s="12"/>
      <c r="WGP63" s="12"/>
      <c r="WGQ63" s="12"/>
      <c r="WGR63" s="12"/>
      <c r="WGS63" s="12"/>
      <c r="WGT63" s="12"/>
      <c r="WGU63" s="12"/>
      <c r="WGV63" s="12"/>
      <c r="WGW63" s="12"/>
      <c r="WGX63" s="12"/>
      <c r="WGY63" s="12"/>
      <c r="WGZ63" s="12"/>
      <c r="WHA63" s="12"/>
      <c r="WHB63" s="12"/>
      <c r="WHC63" s="12"/>
      <c r="WHD63" s="12"/>
      <c r="WHE63" s="12"/>
      <c r="WHF63" s="12"/>
      <c r="WHG63" s="12"/>
      <c r="WHH63" s="12"/>
      <c r="WHI63" s="12"/>
      <c r="WHJ63" s="12"/>
      <c r="WHK63" s="12"/>
      <c r="WHL63" s="12"/>
      <c r="WHM63" s="12"/>
      <c r="WHN63" s="12"/>
      <c r="WHO63" s="12"/>
      <c r="WHP63" s="12"/>
      <c r="WHQ63" s="12"/>
      <c r="WHR63" s="12"/>
      <c r="WHS63" s="12"/>
      <c r="WHT63" s="12"/>
      <c r="WHU63" s="12"/>
      <c r="WHV63" s="12"/>
      <c r="WHW63" s="12"/>
      <c r="WHX63" s="12"/>
      <c r="WHY63" s="12"/>
      <c r="WHZ63" s="12"/>
      <c r="WIA63" s="12"/>
      <c r="WIB63" s="12"/>
      <c r="WIC63" s="12"/>
      <c r="WID63" s="12"/>
      <c r="WIE63" s="12"/>
      <c r="WIF63" s="12"/>
      <c r="WIG63" s="12"/>
      <c r="WIH63" s="12"/>
      <c r="WII63" s="12"/>
      <c r="WIJ63" s="12"/>
      <c r="WIK63" s="12"/>
      <c r="WIL63" s="12"/>
      <c r="WIM63" s="12"/>
      <c r="WIN63" s="12"/>
      <c r="WIO63" s="12"/>
      <c r="WIP63" s="12"/>
      <c r="WIQ63" s="12"/>
      <c r="WIR63" s="12"/>
      <c r="WIS63" s="12"/>
      <c r="WIT63" s="12"/>
      <c r="WIU63" s="12"/>
      <c r="WIV63" s="12"/>
      <c r="WIW63" s="12"/>
      <c r="WIX63" s="12"/>
      <c r="WIY63" s="12"/>
      <c r="WIZ63" s="12"/>
      <c r="WJA63" s="12"/>
      <c r="WJB63" s="12"/>
      <c r="WJC63" s="12"/>
      <c r="WJD63" s="12"/>
      <c r="WJE63" s="12"/>
      <c r="WJF63" s="12"/>
      <c r="WJG63" s="12"/>
      <c r="WJH63" s="12"/>
      <c r="WJI63" s="12"/>
      <c r="WJJ63" s="12"/>
      <c r="WJK63" s="12"/>
      <c r="WJL63" s="12"/>
      <c r="WJM63" s="12"/>
      <c r="WJN63" s="12"/>
      <c r="WJO63" s="12"/>
      <c r="WJP63" s="12"/>
      <c r="WJQ63" s="12"/>
      <c r="WJR63" s="12"/>
      <c r="WJS63" s="12"/>
      <c r="WJT63" s="12"/>
      <c r="WJU63" s="12"/>
      <c r="WJV63" s="12"/>
      <c r="WJW63" s="12"/>
      <c r="WJX63" s="12"/>
      <c r="WJY63" s="12"/>
      <c r="WJZ63" s="12"/>
      <c r="WKA63" s="12"/>
      <c r="WKB63" s="12"/>
      <c r="WKC63" s="12"/>
      <c r="WKD63" s="12"/>
      <c r="WKE63" s="12"/>
      <c r="WKF63" s="12"/>
      <c r="WKG63" s="12"/>
      <c r="WKH63" s="12"/>
      <c r="WKI63" s="12"/>
      <c r="WKJ63" s="12"/>
      <c r="WKK63" s="12"/>
      <c r="WKL63" s="12"/>
      <c r="WKM63" s="12"/>
      <c r="WKN63" s="12"/>
      <c r="WKO63" s="12"/>
      <c r="WKP63" s="12"/>
      <c r="WKQ63" s="12"/>
      <c r="WKR63" s="12"/>
      <c r="WKS63" s="12"/>
      <c r="WKT63" s="12"/>
      <c r="WKU63" s="12"/>
      <c r="WKV63" s="12"/>
      <c r="WKW63" s="12"/>
      <c r="WKX63" s="12"/>
      <c r="WKY63" s="12"/>
      <c r="WKZ63" s="12"/>
      <c r="WLA63" s="12"/>
      <c r="WLB63" s="12"/>
      <c r="WLC63" s="12"/>
      <c r="WLD63" s="12"/>
      <c r="WLE63" s="12"/>
      <c r="WLF63" s="12"/>
      <c r="WLG63" s="12"/>
      <c r="WLH63" s="12"/>
      <c r="WLI63" s="12"/>
      <c r="WLJ63" s="12"/>
      <c r="WLK63" s="12"/>
      <c r="WLL63" s="12"/>
      <c r="WLM63" s="12"/>
      <c r="WLN63" s="12"/>
      <c r="WLO63" s="12"/>
      <c r="WLP63" s="12"/>
      <c r="WLQ63" s="12"/>
      <c r="WLR63" s="12"/>
      <c r="WLS63" s="12"/>
      <c r="WLT63" s="12"/>
      <c r="WLU63" s="12"/>
      <c r="WLV63" s="12"/>
      <c r="WLW63" s="12"/>
      <c r="WLX63" s="12"/>
      <c r="WLY63" s="12"/>
      <c r="WLZ63" s="12"/>
      <c r="WMA63" s="12"/>
      <c r="WMB63" s="12"/>
      <c r="WMC63" s="12"/>
      <c r="WMD63" s="12"/>
      <c r="WME63" s="12"/>
      <c r="WMF63" s="12"/>
      <c r="WMG63" s="12"/>
      <c r="WMH63" s="12"/>
      <c r="WMI63" s="12"/>
      <c r="WMJ63" s="12"/>
      <c r="WMK63" s="12"/>
      <c r="WML63" s="12"/>
      <c r="WMM63" s="12"/>
      <c r="WMN63" s="12"/>
      <c r="WMO63" s="12"/>
      <c r="WMP63" s="12"/>
      <c r="WMQ63" s="12"/>
      <c r="WMR63" s="12"/>
      <c r="WMS63" s="12"/>
      <c r="WMT63" s="12"/>
      <c r="WMU63" s="12"/>
      <c r="WMV63" s="12"/>
      <c r="WMW63" s="12"/>
      <c r="WMX63" s="12"/>
      <c r="WMY63" s="12"/>
      <c r="WMZ63" s="12"/>
      <c r="WNA63" s="12"/>
      <c r="WNB63" s="12"/>
      <c r="WNC63" s="12"/>
      <c r="WND63" s="12"/>
      <c r="WNE63" s="12"/>
      <c r="WNF63" s="12"/>
      <c r="WNG63" s="12"/>
      <c r="WNH63" s="12"/>
      <c r="WNI63" s="12"/>
      <c r="WNJ63" s="12"/>
      <c r="WNK63" s="12"/>
      <c r="WNL63" s="12"/>
      <c r="WNM63" s="12"/>
      <c r="WNN63" s="12"/>
      <c r="WNO63" s="12"/>
      <c r="WNP63" s="12"/>
      <c r="WNQ63" s="12"/>
      <c r="WNR63" s="12"/>
      <c r="WNS63" s="12"/>
      <c r="WNT63" s="12"/>
      <c r="WNU63" s="12"/>
      <c r="WNV63" s="12"/>
      <c r="WNW63" s="12"/>
      <c r="WNX63" s="12"/>
      <c r="WNY63" s="12"/>
      <c r="WNZ63" s="12"/>
      <c r="WOA63" s="12"/>
      <c r="WOB63" s="12"/>
      <c r="WOC63" s="12"/>
      <c r="WOD63" s="12"/>
      <c r="WOE63" s="12"/>
      <c r="WOF63" s="12"/>
      <c r="WOG63" s="12"/>
      <c r="WOH63" s="12"/>
      <c r="WOI63" s="12"/>
      <c r="WOJ63" s="12"/>
      <c r="WOK63" s="12"/>
      <c r="WOL63" s="12"/>
      <c r="WOM63" s="12"/>
      <c r="WON63" s="12"/>
      <c r="WOO63" s="12"/>
      <c r="WOP63" s="12"/>
      <c r="WOQ63" s="12"/>
      <c r="WOR63" s="12"/>
      <c r="WOS63" s="12"/>
      <c r="WOT63" s="12"/>
      <c r="WOU63" s="12"/>
      <c r="WOV63" s="12"/>
      <c r="WOW63" s="12"/>
      <c r="WOX63" s="12"/>
      <c r="WOY63" s="12"/>
      <c r="WOZ63" s="12"/>
      <c r="WPA63" s="12"/>
      <c r="WPB63" s="12"/>
      <c r="WPC63" s="12"/>
      <c r="WPD63" s="12"/>
      <c r="WPE63" s="12"/>
      <c r="WPF63" s="12"/>
      <c r="WPG63" s="12"/>
      <c r="WPH63" s="12"/>
      <c r="WPI63" s="12"/>
      <c r="WPJ63" s="12"/>
      <c r="WPK63" s="12"/>
      <c r="WPL63" s="12"/>
      <c r="WPM63" s="12"/>
      <c r="WPN63" s="12"/>
      <c r="WPO63" s="12"/>
      <c r="WPP63" s="12"/>
      <c r="WPQ63" s="12"/>
      <c r="WPR63" s="12"/>
      <c r="WPS63" s="12"/>
      <c r="WPT63" s="12"/>
      <c r="WPU63" s="12"/>
      <c r="WPV63" s="12"/>
      <c r="WPW63" s="12"/>
      <c r="WPX63" s="12"/>
      <c r="WPY63" s="12"/>
      <c r="WPZ63" s="12"/>
      <c r="WQA63" s="12"/>
      <c r="WQB63" s="12"/>
      <c r="WQC63" s="12"/>
      <c r="WQD63" s="12"/>
      <c r="WQE63" s="12"/>
      <c r="WQF63" s="12"/>
      <c r="WQG63" s="12"/>
      <c r="WQH63" s="12"/>
      <c r="WQI63" s="12"/>
      <c r="WQJ63" s="12"/>
      <c r="WQK63" s="12"/>
      <c r="WQL63" s="12"/>
      <c r="WQM63" s="12"/>
      <c r="WQN63" s="12"/>
      <c r="WQO63" s="12"/>
      <c r="WQP63" s="12"/>
      <c r="WQQ63" s="12"/>
      <c r="WQR63" s="12"/>
      <c r="WQS63" s="12"/>
      <c r="WQT63" s="12"/>
      <c r="WQU63" s="12"/>
      <c r="WQV63" s="12"/>
      <c r="WQW63" s="12"/>
      <c r="WQX63" s="12"/>
      <c r="WQY63" s="12"/>
      <c r="WQZ63" s="12"/>
      <c r="WRA63" s="12"/>
      <c r="WRB63" s="12"/>
      <c r="WRC63" s="12"/>
      <c r="WRD63" s="12"/>
      <c r="WRE63" s="12"/>
      <c r="WRF63" s="12"/>
      <c r="WRG63" s="12"/>
      <c r="WRH63" s="12"/>
      <c r="WRI63" s="12"/>
      <c r="WRJ63" s="12"/>
      <c r="WRK63" s="12"/>
      <c r="WRL63" s="12"/>
      <c r="WRM63" s="12"/>
      <c r="WRN63" s="12"/>
      <c r="WRO63" s="12"/>
      <c r="WRP63" s="12"/>
      <c r="WRQ63" s="12"/>
      <c r="WRR63" s="12"/>
      <c r="WRS63" s="12"/>
      <c r="WRT63" s="12"/>
      <c r="WRU63" s="12"/>
      <c r="WRV63" s="12"/>
      <c r="WRW63" s="12"/>
      <c r="WRX63" s="12"/>
      <c r="WRY63" s="12"/>
      <c r="WRZ63" s="12"/>
      <c r="WSA63" s="12"/>
      <c r="WSB63" s="12"/>
      <c r="WSC63" s="12"/>
      <c r="WSD63" s="12"/>
      <c r="WSE63" s="12"/>
      <c r="WSF63" s="12"/>
      <c r="WSG63" s="12"/>
      <c r="WSH63" s="12"/>
      <c r="WSI63" s="12"/>
      <c r="WSJ63" s="12"/>
      <c r="WSK63" s="12"/>
      <c r="WSL63" s="12"/>
      <c r="WSM63" s="12"/>
      <c r="WSN63" s="12"/>
      <c r="WSO63" s="12"/>
      <c r="WSP63" s="12"/>
      <c r="WSQ63" s="12"/>
      <c r="WSR63" s="12"/>
      <c r="WSS63" s="12"/>
      <c r="WST63" s="12"/>
      <c r="WSU63" s="12"/>
      <c r="WSV63" s="12"/>
      <c r="WSW63" s="12"/>
      <c r="WSX63" s="12"/>
      <c r="WSY63" s="12"/>
      <c r="WSZ63" s="12"/>
      <c r="WTA63" s="12"/>
      <c r="WTB63" s="12"/>
      <c r="WTC63" s="12"/>
      <c r="WTD63" s="12"/>
      <c r="WTE63" s="12"/>
      <c r="WTF63" s="12"/>
      <c r="WTG63" s="12"/>
      <c r="WTH63" s="12"/>
      <c r="WTI63" s="12"/>
      <c r="WTJ63" s="12"/>
      <c r="WTK63" s="12"/>
      <c r="WTL63" s="12"/>
      <c r="WTM63" s="12"/>
      <c r="WTN63" s="12"/>
      <c r="WTO63" s="12"/>
      <c r="WTP63" s="12"/>
      <c r="WTQ63" s="12"/>
      <c r="WTR63" s="12"/>
      <c r="WTS63" s="12"/>
      <c r="WTT63" s="12"/>
      <c r="WTU63" s="12"/>
      <c r="WTV63" s="12"/>
      <c r="WTW63" s="12"/>
      <c r="WTX63" s="12"/>
      <c r="WTY63" s="12"/>
      <c r="WTZ63" s="12"/>
      <c r="WUA63" s="12"/>
      <c r="WUB63" s="12"/>
      <c r="WUC63" s="12"/>
      <c r="WUD63" s="12"/>
      <c r="WUE63" s="12"/>
      <c r="WUF63" s="12"/>
      <c r="WUG63" s="12"/>
      <c r="WUH63" s="12"/>
      <c r="WUI63" s="12"/>
      <c r="WUJ63" s="12"/>
      <c r="WUK63" s="12"/>
      <c r="WUL63" s="12"/>
      <c r="WUM63" s="12"/>
      <c r="WUN63" s="12"/>
      <c r="WUO63" s="12"/>
      <c r="WUP63" s="12"/>
      <c r="WUQ63" s="12"/>
      <c r="WUR63" s="12"/>
      <c r="WUS63" s="12"/>
      <c r="WUT63" s="12"/>
      <c r="WUU63" s="12"/>
      <c r="WUV63" s="12"/>
      <c r="WUW63" s="12"/>
      <c r="WUX63" s="12"/>
      <c r="WUY63" s="12"/>
      <c r="WUZ63" s="12"/>
      <c r="WVA63" s="12"/>
      <c r="WVB63" s="12"/>
      <c r="WVC63" s="12"/>
      <c r="WVD63" s="12"/>
      <c r="WVE63" s="12"/>
      <c r="WVF63" s="12"/>
      <c r="WVG63" s="12"/>
      <c r="WVH63" s="12"/>
      <c r="WVI63" s="12"/>
      <c r="WVJ63" s="12"/>
      <c r="WVK63" s="12"/>
      <c r="WVL63" s="12"/>
      <c r="WVM63" s="12"/>
      <c r="WVN63" s="12"/>
      <c r="WVO63" s="12"/>
      <c r="WVP63" s="12"/>
      <c r="WVQ63" s="12"/>
      <c r="WVR63" s="12"/>
      <c r="WVS63" s="12"/>
      <c r="WVT63" s="12"/>
      <c r="WVU63" s="12"/>
      <c r="WVV63" s="12"/>
      <c r="WVW63" s="12"/>
      <c r="WVX63" s="12"/>
      <c r="WVY63" s="12"/>
      <c r="WVZ63" s="12"/>
      <c r="WWA63" s="12"/>
      <c r="WWB63" s="12"/>
      <c r="WWC63" s="12"/>
      <c r="WWD63" s="12"/>
      <c r="WWE63" s="12"/>
      <c r="WWF63" s="12"/>
      <c r="WWG63" s="12"/>
      <c r="WWH63" s="12"/>
      <c r="WWI63" s="12"/>
      <c r="WWJ63" s="12"/>
      <c r="WWK63" s="12"/>
      <c r="WWL63" s="12"/>
      <c r="WWM63" s="12"/>
      <c r="WWN63" s="12"/>
      <c r="WWO63" s="12"/>
      <c r="WWP63" s="12"/>
      <c r="WWQ63" s="12"/>
      <c r="WWR63" s="12"/>
      <c r="WWS63" s="12"/>
      <c r="WWT63" s="12"/>
      <c r="WWU63" s="12"/>
      <c r="WWV63" s="12"/>
      <c r="WWW63" s="12"/>
      <c r="WWX63" s="12"/>
      <c r="WWY63" s="12"/>
      <c r="WWZ63" s="12"/>
      <c r="WXA63" s="12"/>
      <c r="WXB63" s="12"/>
      <c r="WXC63" s="12"/>
      <c r="WXD63" s="12"/>
      <c r="WXE63" s="12"/>
      <c r="WXF63" s="12"/>
      <c r="WXG63" s="12"/>
      <c r="WXH63" s="12"/>
      <c r="WXI63" s="12"/>
      <c r="WXJ63" s="12"/>
      <c r="WXK63" s="12"/>
      <c r="WXL63" s="12"/>
      <c r="WXM63" s="12"/>
      <c r="WXN63" s="12"/>
      <c r="WXO63" s="12"/>
      <c r="WXP63" s="12"/>
      <c r="WXQ63" s="12"/>
      <c r="WXR63" s="12"/>
      <c r="WXS63" s="12"/>
      <c r="WXT63" s="12"/>
      <c r="WXU63" s="12"/>
      <c r="WXV63" s="12"/>
      <c r="WXW63" s="12"/>
      <c r="WXX63" s="12"/>
      <c r="WXY63" s="12"/>
      <c r="WXZ63" s="12"/>
      <c r="WYA63" s="12"/>
      <c r="WYB63" s="12"/>
      <c r="WYC63" s="12"/>
      <c r="WYD63" s="12"/>
      <c r="WYE63" s="12"/>
      <c r="WYF63" s="12"/>
      <c r="WYG63" s="12"/>
      <c r="WYH63" s="12"/>
      <c r="WYI63" s="12"/>
      <c r="WYJ63" s="12"/>
      <c r="WYK63" s="12"/>
      <c r="WYL63" s="12"/>
      <c r="WYM63" s="12"/>
      <c r="WYN63" s="12"/>
      <c r="WYO63" s="12"/>
      <c r="WYP63" s="12"/>
      <c r="WYQ63" s="12"/>
      <c r="WYR63" s="12"/>
      <c r="WYS63" s="12"/>
      <c r="WYT63" s="12"/>
      <c r="WYU63" s="12"/>
      <c r="WYV63" s="12"/>
      <c r="WYW63" s="12"/>
      <c r="WYX63" s="12"/>
      <c r="WYY63" s="12"/>
      <c r="WYZ63" s="12"/>
      <c r="WZA63" s="12"/>
      <c r="WZB63" s="12"/>
      <c r="WZC63" s="12"/>
      <c r="WZD63" s="12"/>
      <c r="WZE63" s="12"/>
      <c r="WZF63" s="12"/>
      <c r="WZG63" s="12"/>
      <c r="WZH63" s="12"/>
      <c r="WZI63" s="12"/>
      <c r="WZJ63" s="12"/>
      <c r="WZK63" s="12"/>
      <c r="WZL63" s="12"/>
      <c r="WZM63" s="12"/>
      <c r="WZN63" s="12"/>
      <c r="WZO63" s="12"/>
      <c r="WZP63" s="12"/>
      <c r="WZQ63" s="12"/>
      <c r="WZR63" s="12"/>
      <c r="WZS63" s="12"/>
      <c r="WZT63" s="12"/>
      <c r="WZU63" s="12"/>
      <c r="WZV63" s="12"/>
      <c r="WZW63" s="12"/>
      <c r="WZX63" s="12"/>
      <c r="WZY63" s="12"/>
      <c r="WZZ63" s="12"/>
      <c r="XAA63" s="12"/>
      <c r="XAB63" s="12"/>
      <c r="XAC63" s="12"/>
      <c r="XAD63" s="12"/>
      <c r="XAE63" s="12"/>
      <c r="XAF63" s="12"/>
      <c r="XAG63" s="12"/>
      <c r="XAH63" s="12"/>
      <c r="XAI63" s="12"/>
      <c r="XAJ63" s="12"/>
      <c r="XAK63" s="12"/>
      <c r="XAL63" s="12"/>
      <c r="XAM63" s="12"/>
      <c r="XAN63" s="12"/>
      <c r="XAO63" s="12"/>
      <c r="XAP63" s="12"/>
      <c r="XAQ63" s="12"/>
      <c r="XAR63" s="12"/>
      <c r="XAS63" s="12"/>
      <c r="XAT63" s="12"/>
      <c r="XAU63" s="12"/>
      <c r="XAV63" s="12"/>
      <c r="XAW63" s="12"/>
      <c r="XAX63" s="12"/>
      <c r="XAY63" s="12"/>
      <c r="XAZ63" s="12"/>
      <c r="XBA63" s="12"/>
      <c r="XBB63" s="12"/>
      <c r="XBC63" s="12"/>
      <c r="XBD63" s="12"/>
      <c r="XBE63" s="12"/>
      <c r="XBF63" s="12"/>
      <c r="XBG63" s="12"/>
      <c r="XBH63" s="12"/>
      <c r="XBI63" s="12"/>
      <c r="XBJ63" s="12"/>
      <c r="XBK63" s="12"/>
      <c r="XBL63" s="12"/>
      <c r="XBM63" s="12"/>
      <c r="XBN63" s="12"/>
      <c r="XBO63" s="12"/>
      <c r="XBP63" s="12"/>
      <c r="XBQ63" s="12"/>
      <c r="XBR63" s="12"/>
      <c r="XBS63" s="12"/>
      <c r="XBT63" s="12"/>
      <c r="XBU63" s="12"/>
      <c r="XBV63" s="12"/>
      <c r="XBW63" s="12"/>
      <c r="XBX63" s="12"/>
      <c r="XBY63" s="12"/>
      <c r="XBZ63" s="12"/>
      <c r="XCA63" s="12"/>
      <c r="XCB63" s="12"/>
      <c r="XCC63" s="12"/>
      <c r="XCD63" s="12"/>
      <c r="XCE63" s="12"/>
      <c r="XCF63" s="12"/>
      <c r="XCG63" s="12"/>
      <c r="XCH63" s="12"/>
      <c r="XCI63" s="12"/>
      <c r="XCJ63" s="12"/>
      <c r="XCK63" s="12"/>
      <c r="XCL63" s="12"/>
      <c r="XCM63" s="12"/>
      <c r="XCN63" s="12"/>
      <c r="XCO63" s="12"/>
      <c r="XCP63" s="12"/>
      <c r="XCQ63" s="12"/>
      <c r="XCR63" s="12"/>
      <c r="XCS63" s="12"/>
      <c r="XCT63" s="12"/>
      <c r="XCU63" s="12"/>
      <c r="XCV63" s="12"/>
      <c r="XCW63" s="12"/>
      <c r="XCX63" s="12"/>
      <c r="XCY63" s="12"/>
      <c r="XCZ63" s="12"/>
      <c r="XDA63" s="12"/>
      <c r="XDB63" s="12"/>
      <c r="XDC63" s="12"/>
      <c r="XDD63" s="12"/>
      <c r="XDE63" s="12"/>
      <c r="XDF63" s="12"/>
      <c r="XDG63" s="12"/>
      <c r="XDH63" s="12"/>
      <c r="XDI63" s="12"/>
      <c r="XDJ63" s="12"/>
      <c r="XDK63" s="12"/>
      <c r="XDL63" s="12"/>
      <c r="XDM63" s="12"/>
      <c r="XDN63" s="12"/>
      <c r="XDO63" s="12"/>
      <c r="XDP63" s="12"/>
      <c r="XDQ63" s="12"/>
      <c r="XDR63" s="12"/>
      <c r="XDS63" s="12"/>
      <c r="XDT63" s="12"/>
      <c r="XDU63" s="12"/>
    </row>
    <row r="64" spans="1:16349" ht="33" customHeight="1" thickBot="1">
      <c r="A64" s="235" t="s">
        <v>603</v>
      </c>
      <c r="B64" s="236"/>
      <c r="C64" s="236"/>
      <c r="D64" s="7"/>
      <c r="E64" s="7"/>
      <c r="F64" s="237" t="s">
        <v>621</v>
      </c>
      <c r="L64" s="222"/>
      <c r="P64" s="221"/>
      <c r="Q64" s="221"/>
    </row>
    <row r="65" spans="1:24" s="6" customFormat="1" ht="39.950000000000003" customHeight="1">
      <c r="A65" s="138" t="s">
        <v>622</v>
      </c>
      <c r="B65" s="138" t="s">
        <v>623</v>
      </c>
      <c r="C65" s="138" t="s">
        <v>624</v>
      </c>
      <c r="D65" s="15" t="s">
        <v>325</v>
      </c>
      <c r="E65" s="15" t="s">
        <v>326</v>
      </c>
      <c r="F65" s="107" t="s">
        <v>625</v>
      </c>
      <c r="G65" s="238"/>
      <c r="H65" s="239"/>
      <c r="L65" s="222"/>
      <c r="M65" s="240"/>
      <c r="N65" s="141" t="s">
        <v>630</v>
      </c>
      <c r="O65" s="142" t="s">
        <v>631</v>
      </c>
      <c r="P65" s="226" t="s">
        <v>632</v>
      </c>
      <c r="Q65" s="227" t="s">
        <v>702</v>
      </c>
      <c r="U65" s="324" t="s">
        <v>630</v>
      </c>
      <c r="V65" s="324" t="s">
        <v>631</v>
      </c>
      <c r="W65" s="324" t="s">
        <v>632</v>
      </c>
      <c r="X65" s="324" t="s">
        <v>884</v>
      </c>
    </row>
    <row r="66" spans="1:24" s="6" customFormat="1" ht="51.75" customHeight="1">
      <c r="A66" s="172" t="s">
        <v>703</v>
      </c>
      <c r="B66" s="124"/>
      <c r="C66" s="124"/>
      <c r="D66" s="176" t="s">
        <v>606</v>
      </c>
      <c r="E66" s="228" t="s">
        <v>704</v>
      </c>
      <c r="F66" s="110">
        <v>87996</v>
      </c>
      <c r="G66" s="238"/>
      <c r="H66" s="239"/>
      <c r="L66" s="222"/>
      <c r="M66" s="240"/>
      <c r="N66" s="167">
        <f>F66+O66</f>
        <v>86225</v>
      </c>
      <c r="O66" s="232">
        <v>-1771</v>
      </c>
      <c r="P66" s="169">
        <f>ROUND(N66/F66,4)</f>
        <v>0.97989999999999999</v>
      </c>
      <c r="Q66" s="170">
        <f>ROUND(N66/F66,4)</f>
        <v>0.97989999999999999</v>
      </c>
      <c r="U66" s="324">
        <v>86225</v>
      </c>
      <c r="V66" s="324">
        <v>-1771</v>
      </c>
      <c r="W66" s="324">
        <v>0.97989999999999999</v>
      </c>
      <c r="X66" s="324">
        <v>0.97989999999999999</v>
      </c>
    </row>
    <row r="67" spans="1:24" ht="71.25" customHeight="1" thickBot="1">
      <c r="A67" s="172" t="s">
        <v>705</v>
      </c>
      <c r="B67" s="124"/>
      <c r="C67" s="124"/>
      <c r="D67" s="176" t="s">
        <v>706</v>
      </c>
      <c r="E67" s="175" t="s">
        <v>587</v>
      </c>
      <c r="F67" s="110">
        <v>4952</v>
      </c>
      <c r="K67" s="241"/>
      <c r="L67" s="230"/>
      <c r="M67" s="234"/>
      <c r="N67" s="167">
        <f>F67+O67</f>
        <v>4040</v>
      </c>
      <c r="O67" s="232">
        <v>-912</v>
      </c>
      <c r="P67" s="181">
        <f>ROUND(N67/F67,4)</f>
        <v>0.81579999999999997</v>
      </c>
      <c r="Q67" s="182">
        <f>ROUND(N67/F67,4)</f>
        <v>0.81579999999999997</v>
      </c>
      <c r="U67" s="324">
        <v>4040</v>
      </c>
      <c r="V67" s="324">
        <v>-912</v>
      </c>
      <c r="W67" s="324">
        <v>0.81579999999999997</v>
      </c>
      <c r="X67" s="324">
        <v>0.81579999999999997</v>
      </c>
    </row>
    <row r="68" spans="1:24">
      <c r="A68" s="242"/>
    </row>
    <row r="69" spans="1:24">
      <c r="A69" s="243"/>
    </row>
    <row r="70" spans="1:24">
      <c r="A70" s="7"/>
    </row>
  </sheetData>
  <mergeCells count="1">
    <mergeCell ref="A55:E55"/>
  </mergeCells>
  <phoneticPr fontId="17"/>
  <printOptions horizontalCentered="1"/>
  <pageMargins left="0.39370078740157483" right="0.39370078740157483" top="0.59055118110236227" bottom="0.78740157480314965" header="0.31496062992125984" footer="0.51181102362204722"/>
  <pageSetup paperSize="9" scale="24" orientation="portrait" verticalDpi="0" r:id="rId1"/>
  <rowBreaks count="1" manualBreakCount="1">
    <brk id="34" max="1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0"/>
  <sheetViews>
    <sheetView view="pageBreakPreview" zoomScale="85" zoomScaleNormal="70" zoomScaleSheetLayoutView="85" zoomScalePageLayoutView="70" workbookViewId="0">
      <pane xSplit="3" ySplit="7" topLeftCell="D8" activePane="bottomRight" state="frozen"/>
      <selection pane="topRight" activeCell="D1" sqref="D1"/>
      <selection pane="bottomLeft" activeCell="A8" sqref="A8"/>
      <selection pane="bottomRight" activeCell="C14" sqref="C14"/>
    </sheetView>
  </sheetViews>
  <sheetFormatPr defaultRowHeight="13.5"/>
  <cols>
    <col min="1" max="1" width="0.625" style="245" customWidth="1"/>
    <col min="2" max="2" width="3.75" style="245" customWidth="1"/>
    <col min="3" max="3" width="26.75" style="245" customWidth="1"/>
    <col min="4" max="4" width="7.875" style="245" customWidth="1"/>
    <col min="5" max="5" width="12.75" style="245" hidden="1" customWidth="1"/>
    <col min="6" max="7" width="8.625" style="245" hidden="1" customWidth="1"/>
    <col min="8" max="8" width="10.25" style="245" bestFit="1" customWidth="1"/>
    <col min="9" max="11" width="9.125" style="245" customWidth="1"/>
    <col min="12" max="12" width="10.5" style="245" customWidth="1"/>
    <col min="13" max="14" width="9.125" style="245" customWidth="1"/>
    <col min="15" max="15" width="10.25" style="245" hidden="1" customWidth="1"/>
    <col min="16" max="18" width="9.875" style="245" hidden="1" customWidth="1"/>
    <col min="19" max="20" width="9.875" style="245" customWidth="1"/>
    <col min="21" max="21" width="7.375" style="245" customWidth="1"/>
    <col min="22" max="24" width="5.75" style="245" customWidth="1"/>
    <col min="25" max="25" width="20.5" style="245" customWidth="1"/>
    <col min="26" max="26" width="22" style="245" customWidth="1"/>
    <col min="27" max="27" width="29.625" style="245" customWidth="1"/>
    <col min="28" max="28" width="6.625" style="245" customWidth="1"/>
    <col min="29" max="29" width="7.125" style="245" customWidth="1"/>
    <col min="30" max="16384" width="9" style="245"/>
  </cols>
  <sheetData>
    <row r="1" spans="1:33" ht="18.75">
      <c r="A1" s="244"/>
      <c r="AA1" s="246"/>
      <c r="AB1" s="247"/>
      <c r="AC1" s="248" t="s">
        <v>707</v>
      </c>
      <c r="AD1" s="246"/>
      <c r="AE1" s="246"/>
      <c r="AF1" s="246"/>
      <c r="AG1" s="246"/>
    </row>
    <row r="2" spans="1:33" ht="17.25">
      <c r="B2" s="249" t="s">
        <v>708</v>
      </c>
      <c r="C2" s="250"/>
      <c r="D2" s="250"/>
      <c r="E2" s="250"/>
      <c r="F2" s="250"/>
      <c r="G2" s="250"/>
      <c r="H2" s="250"/>
      <c r="I2" s="250"/>
      <c r="J2" s="250"/>
      <c r="K2" s="250"/>
      <c r="L2" s="250"/>
      <c r="M2" s="250"/>
      <c r="N2" s="250"/>
      <c r="O2" s="250"/>
      <c r="P2" s="250"/>
      <c r="Q2" s="250"/>
      <c r="R2" s="250"/>
      <c r="S2" s="250"/>
      <c r="T2" s="250"/>
      <c r="AA2" s="246"/>
      <c r="AB2" s="246"/>
      <c r="AC2" s="246"/>
      <c r="AD2" s="246"/>
      <c r="AE2" s="246"/>
      <c r="AF2" s="246"/>
      <c r="AG2" s="246"/>
    </row>
    <row r="3" spans="1:33">
      <c r="E3" s="245" t="s">
        <v>709</v>
      </c>
      <c r="AA3" s="247" t="s">
        <v>710</v>
      </c>
      <c r="AB3" s="675" t="s">
        <v>21</v>
      </c>
      <c r="AC3" s="675"/>
      <c r="AD3" s="246"/>
      <c r="AE3" s="246"/>
      <c r="AF3" s="246"/>
      <c r="AG3" s="246"/>
    </row>
    <row r="4" spans="1:33" ht="24.75" customHeight="1">
      <c r="B4" s="676" t="s">
        <v>711</v>
      </c>
      <c r="C4" s="679" t="s">
        <v>712</v>
      </c>
      <c r="D4" s="676" t="s">
        <v>713</v>
      </c>
      <c r="E4" s="682" t="s">
        <v>714</v>
      </c>
      <c r="F4" s="685" t="s">
        <v>715</v>
      </c>
      <c r="G4" s="685" t="s">
        <v>716</v>
      </c>
      <c r="H4" s="688" t="s">
        <v>717</v>
      </c>
      <c r="I4" s="688"/>
      <c r="J4" s="688"/>
      <c r="K4" s="688"/>
      <c r="L4" s="688"/>
      <c r="M4" s="689" t="s">
        <v>718</v>
      </c>
      <c r="N4" s="690"/>
      <c r="O4" s="690"/>
      <c r="P4" s="693"/>
      <c r="Q4" s="693"/>
      <c r="R4" s="694"/>
      <c r="S4" s="661" t="s">
        <v>719</v>
      </c>
      <c r="T4" s="661" t="s">
        <v>720</v>
      </c>
      <c r="U4" s="251"/>
      <c r="V4" s="251"/>
      <c r="W4" s="251"/>
      <c r="X4" s="251"/>
      <c r="Y4" s="251"/>
      <c r="Z4" s="251"/>
      <c r="AA4" s="251"/>
      <c r="AB4" s="251"/>
      <c r="AC4" s="664" t="s">
        <v>721</v>
      </c>
      <c r="AD4" s="246"/>
      <c r="AE4" s="246"/>
      <c r="AF4" s="246"/>
      <c r="AG4" s="246"/>
    </row>
    <row r="5" spans="1:33" ht="23.25" customHeight="1">
      <c r="B5" s="677"/>
      <c r="C5" s="680"/>
      <c r="D5" s="677"/>
      <c r="E5" s="683"/>
      <c r="F5" s="686"/>
      <c r="G5" s="686"/>
      <c r="H5" s="667" t="s">
        <v>722</v>
      </c>
      <c r="I5" s="670" t="s">
        <v>723</v>
      </c>
      <c r="J5" s="670"/>
      <c r="K5" s="671"/>
      <c r="L5" s="667" t="s">
        <v>724</v>
      </c>
      <c r="M5" s="691"/>
      <c r="N5" s="692"/>
      <c r="O5" s="692"/>
      <c r="P5" s="672" t="s">
        <v>725</v>
      </c>
      <c r="Q5" s="673"/>
      <c r="R5" s="674"/>
      <c r="S5" s="662"/>
      <c r="T5" s="662"/>
      <c r="U5" s="252" t="s">
        <v>726</v>
      </c>
      <c r="V5" s="252" t="s">
        <v>727</v>
      </c>
      <c r="W5" s="252" t="s">
        <v>728</v>
      </c>
      <c r="X5" s="252" t="s">
        <v>729</v>
      </c>
      <c r="Y5" s="252" t="s">
        <v>3</v>
      </c>
      <c r="Z5" s="252" t="s">
        <v>730</v>
      </c>
      <c r="AA5" s="252" t="s">
        <v>731</v>
      </c>
      <c r="AB5" s="252" t="s">
        <v>732</v>
      </c>
      <c r="AC5" s="665"/>
      <c r="AD5" s="246"/>
      <c r="AE5" s="246"/>
      <c r="AF5" s="246"/>
      <c r="AG5" s="246"/>
    </row>
    <row r="6" spans="1:33">
      <c r="B6" s="677"/>
      <c r="C6" s="680"/>
      <c r="D6" s="677"/>
      <c r="E6" s="683"/>
      <c r="F6" s="686"/>
      <c r="G6" s="686"/>
      <c r="H6" s="668"/>
      <c r="I6" s="667" t="s">
        <v>733</v>
      </c>
      <c r="J6" s="667" t="s">
        <v>734</v>
      </c>
      <c r="K6" s="667" t="s">
        <v>735</v>
      </c>
      <c r="L6" s="668"/>
      <c r="M6" s="253"/>
      <c r="N6" s="254"/>
      <c r="O6" s="255"/>
      <c r="P6" s="256"/>
      <c r="Q6" s="257"/>
      <c r="R6" s="255"/>
      <c r="S6" s="662"/>
      <c r="T6" s="662"/>
      <c r="U6" s="258" t="s">
        <v>732</v>
      </c>
      <c r="V6" s="258"/>
      <c r="W6" s="258"/>
      <c r="X6" s="258"/>
      <c r="Y6" s="258"/>
      <c r="Z6" s="258"/>
      <c r="AA6" s="258"/>
      <c r="AB6" s="258" t="s">
        <v>736</v>
      </c>
      <c r="AC6" s="665"/>
      <c r="AD6" s="246"/>
      <c r="AE6" s="246"/>
      <c r="AF6" s="246"/>
      <c r="AG6" s="246"/>
    </row>
    <row r="7" spans="1:33" ht="22.5">
      <c r="B7" s="678"/>
      <c r="C7" s="681"/>
      <c r="D7" s="678"/>
      <c r="E7" s="684"/>
      <c r="F7" s="687"/>
      <c r="G7" s="687"/>
      <c r="H7" s="669"/>
      <c r="I7" s="669"/>
      <c r="J7" s="669"/>
      <c r="K7" s="669"/>
      <c r="L7" s="669"/>
      <c r="M7" s="259" t="s">
        <v>737</v>
      </c>
      <c r="N7" s="260" t="s">
        <v>738</v>
      </c>
      <c r="O7" s="261" t="s">
        <v>739</v>
      </c>
      <c r="P7" s="262" t="s">
        <v>737</v>
      </c>
      <c r="Q7" s="263" t="s">
        <v>738</v>
      </c>
      <c r="R7" s="261" t="s">
        <v>739</v>
      </c>
      <c r="S7" s="663"/>
      <c r="T7" s="663"/>
      <c r="U7" s="264" t="s">
        <v>740</v>
      </c>
      <c r="V7" s="264"/>
      <c r="W7" s="264"/>
      <c r="X7" s="264"/>
      <c r="Y7" s="264"/>
      <c r="Z7" s="265"/>
      <c r="AA7" s="265"/>
      <c r="AB7" s="264"/>
      <c r="AC7" s="666"/>
      <c r="AD7" s="246"/>
      <c r="AE7" s="246"/>
      <c r="AF7" s="246"/>
      <c r="AG7" s="246"/>
    </row>
    <row r="8" spans="1:33" s="266" customFormat="1" ht="57.75" customHeight="1">
      <c r="B8" s="267">
        <v>1</v>
      </c>
      <c r="C8" s="268" t="s">
        <v>741</v>
      </c>
      <c r="D8" s="269" t="s">
        <v>742</v>
      </c>
      <c r="E8" s="270"/>
      <c r="F8" s="270"/>
      <c r="G8" s="270"/>
      <c r="H8" s="271">
        <f>K8+L8</f>
        <v>3453698</v>
      </c>
      <c r="I8" s="271">
        <f>ROUND(K8*2/3,0)</f>
        <v>1151233</v>
      </c>
      <c r="J8" s="271">
        <f>K8-I8</f>
        <v>575616</v>
      </c>
      <c r="K8" s="271">
        <v>1726849</v>
      </c>
      <c r="L8" s="271">
        <v>1726849</v>
      </c>
      <c r="M8" s="272">
        <v>108812</v>
      </c>
      <c r="N8" s="272">
        <v>1042421</v>
      </c>
      <c r="O8" s="273"/>
      <c r="P8" s="273"/>
      <c r="Q8" s="273"/>
      <c r="R8" s="273"/>
      <c r="S8" s="274">
        <v>1726849</v>
      </c>
      <c r="T8" s="272"/>
      <c r="U8" s="269"/>
      <c r="V8" s="269"/>
      <c r="W8" s="269" t="s">
        <v>1</v>
      </c>
      <c r="X8" s="269"/>
      <c r="Y8" s="275" t="s">
        <v>743</v>
      </c>
      <c r="Z8" s="268" t="s">
        <v>744</v>
      </c>
      <c r="AA8" s="268" t="s">
        <v>745</v>
      </c>
      <c r="AB8" s="276">
        <v>0.5</v>
      </c>
      <c r="AC8" s="277">
        <v>5</v>
      </c>
      <c r="AD8" s="278"/>
      <c r="AE8" s="278"/>
      <c r="AF8" s="278"/>
      <c r="AG8" s="278"/>
    </row>
    <row r="9" spans="1:33" s="266" customFormat="1" ht="48.75" customHeight="1">
      <c r="B9" s="267">
        <v>2</v>
      </c>
      <c r="C9" s="268" t="s">
        <v>746</v>
      </c>
      <c r="D9" s="269" t="s">
        <v>747</v>
      </c>
      <c r="E9" s="270"/>
      <c r="F9" s="270"/>
      <c r="G9" s="270"/>
      <c r="H9" s="271">
        <f t="shared" ref="H9:H49" si="0">K9+L9</f>
        <v>600000</v>
      </c>
      <c r="I9" s="271">
        <f t="shared" ref="I9:I49" si="1">ROUND(K9*2/3,0)</f>
        <v>200000</v>
      </c>
      <c r="J9" s="271">
        <f t="shared" ref="J9:J49" si="2">K9-I9</f>
        <v>100000</v>
      </c>
      <c r="K9" s="271">
        <v>300000</v>
      </c>
      <c r="L9" s="271">
        <v>300000</v>
      </c>
      <c r="M9" s="272">
        <v>0</v>
      </c>
      <c r="N9" s="272">
        <v>200000</v>
      </c>
      <c r="O9" s="273"/>
      <c r="P9" s="273"/>
      <c r="Q9" s="273"/>
      <c r="R9" s="273"/>
      <c r="S9" s="274">
        <v>300000</v>
      </c>
      <c r="T9" s="272"/>
      <c r="U9" s="269"/>
      <c r="V9" s="269"/>
      <c r="W9" s="269" t="s">
        <v>1</v>
      </c>
      <c r="X9" s="269"/>
      <c r="Y9" s="275" t="s">
        <v>616</v>
      </c>
      <c r="Z9" s="268" t="s">
        <v>748</v>
      </c>
      <c r="AA9" s="268" t="s">
        <v>749</v>
      </c>
      <c r="AB9" s="276">
        <v>0.5</v>
      </c>
      <c r="AC9" s="277">
        <v>1</v>
      </c>
      <c r="AD9" s="278"/>
      <c r="AE9" s="278"/>
      <c r="AF9" s="278"/>
      <c r="AG9" s="278"/>
    </row>
    <row r="10" spans="1:33" s="266" customFormat="1" ht="87" customHeight="1">
      <c r="B10" s="267">
        <v>3</v>
      </c>
      <c r="C10" s="268" t="s">
        <v>750</v>
      </c>
      <c r="D10" s="269" t="s">
        <v>747</v>
      </c>
      <c r="E10" s="270"/>
      <c r="F10" s="270"/>
      <c r="G10" s="270"/>
      <c r="H10" s="271">
        <f>K10+L10</f>
        <v>12322542</v>
      </c>
      <c r="I10" s="271">
        <f>ROUND(K10*2/3,0)</f>
        <v>470508</v>
      </c>
      <c r="J10" s="271">
        <f t="shared" si="2"/>
        <v>235254</v>
      </c>
      <c r="K10" s="271">
        <v>705762</v>
      </c>
      <c r="L10" s="271">
        <v>11616780</v>
      </c>
      <c r="M10" s="272">
        <v>0</v>
      </c>
      <c r="N10" s="272">
        <v>448457</v>
      </c>
      <c r="O10" s="273"/>
      <c r="P10" s="273"/>
      <c r="Q10" s="273"/>
      <c r="R10" s="273"/>
      <c r="S10" s="274">
        <v>705762</v>
      </c>
      <c r="T10" s="272"/>
      <c r="U10" s="269"/>
      <c r="V10" s="269" t="s">
        <v>1</v>
      </c>
      <c r="W10" s="269" t="s">
        <v>1</v>
      </c>
      <c r="X10" s="269"/>
      <c r="Y10" s="275" t="s">
        <v>751</v>
      </c>
      <c r="Z10" s="268" t="s">
        <v>752</v>
      </c>
      <c r="AA10" s="268" t="s">
        <v>753</v>
      </c>
      <c r="AB10" s="276" t="s">
        <v>754</v>
      </c>
      <c r="AC10" s="277">
        <v>5</v>
      </c>
      <c r="AD10" s="278"/>
      <c r="AE10" s="278"/>
      <c r="AF10" s="278"/>
      <c r="AG10" s="278"/>
    </row>
    <row r="11" spans="1:33" s="266" customFormat="1" ht="54">
      <c r="B11" s="267">
        <v>4</v>
      </c>
      <c r="C11" s="268" t="s">
        <v>353</v>
      </c>
      <c r="D11" s="269" t="s">
        <v>747</v>
      </c>
      <c r="E11" s="270"/>
      <c r="F11" s="270"/>
      <c r="G11" s="270"/>
      <c r="H11" s="271">
        <f t="shared" si="0"/>
        <v>40762</v>
      </c>
      <c r="I11" s="271">
        <f t="shared" si="1"/>
        <v>22841</v>
      </c>
      <c r="J11" s="271">
        <f t="shared" si="2"/>
        <v>11421</v>
      </c>
      <c r="K11" s="271">
        <v>34262</v>
      </c>
      <c r="L11" s="271">
        <v>6500</v>
      </c>
      <c r="M11" s="272">
        <v>0</v>
      </c>
      <c r="N11" s="272">
        <v>22841</v>
      </c>
      <c r="O11" s="273"/>
      <c r="P11" s="273"/>
      <c r="Q11" s="273"/>
      <c r="R11" s="273"/>
      <c r="S11" s="274">
        <v>34262</v>
      </c>
      <c r="T11" s="272"/>
      <c r="U11" s="269"/>
      <c r="V11" s="269"/>
      <c r="W11" s="269" t="s">
        <v>1</v>
      </c>
      <c r="X11" s="269" t="s">
        <v>755</v>
      </c>
      <c r="Y11" s="275" t="s">
        <v>756</v>
      </c>
      <c r="Z11" s="268" t="s">
        <v>757</v>
      </c>
      <c r="AA11" s="268" t="s">
        <v>758</v>
      </c>
      <c r="AB11" s="279" t="s">
        <v>759</v>
      </c>
      <c r="AC11" s="277">
        <v>1</v>
      </c>
      <c r="AD11" s="278"/>
      <c r="AE11" s="278"/>
      <c r="AF11" s="278"/>
      <c r="AG11" s="278"/>
    </row>
    <row r="12" spans="1:33" s="266" customFormat="1" ht="57.75" customHeight="1">
      <c r="B12" s="267">
        <v>5</v>
      </c>
      <c r="C12" s="268" t="s">
        <v>760</v>
      </c>
      <c r="D12" s="269" t="s">
        <v>747</v>
      </c>
      <c r="E12" s="280"/>
      <c r="F12" s="280"/>
      <c r="G12" s="280"/>
      <c r="H12" s="271">
        <f t="shared" si="0"/>
        <v>648000</v>
      </c>
      <c r="I12" s="271">
        <f t="shared" si="1"/>
        <v>144000</v>
      </c>
      <c r="J12" s="271">
        <f t="shared" si="2"/>
        <v>72000</v>
      </c>
      <c r="K12" s="271">
        <v>216000</v>
      </c>
      <c r="L12" s="271">
        <v>432000</v>
      </c>
      <c r="M12" s="272">
        <v>0</v>
      </c>
      <c r="N12" s="272">
        <v>144000</v>
      </c>
      <c r="O12" s="272"/>
      <c r="P12" s="281"/>
      <c r="Q12" s="281"/>
      <c r="R12" s="281"/>
      <c r="S12" s="282">
        <v>216000</v>
      </c>
      <c r="T12" s="281"/>
      <c r="U12" s="269" t="s">
        <v>1</v>
      </c>
      <c r="V12" s="283"/>
      <c r="W12" s="269" t="s">
        <v>1</v>
      </c>
      <c r="X12" s="269"/>
      <c r="Y12" s="275" t="s">
        <v>616</v>
      </c>
      <c r="Z12" s="268" t="s">
        <v>761</v>
      </c>
      <c r="AA12" s="268" t="s">
        <v>762</v>
      </c>
      <c r="AB12" s="276">
        <v>0.33333333333333331</v>
      </c>
      <c r="AC12" s="277">
        <v>3</v>
      </c>
      <c r="AD12" s="278"/>
      <c r="AE12" s="278"/>
      <c r="AF12" s="278"/>
      <c r="AG12" s="278"/>
    </row>
    <row r="13" spans="1:33" s="266" customFormat="1" ht="57.75" customHeight="1">
      <c r="B13" s="267">
        <v>6</v>
      </c>
      <c r="C13" s="268" t="s">
        <v>763</v>
      </c>
      <c r="D13" s="269" t="s">
        <v>747</v>
      </c>
      <c r="E13" s="280"/>
      <c r="F13" s="280"/>
      <c r="G13" s="280"/>
      <c r="H13" s="271">
        <f t="shared" si="0"/>
        <v>239237</v>
      </c>
      <c r="I13" s="271">
        <f t="shared" si="1"/>
        <v>159491</v>
      </c>
      <c r="J13" s="271">
        <f t="shared" si="2"/>
        <v>79746</v>
      </c>
      <c r="K13" s="271">
        <v>239237</v>
      </c>
      <c r="L13" s="271">
        <v>0</v>
      </c>
      <c r="M13" s="272">
        <v>0</v>
      </c>
      <c r="N13" s="272">
        <v>159491</v>
      </c>
      <c r="O13" s="272"/>
      <c r="P13" s="281"/>
      <c r="Q13" s="281"/>
      <c r="R13" s="281"/>
      <c r="S13" s="282">
        <v>239237</v>
      </c>
      <c r="T13" s="281"/>
      <c r="U13" s="269"/>
      <c r="V13" s="269" t="s">
        <v>1</v>
      </c>
      <c r="W13" s="269"/>
      <c r="X13" s="269"/>
      <c r="Y13" s="275" t="s">
        <v>764</v>
      </c>
      <c r="Z13" s="268" t="s">
        <v>765</v>
      </c>
      <c r="AA13" s="268" t="s">
        <v>766</v>
      </c>
      <c r="AB13" s="276" t="s">
        <v>754</v>
      </c>
      <c r="AC13" s="277">
        <v>5</v>
      </c>
      <c r="AD13" s="278"/>
      <c r="AE13" s="278"/>
      <c r="AF13" s="278"/>
      <c r="AG13" s="278"/>
    </row>
    <row r="14" spans="1:33" s="266" customFormat="1" ht="48.75" customHeight="1">
      <c r="B14" s="267">
        <v>7</v>
      </c>
      <c r="C14" s="268" t="s">
        <v>997</v>
      </c>
      <c r="D14" s="269" t="s">
        <v>767</v>
      </c>
      <c r="E14" s="270"/>
      <c r="F14" s="270"/>
      <c r="G14" s="270"/>
      <c r="H14" s="271">
        <f t="shared" si="0"/>
        <v>4800</v>
      </c>
      <c r="I14" s="271">
        <f t="shared" si="1"/>
        <v>3200</v>
      </c>
      <c r="J14" s="271">
        <f t="shared" si="2"/>
        <v>1600</v>
      </c>
      <c r="K14" s="271">
        <v>4800</v>
      </c>
      <c r="L14" s="271">
        <v>0</v>
      </c>
      <c r="M14" s="272">
        <v>0</v>
      </c>
      <c r="N14" s="272">
        <v>3200</v>
      </c>
      <c r="O14" s="273"/>
      <c r="P14" s="273"/>
      <c r="Q14" s="273"/>
      <c r="R14" s="273"/>
      <c r="S14" s="274">
        <v>4800</v>
      </c>
      <c r="T14" s="272"/>
      <c r="U14" s="269"/>
      <c r="V14" s="269" t="s">
        <v>1</v>
      </c>
      <c r="W14" s="269"/>
      <c r="X14" s="269"/>
      <c r="Y14" s="275" t="s">
        <v>768</v>
      </c>
      <c r="Z14" s="268" t="s">
        <v>769</v>
      </c>
      <c r="AA14" s="268" t="s">
        <v>770</v>
      </c>
      <c r="AB14" s="276" t="s">
        <v>754</v>
      </c>
      <c r="AC14" s="277">
        <v>10</v>
      </c>
      <c r="AD14" s="278"/>
      <c r="AE14" s="278"/>
      <c r="AF14" s="278"/>
      <c r="AG14" s="278"/>
    </row>
    <row r="15" spans="1:33" s="266" customFormat="1" ht="48.75" customHeight="1">
      <c r="B15" s="267">
        <v>8</v>
      </c>
      <c r="C15" s="268" t="s">
        <v>771</v>
      </c>
      <c r="D15" s="269" t="s">
        <v>767</v>
      </c>
      <c r="E15" s="270"/>
      <c r="F15" s="270"/>
      <c r="G15" s="270"/>
      <c r="H15" s="271">
        <f t="shared" si="0"/>
        <v>45906</v>
      </c>
      <c r="I15" s="271">
        <f t="shared" si="1"/>
        <v>15511</v>
      </c>
      <c r="J15" s="271">
        <f t="shared" si="2"/>
        <v>7755</v>
      </c>
      <c r="K15" s="271">
        <v>23266</v>
      </c>
      <c r="L15" s="271">
        <f>640+22000</f>
        <v>22640</v>
      </c>
      <c r="M15" s="272">
        <v>0</v>
      </c>
      <c r="N15" s="272">
        <v>15511</v>
      </c>
      <c r="O15" s="273"/>
      <c r="P15" s="273"/>
      <c r="Q15" s="273"/>
      <c r="R15" s="273"/>
      <c r="S15" s="274">
        <v>23266</v>
      </c>
      <c r="T15" s="272"/>
      <c r="U15" s="269"/>
      <c r="V15" s="269" t="s">
        <v>1</v>
      </c>
      <c r="W15" s="269"/>
      <c r="X15" s="269"/>
      <c r="Y15" s="275" t="s">
        <v>772</v>
      </c>
      <c r="Z15" s="284" t="s">
        <v>773</v>
      </c>
      <c r="AA15" s="268" t="s">
        <v>774</v>
      </c>
      <c r="AB15" s="276">
        <v>0.5</v>
      </c>
      <c r="AC15" s="277">
        <v>8</v>
      </c>
      <c r="AD15" s="278"/>
      <c r="AE15" s="278"/>
      <c r="AF15" s="278"/>
      <c r="AG15" s="278"/>
    </row>
    <row r="16" spans="1:33" s="266" customFormat="1" ht="48.75" customHeight="1">
      <c r="B16" s="267">
        <v>9</v>
      </c>
      <c r="C16" s="268" t="s">
        <v>775</v>
      </c>
      <c r="D16" s="269" t="s">
        <v>767</v>
      </c>
      <c r="E16" s="270"/>
      <c r="F16" s="270"/>
      <c r="G16" s="270"/>
      <c r="H16" s="271">
        <f t="shared" si="0"/>
        <v>246</v>
      </c>
      <c r="I16" s="271">
        <f t="shared" si="1"/>
        <v>164</v>
      </c>
      <c r="J16" s="271">
        <f t="shared" si="2"/>
        <v>82</v>
      </c>
      <c r="K16" s="271">
        <v>246</v>
      </c>
      <c r="L16" s="271">
        <v>0</v>
      </c>
      <c r="M16" s="272">
        <v>164</v>
      </c>
      <c r="N16" s="272">
        <v>0</v>
      </c>
      <c r="O16" s="273"/>
      <c r="P16" s="273"/>
      <c r="Q16" s="273"/>
      <c r="R16" s="273"/>
      <c r="S16" s="274">
        <v>246</v>
      </c>
      <c r="T16" s="272"/>
      <c r="U16" s="269"/>
      <c r="V16" s="269" t="s">
        <v>1</v>
      </c>
      <c r="W16" s="269"/>
      <c r="X16" s="269"/>
      <c r="Y16" s="275" t="s">
        <v>776</v>
      </c>
      <c r="Z16" s="268" t="s">
        <v>777</v>
      </c>
      <c r="AA16" s="268" t="s">
        <v>778</v>
      </c>
      <c r="AB16" s="276" t="s">
        <v>754</v>
      </c>
      <c r="AC16" s="277">
        <v>9</v>
      </c>
      <c r="AD16" s="278"/>
      <c r="AE16" s="278"/>
      <c r="AF16" s="278"/>
      <c r="AG16" s="278"/>
    </row>
    <row r="17" spans="2:33" s="266" customFormat="1" ht="48.75" customHeight="1">
      <c r="B17" s="267">
        <v>10</v>
      </c>
      <c r="C17" s="268" t="s">
        <v>779</v>
      </c>
      <c r="D17" s="269" t="s">
        <v>767</v>
      </c>
      <c r="E17" s="270"/>
      <c r="F17" s="270"/>
      <c r="G17" s="270"/>
      <c r="H17" s="271">
        <f t="shared" si="0"/>
        <v>67625</v>
      </c>
      <c r="I17" s="271">
        <f t="shared" si="1"/>
        <v>45083</v>
      </c>
      <c r="J17" s="271">
        <f t="shared" si="2"/>
        <v>22542</v>
      </c>
      <c r="K17" s="271">
        <v>67625</v>
      </c>
      <c r="L17" s="271">
        <v>0</v>
      </c>
      <c r="M17" s="272">
        <v>0</v>
      </c>
      <c r="N17" s="272">
        <v>45083</v>
      </c>
      <c r="O17" s="273"/>
      <c r="P17" s="273"/>
      <c r="Q17" s="273"/>
      <c r="R17" s="273"/>
      <c r="S17" s="274">
        <v>67625</v>
      </c>
      <c r="T17" s="272"/>
      <c r="U17" s="269"/>
      <c r="V17" s="269" t="s">
        <v>1</v>
      </c>
      <c r="W17" s="269"/>
      <c r="X17" s="269"/>
      <c r="Y17" s="275" t="s">
        <v>780</v>
      </c>
      <c r="Z17" s="268" t="s">
        <v>781</v>
      </c>
      <c r="AA17" s="268" t="s">
        <v>782</v>
      </c>
      <c r="AB17" s="276" t="s">
        <v>754</v>
      </c>
      <c r="AC17" s="277">
        <v>17</v>
      </c>
      <c r="AD17" s="278"/>
      <c r="AE17" s="278"/>
      <c r="AF17" s="278"/>
      <c r="AG17" s="278"/>
    </row>
    <row r="18" spans="2:33" s="266" customFormat="1" ht="48.75" customHeight="1">
      <c r="B18" s="267">
        <v>11</v>
      </c>
      <c r="C18" s="268" t="s">
        <v>783</v>
      </c>
      <c r="D18" s="269" t="s">
        <v>767</v>
      </c>
      <c r="E18" s="270"/>
      <c r="F18" s="270"/>
      <c r="G18" s="270"/>
      <c r="H18" s="271">
        <f t="shared" si="0"/>
        <v>3929</v>
      </c>
      <c r="I18" s="271">
        <f t="shared" si="1"/>
        <v>2619</v>
      </c>
      <c r="J18" s="271">
        <f t="shared" si="2"/>
        <v>1310</v>
      </c>
      <c r="K18" s="271">
        <v>3929</v>
      </c>
      <c r="L18" s="271">
        <v>0</v>
      </c>
      <c r="M18" s="272">
        <v>0</v>
      </c>
      <c r="N18" s="272">
        <v>2619</v>
      </c>
      <c r="O18" s="273"/>
      <c r="P18" s="273"/>
      <c r="Q18" s="273"/>
      <c r="R18" s="273"/>
      <c r="S18" s="274">
        <v>3929</v>
      </c>
      <c r="T18" s="272"/>
      <c r="U18" s="269"/>
      <c r="V18" s="269" t="s">
        <v>1</v>
      </c>
      <c r="W18" s="269"/>
      <c r="X18" s="269"/>
      <c r="Y18" s="275" t="s">
        <v>780</v>
      </c>
      <c r="Z18" s="268" t="s">
        <v>784</v>
      </c>
      <c r="AA18" s="268" t="s">
        <v>785</v>
      </c>
      <c r="AB18" s="276" t="s">
        <v>754</v>
      </c>
      <c r="AC18" s="277">
        <v>21</v>
      </c>
      <c r="AD18" s="278"/>
      <c r="AE18" s="278"/>
      <c r="AF18" s="278"/>
      <c r="AG18" s="278"/>
    </row>
    <row r="19" spans="2:33" s="266" customFormat="1" ht="48.75" customHeight="1">
      <c r="B19" s="267">
        <v>12</v>
      </c>
      <c r="C19" s="268" t="s">
        <v>786</v>
      </c>
      <c r="D19" s="269" t="s">
        <v>767</v>
      </c>
      <c r="E19" s="270"/>
      <c r="F19" s="270"/>
      <c r="G19" s="270"/>
      <c r="H19" s="271">
        <f t="shared" si="0"/>
        <v>2795</v>
      </c>
      <c r="I19" s="271">
        <f t="shared" si="1"/>
        <v>1863</v>
      </c>
      <c r="J19" s="271">
        <f t="shared" si="2"/>
        <v>932</v>
      </c>
      <c r="K19" s="271">
        <v>2795</v>
      </c>
      <c r="L19" s="271">
        <v>0</v>
      </c>
      <c r="M19" s="272">
        <v>0</v>
      </c>
      <c r="N19" s="272">
        <v>1863</v>
      </c>
      <c r="O19" s="273"/>
      <c r="P19" s="273"/>
      <c r="Q19" s="273"/>
      <c r="R19" s="273"/>
      <c r="S19" s="274">
        <v>2795</v>
      </c>
      <c r="T19" s="272"/>
      <c r="U19" s="269"/>
      <c r="V19" s="269" t="s">
        <v>1</v>
      </c>
      <c r="W19" s="269"/>
      <c r="X19" s="269"/>
      <c r="Y19" s="275" t="s">
        <v>787</v>
      </c>
      <c r="Z19" s="268" t="s">
        <v>788</v>
      </c>
      <c r="AA19" s="268" t="s">
        <v>789</v>
      </c>
      <c r="AB19" s="276" t="s">
        <v>754</v>
      </c>
      <c r="AC19" s="277">
        <v>18</v>
      </c>
      <c r="AD19" s="278"/>
      <c r="AE19" s="278"/>
      <c r="AF19" s="278"/>
      <c r="AG19" s="278"/>
    </row>
    <row r="20" spans="2:33" s="266" customFormat="1" ht="57.75" customHeight="1">
      <c r="B20" s="267">
        <v>13</v>
      </c>
      <c r="C20" s="268" t="s">
        <v>790</v>
      </c>
      <c r="D20" s="269" t="s">
        <v>767</v>
      </c>
      <c r="E20" s="280"/>
      <c r="F20" s="280"/>
      <c r="G20" s="280"/>
      <c r="H20" s="271">
        <f t="shared" si="0"/>
        <v>3275</v>
      </c>
      <c r="I20" s="271">
        <f t="shared" si="1"/>
        <v>2183</v>
      </c>
      <c r="J20" s="271">
        <f t="shared" si="2"/>
        <v>1092</v>
      </c>
      <c r="K20" s="271">
        <v>3275</v>
      </c>
      <c r="L20" s="271">
        <v>0</v>
      </c>
      <c r="M20" s="272">
        <v>0</v>
      </c>
      <c r="N20" s="272">
        <v>2183</v>
      </c>
      <c r="O20" s="272"/>
      <c r="P20" s="281"/>
      <c r="Q20" s="281"/>
      <c r="R20" s="281"/>
      <c r="S20" s="282">
        <v>3275</v>
      </c>
      <c r="T20" s="281"/>
      <c r="U20" s="269"/>
      <c r="V20" s="269" t="s">
        <v>1</v>
      </c>
      <c r="W20" s="269"/>
      <c r="X20" s="269"/>
      <c r="Y20" s="275" t="s">
        <v>791</v>
      </c>
      <c r="Z20" s="268" t="s">
        <v>792</v>
      </c>
      <c r="AA20" s="268" t="s">
        <v>793</v>
      </c>
      <c r="AB20" s="276" t="s">
        <v>754</v>
      </c>
      <c r="AC20" s="277">
        <v>18</v>
      </c>
      <c r="AD20" s="278"/>
      <c r="AE20" s="278"/>
      <c r="AF20" s="278"/>
      <c r="AG20" s="278"/>
    </row>
    <row r="21" spans="2:33" s="266" customFormat="1" ht="57.75" customHeight="1">
      <c r="B21" s="267">
        <v>14</v>
      </c>
      <c r="C21" s="268" t="s">
        <v>794</v>
      </c>
      <c r="D21" s="269" t="s">
        <v>767</v>
      </c>
      <c r="E21" s="280"/>
      <c r="F21" s="280"/>
      <c r="G21" s="280"/>
      <c r="H21" s="271">
        <f t="shared" si="0"/>
        <v>5175</v>
      </c>
      <c r="I21" s="271">
        <f t="shared" si="1"/>
        <v>3450</v>
      </c>
      <c r="J21" s="271">
        <f t="shared" si="2"/>
        <v>1725</v>
      </c>
      <c r="K21" s="271">
        <v>5175</v>
      </c>
      <c r="L21" s="271">
        <v>0</v>
      </c>
      <c r="M21" s="272">
        <v>0</v>
      </c>
      <c r="N21" s="272">
        <f>I21</f>
        <v>3450</v>
      </c>
      <c r="O21" s="272"/>
      <c r="P21" s="281"/>
      <c r="Q21" s="281"/>
      <c r="R21" s="281"/>
      <c r="S21" s="282">
        <v>5175</v>
      </c>
      <c r="T21" s="282"/>
      <c r="U21" s="269"/>
      <c r="V21" s="269" t="s">
        <v>1</v>
      </c>
      <c r="W21" s="269"/>
      <c r="X21" s="269"/>
      <c r="Y21" s="275" t="s">
        <v>22</v>
      </c>
      <c r="Z21" s="268" t="s">
        <v>795</v>
      </c>
      <c r="AA21" s="268" t="s">
        <v>796</v>
      </c>
      <c r="AB21" s="276" t="s">
        <v>754</v>
      </c>
      <c r="AC21" s="277">
        <v>22</v>
      </c>
      <c r="AD21" s="278"/>
      <c r="AE21" s="278"/>
      <c r="AF21" s="278"/>
      <c r="AG21" s="278"/>
    </row>
    <row r="22" spans="2:33" s="266" customFormat="1" ht="48.75" customHeight="1">
      <c r="B22" s="267">
        <v>15</v>
      </c>
      <c r="C22" s="268" t="s">
        <v>797</v>
      </c>
      <c r="D22" s="269" t="s">
        <v>767</v>
      </c>
      <c r="E22" s="270"/>
      <c r="F22" s="270"/>
      <c r="G22" s="270"/>
      <c r="H22" s="271">
        <f t="shared" si="0"/>
        <v>5000</v>
      </c>
      <c r="I22" s="271">
        <f t="shared" si="1"/>
        <v>1667</v>
      </c>
      <c r="J22" s="271">
        <f t="shared" si="2"/>
        <v>833</v>
      </c>
      <c r="K22" s="271">
        <v>2500</v>
      </c>
      <c r="L22" s="271">
        <v>2500</v>
      </c>
      <c r="M22" s="272">
        <v>0</v>
      </c>
      <c r="N22" s="272">
        <v>1677</v>
      </c>
      <c r="O22" s="273"/>
      <c r="P22" s="273"/>
      <c r="Q22" s="273"/>
      <c r="R22" s="273"/>
      <c r="S22" s="274">
        <v>2500</v>
      </c>
      <c r="T22" s="272"/>
      <c r="U22" s="269"/>
      <c r="V22" s="269"/>
      <c r="W22" s="269" t="s">
        <v>1</v>
      </c>
      <c r="X22" s="269"/>
      <c r="Y22" s="275" t="s">
        <v>798</v>
      </c>
      <c r="Z22" s="268" t="s">
        <v>799</v>
      </c>
      <c r="AA22" s="268" t="s">
        <v>800</v>
      </c>
      <c r="AB22" s="276">
        <v>0.5</v>
      </c>
      <c r="AC22" s="277">
        <v>15</v>
      </c>
      <c r="AD22" s="278"/>
      <c r="AE22" s="278"/>
      <c r="AF22" s="278"/>
      <c r="AG22" s="278"/>
    </row>
    <row r="23" spans="2:33" s="266" customFormat="1" ht="48.75" customHeight="1">
      <c r="B23" s="267">
        <v>16</v>
      </c>
      <c r="C23" s="268" t="s">
        <v>801</v>
      </c>
      <c r="D23" s="269" t="s">
        <v>767</v>
      </c>
      <c r="E23" s="270"/>
      <c r="F23" s="270"/>
      <c r="G23" s="270"/>
      <c r="H23" s="271">
        <f t="shared" si="0"/>
        <v>39053</v>
      </c>
      <c r="I23" s="271">
        <f t="shared" si="1"/>
        <v>26035</v>
      </c>
      <c r="J23" s="271">
        <f t="shared" si="2"/>
        <v>13018</v>
      </c>
      <c r="K23" s="271">
        <v>39053</v>
      </c>
      <c r="L23" s="271">
        <v>0</v>
      </c>
      <c r="M23" s="272">
        <v>0</v>
      </c>
      <c r="N23" s="272">
        <v>26035</v>
      </c>
      <c r="O23" s="273"/>
      <c r="P23" s="273"/>
      <c r="Q23" s="273"/>
      <c r="R23" s="273"/>
      <c r="S23" s="274">
        <v>39053</v>
      </c>
      <c r="T23" s="272"/>
      <c r="U23" s="269"/>
      <c r="V23" s="269" t="s">
        <v>1</v>
      </c>
      <c r="W23" s="269"/>
      <c r="X23" s="269"/>
      <c r="Y23" s="275" t="s">
        <v>802</v>
      </c>
      <c r="Z23" s="268" t="s">
        <v>803</v>
      </c>
      <c r="AA23" s="268" t="s">
        <v>804</v>
      </c>
      <c r="AB23" s="276" t="s">
        <v>754</v>
      </c>
      <c r="AC23" s="277">
        <v>8</v>
      </c>
      <c r="AD23" s="278"/>
      <c r="AE23" s="278"/>
      <c r="AF23" s="278"/>
      <c r="AG23" s="278"/>
    </row>
    <row r="24" spans="2:33" s="266" customFormat="1" ht="75.75" customHeight="1">
      <c r="B24" s="267">
        <v>17</v>
      </c>
      <c r="C24" s="268" t="s">
        <v>805</v>
      </c>
      <c r="D24" s="269" t="s">
        <v>767</v>
      </c>
      <c r="E24" s="270"/>
      <c r="F24" s="270"/>
      <c r="G24" s="270"/>
      <c r="H24" s="271">
        <f t="shared" si="0"/>
        <v>112116</v>
      </c>
      <c r="I24" s="271">
        <f t="shared" si="1"/>
        <v>54877</v>
      </c>
      <c r="J24" s="271">
        <f t="shared" si="2"/>
        <v>27439</v>
      </c>
      <c r="K24" s="271">
        <v>82316</v>
      </c>
      <c r="L24" s="271">
        <v>29800</v>
      </c>
      <c r="M24" s="272">
        <v>418</v>
      </c>
      <c r="N24" s="272">
        <v>54459</v>
      </c>
      <c r="O24" s="273"/>
      <c r="P24" s="273"/>
      <c r="Q24" s="273"/>
      <c r="R24" s="273"/>
      <c r="S24" s="274">
        <v>82316</v>
      </c>
      <c r="T24" s="272"/>
      <c r="U24" s="269"/>
      <c r="V24" s="269" t="s">
        <v>1</v>
      </c>
      <c r="W24" s="269"/>
      <c r="X24" s="269"/>
      <c r="Y24" s="275" t="s">
        <v>806</v>
      </c>
      <c r="Z24" s="268" t="s">
        <v>807</v>
      </c>
      <c r="AA24" s="268" t="s">
        <v>808</v>
      </c>
      <c r="AB24" s="276" t="s">
        <v>754</v>
      </c>
      <c r="AC24" s="277">
        <v>12</v>
      </c>
      <c r="AD24" s="278"/>
      <c r="AE24" s="278"/>
      <c r="AF24" s="278"/>
      <c r="AG24" s="278"/>
    </row>
    <row r="25" spans="2:33" s="266" customFormat="1" ht="48.75" customHeight="1">
      <c r="B25" s="267">
        <v>18</v>
      </c>
      <c r="C25" s="268" t="s">
        <v>809</v>
      </c>
      <c r="D25" s="269" t="s">
        <v>767</v>
      </c>
      <c r="E25" s="270"/>
      <c r="F25" s="270"/>
      <c r="G25" s="270"/>
      <c r="H25" s="271">
        <f t="shared" si="0"/>
        <v>1951</v>
      </c>
      <c r="I25" s="271">
        <f t="shared" si="1"/>
        <v>1301</v>
      </c>
      <c r="J25" s="271">
        <f t="shared" si="2"/>
        <v>650</v>
      </c>
      <c r="K25" s="271">
        <v>1951</v>
      </c>
      <c r="L25" s="271">
        <v>0</v>
      </c>
      <c r="M25" s="272">
        <v>33</v>
      </c>
      <c r="N25" s="272">
        <v>1268</v>
      </c>
      <c r="O25" s="273"/>
      <c r="P25" s="273"/>
      <c r="Q25" s="273"/>
      <c r="R25" s="273"/>
      <c r="S25" s="274">
        <v>1951</v>
      </c>
      <c r="T25" s="272"/>
      <c r="U25" s="269"/>
      <c r="V25" s="269" t="s">
        <v>1</v>
      </c>
      <c r="W25" s="269"/>
      <c r="X25" s="269"/>
      <c r="Y25" s="275" t="s">
        <v>810</v>
      </c>
      <c r="Z25" s="268" t="s">
        <v>811</v>
      </c>
      <c r="AA25" s="268" t="s">
        <v>812</v>
      </c>
      <c r="AB25" s="276" t="s">
        <v>754</v>
      </c>
      <c r="AC25" s="277">
        <v>11</v>
      </c>
      <c r="AD25" s="278"/>
      <c r="AE25" s="278"/>
      <c r="AF25" s="278"/>
      <c r="AG25" s="278"/>
    </row>
    <row r="26" spans="2:33" s="266" customFormat="1" ht="54">
      <c r="B26" s="267">
        <v>19</v>
      </c>
      <c r="C26" s="268" t="s">
        <v>813</v>
      </c>
      <c r="D26" s="269" t="s">
        <v>767</v>
      </c>
      <c r="E26" s="280"/>
      <c r="F26" s="280"/>
      <c r="G26" s="280"/>
      <c r="H26" s="271">
        <f t="shared" si="0"/>
        <v>31710</v>
      </c>
      <c r="I26" s="271">
        <f t="shared" si="1"/>
        <v>21140</v>
      </c>
      <c r="J26" s="271">
        <f t="shared" si="2"/>
        <v>10570</v>
      </c>
      <c r="K26" s="271">
        <v>31710</v>
      </c>
      <c r="L26" s="271">
        <v>0</v>
      </c>
      <c r="M26" s="272">
        <v>9305</v>
      </c>
      <c r="N26" s="272">
        <v>11835</v>
      </c>
      <c r="O26" s="272"/>
      <c r="P26" s="281"/>
      <c r="Q26" s="281"/>
      <c r="R26" s="281"/>
      <c r="S26" s="282">
        <v>31710</v>
      </c>
      <c r="T26" s="281"/>
      <c r="U26" s="269"/>
      <c r="V26" s="269" t="s">
        <v>1</v>
      </c>
      <c r="W26" s="269"/>
      <c r="X26" s="269"/>
      <c r="Y26" s="275" t="s">
        <v>814</v>
      </c>
      <c r="Z26" s="268" t="s">
        <v>815</v>
      </c>
      <c r="AA26" s="268" t="s">
        <v>816</v>
      </c>
      <c r="AB26" s="276" t="s">
        <v>754</v>
      </c>
      <c r="AC26" s="277">
        <v>10</v>
      </c>
      <c r="AD26" s="278"/>
      <c r="AE26" s="278"/>
      <c r="AF26" s="278"/>
      <c r="AG26" s="278"/>
    </row>
    <row r="27" spans="2:33" s="266" customFormat="1" ht="59.25" customHeight="1">
      <c r="B27" s="267">
        <v>20</v>
      </c>
      <c r="C27" s="268" t="s">
        <v>817</v>
      </c>
      <c r="D27" s="269" t="s">
        <v>767</v>
      </c>
      <c r="E27" s="270"/>
      <c r="F27" s="270"/>
      <c r="G27" s="270"/>
      <c r="H27" s="271">
        <f t="shared" si="0"/>
        <v>5606</v>
      </c>
      <c r="I27" s="271">
        <f t="shared" si="1"/>
        <v>3737</v>
      </c>
      <c r="J27" s="271">
        <f t="shared" si="2"/>
        <v>1869</v>
      </c>
      <c r="K27" s="271">
        <v>5606</v>
      </c>
      <c r="L27" s="271">
        <v>0</v>
      </c>
      <c r="M27" s="272">
        <v>630</v>
      </c>
      <c r="N27" s="272">
        <v>3107</v>
      </c>
      <c r="O27" s="273"/>
      <c r="P27" s="273"/>
      <c r="Q27" s="273"/>
      <c r="R27" s="273"/>
      <c r="S27" s="274">
        <v>5606</v>
      </c>
      <c r="T27" s="272"/>
      <c r="U27" s="269"/>
      <c r="V27" s="269" t="s">
        <v>1</v>
      </c>
      <c r="W27" s="269"/>
      <c r="X27" s="269"/>
      <c r="Y27" s="275" t="s">
        <v>818</v>
      </c>
      <c r="Z27" s="268" t="s">
        <v>819</v>
      </c>
      <c r="AA27" s="268" t="s">
        <v>820</v>
      </c>
      <c r="AB27" s="276" t="s">
        <v>754</v>
      </c>
      <c r="AC27" s="285">
        <v>10</v>
      </c>
      <c r="AD27" s="278"/>
      <c r="AE27" s="278"/>
      <c r="AF27" s="278"/>
      <c r="AG27" s="278"/>
    </row>
    <row r="28" spans="2:33" s="266" customFormat="1" ht="48.75" customHeight="1">
      <c r="B28" s="267">
        <v>21</v>
      </c>
      <c r="C28" s="268" t="s">
        <v>821</v>
      </c>
      <c r="D28" s="269" t="s">
        <v>767</v>
      </c>
      <c r="E28" s="270"/>
      <c r="F28" s="270"/>
      <c r="G28" s="270"/>
      <c r="H28" s="271">
        <f t="shared" si="0"/>
        <v>23450</v>
      </c>
      <c r="I28" s="271">
        <f t="shared" si="1"/>
        <v>12633</v>
      </c>
      <c r="J28" s="271">
        <f t="shared" si="2"/>
        <v>6317</v>
      </c>
      <c r="K28" s="271">
        <v>18950</v>
      </c>
      <c r="L28" s="271">
        <v>4500</v>
      </c>
      <c r="M28" s="272">
        <v>3727</v>
      </c>
      <c r="N28" s="272">
        <v>8906</v>
      </c>
      <c r="O28" s="273"/>
      <c r="P28" s="273"/>
      <c r="Q28" s="273"/>
      <c r="R28" s="273"/>
      <c r="S28" s="274">
        <v>18950</v>
      </c>
      <c r="T28" s="272"/>
      <c r="U28" s="269"/>
      <c r="V28" s="269" t="s">
        <v>1</v>
      </c>
      <c r="W28" s="269"/>
      <c r="X28" s="269"/>
      <c r="Y28" s="275" t="s">
        <v>810</v>
      </c>
      <c r="Z28" s="268" t="s">
        <v>822</v>
      </c>
      <c r="AA28" s="268" t="s">
        <v>823</v>
      </c>
      <c r="AB28" s="276" t="s">
        <v>754</v>
      </c>
      <c r="AC28" s="277">
        <v>8</v>
      </c>
      <c r="AD28" s="278"/>
      <c r="AE28" s="278"/>
      <c r="AF28" s="278"/>
      <c r="AG28" s="278"/>
    </row>
    <row r="29" spans="2:33" s="266" customFormat="1" ht="48.75" customHeight="1">
      <c r="B29" s="267">
        <v>22</v>
      </c>
      <c r="C29" s="268" t="s">
        <v>824</v>
      </c>
      <c r="D29" s="269" t="s">
        <v>767</v>
      </c>
      <c r="E29" s="270"/>
      <c r="F29" s="270"/>
      <c r="G29" s="270"/>
      <c r="H29" s="271">
        <f t="shared" si="0"/>
        <v>8000</v>
      </c>
      <c r="I29" s="271">
        <f t="shared" si="1"/>
        <v>5333</v>
      </c>
      <c r="J29" s="271">
        <f t="shared" si="2"/>
        <v>2667</v>
      </c>
      <c r="K29" s="271">
        <v>8000</v>
      </c>
      <c r="L29" s="271">
        <v>0</v>
      </c>
      <c r="M29" s="272">
        <v>0</v>
      </c>
      <c r="N29" s="272">
        <v>5333</v>
      </c>
      <c r="O29" s="273"/>
      <c r="P29" s="273"/>
      <c r="Q29" s="273"/>
      <c r="R29" s="273"/>
      <c r="S29" s="274">
        <v>8000</v>
      </c>
      <c r="T29" s="272"/>
      <c r="U29" s="269"/>
      <c r="V29" s="269" t="s">
        <v>1</v>
      </c>
      <c r="W29" s="269"/>
      <c r="X29" s="269"/>
      <c r="Y29" s="275" t="s">
        <v>21</v>
      </c>
      <c r="Z29" s="268" t="s">
        <v>825</v>
      </c>
      <c r="AA29" s="268" t="s">
        <v>826</v>
      </c>
      <c r="AB29" s="276" t="s">
        <v>754</v>
      </c>
      <c r="AC29" s="277">
        <v>8</v>
      </c>
      <c r="AD29" s="278"/>
      <c r="AE29" s="278"/>
      <c r="AF29" s="278"/>
      <c r="AG29" s="278"/>
    </row>
    <row r="30" spans="2:33" s="266" customFormat="1" ht="48.75" customHeight="1">
      <c r="B30" s="267">
        <v>23</v>
      </c>
      <c r="C30" s="268" t="s">
        <v>827</v>
      </c>
      <c r="D30" s="269" t="s">
        <v>767</v>
      </c>
      <c r="E30" s="270"/>
      <c r="F30" s="270"/>
      <c r="G30" s="270"/>
      <c r="H30" s="271">
        <f t="shared" si="0"/>
        <v>6250</v>
      </c>
      <c r="I30" s="271">
        <f>ROUND(K30*2/3,0)</f>
        <v>4167</v>
      </c>
      <c r="J30" s="271">
        <f>K30-I30</f>
        <v>2083</v>
      </c>
      <c r="K30" s="271">
        <v>6250</v>
      </c>
      <c r="L30" s="271">
        <v>0</v>
      </c>
      <c r="M30" s="272">
        <v>0</v>
      </c>
      <c r="N30" s="272">
        <v>4167</v>
      </c>
      <c r="O30" s="273"/>
      <c r="P30" s="273"/>
      <c r="Q30" s="273"/>
      <c r="R30" s="273"/>
      <c r="S30" s="274">
        <v>6250</v>
      </c>
      <c r="T30" s="272"/>
      <c r="U30" s="269"/>
      <c r="V30" s="269" t="s">
        <v>1</v>
      </c>
      <c r="W30" s="269"/>
      <c r="X30" s="269"/>
      <c r="Y30" s="275" t="s">
        <v>828</v>
      </c>
      <c r="Z30" s="268" t="s">
        <v>829</v>
      </c>
      <c r="AA30" s="268" t="s">
        <v>830</v>
      </c>
      <c r="AB30" s="276" t="s">
        <v>754</v>
      </c>
      <c r="AC30" s="277">
        <v>18</v>
      </c>
      <c r="AD30" s="278"/>
      <c r="AE30" s="278"/>
      <c r="AF30" s="278"/>
      <c r="AG30" s="278"/>
    </row>
    <row r="31" spans="2:33" s="266" customFormat="1" ht="66.75" customHeight="1">
      <c r="B31" s="267">
        <v>24</v>
      </c>
      <c r="C31" s="268" t="s">
        <v>831</v>
      </c>
      <c r="D31" s="269" t="s">
        <v>767</v>
      </c>
      <c r="E31" s="270"/>
      <c r="F31" s="270"/>
      <c r="G31" s="270"/>
      <c r="H31" s="271">
        <f t="shared" si="0"/>
        <v>29134</v>
      </c>
      <c r="I31" s="271">
        <f>ROUND(K31*2/3,0)</f>
        <v>17179</v>
      </c>
      <c r="J31" s="271">
        <f>K31-I31</f>
        <v>8589</v>
      </c>
      <c r="K31" s="271">
        <v>25768</v>
      </c>
      <c r="L31" s="271">
        <v>3366</v>
      </c>
      <c r="M31" s="272">
        <v>15717</v>
      </c>
      <c r="N31" s="272">
        <v>1462</v>
      </c>
      <c r="O31" s="273"/>
      <c r="P31" s="273"/>
      <c r="Q31" s="273"/>
      <c r="R31" s="273"/>
      <c r="S31" s="274">
        <v>25768</v>
      </c>
      <c r="T31" s="272"/>
      <c r="U31" s="269"/>
      <c r="V31" s="269" t="s">
        <v>1</v>
      </c>
      <c r="W31" s="269"/>
      <c r="X31" s="269"/>
      <c r="Y31" s="275" t="s">
        <v>832</v>
      </c>
      <c r="Z31" s="268" t="s">
        <v>833</v>
      </c>
      <c r="AA31" s="268" t="s">
        <v>834</v>
      </c>
      <c r="AB31" s="276" t="s">
        <v>754</v>
      </c>
      <c r="AC31" s="277">
        <v>15</v>
      </c>
      <c r="AD31" s="278"/>
      <c r="AE31" s="278"/>
      <c r="AF31" s="278"/>
      <c r="AG31" s="278"/>
    </row>
    <row r="32" spans="2:33" s="266" customFormat="1" ht="57.75" customHeight="1">
      <c r="B32" s="267">
        <v>25</v>
      </c>
      <c r="C32" s="268" t="s">
        <v>835</v>
      </c>
      <c r="D32" s="269" t="s">
        <v>836</v>
      </c>
      <c r="E32" s="280"/>
      <c r="F32" s="280"/>
      <c r="G32" s="280"/>
      <c r="H32" s="271">
        <f t="shared" si="0"/>
        <v>24510</v>
      </c>
      <c r="I32" s="271">
        <f t="shared" si="1"/>
        <v>16340</v>
      </c>
      <c r="J32" s="271">
        <f t="shared" si="2"/>
        <v>8170</v>
      </c>
      <c r="K32" s="271">
        <v>24510</v>
      </c>
      <c r="L32" s="271">
        <v>0</v>
      </c>
      <c r="M32" s="272">
        <v>0</v>
      </c>
      <c r="N32" s="272">
        <v>16340</v>
      </c>
      <c r="O32" s="272"/>
      <c r="P32" s="281"/>
      <c r="Q32" s="281"/>
      <c r="R32" s="281"/>
      <c r="S32" s="282">
        <v>24510</v>
      </c>
      <c r="T32" s="281"/>
      <c r="U32" s="269"/>
      <c r="V32" s="269" t="s">
        <v>1</v>
      </c>
      <c r="W32" s="269"/>
      <c r="X32" s="269"/>
      <c r="Y32" s="275" t="s">
        <v>837</v>
      </c>
      <c r="Z32" s="268" t="s">
        <v>838</v>
      </c>
      <c r="AA32" s="268" t="s">
        <v>762</v>
      </c>
      <c r="AB32" s="276" t="s">
        <v>754</v>
      </c>
      <c r="AC32" s="277">
        <v>49</v>
      </c>
      <c r="AD32" s="278"/>
      <c r="AE32" s="278"/>
      <c r="AF32" s="278"/>
      <c r="AG32" s="278"/>
    </row>
    <row r="33" spans="2:33" s="266" customFormat="1" ht="57.75" customHeight="1">
      <c r="B33" s="267">
        <v>26</v>
      </c>
      <c r="C33" s="268" t="s">
        <v>839</v>
      </c>
      <c r="D33" s="269" t="s">
        <v>836</v>
      </c>
      <c r="E33" s="280"/>
      <c r="F33" s="280"/>
      <c r="G33" s="280"/>
      <c r="H33" s="271">
        <f t="shared" si="0"/>
        <v>124711</v>
      </c>
      <c r="I33" s="271">
        <f t="shared" si="1"/>
        <v>9212</v>
      </c>
      <c r="J33" s="271">
        <f t="shared" si="2"/>
        <v>4606</v>
      </c>
      <c r="K33" s="271">
        <v>13818</v>
      </c>
      <c r="L33" s="271">
        <v>110893</v>
      </c>
      <c r="M33" s="272"/>
      <c r="N33" s="272"/>
      <c r="O33" s="272"/>
      <c r="P33" s="281"/>
      <c r="Q33" s="281"/>
      <c r="R33" s="281"/>
      <c r="S33" s="282">
        <v>13818</v>
      </c>
      <c r="T33" s="281"/>
      <c r="U33" s="269" t="s">
        <v>1</v>
      </c>
      <c r="V33" s="269"/>
      <c r="W33" s="269" t="s">
        <v>1</v>
      </c>
      <c r="X33" s="269" t="s">
        <v>1</v>
      </c>
      <c r="Y33" s="275" t="s">
        <v>754</v>
      </c>
      <c r="Z33" s="268" t="s">
        <v>840</v>
      </c>
      <c r="AA33" s="268" t="s">
        <v>762</v>
      </c>
      <c r="AB33" s="276" t="s">
        <v>754</v>
      </c>
      <c r="AC33" s="277">
        <v>50</v>
      </c>
      <c r="AD33" s="278"/>
      <c r="AE33" s="278"/>
      <c r="AF33" s="278"/>
      <c r="AG33" s="278"/>
    </row>
    <row r="34" spans="2:33" s="266" customFormat="1" ht="48.75" customHeight="1">
      <c r="B34" s="267">
        <v>27</v>
      </c>
      <c r="C34" s="268" t="s">
        <v>841</v>
      </c>
      <c r="D34" s="269" t="s">
        <v>836</v>
      </c>
      <c r="E34" s="270"/>
      <c r="F34" s="270"/>
      <c r="G34" s="270"/>
      <c r="H34" s="271">
        <f t="shared" si="0"/>
        <v>3659739</v>
      </c>
      <c r="I34" s="271">
        <f t="shared" si="1"/>
        <v>306141</v>
      </c>
      <c r="J34" s="271">
        <f t="shared" si="2"/>
        <v>153070</v>
      </c>
      <c r="K34" s="271">
        <v>459211</v>
      </c>
      <c r="L34" s="271">
        <v>3200528</v>
      </c>
      <c r="M34" s="272">
        <v>21157</v>
      </c>
      <c r="N34" s="272">
        <v>284984</v>
      </c>
      <c r="O34" s="273"/>
      <c r="P34" s="273"/>
      <c r="Q34" s="273"/>
      <c r="R34" s="273"/>
      <c r="S34" s="274">
        <v>459211</v>
      </c>
      <c r="T34" s="272"/>
      <c r="U34" s="269" t="s">
        <v>1</v>
      </c>
      <c r="V34" s="269" t="s">
        <v>1</v>
      </c>
      <c r="W34" s="269"/>
      <c r="X34" s="269"/>
      <c r="Y34" s="275" t="s">
        <v>754</v>
      </c>
      <c r="Z34" s="268" t="s">
        <v>842</v>
      </c>
      <c r="AA34" s="268" t="s">
        <v>762</v>
      </c>
      <c r="AB34" s="276" t="s">
        <v>754</v>
      </c>
      <c r="AC34" s="277">
        <v>50</v>
      </c>
      <c r="AD34" s="278"/>
      <c r="AE34" s="278"/>
      <c r="AF34" s="278"/>
      <c r="AG34" s="278"/>
    </row>
    <row r="35" spans="2:33" s="266" customFormat="1" ht="48.75" customHeight="1">
      <c r="B35" s="267">
        <v>28</v>
      </c>
      <c r="C35" s="268" t="s">
        <v>843</v>
      </c>
      <c r="D35" s="269" t="s">
        <v>836</v>
      </c>
      <c r="E35" s="270"/>
      <c r="F35" s="270"/>
      <c r="G35" s="270"/>
      <c r="H35" s="271">
        <f t="shared" si="0"/>
        <v>52777</v>
      </c>
      <c r="I35" s="271">
        <f t="shared" si="1"/>
        <v>35185</v>
      </c>
      <c r="J35" s="271">
        <f t="shared" si="2"/>
        <v>17592</v>
      </c>
      <c r="K35" s="271">
        <v>52777</v>
      </c>
      <c r="L35" s="271">
        <v>0</v>
      </c>
      <c r="M35" s="272">
        <v>35185</v>
      </c>
      <c r="N35" s="272">
        <v>0</v>
      </c>
      <c r="O35" s="273"/>
      <c r="P35" s="273"/>
      <c r="Q35" s="273"/>
      <c r="R35" s="273"/>
      <c r="S35" s="274">
        <v>52777</v>
      </c>
      <c r="T35" s="272"/>
      <c r="U35" s="269" t="s">
        <v>1</v>
      </c>
      <c r="V35" s="269" t="s">
        <v>1</v>
      </c>
      <c r="W35" s="269"/>
      <c r="X35" s="269"/>
      <c r="Y35" s="275" t="s">
        <v>754</v>
      </c>
      <c r="Z35" s="268" t="s">
        <v>844</v>
      </c>
      <c r="AA35" s="268" t="s">
        <v>762</v>
      </c>
      <c r="AB35" s="276" t="s">
        <v>754</v>
      </c>
      <c r="AC35" s="277">
        <v>25</v>
      </c>
      <c r="AD35" s="278"/>
      <c r="AE35" s="278"/>
      <c r="AF35" s="278"/>
      <c r="AG35" s="278"/>
    </row>
    <row r="36" spans="2:33" s="266" customFormat="1" ht="48.75" customHeight="1">
      <c r="B36" s="267">
        <v>29</v>
      </c>
      <c r="C36" s="268" t="s">
        <v>33</v>
      </c>
      <c r="D36" s="269" t="s">
        <v>836</v>
      </c>
      <c r="E36" s="270"/>
      <c r="F36" s="270"/>
      <c r="G36" s="270"/>
      <c r="H36" s="271">
        <f t="shared" si="0"/>
        <v>71696</v>
      </c>
      <c r="I36" s="271">
        <f t="shared" si="1"/>
        <v>47797</v>
      </c>
      <c r="J36" s="271">
        <f t="shared" si="2"/>
        <v>23899</v>
      </c>
      <c r="K36" s="271">
        <v>71696</v>
      </c>
      <c r="L36" s="271">
        <v>0</v>
      </c>
      <c r="M36" s="272">
        <v>0</v>
      </c>
      <c r="N36" s="272">
        <v>47797</v>
      </c>
      <c r="O36" s="273"/>
      <c r="P36" s="273"/>
      <c r="Q36" s="273"/>
      <c r="R36" s="273"/>
      <c r="S36" s="274">
        <v>71696</v>
      </c>
      <c r="T36" s="272"/>
      <c r="U36" s="269"/>
      <c r="V36" s="269" t="s">
        <v>1</v>
      </c>
      <c r="W36" s="269"/>
      <c r="X36" s="269"/>
      <c r="Y36" s="275" t="s">
        <v>754</v>
      </c>
      <c r="Z36" s="268" t="s">
        <v>845</v>
      </c>
      <c r="AA36" s="268" t="s">
        <v>846</v>
      </c>
      <c r="AB36" s="276"/>
      <c r="AC36" s="277">
        <v>25</v>
      </c>
      <c r="AD36" s="278"/>
      <c r="AE36" s="278"/>
      <c r="AF36" s="278"/>
      <c r="AG36" s="278"/>
    </row>
    <row r="37" spans="2:33" s="266" customFormat="1" ht="48.75" customHeight="1">
      <c r="B37" s="267">
        <v>30</v>
      </c>
      <c r="C37" s="268" t="s">
        <v>847</v>
      </c>
      <c r="D37" s="269" t="s">
        <v>836</v>
      </c>
      <c r="E37" s="270"/>
      <c r="F37" s="270"/>
      <c r="G37" s="270"/>
      <c r="H37" s="271">
        <f t="shared" si="0"/>
        <v>514578</v>
      </c>
      <c r="I37" s="271">
        <f t="shared" si="1"/>
        <v>84128</v>
      </c>
      <c r="J37" s="271">
        <f t="shared" si="2"/>
        <v>42064</v>
      </c>
      <c r="K37" s="271">
        <v>126192</v>
      </c>
      <c r="L37" s="271">
        <v>388386</v>
      </c>
      <c r="M37" s="272">
        <v>4748</v>
      </c>
      <c r="N37" s="272">
        <v>79380</v>
      </c>
      <c r="O37" s="273"/>
      <c r="P37" s="273"/>
      <c r="Q37" s="273"/>
      <c r="R37" s="273"/>
      <c r="S37" s="274">
        <v>126192</v>
      </c>
      <c r="T37" s="272"/>
      <c r="U37" s="269" t="s">
        <v>1</v>
      </c>
      <c r="V37" s="269" t="s">
        <v>1</v>
      </c>
      <c r="W37" s="269"/>
      <c r="X37" s="269"/>
      <c r="Y37" s="275" t="s">
        <v>754</v>
      </c>
      <c r="Z37" s="268" t="s">
        <v>848</v>
      </c>
      <c r="AA37" s="268" t="s">
        <v>762</v>
      </c>
      <c r="AB37" s="276" t="s">
        <v>754</v>
      </c>
      <c r="AC37" s="277">
        <v>28</v>
      </c>
      <c r="AD37" s="278"/>
      <c r="AE37" s="278"/>
      <c r="AF37" s="278"/>
      <c r="AG37" s="278"/>
    </row>
    <row r="38" spans="2:33" s="266" customFormat="1" ht="48.75" customHeight="1">
      <c r="B38" s="267">
        <v>31</v>
      </c>
      <c r="C38" s="268" t="s">
        <v>849</v>
      </c>
      <c r="D38" s="269" t="s">
        <v>836</v>
      </c>
      <c r="E38" s="270"/>
      <c r="F38" s="270"/>
      <c r="G38" s="270"/>
      <c r="H38" s="271">
        <f t="shared" si="0"/>
        <v>2744</v>
      </c>
      <c r="I38" s="271">
        <f t="shared" si="1"/>
        <v>1829</v>
      </c>
      <c r="J38" s="271">
        <f t="shared" si="2"/>
        <v>915</v>
      </c>
      <c r="K38" s="271">
        <v>2744</v>
      </c>
      <c r="L38" s="271">
        <v>0</v>
      </c>
      <c r="M38" s="272">
        <v>0</v>
      </c>
      <c r="N38" s="272">
        <v>1829</v>
      </c>
      <c r="O38" s="273"/>
      <c r="P38" s="273"/>
      <c r="Q38" s="273"/>
      <c r="R38" s="273"/>
      <c r="S38" s="274">
        <v>2744</v>
      </c>
      <c r="T38" s="272"/>
      <c r="U38" s="269"/>
      <c r="V38" s="269" t="s">
        <v>1</v>
      </c>
      <c r="W38" s="269"/>
      <c r="X38" s="269"/>
      <c r="Y38" s="275" t="s">
        <v>850</v>
      </c>
      <c r="Z38" s="268" t="s">
        <v>851</v>
      </c>
      <c r="AA38" s="284" t="s">
        <v>852</v>
      </c>
      <c r="AB38" s="276"/>
      <c r="AC38" s="277">
        <v>28</v>
      </c>
      <c r="AD38" s="278"/>
      <c r="AE38" s="278"/>
      <c r="AF38" s="278"/>
      <c r="AG38" s="278"/>
    </row>
    <row r="39" spans="2:33" s="266" customFormat="1" ht="57.75" customHeight="1">
      <c r="B39" s="267">
        <v>32</v>
      </c>
      <c r="C39" s="268" t="s">
        <v>853</v>
      </c>
      <c r="D39" s="269" t="s">
        <v>836</v>
      </c>
      <c r="E39" s="280"/>
      <c r="F39" s="280"/>
      <c r="G39" s="280"/>
      <c r="H39" s="271">
        <f t="shared" si="0"/>
        <v>421074</v>
      </c>
      <c r="I39" s="271">
        <f t="shared" si="1"/>
        <v>82705</v>
      </c>
      <c r="J39" s="271">
        <f t="shared" si="2"/>
        <v>41352</v>
      </c>
      <c r="K39" s="271">
        <v>124057</v>
      </c>
      <c r="L39" s="271">
        <v>297017</v>
      </c>
      <c r="M39" s="271">
        <v>15472</v>
      </c>
      <c r="N39" s="271">
        <v>67233</v>
      </c>
      <c r="O39" s="272"/>
      <c r="P39" s="281"/>
      <c r="Q39" s="281"/>
      <c r="R39" s="281"/>
      <c r="S39" s="282">
        <v>124057</v>
      </c>
      <c r="T39" s="281"/>
      <c r="U39" s="269" t="s">
        <v>1</v>
      </c>
      <c r="V39" s="269" t="s">
        <v>1</v>
      </c>
      <c r="W39" s="269"/>
      <c r="X39" s="269"/>
      <c r="Y39" s="275" t="s">
        <v>754</v>
      </c>
      <c r="Z39" s="268" t="s">
        <v>854</v>
      </c>
      <c r="AA39" s="268" t="s">
        <v>762</v>
      </c>
      <c r="AB39" s="276" t="s">
        <v>754</v>
      </c>
      <c r="AC39" s="277">
        <v>32</v>
      </c>
      <c r="AD39" s="278"/>
      <c r="AE39" s="278"/>
      <c r="AF39" s="278"/>
      <c r="AG39" s="278"/>
    </row>
    <row r="40" spans="2:33" s="266" customFormat="1" ht="57.75" customHeight="1">
      <c r="B40" s="267">
        <v>33</v>
      </c>
      <c r="C40" s="268" t="s">
        <v>855</v>
      </c>
      <c r="D40" s="269" t="s">
        <v>836</v>
      </c>
      <c r="E40" s="280"/>
      <c r="F40" s="280"/>
      <c r="G40" s="280"/>
      <c r="H40" s="271">
        <f t="shared" si="0"/>
        <v>297022</v>
      </c>
      <c r="I40" s="271">
        <f t="shared" si="1"/>
        <v>99559</v>
      </c>
      <c r="J40" s="271">
        <f t="shared" si="2"/>
        <v>49780</v>
      </c>
      <c r="K40" s="271">
        <v>149339</v>
      </c>
      <c r="L40" s="271">
        <v>147683</v>
      </c>
      <c r="M40" s="272">
        <v>22619</v>
      </c>
      <c r="N40" s="272">
        <v>76940</v>
      </c>
      <c r="O40" s="272"/>
      <c r="P40" s="281"/>
      <c r="Q40" s="281"/>
      <c r="R40" s="281"/>
      <c r="S40" s="282">
        <v>149339</v>
      </c>
      <c r="T40" s="281"/>
      <c r="U40" s="269" t="s">
        <v>1</v>
      </c>
      <c r="V40" s="269" t="s">
        <v>1</v>
      </c>
      <c r="W40" s="269"/>
      <c r="X40" s="269"/>
      <c r="Y40" s="275" t="s">
        <v>754</v>
      </c>
      <c r="Z40" s="268" t="s">
        <v>856</v>
      </c>
      <c r="AA40" s="268" t="s">
        <v>762</v>
      </c>
      <c r="AB40" s="276" t="s">
        <v>754</v>
      </c>
      <c r="AC40" s="277">
        <v>35</v>
      </c>
      <c r="AD40" s="278"/>
      <c r="AE40" s="278"/>
      <c r="AF40" s="278"/>
      <c r="AG40" s="278"/>
    </row>
    <row r="41" spans="2:33" s="266" customFormat="1" ht="57.75" customHeight="1">
      <c r="B41" s="267">
        <v>34</v>
      </c>
      <c r="C41" s="268" t="s">
        <v>857</v>
      </c>
      <c r="D41" s="269" t="s">
        <v>836</v>
      </c>
      <c r="E41" s="280"/>
      <c r="F41" s="280"/>
      <c r="G41" s="280"/>
      <c r="H41" s="271">
        <f t="shared" si="0"/>
        <v>39229</v>
      </c>
      <c r="I41" s="271">
        <f t="shared" si="1"/>
        <v>9365</v>
      </c>
      <c r="J41" s="271">
        <f t="shared" si="2"/>
        <v>4682</v>
      </c>
      <c r="K41" s="271">
        <v>14047</v>
      </c>
      <c r="L41" s="271">
        <v>25182</v>
      </c>
      <c r="M41" s="272">
        <v>0</v>
      </c>
      <c r="N41" s="272">
        <v>9365</v>
      </c>
      <c r="O41" s="272"/>
      <c r="P41" s="281"/>
      <c r="Q41" s="281"/>
      <c r="R41" s="281"/>
      <c r="S41" s="282">
        <v>14047</v>
      </c>
      <c r="T41" s="281"/>
      <c r="U41" s="269" t="s">
        <v>1</v>
      </c>
      <c r="V41" s="269" t="s">
        <v>1</v>
      </c>
      <c r="W41" s="269"/>
      <c r="X41" s="269"/>
      <c r="Y41" s="275" t="s">
        <v>754</v>
      </c>
      <c r="Z41" s="268" t="s">
        <v>858</v>
      </c>
      <c r="AA41" s="268" t="s">
        <v>762</v>
      </c>
      <c r="AB41" s="276" t="s">
        <v>754</v>
      </c>
      <c r="AC41" s="277">
        <v>36</v>
      </c>
      <c r="AD41" s="278"/>
      <c r="AE41" s="278"/>
      <c r="AF41" s="278"/>
      <c r="AG41" s="278"/>
    </row>
    <row r="42" spans="2:33" s="266" customFormat="1" ht="48.75" customHeight="1">
      <c r="B42" s="267">
        <v>35</v>
      </c>
      <c r="C42" s="268" t="s">
        <v>859</v>
      </c>
      <c r="D42" s="269" t="s">
        <v>836</v>
      </c>
      <c r="E42" s="270"/>
      <c r="F42" s="270"/>
      <c r="G42" s="270"/>
      <c r="H42" s="271">
        <f t="shared" si="0"/>
        <v>1518382</v>
      </c>
      <c r="I42" s="271">
        <f>ROUND(K42*2/3,0)</f>
        <v>193341</v>
      </c>
      <c r="J42" s="271">
        <f>K42-I42</f>
        <v>96670</v>
      </c>
      <c r="K42" s="271">
        <v>290011</v>
      </c>
      <c r="L42" s="271">
        <v>1228371</v>
      </c>
      <c r="M42" s="272">
        <v>0</v>
      </c>
      <c r="N42" s="272">
        <v>193341</v>
      </c>
      <c r="O42" s="273"/>
      <c r="P42" s="273"/>
      <c r="Q42" s="273"/>
      <c r="R42" s="273"/>
      <c r="S42" s="274">
        <v>290011</v>
      </c>
      <c r="T42" s="272"/>
      <c r="U42" s="269" t="s">
        <v>1</v>
      </c>
      <c r="V42" s="269"/>
      <c r="W42" s="269" t="s">
        <v>1</v>
      </c>
      <c r="X42" s="269" t="s">
        <v>1</v>
      </c>
      <c r="Y42" s="275" t="s">
        <v>754</v>
      </c>
      <c r="Z42" s="268" t="s">
        <v>860</v>
      </c>
      <c r="AA42" s="268" t="s">
        <v>762</v>
      </c>
      <c r="AB42" s="276" t="s">
        <v>754</v>
      </c>
      <c r="AC42" s="277">
        <v>42</v>
      </c>
      <c r="AD42" s="278"/>
      <c r="AE42" s="278"/>
      <c r="AF42" s="278"/>
      <c r="AG42" s="278"/>
    </row>
    <row r="43" spans="2:33" s="266" customFormat="1" ht="48.75" customHeight="1">
      <c r="B43" s="267">
        <v>36</v>
      </c>
      <c r="C43" s="286" t="s">
        <v>861</v>
      </c>
      <c r="D43" s="287" t="s">
        <v>836</v>
      </c>
      <c r="E43" s="288"/>
      <c r="F43" s="288"/>
      <c r="G43" s="288"/>
      <c r="H43" s="271">
        <f t="shared" si="0"/>
        <v>9168213</v>
      </c>
      <c r="I43" s="289">
        <f t="shared" si="1"/>
        <v>745681</v>
      </c>
      <c r="J43" s="289">
        <f t="shared" si="2"/>
        <v>372841</v>
      </c>
      <c r="K43" s="289">
        <v>1118522</v>
      </c>
      <c r="L43" s="289">
        <v>8049691</v>
      </c>
      <c r="M43" s="290">
        <v>94701</v>
      </c>
      <c r="N43" s="290">
        <v>650980</v>
      </c>
      <c r="O43" s="291"/>
      <c r="P43" s="291"/>
      <c r="Q43" s="291"/>
      <c r="R43" s="291"/>
      <c r="S43" s="292">
        <v>1118522</v>
      </c>
      <c r="T43" s="290"/>
      <c r="U43" s="269" t="s">
        <v>1</v>
      </c>
      <c r="V43" s="269" t="s">
        <v>1</v>
      </c>
      <c r="W43" s="269"/>
      <c r="X43" s="269"/>
      <c r="Y43" s="275" t="s">
        <v>754</v>
      </c>
      <c r="Z43" s="268" t="s">
        <v>862</v>
      </c>
      <c r="AA43" s="268" t="s">
        <v>762</v>
      </c>
      <c r="AB43" s="276" t="s">
        <v>754</v>
      </c>
      <c r="AC43" s="277">
        <v>39</v>
      </c>
      <c r="AD43" s="278"/>
      <c r="AE43" s="278"/>
      <c r="AF43" s="278"/>
      <c r="AG43" s="278"/>
    </row>
    <row r="44" spans="2:33" s="266" customFormat="1" ht="48.75" customHeight="1">
      <c r="B44" s="267">
        <v>37</v>
      </c>
      <c r="C44" s="268" t="s">
        <v>863</v>
      </c>
      <c r="D44" s="269" t="s">
        <v>836</v>
      </c>
      <c r="E44" s="270"/>
      <c r="F44" s="270"/>
      <c r="G44" s="270"/>
      <c r="H44" s="271">
        <f t="shared" si="0"/>
        <v>39964</v>
      </c>
      <c r="I44" s="271">
        <f t="shared" si="1"/>
        <v>26643</v>
      </c>
      <c r="J44" s="271">
        <f t="shared" si="2"/>
        <v>13321</v>
      </c>
      <c r="K44" s="271">
        <f>50807-10843</f>
        <v>39964</v>
      </c>
      <c r="L44" s="271">
        <v>0</v>
      </c>
      <c r="M44" s="272">
        <v>0</v>
      </c>
      <c r="N44" s="272">
        <v>26643</v>
      </c>
      <c r="O44" s="273"/>
      <c r="P44" s="273"/>
      <c r="Q44" s="273"/>
      <c r="R44" s="273"/>
      <c r="S44" s="274">
        <v>39964</v>
      </c>
      <c r="T44" s="272"/>
      <c r="U44" s="269" t="s">
        <v>1</v>
      </c>
      <c r="V44" s="269" t="s">
        <v>1</v>
      </c>
      <c r="W44" s="269" t="s">
        <v>1</v>
      </c>
      <c r="X44" s="269"/>
      <c r="Y44" s="275" t="s">
        <v>754</v>
      </c>
      <c r="Z44" s="268" t="s">
        <v>864</v>
      </c>
      <c r="AA44" s="268" t="s">
        <v>762</v>
      </c>
      <c r="AB44" s="276" t="s">
        <v>754</v>
      </c>
      <c r="AC44" s="277">
        <v>38</v>
      </c>
      <c r="AD44" s="278"/>
      <c r="AE44" s="278"/>
      <c r="AF44" s="278"/>
      <c r="AG44" s="278"/>
    </row>
    <row r="45" spans="2:33" s="266" customFormat="1" ht="48.75" customHeight="1">
      <c r="B45" s="267">
        <v>38</v>
      </c>
      <c r="C45" s="268" t="s">
        <v>82</v>
      </c>
      <c r="D45" s="269" t="s">
        <v>836</v>
      </c>
      <c r="E45" s="270"/>
      <c r="F45" s="270"/>
      <c r="G45" s="270"/>
      <c r="H45" s="271">
        <f t="shared" si="0"/>
        <v>608</v>
      </c>
      <c r="I45" s="271">
        <f>ROUND(K45*2/3,0)</f>
        <v>405</v>
      </c>
      <c r="J45" s="271">
        <f>K45-I45</f>
        <v>203</v>
      </c>
      <c r="K45" s="271">
        <v>608</v>
      </c>
      <c r="L45" s="271">
        <v>0</v>
      </c>
      <c r="M45" s="272">
        <v>405</v>
      </c>
      <c r="N45" s="272">
        <v>0</v>
      </c>
      <c r="O45" s="273"/>
      <c r="P45" s="273"/>
      <c r="Q45" s="273"/>
      <c r="R45" s="273"/>
      <c r="S45" s="274">
        <v>608</v>
      </c>
      <c r="T45" s="272"/>
      <c r="U45" s="269"/>
      <c r="V45" s="269" t="s">
        <v>1</v>
      </c>
      <c r="W45" s="269"/>
      <c r="X45" s="269"/>
      <c r="Y45" s="275" t="s">
        <v>865</v>
      </c>
      <c r="Z45" s="268" t="s">
        <v>777</v>
      </c>
      <c r="AA45" s="268" t="s">
        <v>866</v>
      </c>
      <c r="AB45" s="276"/>
      <c r="AC45" s="277">
        <v>27</v>
      </c>
      <c r="AD45" s="278"/>
      <c r="AE45" s="278"/>
      <c r="AF45" s="278"/>
      <c r="AG45" s="278"/>
    </row>
    <row r="46" spans="2:33" s="266" customFormat="1" ht="48.75" customHeight="1">
      <c r="B46" s="267">
        <v>39</v>
      </c>
      <c r="C46" s="268" t="s">
        <v>867</v>
      </c>
      <c r="D46" s="269" t="s">
        <v>836</v>
      </c>
      <c r="E46" s="270"/>
      <c r="F46" s="270"/>
      <c r="G46" s="270"/>
      <c r="H46" s="271">
        <f t="shared" si="0"/>
        <v>52684</v>
      </c>
      <c r="I46" s="271">
        <f t="shared" si="1"/>
        <v>35123</v>
      </c>
      <c r="J46" s="271">
        <f t="shared" si="2"/>
        <v>17561</v>
      </c>
      <c r="K46" s="271">
        <v>52684</v>
      </c>
      <c r="L46" s="271">
        <v>0</v>
      </c>
      <c r="M46" s="272">
        <v>0</v>
      </c>
      <c r="N46" s="272">
        <v>35123</v>
      </c>
      <c r="O46" s="273"/>
      <c r="P46" s="273"/>
      <c r="Q46" s="273"/>
      <c r="R46" s="273"/>
      <c r="S46" s="274">
        <v>52684</v>
      </c>
      <c r="T46" s="272"/>
      <c r="U46" s="269" t="s">
        <v>1</v>
      </c>
      <c r="V46" s="269" t="s">
        <v>1</v>
      </c>
      <c r="W46" s="269"/>
      <c r="X46" s="269"/>
      <c r="Y46" s="275" t="s">
        <v>754</v>
      </c>
      <c r="Z46" s="268" t="s">
        <v>868</v>
      </c>
      <c r="AA46" s="268" t="s">
        <v>762</v>
      </c>
      <c r="AB46" s="276" t="s">
        <v>754</v>
      </c>
      <c r="AC46" s="277">
        <v>53</v>
      </c>
      <c r="AD46" s="278"/>
      <c r="AE46" s="278"/>
      <c r="AF46" s="278"/>
      <c r="AG46" s="278"/>
    </row>
    <row r="47" spans="2:33" s="266" customFormat="1" ht="48.75" customHeight="1">
      <c r="B47" s="267">
        <v>40</v>
      </c>
      <c r="C47" s="268" t="s">
        <v>869</v>
      </c>
      <c r="D47" s="269" t="s">
        <v>836</v>
      </c>
      <c r="E47" s="270"/>
      <c r="F47" s="270"/>
      <c r="G47" s="270"/>
      <c r="H47" s="271">
        <f t="shared" si="0"/>
        <v>1011400</v>
      </c>
      <c r="I47" s="271">
        <f t="shared" si="1"/>
        <v>112007</v>
      </c>
      <c r="J47" s="271">
        <f t="shared" si="2"/>
        <v>56003</v>
      </c>
      <c r="K47" s="271">
        <v>168010</v>
      </c>
      <c r="L47" s="271">
        <v>843390</v>
      </c>
      <c r="M47" s="272">
        <v>112007</v>
      </c>
      <c r="N47" s="272">
        <v>0</v>
      </c>
      <c r="O47" s="273"/>
      <c r="P47" s="273"/>
      <c r="Q47" s="273"/>
      <c r="R47" s="273"/>
      <c r="S47" s="274">
        <v>168010</v>
      </c>
      <c r="T47" s="272"/>
      <c r="U47" s="269" t="s">
        <v>1</v>
      </c>
      <c r="V47" s="269" t="s">
        <v>1</v>
      </c>
      <c r="W47" s="269"/>
      <c r="X47" s="269"/>
      <c r="Y47" s="275" t="s">
        <v>754</v>
      </c>
      <c r="Z47" s="268" t="s">
        <v>870</v>
      </c>
      <c r="AA47" s="268" t="s">
        <v>762</v>
      </c>
      <c r="AB47" s="276" t="s">
        <v>754</v>
      </c>
      <c r="AC47" s="277">
        <v>52</v>
      </c>
      <c r="AD47" s="278"/>
      <c r="AE47" s="278"/>
      <c r="AF47" s="278"/>
      <c r="AG47" s="278"/>
    </row>
    <row r="48" spans="2:33" s="266" customFormat="1" ht="64.5" customHeight="1">
      <c r="B48" s="267">
        <v>41</v>
      </c>
      <c r="C48" s="268" t="s">
        <v>23</v>
      </c>
      <c r="D48" s="269" t="s">
        <v>836</v>
      </c>
      <c r="E48" s="280"/>
      <c r="F48" s="280"/>
      <c r="G48" s="280"/>
      <c r="H48" s="271">
        <f t="shared" si="0"/>
        <v>13426</v>
      </c>
      <c r="I48" s="271">
        <f>ROUND(K48*2/3,0)</f>
        <v>8951</v>
      </c>
      <c r="J48" s="271">
        <f>K48-I48</f>
        <v>4475</v>
      </c>
      <c r="K48" s="271">
        <v>13426</v>
      </c>
      <c r="L48" s="271">
        <v>0</v>
      </c>
      <c r="M48" s="272">
        <v>0</v>
      </c>
      <c r="N48" s="272">
        <v>8951</v>
      </c>
      <c r="O48" s="272"/>
      <c r="P48" s="281"/>
      <c r="Q48" s="281"/>
      <c r="R48" s="281"/>
      <c r="S48" s="282">
        <v>13426</v>
      </c>
      <c r="T48" s="281"/>
      <c r="U48" s="269"/>
      <c r="V48" s="269" t="s">
        <v>1</v>
      </c>
      <c r="W48" s="269"/>
      <c r="X48" s="269"/>
      <c r="Y48" s="275" t="s">
        <v>871</v>
      </c>
      <c r="Z48" s="268" t="s">
        <v>872</v>
      </c>
      <c r="AA48" s="268" t="s">
        <v>873</v>
      </c>
      <c r="AB48" s="276" t="s">
        <v>754</v>
      </c>
      <c r="AC48" s="277">
        <v>54</v>
      </c>
      <c r="AD48" s="278"/>
      <c r="AE48" s="278"/>
      <c r="AF48" s="278"/>
      <c r="AG48" s="278"/>
    </row>
    <row r="49" spans="2:33" s="266" customFormat="1" ht="58.5" customHeight="1" thickBot="1">
      <c r="B49" s="293">
        <v>42</v>
      </c>
      <c r="C49" s="294" t="s">
        <v>25</v>
      </c>
      <c r="D49" s="295" t="s">
        <v>836</v>
      </c>
      <c r="E49" s="296"/>
      <c r="F49" s="296"/>
      <c r="G49" s="296"/>
      <c r="H49" s="297">
        <f t="shared" si="0"/>
        <v>9315</v>
      </c>
      <c r="I49" s="297">
        <f t="shared" si="1"/>
        <v>6210</v>
      </c>
      <c r="J49" s="297">
        <f t="shared" si="2"/>
        <v>3105</v>
      </c>
      <c r="K49" s="297">
        <v>9315</v>
      </c>
      <c r="L49" s="297">
        <v>0</v>
      </c>
      <c r="M49" s="298">
        <v>0</v>
      </c>
      <c r="N49" s="298">
        <v>6210</v>
      </c>
      <c r="O49" s="299"/>
      <c r="P49" s="299"/>
      <c r="Q49" s="299"/>
      <c r="R49" s="299"/>
      <c r="S49" s="300">
        <v>9315</v>
      </c>
      <c r="T49" s="298"/>
      <c r="U49" s="295"/>
      <c r="V49" s="269" t="s">
        <v>755</v>
      </c>
      <c r="W49" s="269"/>
      <c r="X49" s="269"/>
      <c r="Y49" s="275" t="s">
        <v>874</v>
      </c>
      <c r="Z49" s="268" t="s">
        <v>875</v>
      </c>
      <c r="AA49" s="268" t="s">
        <v>762</v>
      </c>
      <c r="AB49" s="276" t="s">
        <v>754</v>
      </c>
      <c r="AC49" s="277">
        <v>50</v>
      </c>
      <c r="AD49" s="278"/>
      <c r="AE49" s="278"/>
      <c r="AF49" s="278"/>
      <c r="AG49" s="278"/>
    </row>
    <row r="50" spans="2:33" s="266" customFormat="1" ht="26.25" customHeight="1" thickTop="1">
      <c r="B50" s="658" t="s">
        <v>876</v>
      </c>
      <c r="C50" s="659"/>
      <c r="D50" s="659"/>
      <c r="E50" s="659"/>
      <c r="F50" s="659"/>
      <c r="G50" s="660"/>
      <c r="H50" s="301">
        <f>SUM(H8:H49)</f>
        <v>34722332</v>
      </c>
      <c r="I50" s="301">
        <f>SUM(I8:I49)</f>
        <v>4190837</v>
      </c>
      <c r="J50" s="301">
        <f>SUM(J8:J49)</f>
        <v>2095419</v>
      </c>
      <c r="K50" s="301">
        <f>SUM(K8:K49)</f>
        <v>6286256</v>
      </c>
      <c r="L50" s="301">
        <f>SUM(L8:L49)</f>
        <v>28436076</v>
      </c>
      <c r="M50" s="289"/>
      <c r="N50" s="289"/>
      <c r="O50" s="289"/>
      <c r="P50" s="302"/>
      <c r="Q50" s="302"/>
      <c r="R50" s="302"/>
      <c r="S50" s="301">
        <f>SUM(S8:S49)</f>
        <v>6286256</v>
      </c>
      <c r="T50" s="302"/>
      <c r="U50" s="287"/>
      <c r="V50" s="303"/>
      <c r="W50" s="303"/>
      <c r="X50" s="303"/>
      <c r="Y50" s="303"/>
      <c r="Z50" s="304"/>
      <c r="AA50" s="304"/>
      <c r="AB50" s="305"/>
      <c r="AC50" s="306"/>
      <c r="AD50" s="278"/>
      <c r="AE50" s="278"/>
      <c r="AF50" s="278"/>
      <c r="AG50" s="278"/>
    </row>
    <row r="51" spans="2:33" s="309" customFormat="1" ht="25.5" customHeight="1">
      <c r="B51" s="307" t="s">
        <v>877</v>
      </c>
      <c r="C51" s="307"/>
      <c r="D51" s="307"/>
      <c r="E51" s="307"/>
      <c r="F51" s="307"/>
      <c r="G51" s="307"/>
      <c r="H51" s="307"/>
      <c r="I51" s="307"/>
      <c r="J51" s="307"/>
      <c r="K51" s="307"/>
      <c r="L51" s="307"/>
      <c r="M51" s="307"/>
      <c r="N51" s="307"/>
      <c r="O51" s="307"/>
      <c r="P51" s="307"/>
      <c r="Q51" s="307"/>
      <c r="R51" s="307"/>
      <c r="S51" s="308"/>
      <c r="T51" s="308"/>
      <c r="AA51" s="308"/>
      <c r="AB51" s="308"/>
      <c r="AC51" s="310"/>
      <c r="AD51" s="308"/>
      <c r="AE51" s="308"/>
      <c r="AF51" s="308"/>
      <c r="AG51" s="308"/>
    </row>
    <row r="52" spans="2:33" s="309" customFormat="1">
      <c r="B52" s="308" t="s">
        <v>878</v>
      </c>
      <c r="AA52" s="308"/>
      <c r="AB52" s="308"/>
      <c r="AC52" s="310"/>
      <c r="AD52" s="308"/>
      <c r="AE52" s="308"/>
      <c r="AF52" s="308"/>
      <c r="AG52" s="308"/>
    </row>
    <row r="53" spans="2:33" s="309" customFormat="1">
      <c r="B53" s="311"/>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10"/>
      <c r="AD53" s="308"/>
      <c r="AE53" s="308"/>
      <c r="AF53" s="308"/>
      <c r="AG53" s="308"/>
    </row>
    <row r="54" spans="2:33">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312"/>
      <c r="AD54" s="246"/>
      <c r="AE54" s="246"/>
      <c r="AF54" s="246"/>
      <c r="AG54" s="246"/>
    </row>
    <row r="55" spans="2:33">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312"/>
      <c r="AD55" s="246"/>
      <c r="AE55" s="246"/>
      <c r="AF55" s="246"/>
      <c r="AG55" s="246"/>
    </row>
    <row r="56" spans="2:33">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312"/>
      <c r="AD56" s="246"/>
      <c r="AE56" s="246"/>
      <c r="AF56" s="246"/>
      <c r="AG56" s="246"/>
    </row>
    <row r="57" spans="2:33">
      <c r="B57" s="246"/>
      <c r="C57" s="313" t="s">
        <v>879</v>
      </c>
      <c r="D57" s="314" t="s">
        <v>747</v>
      </c>
      <c r="E57" s="246"/>
      <c r="F57" s="246"/>
      <c r="G57" s="246"/>
      <c r="H57" s="315">
        <f>SUM(H8:H13)</f>
        <v>17304239</v>
      </c>
      <c r="I57" s="315">
        <f>SUM(I8:I13)</f>
        <v>2148073</v>
      </c>
      <c r="J57" s="315">
        <f>SUM(J8:J13)</f>
        <v>1074037</v>
      </c>
      <c r="K57" s="315">
        <f>SUM(K8:K13)</f>
        <v>3222110</v>
      </c>
      <c r="L57" s="315">
        <f>SUM(L8:L13)</f>
        <v>14082129</v>
      </c>
      <c r="M57" s="246"/>
      <c r="N57" s="246"/>
      <c r="O57" s="246"/>
      <c r="P57" s="246"/>
      <c r="Q57" s="246"/>
      <c r="R57" s="246"/>
      <c r="S57" s="246"/>
      <c r="T57" s="246"/>
      <c r="U57" s="246"/>
      <c r="V57" s="246"/>
      <c r="W57" s="246"/>
      <c r="X57" s="246"/>
      <c r="Y57" s="246"/>
      <c r="Z57" s="246"/>
      <c r="AA57" s="246"/>
      <c r="AC57" s="316"/>
    </row>
    <row r="58" spans="2:33">
      <c r="B58" s="246"/>
      <c r="C58" s="317" t="s">
        <v>880</v>
      </c>
      <c r="D58" s="318" t="s">
        <v>767</v>
      </c>
      <c r="E58" s="246"/>
      <c r="F58" s="246"/>
      <c r="G58" s="246"/>
      <c r="H58" s="315">
        <f>SUM(H14:H31)</f>
        <v>396021</v>
      </c>
      <c r="I58" s="315">
        <f>SUM(I14:I31)</f>
        <v>222142</v>
      </c>
      <c r="J58" s="315">
        <f>SUM(J14:J31)</f>
        <v>111073</v>
      </c>
      <c r="K58" s="315">
        <f>SUM(K14:K31)</f>
        <v>333215</v>
      </c>
      <c r="L58" s="315">
        <f>SUM(L14:L31)</f>
        <v>62806</v>
      </c>
      <c r="M58" s="246"/>
      <c r="N58" s="246"/>
      <c r="O58" s="246"/>
      <c r="P58" s="246"/>
      <c r="Q58" s="246"/>
      <c r="R58" s="246"/>
      <c r="S58" s="246"/>
      <c r="T58" s="246"/>
      <c r="U58" s="246"/>
      <c r="V58" s="246"/>
      <c r="W58" s="246"/>
      <c r="X58" s="246"/>
      <c r="Y58" s="246"/>
      <c r="Z58" s="246"/>
      <c r="AA58" s="246"/>
      <c r="AC58" s="316"/>
    </row>
    <row r="59" spans="2:33" ht="14.25" thickBot="1">
      <c r="B59" s="246"/>
      <c r="C59" s="319" t="s">
        <v>881</v>
      </c>
      <c r="D59" s="320" t="s">
        <v>836</v>
      </c>
      <c r="E59" s="321"/>
      <c r="F59" s="321"/>
      <c r="G59" s="321"/>
      <c r="H59" s="322">
        <f>SUM(H32:H49)</f>
        <v>17022072</v>
      </c>
      <c r="I59" s="322">
        <f>SUM(I32:I49)</f>
        <v>1820622</v>
      </c>
      <c r="J59" s="322">
        <f>SUM(J32:J49)</f>
        <v>910309</v>
      </c>
      <c r="K59" s="322">
        <f>SUM(K32:K49)</f>
        <v>2730931</v>
      </c>
      <c r="L59" s="322">
        <f>SUM(L32:L49)</f>
        <v>14291141</v>
      </c>
      <c r="M59" s="246"/>
      <c r="N59" s="246"/>
      <c r="O59" s="246"/>
      <c r="P59" s="246"/>
      <c r="Q59" s="246"/>
      <c r="R59" s="246"/>
      <c r="S59" s="246"/>
      <c r="T59" s="246"/>
      <c r="U59" s="246"/>
      <c r="V59" s="246"/>
      <c r="W59" s="246"/>
      <c r="X59" s="246"/>
      <c r="Y59" s="246"/>
      <c r="Z59" s="246"/>
      <c r="AA59" s="246"/>
      <c r="AC59" s="316"/>
    </row>
    <row r="60" spans="2:33" ht="14.25" thickTop="1">
      <c r="B60" s="246"/>
      <c r="C60" s="317" t="s">
        <v>876</v>
      </c>
      <c r="D60" s="318"/>
      <c r="E60" s="246"/>
      <c r="F60" s="246"/>
      <c r="G60" s="246"/>
      <c r="H60" s="323">
        <f>SUM(H57:H59)</f>
        <v>34722332</v>
      </c>
      <c r="I60" s="323">
        <f>SUM(I57:I59)</f>
        <v>4190837</v>
      </c>
      <c r="J60" s="323">
        <f>SUM(J57:J59)</f>
        <v>2095419</v>
      </c>
      <c r="K60" s="323">
        <f>SUM(K57:K59)</f>
        <v>6286256</v>
      </c>
      <c r="L60" s="323">
        <f>SUM(L57:L59)</f>
        <v>28436076</v>
      </c>
      <c r="M60" s="246"/>
      <c r="N60" s="246"/>
      <c r="O60" s="246"/>
      <c r="P60" s="246"/>
      <c r="Q60" s="246"/>
      <c r="R60" s="246"/>
      <c r="S60" s="246"/>
      <c r="T60" s="246"/>
      <c r="U60" s="246"/>
      <c r="V60" s="246"/>
      <c r="W60" s="246"/>
      <c r="X60" s="246"/>
      <c r="Y60" s="246"/>
      <c r="Z60" s="246"/>
      <c r="AA60" s="246"/>
      <c r="AC60" s="316"/>
    </row>
    <row r="61" spans="2:33">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C61" s="316"/>
    </row>
    <row r="62" spans="2:33">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C62" s="316"/>
    </row>
    <row r="63" spans="2:33">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C63" s="316"/>
    </row>
    <row r="64" spans="2:33">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C64" s="316"/>
    </row>
    <row r="65" spans="2:27">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row>
    <row r="66" spans="2:27">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row>
    <row r="67" spans="2:27">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row>
    <row r="68" spans="2:27">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row>
    <row r="69" spans="2:27">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row>
    <row r="70" spans="2:27">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c r="AA70" s="246"/>
    </row>
  </sheetData>
  <autoFilter ref="A7:AG52"/>
  <mergeCells count="21">
    <mergeCell ref="AB3:AC3"/>
    <mergeCell ref="B4:B7"/>
    <mergeCell ref="C4:C7"/>
    <mergeCell ref="D4:D7"/>
    <mergeCell ref="E4:E7"/>
    <mergeCell ref="F4:F7"/>
    <mergeCell ref="G4:G7"/>
    <mergeCell ref="H4:L4"/>
    <mergeCell ref="M4:O5"/>
    <mergeCell ref="P4:R4"/>
    <mergeCell ref="B50:G50"/>
    <mergeCell ref="S4:S7"/>
    <mergeCell ref="T4:T7"/>
    <mergeCell ref="AC4:AC7"/>
    <mergeCell ref="H5:H7"/>
    <mergeCell ref="I5:K5"/>
    <mergeCell ref="L5:L7"/>
    <mergeCell ref="P5:R5"/>
    <mergeCell ref="I6:I7"/>
    <mergeCell ref="J6:J7"/>
    <mergeCell ref="K6:K7"/>
  </mergeCells>
  <phoneticPr fontId="17"/>
  <pageMargins left="0.43307086614173229" right="0.27559055118110237" top="0.55118110236220474" bottom="0.31496062992125984" header="0.31496062992125984" footer="0.31496062992125984"/>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CB110735879EE44AC0DA5AE7D61CC8B" ma:contentTypeVersion="0" ma:contentTypeDescription="新しいドキュメントを作成します。" ma:contentTypeScope="" ma:versionID="52cf278b219930cbe3bdae6bc175c2bc">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FEBC87-FA29-428A-87C3-002F9D4055F0}">
  <ds:schemaRefs>
    <ds:schemaRef ds:uri="http://purl.org/dc/dcmitype/"/>
    <ds:schemaRef ds:uri="http://schemas.microsoft.com/office/2006/metadata/propertie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69038C14-73D0-481A-BADF-590BED8D02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438478-253C-4EF5-A20C-301DFD48F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医療計画</vt:lpstr>
      <vt:lpstr>H30-R1基金事業一覧</vt:lpstr>
      <vt:lpstr>平成27年度基金事業一覧</vt:lpstr>
      <vt:lpstr>H28基金事業一覧</vt:lpstr>
      <vt:lpstr>H28基金計画事業一覧</vt:lpstr>
      <vt:lpstr>一覧（医療分）</vt:lpstr>
      <vt:lpstr>H28基金計画事業一覧!Print_Area</vt:lpstr>
      <vt:lpstr>H28基金事業一覧!Print_Area</vt:lpstr>
      <vt:lpstr>'H30-R1基金事業一覧'!Print_Area</vt:lpstr>
      <vt:lpstr>'一覧（医療分）'!Print_Area</vt:lpstr>
      <vt:lpstr>平成27年度基金事業一覧!Print_Area</vt:lpstr>
      <vt:lpstr>H28基金計画事業一覧!Print_Titles</vt:lpstr>
      <vt:lpstr>H28基金事業一覧!Print_Titles</vt:lpstr>
      <vt:lpstr>'H30-R1基金事業一覧'!Print_Titles</vt:lpstr>
      <vt:lpstr>'一覧（医療分）'!Print_Titles</vt:lpstr>
      <vt:lpstr>平成27年度基金事業一覧!Print_Titles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2019-07-26T06:02:45Z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0x0101002CB110735879EE44AC0DA5AE7D61CC8B</vt:lpwstr>
  </property>
</Properties>
</file>