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80" windowHeight="3630" tabRatio="598" activeTab="1"/>
  </bookViews>
  <sheets>
    <sheet name="評価結果表示" sheetId="1" r:id="rId1"/>
    <sheet name="重点評価入力" sheetId="2" r:id="rId2"/>
    <sheet name="クレジット" sheetId="3" r:id="rId3"/>
  </sheets>
  <definedNames>
    <definedName name="_xlfn.BAHTTEXT" hidden="1">#NAME?</definedName>
    <definedName name="OLE_LINK1" localSheetId="1">'重点評価入力'!$E$70</definedName>
    <definedName name="OLE_LINK1" localSheetId="0">'評価結果表示'!#REF!</definedName>
    <definedName name="_xlnm.Print_Area" localSheetId="2">'クレジット'!$A$1:$S$37</definedName>
    <definedName name="_xlnm.Print_Area" localSheetId="1">'重点評価入力'!$B$2:$Q$48</definedName>
    <definedName name="_xlnm.Print_Area" localSheetId="0">'評価結果表示'!$A$1:$U$48</definedName>
    <definedName name="画像１">INDIRECT('評価結果表示'!$Z$13)</definedName>
    <definedName name="画像２">INDIRECT('評価結果表示'!$Z$15)</definedName>
    <definedName name="画像３">INDIRECT('評価結果表示'!$Z$17)</definedName>
    <definedName name="画像４">INDIRECT('評価結果表示'!$AS$13)</definedName>
    <definedName name="桜１">'評価結果表示'!$AJ$11:$AP$11</definedName>
    <definedName name="桜２">'評価結果表示'!$AB$17:$AH$17</definedName>
    <definedName name="桜３">'評価結果表示'!$AB$15:$AH$15</definedName>
    <definedName name="桜４">'評価結果表示'!$AB$13:$AH$13</definedName>
    <definedName name="桜５">'評価結果表示'!$AB$11:$AH$11</definedName>
    <definedName name="星" localSheetId="1">'重点評価入力'!#REF!</definedName>
    <definedName name="星１">'評価結果表示'!$BC$11:$BI$11</definedName>
    <definedName name="星２">'評価結果表示'!$AU$17:$BA$17</definedName>
    <definedName name="星３">'評価結果表示'!$AU$15:$BA$15</definedName>
    <definedName name="星４">'評価結果表示'!$AU$13:$BA$13</definedName>
    <definedName name="星５">'評価結果表示'!$AU$11:$BA$11</definedName>
  </definedNames>
  <calcPr fullCalcOnLoad="1"/>
</workbook>
</file>

<file path=xl/sharedStrings.xml><?xml version="1.0" encoding="utf-8"?>
<sst xmlns="http://schemas.openxmlformats.org/spreadsheetml/2006/main" count="224" uniqueCount="143">
  <si>
    <t>【評価項目】</t>
  </si>
  <si>
    <t>項目</t>
  </si>
  <si>
    <t>評価</t>
  </si>
  <si>
    <t>技術の名称</t>
  </si>
  <si>
    <t>考慮事項</t>
  </si>
  <si>
    <t>報告する</t>
  </si>
  <si>
    <t>報告しない</t>
  </si>
  <si>
    <t>色欄について、プルダウンメニューから選択、または数値・コメントを記入のこと</t>
  </si>
  <si>
    <t>用途</t>
  </si>
  <si>
    <t>事務所</t>
  </si>
  <si>
    <t>学校</t>
  </si>
  <si>
    <t>物販店</t>
  </si>
  <si>
    <t>飲食店</t>
  </si>
  <si>
    <t>工場</t>
  </si>
  <si>
    <t>大阪府の重点評価（結果）</t>
  </si>
  <si>
    <t>住宅・工場以外</t>
  </si>
  <si>
    <t>工場</t>
  </si>
  <si>
    <t>住宅</t>
  </si>
  <si>
    <t>1.省エネルギー対策</t>
  </si>
  <si>
    <t>①設備システムの効率化に努める</t>
  </si>
  <si>
    <t>○</t>
  </si>
  <si>
    <t>―</t>
  </si>
  <si>
    <t>②エネルギー消費の実態把握に努める</t>
  </si>
  <si>
    <t>2.緑化</t>
  </si>
  <si>
    <t>①緑地の確保に努める</t>
  </si>
  <si>
    <t>②ボリュームある緑化に努める</t>
  </si>
  <si>
    <t>3.建築表面及び敷地の高温化抑制</t>
  </si>
  <si>
    <t>①日射反射率、長波放射率の高い建物外皮材料の選定等に努める。</t>
  </si>
  <si>
    <t>②保水性や透水性、日射反射率、長波放射率の高い敷地被覆材の選定等に努める。</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</si>
  <si>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</si>
  <si>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</si>
  <si>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</si>
  <si>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</si>
  <si>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</si>
  <si>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</si>
  <si>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</si>
  <si>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</si>
  <si>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</si>
  <si>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</si>
  <si>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</si>
  <si>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</si>
  <si>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 xml:space="preserve">
                            評価項目
用途・地域区分</t>
  </si>
  <si>
    <r>
      <t>優先対策
地域</t>
    </r>
    <r>
      <rPr>
        <vertAlign val="superscript"/>
        <sz val="9"/>
        <color indexed="8"/>
        <rFont val="ＭＳ Ｐゴシック"/>
        <family val="3"/>
      </rPr>
      <t>※</t>
    </r>
  </si>
  <si>
    <t>優先対策
地域以外</t>
  </si>
  <si>
    <t>住宅・工場以外</t>
  </si>
  <si>
    <t>※:</t>
  </si>
  <si>
    <t>優先対策地域とは、「大阪府ヒートアイランド対策推進計画」（平成１６年６月）で定めた26市町（大阪市、豊中市、吹田市、茨木市、高槻市、摂津市、島本町、守口市、門真市、寝屋川市、枚方市、交野市、四條畷市、大東市、東大阪市、八尾市、松原市、藤井寺市、羽曳野市、大阪狭山市、和泉市、堺市、高石市、泉大津市、忠岡町及び岸和田市）とする。</t>
  </si>
  <si>
    <t>評価項目</t>
  </si>
  <si>
    <t>大阪府の重点評価入力シート</t>
  </si>
  <si>
    <t>ホテル</t>
  </si>
  <si>
    <t>集合住宅</t>
  </si>
  <si>
    <t>【建物概要】</t>
  </si>
  <si>
    <t>【評価結果】</t>
  </si>
  <si>
    <t>建物名称</t>
  </si>
  <si>
    <t>建設地</t>
  </si>
  <si>
    <t>①  CO2削減率</t>
  </si>
  <si>
    <t>報告する・しない</t>
  </si>
  <si>
    <t>入力内容</t>
  </si>
  <si>
    <t>実績報告</t>
  </si>
  <si>
    <t>ＣＯ２削減</t>
  </si>
  <si>
    <t>用途／区分</t>
  </si>
  <si>
    <t>評価内容</t>
  </si>
  <si>
    <t>スコア</t>
  </si>
  <si>
    <t>報告する　　
報告しない</t>
  </si>
  <si>
    <t>○○市○○町○○１－１－１</t>
  </si>
  <si>
    <t xml:space="preserve"> 外皮性能</t>
  </si>
  <si>
    <t xml:space="preserve"> 建物の熱負荷抑制</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</si>
  <si>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</si>
  <si>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</si>
  <si>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</si>
  <si>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</si>
  <si>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</si>
  <si>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ＣＡＳＢＥＥ「Ｑ１－２．１．３」のスコアによる評価</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</si>
  <si>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</si>
  <si>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</si>
  <si>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</si>
  <si>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</si>
  <si>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</si>
  <si>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</si>
  <si>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</si>
  <si>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</si>
  <si>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</si>
  <si>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</si>
  <si>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</si>
  <si>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</si>
  <si>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</si>
  <si>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</si>
  <si>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</si>
  <si>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</si>
  <si>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</si>
  <si>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</si>
  <si>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</si>
  <si>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</si>
  <si>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</si>
  <si>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</si>
  <si>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</si>
  <si>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</si>
  <si>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ＣＡＳＢＥＥ「Ｑ１－２．１．３」
 のスコアによる評価</t>
  </si>
  <si>
    <t>共用</t>
  </si>
  <si>
    <t>専用</t>
  </si>
  <si>
    <t>スコア</t>
  </si>
  <si>
    <t>重み１</t>
  </si>
  <si>
    <t>重み２</t>
  </si>
  <si>
    <t>住居・宿泊部分の比率</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</si>
  <si>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</si>
  <si>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</si>
  <si>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</si>
  <si>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</si>
  <si>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</si>
  <si>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</si>
  <si>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</si>
  <si>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</si>
  <si>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</si>
  <si>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</si>
  <si>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　３.その他</t>
  </si>
  <si>
    <t>建物全体</t>
  </si>
  <si>
    <t>住戸・宿泊</t>
  </si>
  <si>
    <t>集会所</t>
  </si>
  <si>
    <t>病院</t>
  </si>
  <si>
    <t>ＣＡＳＢＥＥ評価</t>
  </si>
  <si>
    <t>ＣＡＳＢＥＥ評価値</t>
  </si>
  <si>
    <t>Ｂ－</t>
  </si>
  <si>
    <t>Ｃ</t>
  </si>
  <si>
    <t>CASBEE
総合評価</t>
  </si>
  <si>
    <t>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</si>
  <si>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</si>
  <si>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</si>
  <si>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</si>
  <si>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</si>
  <si>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</si>
  <si>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</si>
  <si>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</si>
  <si>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</si>
  <si>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</si>
  <si>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</si>
  <si>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</si>
  <si>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</si>
  <si>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</si>
  <si>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②
省
エ
ネ
対
策</t>
  </si>
  <si>
    <r>
      <t>Osakafu-</t>
    </r>
    <r>
      <rPr>
        <b/>
        <sz val="18"/>
        <color indexed="9"/>
        <rFont val="ＭＳ Ｐゴシック"/>
        <family val="3"/>
      </rPr>
      <t>新築・既存</t>
    </r>
    <r>
      <rPr>
        <b/>
        <sz val="18"/>
        <color indexed="9"/>
        <rFont val="Arial"/>
        <family val="2"/>
      </rPr>
      <t>2010V1.03</t>
    </r>
  </si>
  <si>
    <t>大阪府建築物環境配慮評価システム（おおさか環境にやさしい建築賞応募用）</t>
  </si>
  <si>
    <r>
      <t>大阪府建築物環境配慮評価システム</t>
    </r>
    <r>
      <rPr>
        <b/>
        <sz val="14"/>
        <color indexed="9"/>
        <rFont val="ＭＳ Ｐゴシック"/>
        <family val="3"/>
      </rPr>
      <t>（おおさか環境にやさしい建築賞応募用）</t>
    </r>
  </si>
  <si>
    <t>○○住宅新築工事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</si>
</sst>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yy&quot;年&quot;m&quot;月&quot;d&quot;日&quot;"/>
    <numFmt numFmtId="190" formatCode="[$-411]ggge&quot;年&quot;m&quot;月&quot;"/>
    <numFmt numFmtId="191" formatCode="0_);[Red]\(0\)"/>
    <numFmt numFmtId="192" formatCode="#,##0.00_ "/>
    <numFmt numFmtId="193" formatCode="#,##0_ "/>
    <numFmt numFmtId="194" formatCode="0;_밀"/>
    <numFmt numFmtId="195" formatCode="0;_耀"/>
    <numFmt numFmtId="196" formatCode="#,##0.000;[Red]\-#,##0.000"/>
    <numFmt numFmtId="197" formatCode="0.000_ "/>
    <numFmt numFmtId="198" formatCode="#,##0_ ;[Red]\-#,##0\ "/>
    <numFmt numFmtId="199" formatCode="#,##0.0_ ;[Red]\-#,##0.0\ "/>
    <numFmt numFmtId="200" formatCode="0.0&quot;m&quot;"/>
    <numFmt numFmtId="201" formatCode="0.0&quot;m2&quot;"/>
    <numFmt numFmtId="202" formatCode="0.0000_ "/>
    <numFmt numFmtId="203" formatCode="0&quot;％&quot;"/>
    <numFmt numFmtId="204" formatCode="0&quot;%&quot;"/>
    <numFmt numFmtId="205" formatCode="0&quot;点&quot;"/>
    <numFmt numFmtId="206" formatCode="&quot;LR1=&quot;0"/>
    <numFmt numFmtId="207" formatCode="#,##0.0_ "/>
  </numFmts>
  <fonts count="129">
    <font>
      <sz val="11"/>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9"/>
      <name val="Arial"/>
      <family val="2"/>
    </font>
    <font>
      <b/>
      <i/>
      <sz val="14"/>
      <color indexed="17"/>
      <name val="ＭＳ Ｐ明朝"/>
      <family val="1"/>
    </font>
    <font>
      <b/>
      <sz val="12"/>
      <name val="ＭＳ Ｐゴシック"/>
      <family val="3"/>
    </font>
    <font>
      <sz val="11"/>
      <color indexed="22"/>
      <name val="Arial"/>
      <family val="2"/>
    </font>
    <font>
      <b/>
      <sz val="22"/>
      <color indexed="17"/>
      <name val="ＭＳ Ｐゴシック"/>
      <family val="3"/>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9"/>
      <name val="Arial"/>
      <family val="2"/>
    </font>
    <font>
      <b/>
      <sz val="10"/>
      <color indexed="9"/>
      <name val="Arial"/>
      <family val="2"/>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11"/>
      <color indexed="10"/>
      <name val="ＭＳ Ｐゴシック"/>
      <family val="3"/>
    </font>
    <font>
      <b/>
      <sz val="16"/>
      <name val="ＭＳ Ｐゴシック"/>
      <family val="3"/>
    </font>
    <font>
      <sz val="12"/>
      <color indexed="9"/>
      <name val="ＭＳ Ｐゴシック"/>
      <family val="3"/>
    </font>
    <font>
      <b/>
      <sz val="10"/>
      <color indexed="10"/>
      <name val="ＭＳ Ｐゴシック"/>
      <family val="3"/>
    </font>
    <font>
      <vertAlign val="superscript"/>
      <sz val="11"/>
      <name val="ＭＳ Ｐゴシック"/>
      <family val="3"/>
    </font>
    <font>
      <sz val="12"/>
      <color indexed="10"/>
      <name val="ＭＳ Ｐゴシック"/>
      <family val="3"/>
    </font>
    <font>
      <sz val="12"/>
      <color indexed="10"/>
      <name val="Arial"/>
      <family val="2"/>
    </font>
    <font>
      <sz val="8"/>
      <color indexed="10"/>
      <name val="ＭＳ Ｐゴシック"/>
      <family val="3"/>
    </font>
    <font>
      <sz val="16"/>
      <name val="ＭＳ Ｐゴシック"/>
      <family val="3"/>
    </font>
    <font>
      <sz val="9"/>
      <color indexed="8"/>
      <name val="ＭＳ Ｐゴシック"/>
      <family val="3"/>
    </font>
    <font>
      <vertAlign val="superscrip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i/>
      <sz val="14"/>
      <color indexed="12"/>
      <name val="ＭＳ Ｐゴシック"/>
      <family val="3"/>
    </font>
    <font>
      <b/>
      <sz val="11"/>
      <color indexed="12"/>
      <name val="Arial"/>
      <family val="2"/>
    </font>
    <font>
      <b/>
      <sz val="9"/>
      <color indexed="12"/>
      <name val="Arial"/>
      <family val="2"/>
    </font>
    <font>
      <b/>
      <i/>
      <sz val="14"/>
      <color indexed="12"/>
      <name val="ＭＳ Ｐ明朝"/>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sz val="36"/>
      <color indexed="17"/>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2" fillId="0" borderId="0">
      <alignment/>
      <protection/>
    </xf>
    <xf numFmtId="0" fontId="1" fillId="0" borderId="0" applyNumberFormat="0" applyFill="0" applyBorder="0" applyAlignment="0" applyProtection="0"/>
    <xf numFmtId="0" fontId="127" fillId="32" borderId="0" applyNumberFormat="0" applyBorder="0" applyAlignment="0" applyProtection="0"/>
  </cellStyleXfs>
  <cellXfs count="625">
    <xf numFmtId="0" fontId="0" fillId="0" borderId="0" xfId="0" applyAlignment="1">
      <alignment vertical="center"/>
    </xf>
    <xf numFmtId="0" fontId="11" fillId="33" borderId="1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14" fontId="12" fillId="33"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7" fillId="34" borderId="0" xfId="0" applyFont="1" applyFill="1" applyBorder="1" applyAlignment="1" applyProtection="1">
      <alignment vertical="center"/>
      <protection hidden="1"/>
    </xf>
    <xf numFmtId="0" fontId="19" fillId="34" borderId="0" xfId="0" applyFont="1" applyFill="1" applyBorder="1" applyAlignment="1" applyProtection="1">
      <alignment vertical="center"/>
      <protection hidden="1"/>
    </xf>
    <xf numFmtId="0" fontId="54" fillId="34" borderId="0" xfId="0" applyFont="1" applyFill="1" applyBorder="1" applyAlignment="1" applyProtection="1">
      <alignment vertical="center"/>
      <protection hidden="1"/>
    </xf>
    <xf numFmtId="177" fontId="54" fillId="34" borderId="0" xfId="0" applyNumberFormat="1" applyFont="1" applyFill="1" applyBorder="1" applyAlignment="1" applyProtection="1">
      <alignment vertical="center"/>
      <protection hidden="1"/>
    </xf>
    <xf numFmtId="0" fontId="35" fillId="34" borderId="0" xfId="0" applyFont="1" applyFill="1" applyBorder="1" applyAlignment="1" applyProtection="1">
      <alignment vertical="center"/>
      <protection hidden="1"/>
    </xf>
    <xf numFmtId="177" fontId="35" fillId="34" borderId="0" xfId="0" applyNumberFormat="1" applyFont="1" applyFill="1" applyBorder="1" applyAlignment="1" applyProtection="1">
      <alignment vertical="center"/>
      <protection hidden="1"/>
    </xf>
    <xf numFmtId="3" fontId="51" fillId="34" borderId="0" xfId="0" applyNumberFormat="1" applyFont="1" applyFill="1" applyBorder="1" applyAlignment="1" applyProtection="1">
      <alignment horizontal="left" vertical="center"/>
      <protection hidden="1"/>
    </xf>
    <xf numFmtId="3" fontId="51" fillId="34" borderId="0" xfId="0" applyNumberFormat="1" applyFont="1" applyFill="1" applyBorder="1" applyAlignment="1" applyProtection="1">
      <alignment horizontal="center" vertical="center"/>
      <protection hidden="1"/>
    </xf>
    <xf numFmtId="3" fontId="43" fillId="34" borderId="0" xfId="0" applyNumberFormat="1" applyFont="1" applyFill="1" applyBorder="1" applyAlignment="1" applyProtection="1">
      <alignment horizontal="left" vertical="center"/>
      <protection hidden="1"/>
    </xf>
    <xf numFmtId="0" fontId="55" fillId="34" borderId="0" xfId="0" applyFont="1" applyFill="1" applyBorder="1" applyAlignment="1" applyProtection="1">
      <alignment horizontal="left"/>
      <protection hidden="1"/>
    </xf>
    <xf numFmtId="0" fontId="48" fillId="34" borderId="0" xfId="0" applyFont="1" applyFill="1" applyBorder="1" applyAlignment="1" applyProtection="1">
      <alignment vertical="center"/>
      <protection hidden="1"/>
    </xf>
    <xf numFmtId="176" fontId="35" fillId="34" borderId="0" xfId="0" applyNumberFormat="1" applyFont="1" applyFill="1" applyBorder="1" applyAlignment="1" applyProtection="1">
      <alignment horizontal="right"/>
      <protection hidden="1"/>
    </xf>
    <xf numFmtId="176" fontId="35" fillId="34" borderId="0" xfId="0" applyNumberFormat="1" applyFont="1" applyFill="1" applyBorder="1" applyAlignment="1" applyProtection="1">
      <alignment vertical="center"/>
      <protection hidden="1"/>
    </xf>
    <xf numFmtId="0" fontId="48" fillId="34" borderId="0" xfId="0" applyFont="1" applyFill="1" applyAlignment="1" applyProtection="1">
      <alignment vertical="center"/>
      <protection hidden="1"/>
    </xf>
    <xf numFmtId="0" fontId="35" fillId="34" borderId="0" xfId="0" applyFont="1" applyFill="1" applyAlignment="1" applyProtection="1">
      <alignment vertical="center"/>
      <protection hidden="1"/>
    </xf>
    <xf numFmtId="0" fontId="7" fillId="34" borderId="0" xfId="0" applyFont="1" applyFill="1" applyAlignment="1" applyProtection="1">
      <alignment vertical="center"/>
      <protection hidden="1"/>
    </xf>
    <xf numFmtId="0" fontId="26" fillId="34" borderId="0" xfId="0" applyFont="1" applyFill="1" applyBorder="1" applyAlignment="1" applyProtection="1">
      <alignment vertical="center"/>
      <protection hidden="1"/>
    </xf>
    <xf numFmtId="0" fontId="26" fillId="34" borderId="0" xfId="0" applyFont="1" applyFill="1" applyBorder="1" applyAlignment="1" applyProtection="1">
      <alignment horizontal="right" vertical="center"/>
      <protection hidden="1"/>
    </xf>
    <xf numFmtId="0" fontId="12" fillId="34" borderId="0" xfId="0" applyFont="1" applyFill="1" applyBorder="1" applyAlignment="1" applyProtection="1">
      <alignment vertical="center"/>
      <protection hidden="1"/>
    </xf>
    <xf numFmtId="0" fontId="12" fillId="34" borderId="0" xfId="0" applyFont="1" applyFill="1" applyBorder="1" applyAlignment="1" applyProtection="1">
      <alignment horizontal="center" vertical="center"/>
      <protection hidden="1"/>
    </xf>
    <xf numFmtId="0" fontId="33" fillId="34" borderId="0" xfId="0" applyFont="1" applyFill="1" applyBorder="1" applyAlignment="1" applyProtection="1">
      <alignment vertical="center"/>
      <protection hidden="1"/>
    </xf>
    <xf numFmtId="0" fontId="36" fillId="34" borderId="0" xfId="0" applyFont="1" applyFill="1" applyBorder="1" applyAlignment="1" applyProtection="1">
      <alignment horizontal="center" vertical="center"/>
      <protection hidden="1"/>
    </xf>
    <xf numFmtId="0" fontId="47" fillId="34" borderId="0" xfId="0" applyNumberFormat="1" applyFont="1" applyFill="1" applyBorder="1" applyAlignment="1" applyProtection="1" quotePrefix="1">
      <alignment horizontal="left" vertical="center"/>
      <protection hidden="1"/>
    </xf>
    <xf numFmtId="0" fontId="11" fillId="34" borderId="0" xfId="0" applyFont="1" applyFill="1" applyBorder="1" applyAlignment="1" applyProtection="1">
      <alignment horizontal="left" vertical="center"/>
      <protection hidden="1"/>
    </xf>
    <xf numFmtId="0" fontId="47" fillId="34" borderId="0" xfId="0" applyNumberFormat="1" applyFont="1" applyFill="1" applyBorder="1" applyAlignment="1" applyProtection="1" quotePrefix="1">
      <alignment horizontal="right" vertical="center"/>
      <protection hidden="1"/>
    </xf>
    <xf numFmtId="0" fontId="33" fillId="34" borderId="0" xfId="0" applyNumberFormat="1" applyFont="1" applyFill="1" applyBorder="1" applyAlignment="1" applyProtection="1" quotePrefix="1">
      <alignment horizontal="left" vertical="center"/>
      <protection hidden="1"/>
    </xf>
    <xf numFmtId="0" fontId="36" fillId="34" borderId="0" xfId="0" applyNumberFormat="1" applyFont="1" applyFill="1" applyBorder="1" applyAlignment="1" applyProtection="1" quotePrefix="1">
      <alignment horizontal="center" vertical="center"/>
      <protection hidden="1"/>
    </xf>
    <xf numFmtId="0" fontId="33" fillId="34" borderId="0" xfId="0" applyFont="1" applyFill="1" applyBorder="1" applyAlignment="1" applyProtection="1">
      <alignment horizontal="left" vertical="center"/>
      <protection hidden="1"/>
    </xf>
    <xf numFmtId="0" fontId="34"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40" fillId="34" borderId="0" xfId="0" applyFont="1" applyFill="1" applyBorder="1" applyAlignment="1" applyProtection="1">
      <alignment vertical="top" wrapText="1"/>
      <protection hidden="1"/>
    </xf>
    <xf numFmtId="0" fontId="11" fillId="34" borderId="0" xfId="0" applyFont="1" applyFill="1" applyBorder="1" applyAlignment="1" applyProtection="1">
      <alignment horizontal="right" vertical="center"/>
      <protection hidden="1"/>
    </xf>
    <xf numFmtId="0" fontId="11" fillId="34" borderId="0"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4"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center" vertical="center"/>
      <protection hidden="1"/>
    </xf>
    <xf numFmtId="14" fontId="7" fillId="33" borderId="0" xfId="0"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22" fillId="33" borderId="0" xfId="0" applyFont="1" applyFill="1" applyBorder="1" applyAlignment="1" applyProtection="1">
      <alignment vertical="center"/>
      <protection hidden="1"/>
    </xf>
    <xf numFmtId="0" fontId="11"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right" vertical="center"/>
      <protection hidden="1"/>
    </xf>
    <xf numFmtId="0" fontId="11" fillId="33" borderId="0" xfId="0" applyFont="1" applyFill="1" applyBorder="1" applyAlignment="1" applyProtection="1">
      <alignment vertical="center"/>
      <protection hidden="1"/>
    </xf>
    <xf numFmtId="0" fontId="12"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25" fillId="35" borderId="11" xfId="0" applyFont="1" applyFill="1" applyBorder="1" applyAlignment="1" applyProtection="1">
      <alignment horizontal="left" vertical="center"/>
      <protection hidden="1"/>
    </xf>
    <xf numFmtId="0" fontId="27" fillId="35" borderId="12" xfId="0" applyFont="1" applyFill="1" applyBorder="1" applyAlignment="1" applyProtection="1">
      <alignment vertical="center"/>
      <protection hidden="1"/>
    </xf>
    <xf numFmtId="0" fontId="25" fillId="35" borderId="12" xfId="0" applyFont="1" applyFill="1" applyBorder="1" applyAlignment="1" applyProtection="1">
      <alignment vertical="center"/>
      <protection hidden="1"/>
    </xf>
    <xf numFmtId="0" fontId="28" fillId="35" borderId="13" xfId="0" applyFont="1" applyFill="1" applyBorder="1" applyAlignment="1" applyProtection="1">
      <alignment vertical="center"/>
      <protection hidden="1"/>
    </xf>
    <xf numFmtId="0" fontId="27" fillId="35" borderId="14" xfId="0" applyFont="1" applyFill="1" applyBorder="1" applyAlignment="1" applyProtection="1">
      <alignment vertical="center"/>
      <protection hidden="1"/>
    </xf>
    <xf numFmtId="0" fontId="25" fillId="35" borderId="14" xfId="0" applyFont="1" applyFill="1" applyBorder="1" applyAlignment="1" applyProtection="1">
      <alignment vertical="center"/>
      <protection hidden="1"/>
    </xf>
    <xf numFmtId="0" fontId="28" fillId="35" borderId="15" xfId="0" applyFont="1" applyFill="1" applyBorder="1" applyAlignment="1" applyProtection="1">
      <alignment vertical="center"/>
      <protection hidden="1"/>
    </xf>
    <xf numFmtId="0" fontId="25" fillId="0" borderId="12" xfId="0" applyFont="1" applyFill="1" applyBorder="1" applyAlignment="1" applyProtection="1">
      <alignment vertical="center"/>
      <protection hidden="1"/>
    </xf>
    <xf numFmtId="0" fontId="27" fillId="0" borderId="12" xfId="0" applyFont="1" applyFill="1" applyBorder="1" applyAlignment="1" applyProtection="1">
      <alignment vertical="center"/>
      <protection hidden="1"/>
    </xf>
    <xf numFmtId="0" fontId="28" fillId="0" borderId="12" xfId="0" applyFont="1" applyFill="1" applyBorder="1" applyAlignment="1" applyProtection="1">
      <alignment vertical="center"/>
      <protection hidden="1"/>
    </xf>
    <xf numFmtId="0" fontId="25" fillId="35" borderId="16" xfId="0" applyFont="1" applyFill="1" applyBorder="1" applyAlignment="1" applyProtection="1">
      <alignment vertical="center"/>
      <protection hidden="1"/>
    </xf>
    <xf numFmtId="0" fontId="27" fillId="35" borderId="10" xfId="0" applyFont="1" applyFill="1" applyBorder="1" applyAlignment="1" applyProtection="1">
      <alignment vertical="center"/>
      <protection hidden="1"/>
    </xf>
    <xf numFmtId="0" fontId="25" fillId="35" borderId="10" xfId="0" applyFont="1" applyFill="1" applyBorder="1" applyAlignment="1" applyProtection="1">
      <alignment vertical="center"/>
      <protection hidden="1"/>
    </xf>
    <xf numFmtId="0" fontId="28" fillId="35" borderId="17"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35" borderId="11" xfId="0" applyFont="1" applyFill="1" applyBorder="1" applyAlignment="1" applyProtection="1">
      <alignment horizontal="left" vertical="center"/>
      <protection hidden="1"/>
    </xf>
    <xf numFmtId="0" fontId="37" fillId="35" borderId="12" xfId="0" applyFont="1" applyFill="1" applyBorder="1" applyAlignment="1" applyProtection="1">
      <alignment horizontal="left" vertical="center"/>
      <protection hidden="1"/>
    </xf>
    <xf numFmtId="14" fontId="30" fillId="0" borderId="0" xfId="0" applyNumberFormat="1" applyFont="1" applyFill="1" applyBorder="1" applyAlignment="1" applyProtection="1">
      <alignment horizontal="right" vertical="center"/>
      <protection hidden="1"/>
    </xf>
    <xf numFmtId="0" fontId="30" fillId="0" borderId="18" xfId="0" applyFont="1" applyFill="1" applyBorder="1" applyAlignment="1" applyProtection="1">
      <alignment horizontal="left" vertical="center"/>
      <protection hidden="1"/>
    </xf>
    <xf numFmtId="0" fontId="37" fillId="0" borderId="18" xfId="0" applyFont="1" applyFill="1" applyBorder="1" applyAlignment="1" applyProtection="1">
      <alignment horizontal="left" vertical="center"/>
      <protection hidden="1"/>
    </xf>
    <xf numFmtId="0" fontId="38" fillId="0" borderId="18" xfId="0" applyFont="1" applyFill="1" applyBorder="1" applyAlignment="1" applyProtection="1">
      <alignment horizontal="right" vertical="top"/>
      <protection hidden="1"/>
    </xf>
    <xf numFmtId="14" fontId="30" fillId="0" borderId="18" xfId="0" applyNumberFormat="1" applyFont="1" applyFill="1" applyBorder="1" applyAlignment="1" applyProtection="1">
      <alignment horizontal="right" vertical="center"/>
      <protection hidden="1"/>
    </xf>
    <xf numFmtId="0" fontId="32" fillId="0" borderId="18" xfId="0" applyFont="1" applyFill="1" applyBorder="1" applyAlignment="1" applyProtection="1">
      <alignment horizontal="center" vertical="center" wrapText="1"/>
      <protection hidden="1"/>
    </xf>
    <xf numFmtId="0" fontId="30" fillId="35" borderId="19" xfId="0" applyFont="1" applyFill="1" applyBorder="1" applyAlignment="1" applyProtection="1">
      <alignment horizontal="left" vertical="center"/>
      <protection hidden="1"/>
    </xf>
    <xf numFmtId="0" fontId="37" fillId="35" borderId="20" xfId="0" applyFont="1" applyFill="1" applyBorder="1" applyAlignment="1" applyProtection="1">
      <alignment horizontal="left" vertical="center"/>
      <protection hidden="1"/>
    </xf>
    <xf numFmtId="0" fontId="38" fillId="35" borderId="20" xfId="0" applyFont="1" applyFill="1" applyBorder="1" applyAlignment="1" applyProtection="1">
      <alignment horizontal="right" vertical="top"/>
      <protection hidden="1"/>
    </xf>
    <xf numFmtId="14" fontId="30" fillId="35" borderId="20" xfId="0" applyNumberFormat="1" applyFont="1" applyFill="1" applyBorder="1" applyAlignment="1" applyProtection="1">
      <alignment horizontal="right" vertical="center"/>
      <protection hidden="1"/>
    </xf>
    <xf numFmtId="0" fontId="32" fillId="35" borderId="20" xfId="0" applyFont="1" applyFill="1" applyBorder="1" applyAlignment="1" applyProtection="1">
      <alignment horizontal="center" vertical="center" wrapText="1"/>
      <protection hidden="1"/>
    </xf>
    <xf numFmtId="0" fontId="32" fillId="35" borderId="21" xfId="0" applyFont="1" applyFill="1" applyBorder="1" applyAlignment="1" applyProtection="1">
      <alignment horizontal="center" vertical="center" wrapText="1"/>
      <protection hidden="1"/>
    </xf>
    <xf numFmtId="0" fontId="7" fillId="33" borderId="0" xfId="0" applyFont="1" applyFill="1" applyBorder="1" applyAlignment="1" applyProtection="1">
      <alignment vertical="center"/>
      <protection hidden="1"/>
    </xf>
    <xf numFmtId="0" fontId="40" fillId="0" borderId="0" xfId="0" applyFont="1" applyFill="1" applyBorder="1" applyAlignment="1" applyProtection="1">
      <alignment vertical="top" wrapText="1"/>
      <protection hidden="1"/>
    </xf>
    <xf numFmtId="0" fontId="57" fillId="0" borderId="22" xfId="0" applyFont="1" applyBorder="1" applyAlignment="1" applyProtection="1">
      <alignment horizontal="center" vertical="top" wrapText="1"/>
      <protection hidden="1"/>
    </xf>
    <xf numFmtId="0" fontId="57" fillId="0" borderId="23" xfId="0" applyFont="1" applyBorder="1" applyAlignment="1" applyProtection="1">
      <alignment horizontal="center" vertical="top" wrapText="1"/>
      <protection hidden="1"/>
    </xf>
    <xf numFmtId="0" fontId="57" fillId="0" borderId="24" xfId="0" applyFont="1" applyBorder="1" applyAlignment="1" applyProtection="1">
      <alignment horizontal="left" vertical="top" wrapText="1"/>
      <protection hidden="1"/>
    </xf>
    <xf numFmtId="0" fontId="57" fillId="0" borderId="24" xfId="0" applyFont="1" applyBorder="1" applyAlignment="1" applyProtection="1">
      <alignment horizontal="center" vertical="center" wrapText="1"/>
      <protection hidden="1"/>
    </xf>
    <xf numFmtId="0" fontId="57" fillId="0" borderId="24" xfId="0" applyFont="1" applyBorder="1" applyAlignment="1" applyProtection="1">
      <alignment horizontal="justify" vertical="top" wrapText="1"/>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4" borderId="0" xfId="0" applyFont="1" applyFill="1" applyBorder="1" applyAlignment="1" applyProtection="1">
      <alignment vertical="center"/>
      <protection hidden="1"/>
    </xf>
    <xf numFmtId="0" fontId="34" fillId="34" borderId="0" xfId="0" applyFont="1" applyFill="1" applyAlignment="1" applyProtection="1">
      <alignment vertical="center"/>
      <protection hidden="1"/>
    </xf>
    <xf numFmtId="0" fontId="57" fillId="0" borderId="25" xfId="0" applyFont="1" applyBorder="1" applyAlignment="1" applyProtection="1">
      <alignment horizontal="justify" vertical="top"/>
      <protection hidden="1"/>
    </xf>
    <xf numFmtId="0" fontId="44" fillId="34" borderId="0" xfId="0" applyNumberFormat="1" applyFont="1" applyFill="1" applyBorder="1" applyAlignment="1" applyProtection="1">
      <alignment horizontal="left" vertical="center"/>
      <protection hidden="1"/>
    </xf>
    <xf numFmtId="0" fontId="45" fillId="34" borderId="0" xfId="0" applyNumberFormat="1" applyFont="1" applyFill="1" applyBorder="1" applyAlignment="1" applyProtection="1">
      <alignment horizontal="right" vertical="center"/>
      <protection hidden="1"/>
    </xf>
    <xf numFmtId="49" fontId="40" fillId="34" borderId="19" xfId="0" applyNumberFormat="1" applyFont="1" applyFill="1" applyBorder="1" applyAlignment="1" applyProtection="1">
      <alignment horizontal="left" vertical="center"/>
      <protection hidden="1"/>
    </xf>
    <xf numFmtId="3" fontId="39" fillId="34" borderId="20" xfId="0" applyNumberFormat="1" applyFont="1" applyFill="1" applyBorder="1" applyAlignment="1" applyProtection="1">
      <alignment horizontal="left" vertical="center"/>
      <protection hidden="1"/>
    </xf>
    <xf numFmtId="3" fontId="40" fillId="34" borderId="20" xfId="0" applyNumberFormat="1" applyFont="1" applyFill="1" applyBorder="1" applyAlignment="1" applyProtection="1">
      <alignment vertical="center"/>
      <protection hidden="1"/>
    </xf>
    <xf numFmtId="3" fontId="39" fillId="34" borderId="23" xfId="0" applyNumberFormat="1" applyFont="1" applyFill="1" applyBorder="1" applyAlignment="1" applyProtection="1">
      <alignment horizontal="left" vertical="center"/>
      <protection hidden="1"/>
    </xf>
    <xf numFmtId="0" fontId="34" fillId="36" borderId="26" xfId="0" applyFont="1" applyFill="1" applyBorder="1" applyAlignment="1" applyProtection="1">
      <alignment vertical="center"/>
      <protection hidden="1"/>
    </xf>
    <xf numFmtId="200" fontId="0" fillId="33" borderId="27" xfId="0" applyNumberFormat="1" applyFont="1" applyFill="1" applyBorder="1" applyAlignment="1" applyProtection="1">
      <alignment horizontal="center" vertical="center" wrapText="1"/>
      <protection hidden="1"/>
    </xf>
    <xf numFmtId="0" fontId="32" fillId="33" borderId="28" xfId="0" applyFont="1" applyFill="1" applyBorder="1" applyAlignment="1" applyProtection="1">
      <alignment horizontal="center" vertical="center" wrapText="1"/>
      <protection hidden="1"/>
    </xf>
    <xf numFmtId="200" fontId="0" fillId="33" borderId="20" xfId="0" applyNumberFormat="1" applyFont="1" applyFill="1" applyBorder="1" applyAlignment="1" applyProtection="1">
      <alignment horizontal="center" vertical="center" wrapText="1"/>
      <protection hidden="1"/>
    </xf>
    <xf numFmtId="0" fontId="32" fillId="33" borderId="21" xfId="0" applyFont="1" applyFill="1" applyBorder="1" applyAlignment="1" applyProtection="1">
      <alignment horizontal="center" vertical="center" wrapText="1"/>
      <protection hidden="1"/>
    </xf>
    <xf numFmtId="200" fontId="0" fillId="33" borderId="29" xfId="0" applyNumberFormat="1" applyFont="1" applyFill="1" applyBorder="1" applyAlignment="1" applyProtection="1">
      <alignment horizontal="center" vertical="center" wrapText="1"/>
      <protection hidden="1"/>
    </xf>
    <xf numFmtId="0" fontId="32" fillId="33" borderId="30" xfId="0" applyFont="1" applyFill="1" applyBorder="1" applyAlignment="1" applyProtection="1">
      <alignment horizontal="center" vertical="center" wrapText="1"/>
      <protection hidden="1"/>
    </xf>
    <xf numFmtId="0" fontId="8" fillId="34" borderId="0" xfId="0" applyFont="1" applyFill="1" applyBorder="1" applyAlignment="1" applyProtection="1">
      <alignment vertical="center"/>
      <protection hidden="1"/>
    </xf>
    <xf numFmtId="0" fontId="19" fillId="34" borderId="0" xfId="0" applyFont="1" applyFill="1" applyAlignment="1" applyProtection="1">
      <alignment vertical="center"/>
      <protection hidden="1"/>
    </xf>
    <xf numFmtId="0" fontId="30" fillId="35" borderId="12" xfId="0" applyFont="1" applyFill="1" applyBorder="1" applyAlignment="1" applyProtection="1">
      <alignment horizontal="left" vertical="center"/>
      <protection hidden="1"/>
    </xf>
    <xf numFmtId="0" fontId="25" fillId="35" borderId="12"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182" fontId="34" fillId="36" borderId="27" xfId="0" applyNumberFormat="1" applyFont="1" applyFill="1" applyBorder="1" applyAlignment="1" applyProtection="1">
      <alignment vertical="center" wrapText="1"/>
      <protection locked="0"/>
    </xf>
    <xf numFmtId="182" fontId="34" fillId="36" borderId="20" xfId="0" applyNumberFormat="1" applyFont="1" applyFill="1" applyBorder="1" applyAlignment="1" applyProtection="1">
      <alignment vertical="center" wrapText="1"/>
      <protection locked="0"/>
    </xf>
    <xf numFmtId="0" fontId="37" fillId="0" borderId="12" xfId="0" applyFont="1" applyFill="1" applyBorder="1" applyAlignment="1" applyProtection="1">
      <alignment horizontal="left" vertical="center"/>
      <protection hidden="1"/>
    </xf>
    <xf numFmtId="0" fontId="38" fillId="0" borderId="12" xfId="0" applyFont="1" applyFill="1" applyBorder="1" applyAlignment="1" applyProtection="1">
      <alignment horizontal="right" vertical="top"/>
      <protection hidden="1"/>
    </xf>
    <xf numFmtId="14" fontId="30" fillId="0" borderId="12"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0" fontId="57" fillId="34" borderId="0" xfId="0" applyFont="1" applyFill="1" applyBorder="1" applyAlignment="1" applyProtection="1">
      <alignment vertical="center" wrapText="1"/>
      <protection hidden="1"/>
    </xf>
    <xf numFmtId="0" fontId="57" fillId="34" borderId="0" xfId="0" applyFont="1" applyFill="1" applyBorder="1" applyAlignment="1" applyProtection="1">
      <alignment horizontal="center" vertical="center" wrapText="1"/>
      <protection hidden="1"/>
    </xf>
    <xf numFmtId="0" fontId="57" fillId="34" borderId="0" xfId="0" applyFont="1" applyFill="1" applyBorder="1" applyAlignment="1" applyProtection="1">
      <alignment horizontal="justify" vertical="top" wrapText="1"/>
      <protection hidden="1"/>
    </xf>
    <xf numFmtId="3" fontId="31" fillId="0" borderId="0" xfId="0" applyNumberFormat="1" applyFont="1" applyFill="1" applyBorder="1" applyAlignment="1" applyProtection="1">
      <alignment horizontal="left" vertical="center" shrinkToFit="1"/>
      <protection hidden="1"/>
    </xf>
    <xf numFmtId="0" fontId="25" fillId="35" borderId="16"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12" xfId="0" applyFont="1" applyFill="1" applyBorder="1" applyAlignment="1" applyProtection="1">
      <alignment horizontal="left" vertical="center"/>
      <protection hidden="1"/>
    </xf>
    <xf numFmtId="0" fontId="71" fillId="0" borderId="12" xfId="0" applyFont="1" applyFill="1" applyBorder="1" applyAlignment="1" applyProtection="1">
      <alignment vertical="center"/>
      <protection hidden="1"/>
    </xf>
    <xf numFmtId="0" fontId="40" fillId="0" borderId="20" xfId="0" applyFont="1" applyFill="1" applyBorder="1" applyAlignment="1" applyProtection="1">
      <alignment horizontal="left" vertical="center"/>
      <protection hidden="1"/>
    </xf>
    <xf numFmtId="0" fontId="32" fillId="0" borderId="3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75" fillId="35" borderId="32" xfId="0" applyFont="1" applyFill="1" applyBorder="1" applyAlignment="1" applyProtection="1">
      <alignment horizontal="left" vertical="center"/>
      <protection hidden="1"/>
    </xf>
    <xf numFmtId="0" fontId="75" fillId="0" borderId="0" xfId="0" applyFont="1" applyFill="1" applyBorder="1" applyAlignment="1" applyProtection="1">
      <alignment vertical="center"/>
      <protection hidden="1"/>
    </xf>
    <xf numFmtId="0" fontId="75" fillId="0" borderId="12" xfId="0" applyFont="1" applyFill="1" applyBorder="1" applyAlignment="1" applyProtection="1">
      <alignment vertical="center"/>
      <protection hidden="1"/>
    </xf>
    <xf numFmtId="0" fontId="76" fillId="33" borderId="0" xfId="0" applyFont="1" applyFill="1" applyBorder="1" applyAlignment="1" applyProtection="1">
      <alignment vertical="center"/>
      <protection hidden="1"/>
    </xf>
    <xf numFmtId="0" fontId="77" fillId="0" borderId="12" xfId="0" applyFont="1" applyFill="1" applyBorder="1" applyAlignment="1" applyProtection="1">
      <alignment horizontal="left" vertical="center"/>
      <protection hidden="1"/>
    </xf>
    <xf numFmtId="0" fontId="79" fillId="35" borderId="14" xfId="0" applyFont="1" applyFill="1" applyBorder="1" applyAlignment="1" applyProtection="1">
      <alignment vertical="center"/>
      <protection hidden="1"/>
    </xf>
    <xf numFmtId="0" fontId="79" fillId="35" borderId="10" xfId="0" applyFont="1" applyFill="1" applyBorder="1" applyAlignment="1" applyProtection="1">
      <alignment vertical="center"/>
      <protection hidden="1"/>
    </xf>
    <xf numFmtId="0" fontId="71" fillId="0" borderId="12" xfId="0" applyFont="1" applyFill="1" applyBorder="1" applyAlignment="1" applyProtection="1">
      <alignment horizontal="left" vertical="center"/>
      <protection hidden="1"/>
    </xf>
    <xf numFmtId="0" fontId="78" fillId="33" borderId="33" xfId="0" applyFont="1" applyFill="1" applyBorder="1" applyAlignment="1" applyProtection="1">
      <alignment vertical="center"/>
      <protection hidden="1"/>
    </xf>
    <xf numFmtId="0" fontId="81" fillId="0" borderId="12" xfId="0" applyFont="1" applyFill="1" applyBorder="1" applyAlignment="1" applyProtection="1">
      <alignment horizontal="center" vertical="center"/>
      <protection hidden="1"/>
    </xf>
    <xf numFmtId="0" fontId="75" fillId="35" borderId="14" xfId="0" applyFont="1" applyFill="1" applyBorder="1" applyAlignment="1" applyProtection="1">
      <alignment horizontal="left" vertical="center"/>
      <protection hidden="1"/>
    </xf>
    <xf numFmtId="0" fontId="25" fillId="35" borderId="10" xfId="0" applyFont="1" applyFill="1" applyBorder="1" applyAlignment="1" applyProtection="1">
      <alignment horizontal="left" vertical="center"/>
      <protection hidden="1"/>
    </xf>
    <xf numFmtId="0" fontId="30" fillId="35" borderId="20" xfId="0" applyFont="1" applyFill="1" applyBorder="1" applyAlignment="1" applyProtection="1">
      <alignment horizontal="left" vertical="center"/>
      <protection hidden="1"/>
    </xf>
    <xf numFmtId="49" fontId="40" fillId="34" borderId="20" xfId="0" applyNumberFormat="1" applyFont="1" applyFill="1" applyBorder="1" applyAlignment="1" applyProtection="1">
      <alignment horizontal="left" vertical="center"/>
      <protection hidden="1"/>
    </xf>
    <xf numFmtId="3" fontId="40" fillId="34" borderId="22" xfId="0" applyNumberFormat="1" applyFont="1" applyFill="1" applyBorder="1" applyAlignment="1" applyProtection="1">
      <alignment vertical="center"/>
      <protection hidden="1"/>
    </xf>
    <xf numFmtId="0" fontId="22" fillId="33" borderId="34" xfId="0" applyFont="1" applyFill="1" applyBorder="1" applyAlignment="1" applyProtection="1">
      <alignment vertical="center"/>
      <protection hidden="1"/>
    </xf>
    <xf numFmtId="0" fontId="11" fillId="33" borderId="35"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37" fontId="26" fillId="0" borderId="20" xfId="0" applyNumberFormat="1" applyFont="1" applyFill="1" applyBorder="1" applyAlignment="1" applyProtection="1">
      <alignment vertical="center"/>
      <protection hidden="1"/>
    </xf>
    <xf numFmtId="37" fontId="26" fillId="0" borderId="23" xfId="0" applyNumberFormat="1" applyFont="1" applyFill="1" applyBorder="1" applyAlignment="1" applyProtection="1">
      <alignment vertical="center"/>
      <protection hidden="1"/>
    </xf>
    <xf numFmtId="0" fontId="49" fillId="0" borderId="33" xfId="0" applyNumberFormat="1" applyFont="1" applyFill="1" applyBorder="1" applyAlignment="1" applyProtection="1">
      <alignment vertical="center"/>
      <protection hidden="1"/>
    </xf>
    <xf numFmtId="0" fontId="73" fillId="37" borderId="14" xfId="0" applyFont="1" applyFill="1" applyBorder="1" applyAlignment="1" applyProtection="1">
      <alignment vertical="center"/>
      <protection hidden="1"/>
    </xf>
    <xf numFmtId="0" fontId="62" fillId="37" borderId="14" xfId="0" applyFont="1" applyFill="1" applyBorder="1" applyAlignment="1" applyProtection="1">
      <alignment horizontal="left" vertical="center"/>
      <protection hidden="1"/>
    </xf>
    <xf numFmtId="0" fontId="63" fillId="37" borderId="14" xfId="0" applyFont="1" applyFill="1" applyBorder="1" applyAlignment="1" applyProtection="1">
      <alignment horizontal="right" vertical="center"/>
      <protection hidden="1"/>
    </xf>
    <xf numFmtId="0" fontId="63" fillId="37" borderId="14" xfId="0" applyFont="1" applyFill="1" applyBorder="1" applyAlignment="1" applyProtection="1">
      <alignment vertical="center"/>
      <protection hidden="1"/>
    </xf>
    <xf numFmtId="0" fontId="64" fillId="37" borderId="14" xfId="0" applyFont="1" applyFill="1" applyBorder="1" applyAlignment="1" applyProtection="1">
      <alignment vertical="center"/>
      <protection hidden="1"/>
    </xf>
    <xf numFmtId="0" fontId="61" fillId="37" borderId="14" xfId="0" applyFont="1" applyFill="1" applyBorder="1" applyAlignment="1" applyProtection="1">
      <alignment horizontal="left" vertical="center"/>
      <protection hidden="1"/>
    </xf>
    <xf numFmtId="0" fontId="65" fillId="37" borderId="14" xfId="0" applyFont="1" applyFill="1" applyBorder="1" applyAlignment="1" applyProtection="1">
      <alignment horizontal="center" vertical="center"/>
      <protection hidden="1"/>
    </xf>
    <xf numFmtId="0" fontId="66" fillId="37" borderId="14" xfId="0" applyFont="1" applyFill="1" applyBorder="1" applyAlignment="1" applyProtection="1">
      <alignment/>
      <protection hidden="1"/>
    </xf>
    <xf numFmtId="0" fontId="67" fillId="37" borderId="14" xfId="0" applyFont="1" applyFill="1" applyBorder="1" applyAlignment="1" applyProtection="1">
      <alignment horizontal="center" vertical="center"/>
      <protection hidden="1"/>
    </xf>
    <xf numFmtId="0" fontId="68" fillId="37" borderId="14" xfId="0" applyFont="1" applyFill="1" applyBorder="1" applyAlignment="1" applyProtection="1">
      <alignment horizontal="right"/>
      <protection hidden="1"/>
    </xf>
    <xf numFmtId="0" fontId="69" fillId="37" borderId="37" xfId="0" applyFont="1" applyFill="1" applyBorder="1" applyAlignment="1" applyProtection="1">
      <alignment horizontal="right" vertical="center"/>
      <protection hidden="1"/>
    </xf>
    <xf numFmtId="0" fontId="72" fillId="37" borderId="10" xfId="0" applyFont="1" applyFill="1" applyBorder="1" applyAlignment="1" applyProtection="1">
      <alignment vertical="top"/>
      <protection hidden="1"/>
    </xf>
    <xf numFmtId="0" fontId="63" fillId="37" borderId="10" xfId="0" applyFont="1" applyFill="1" applyBorder="1" applyAlignment="1" applyProtection="1">
      <alignment horizontal="left" vertical="center"/>
      <protection hidden="1"/>
    </xf>
    <xf numFmtId="0" fontId="63" fillId="37" borderId="10" xfId="0" applyFont="1" applyFill="1" applyBorder="1" applyAlignment="1" applyProtection="1">
      <alignment horizontal="right" vertical="center"/>
      <protection hidden="1"/>
    </xf>
    <xf numFmtId="0" fontId="63" fillId="37" borderId="10" xfId="0" applyFont="1" applyFill="1" applyBorder="1" applyAlignment="1" applyProtection="1">
      <alignment vertical="center"/>
      <protection hidden="1"/>
    </xf>
    <xf numFmtId="0" fontId="64" fillId="37" borderId="10" xfId="0" applyFont="1" applyFill="1" applyBorder="1" applyAlignment="1" applyProtection="1">
      <alignment vertical="center"/>
      <protection hidden="1"/>
    </xf>
    <xf numFmtId="0" fontId="70" fillId="37" borderId="10" xfId="0" applyFont="1" applyFill="1" applyBorder="1" applyAlignment="1" applyProtection="1">
      <alignment horizontal="left" vertical="top"/>
      <protection hidden="1"/>
    </xf>
    <xf numFmtId="0" fontId="64" fillId="37" borderId="10" xfId="0" applyFont="1" applyFill="1" applyBorder="1" applyAlignment="1" applyProtection="1">
      <alignment horizontal="center" vertical="center"/>
      <protection hidden="1"/>
    </xf>
    <xf numFmtId="0" fontId="63" fillId="37" borderId="38" xfId="0" applyFont="1" applyFill="1" applyBorder="1" applyAlignment="1" applyProtection="1">
      <alignment vertical="center"/>
      <protection hidden="1"/>
    </xf>
    <xf numFmtId="0" fontId="83" fillId="37" borderId="32" xfId="0" applyFont="1" applyFill="1" applyBorder="1" applyAlignment="1" applyProtection="1">
      <alignment vertical="center"/>
      <protection hidden="1"/>
    </xf>
    <xf numFmtId="0" fontId="9" fillId="37" borderId="14" xfId="0" applyFont="1" applyFill="1" applyBorder="1" applyAlignment="1" applyProtection="1">
      <alignment vertical="center"/>
      <protection hidden="1"/>
    </xf>
    <xf numFmtId="0" fontId="10" fillId="37" borderId="14" xfId="0" applyFont="1" applyFill="1" applyBorder="1" applyAlignment="1" applyProtection="1">
      <alignment horizontal="left" vertical="center"/>
      <protection hidden="1"/>
    </xf>
    <xf numFmtId="0" fontId="11" fillId="37" borderId="14" xfId="0" applyFont="1" applyFill="1" applyBorder="1" applyAlignment="1" applyProtection="1">
      <alignment horizontal="right" vertical="center"/>
      <protection hidden="1"/>
    </xf>
    <xf numFmtId="0" fontId="11" fillId="37" borderId="14" xfId="0" applyFont="1" applyFill="1" applyBorder="1" applyAlignment="1" applyProtection="1">
      <alignment vertical="center"/>
      <protection hidden="1"/>
    </xf>
    <xf numFmtId="0" fontId="12" fillId="37" borderId="14" xfId="0" applyFont="1" applyFill="1" applyBorder="1" applyAlignment="1" applyProtection="1">
      <alignment vertical="center"/>
      <protection hidden="1"/>
    </xf>
    <xf numFmtId="0" fontId="9" fillId="37" borderId="14" xfId="0" applyFont="1" applyFill="1" applyBorder="1" applyAlignment="1" applyProtection="1">
      <alignment horizontal="left" vertical="center"/>
      <protection hidden="1"/>
    </xf>
    <xf numFmtId="0" fontId="13" fillId="37" borderId="14" xfId="0" applyFont="1" applyFill="1" applyBorder="1" applyAlignment="1" applyProtection="1">
      <alignment horizontal="center" vertical="center"/>
      <protection hidden="1"/>
    </xf>
    <xf numFmtId="0" fontId="14" fillId="37" borderId="14" xfId="0" applyFont="1" applyFill="1" applyBorder="1" applyAlignment="1" applyProtection="1">
      <alignment/>
      <protection hidden="1"/>
    </xf>
    <xf numFmtId="0" fontId="15" fillId="37" borderId="14" xfId="0" applyFont="1" applyFill="1" applyBorder="1" applyAlignment="1" applyProtection="1">
      <alignment horizontal="center" vertical="center"/>
      <protection hidden="1"/>
    </xf>
    <xf numFmtId="0" fontId="16" fillId="37" borderId="14" xfId="0" applyFont="1" applyFill="1" applyBorder="1" applyAlignment="1" applyProtection="1">
      <alignment horizontal="right"/>
      <protection hidden="1"/>
    </xf>
    <xf numFmtId="0" fontId="17" fillId="37" borderId="37" xfId="0" applyFont="1" applyFill="1" applyBorder="1" applyAlignment="1" applyProtection="1">
      <alignment horizontal="right" vertical="center"/>
      <protection hidden="1"/>
    </xf>
    <xf numFmtId="0" fontId="20" fillId="37" borderId="10" xfId="0" applyFont="1" applyFill="1" applyBorder="1" applyAlignment="1" applyProtection="1">
      <alignment vertical="top"/>
      <protection hidden="1"/>
    </xf>
    <xf numFmtId="0" fontId="11" fillId="37" borderId="10" xfId="0" applyFont="1" applyFill="1" applyBorder="1" applyAlignment="1" applyProtection="1">
      <alignment horizontal="left" vertical="center"/>
      <protection hidden="1"/>
    </xf>
    <xf numFmtId="0" fontId="11" fillId="37" borderId="10" xfId="0" applyFont="1" applyFill="1" applyBorder="1" applyAlignment="1" applyProtection="1">
      <alignment horizontal="right" vertical="center"/>
      <protection hidden="1"/>
    </xf>
    <xf numFmtId="0" fontId="11" fillId="37" borderId="10" xfId="0" applyFont="1" applyFill="1" applyBorder="1" applyAlignment="1" applyProtection="1">
      <alignment vertical="center"/>
      <protection hidden="1"/>
    </xf>
    <xf numFmtId="0" fontId="12" fillId="37" borderId="10" xfId="0" applyFont="1" applyFill="1" applyBorder="1" applyAlignment="1" applyProtection="1">
      <alignment vertical="center"/>
      <protection hidden="1"/>
    </xf>
    <xf numFmtId="0" fontId="21" fillId="37" borderId="10" xfId="0" applyFont="1" applyFill="1" applyBorder="1" applyAlignment="1" applyProtection="1">
      <alignment vertical="center"/>
      <protection hidden="1"/>
    </xf>
    <xf numFmtId="0" fontId="20" fillId="37" borderId="10" xfId="0" applyFont="1" applyFill="1" applyBorder="1" applyAlignment="1" applyProtection="1">
      <alignment horizontal="left" vertical="top"/>
      <protection hidden="1"/>
    </xf>
    <xf numFmtId="0" fontId="12" fillId="37" borderId="10" xfId="0" applyFont="1" applyFill="1" applyBorder="1" applyAlignment="1" applyProtection="1">
      <alignment horizontal="center" vertical="center"/>
      <protection hidden="1"/>
    </xf>
    <xf numFmtId="14" fontId="12" fillId="37" borderId="10" xfId="0" applyNumberFormat="1" applyFont="1" applyFill="1" applyBorder="1" applyAlignment="1" applyProtection="1">
      <alignment horizontal="center" vertical="center"/>
      <protection hidden="1"/>
    </xf>
    <xf numFmtId="0" fontId="11" fillId="37" borderId="38" xfId="0" applyFont="1" applyFill="1" applyBorder="1" applyAlignment="1" applyProtection="1">
      <alignment vertical="center"/>
      <protection hidden="1"/>
    </xf>
    <xf numFmtId="0" fontId="25" fillId="37" borderId="32" xfId="0" applyFont="1" applyFill="1" applyBorder="1" applyAlignment="1" applyProtection="1">
      <alignment vertical="center"/>
      <protection hidden="1"/>
    </xf>
    <xf numFmtId="0" fontId="84" fillId="37" borderId="16" xfId="0" applyFont="1" applyFill="1" applyBorder="1" applyAlignment="1" applyProtection="1">
      <alignment vertical="top"/>
      <protection hidden="1"/>
    </xf>
    <xf numFmtId="0" fontId="37" fillId="37" borderId="10" xfId="0" applyFont="1" applyFill="1" applyBorder="1" applyAlignment="1" applyProtection="1">
      <alignment horizontal="right" vertical="center"/>
      <protection hidden="1"/>
    </xf>
    <xf numFmtId="0" fontId="30" fillId="37" borderId="32" xfId="0" applyFont="1" applyFill="1" applyBorder="1" applyAlignment="1" applyProtection="1">
      <alignment horizontal="left" vertical="center"/>
      <protection hidden="1"/>
    </xf>
    <xf numFmtId="0" fontId="30" fillId="37" borderId="14" xfId="0" applyFont="1" applyFill="1" applyBorder="1" applyAlignment="1" applyProtection="1">
      <alignment horizontal="left" vertical="center"/>
      <protection hidden="1"/>
    </xf>
    <xf numFmtId="0" fontId="37" fillId="37" borderId="14" xfId="0" applyFont="1" applyFill="1" applyBorder="1" applyAlignment="1" applyProtection="1">
      <alignment horizontal="left" vertical="center"/>
      <protection hidden="1"/>
    </xf>
    <xf numFmtId="0" fontId="38" fillId="37" borderId="14" xfId="0" applyFont="1" applyFill="1" applyBorder="1" applyAlignment="1" applyProtection="1">
      <alignment horizontal="right" vertical="top"/>
      <protection hidden="1"/>
    </xf>
    <xf numFmtId="0" fontId="19" fillId="37" borderId="39" xfId="0" applyFont="1" applyFill="1" applyBorder="1" applyAlignment="1" applyProtection="1">
      <alignment vertical="center"/>
      <protection hidden="1"/>
    </xf>
    <xf numFmtId="14" fontId="46" fillId="37" borderId="40" xfId="0" applyNumberFormat="1" applyFont="1" applyFill="1" applyBorder="1" applyAlignment="1" applyProtection="1">
      <alignment horizontal="right" vertical="center"/>
      <protection hidden="1"/>
    </xf>
    <xf numFmtId="0" fontId="30" fillId="37" borderId="34" xfId="0" applyFont="1" applyFill="1" applyBorder="1" applyAlignment="1" applyProtection="1">
      <alignment horizontal="left" vertical="center"/>
      <protection hidden="1"/>
    </xf>
    <xf numFmtId="0" fontId="30" fillId="37" borderId="0" xfId="0" applyFont="1" applyFill="1" applyBorder="1" applyAlignment="1" applyProtection="1">
      <alignment horizontal="left" vertical="center"/>
      <protection hidden="1"/>
    </xf>
    <xf numFmtId="0" fontId="37" fillId="37" borderId="0" xfId="0" applyFont="1" applyFill="1" applyBorder="1" applyAlignment="1" applyProtection="1">
      <alignment horizontal="left" vertical="center"/>
      <protection hidden="1"/>
    </xf>
    <xf numFmtId="0" fontId="38" fillId="37" borderId="0" xfId="0" applyFont="1" applyFill="1" applyBorder="1" applyAlignment="1" applyProtection="1">
      <alignment horizontal="right" vertical="top"/>
      <protection hidden="1"/>
    </xf>
    <xf numFmtId="0" fontId="37" fillId="37" borderId="41" xfId="0" applyFont="1" applyFill="1" applyBorder="1" applyAlignment="1" applyProtection="1">
      <alignment horizontal="left" vertical="center"/>
      <protection hidden="1"/>
    </xf>
    <xf numFmtId="14" fontId="46" fillId="37" borderId="22" xfId="0" applyNumberFormat="1" applyFont="1" applyFill="1" applyBorder="1" applyAlignment="1" applyProtection="1">
      <alignment horizontal="right" vertical="center"/>
      <protection hidden="1"/>
    </xf>
    <xf numFmtId="0" fontId="30" fillId="37" borderId="16" xfId="0" applyFont="1" applyFill="1" applyBorder="1" applyAlignment="1" applyProtection="1">
      <alignment horizontal="left" vertical="center"/>
      <protection hidden="1"/>
    </xf>
    <xf numFmtId="0" fontId="30" fillId="37" borderId="10" xfId="0" applyFont="1" applyFill="1" applyBorder="1" applyAlignment="1" applyProtection="1">
      <alignment horizontal="left" vertical="center"/>
      <protection hidden="1"/>
    </xf>
    <xf numFmtId="0" fontId="37" fillId="37" borderId="10" xfId="0" applyFont="1" applyFill="1" applyBorder="1" applyAlignment="1" applyProtection="1">
      <alignment horizontal="left" vertical="center"/>
      <protection hidden="1"/>
    </xf>
    <xf numFmtId="0" fontId="38" fillId="37" borderId="10" xfId="0" applyFont="1" applyFill="1" applyBorder="1" applyAlignment="1" applyProtection="1">
      <alignment horizontal="right" vertical="top"/>
      <protection hidden="1"/>
    </xf>
    <xf numFmtId="0" fontId="37" fillId="37" borderId="42" xfId="0" applyFont="1" applyFill="1" applyBorder="1" applyAlignment="1" applyProtection="1">
      <alignment horizontal="left" vertical="center"/>
      <protection hidden="1"/>
    </xf>
    <xf numFmtId="14" fontId="30" fillId="37" borderId="43" xfId="0" applyNumberFormat="1" applyFont="1" applyFill="1" applyBorder="1" applyAlignment="1" applyProtection="1">
      <alignment horizontal="right" vertical="center"/>
      <protection hidden="1"/>
    </xf>
    <xf numFmtId="0" fontId="19" fillId="37" borderId="29" xfId="0" applyFont="1" applyFill="1" applyBorder="1" applyAlignment="1" applyProtection="1">
      <alignment vertical="center"/>
      <protection hidden="1"/>
    </xf>
    <xf numFmtId="14" fontId="30" fillId="37" borderId="29" xfId="0" applyNumberFormat="1" applyFont="1" applyFill="1" applyBorder="1" applyAlignment="1" applyProtection="1">
      <alignment horizontal="right" vertical="center"/>
      <protection hidden="1"/>
    </xf>
    <xf numFmtId="0" fontId="18" fillId="38" borderId="19" xfId="0" applyFont="1" applyFill="1" applyBorder="1" applyAlignment="1" applyProtection="1">
      <alignment horizontal="left" vertical="center"/>
      <protection hidden="1"/>
    </xf>
    <xf numFmtId="0" fontId="30" fillId="38" borderId="20" xfId="0" applyFont="1" applyFill="1" applyBorder="1" applyAlignment="1" applyProtection="1">
      <alignment horizontal="left" vertical="center"/>
      <protection hidden="1"/>
    </xf>
    <xf numFmtId="0" fontId="37" fillId="38" borderId="20" xfId="0" applyFont="1" applyFill="1" applyBorder="1" applyAlignment="1" applyProtection="1">
      <alignment horizontal="left" vertical="center"/>
      <protection hidden="1"/>
    </xf>
    <xf numFmtId="0" fontId="38" fillId="38" borderId="20" xfId="0" applyFont="1" applyFill="1" applyBorder="1" applyAlignment="1" applyProtection="1">
      <alignment horizontal="right" vertical="top"/>
      <protection hidden="1"/>
    </xf>
    <xf numFmtId="178" fontId="34" fillId="39" borderId="29" xfId="0" applyNumberFormat="1" applyFont="1" applyFill="1" applyBorder="1" applyAlignment="1" applyProtection="1">
      <alignment vertical="center" wrapText="1"/>
      <protection hidden="1"/>
    </xf>
    <xf numFmtId="0" fontId="33" fillId="33" borderId="12" xfId="0" applyFont="1" applyFill="1" applyBorder="1" applyAlignment="1" applyProtection="1">
      <alignment vertical="center"/>
      <protection hidden="1"/>
    </xf>
    <xf numFmtId="0" fontId="86" fillId="39" borderId="44" xfId="0" applyFont="1" applyFill="1" applyBorder="1" applyAlignment="1" applyProtection="1">
      <alignment horizontal="center" vertical="center" wrapText="1"/>
      <protection hidden="1"/>
    </xf>
    <xf numFmtId="0" fontId="86" fillId="39" borderId="35" xfId="0" applyFont="1" applyFill="1" applyBorder="1" applyAlignment="1" applyProtection="1">
      <alignment horizontal="center" vertical="center" wrapText="1"/>
      <protection hidden="1"/>
    </xf>
    <xf numFmtId="0" fontId="71" fillId="0" borderId="14" xfId="0" applyFont="1" applyFill="1" applyBorder="1" applyAlignment="1" applyProtection="1">
      <alignment horizontal="left" vertical="center"/>
      <protection hidden="1"/>
    </xf>
    <xf numFmtId="0" fontId="71" fillId="0" borderId="10" xfId="0" applyFont="1" applyFill="1" applyBorder="1" applyAlignment="1" applyProtection="1">
      <alignment horizontal="left" vertical="center"/>
      <protection hidden="1"/>
    </xf>
    <xf numFmtId="37" fontId="56" fillId="0" borderId="21" xfId="0" applyNumberFormat="1" applyFont="1" applyFill="1" applyBorder="1" applyAlignment="1" applyProtection="1">
      <alignment vertical="center"/>
      <protection hidden="1"/>
    </xf>
    <xf numFmtId="0" fontId="34" fillId="0" borderId="19" xfId="0" applyFont="1" applyFill="1" applyBorder="1" applyAlignment="1" applyProtection="1">
      <alignment horizontal="left" vertical="center"/>
      <protection hidden="1"/>
    </xf>
    <xf numFmtId="3" fontId="0" fillId="0" borderId="21" xfId="0" applyNumberFormat="1" applyFont="1" applyFill="1" applyBorder="1" applyAlignment="1" applyProtection="1">
      <alignment vertical="center"/>
      <protection hidden="1"/>
    </xf>
    <xf numFmtId="0" fontId="32" fillId="0" borderId="33" xfId="0" applyFont="1" applyFill="1" applyBorder="1" applyAlignment="1" applyProtection="1">
      <alignment horizontal="center" vertical="center" wrapText="1"/>
      <protection hidden="1"/>
    </xf>
    <xf numFmtId="3" fontId="40" fillId="34" borderId="23" xfId="0" applyNumberFormat="1" applyFont="1" applyFill="1" applyBorder="1" applyAlignment="1" applyProtection="1">
      <alignment vertical="center"/>
      <protection hidden="1"/>
    </xf>
    <xf numFmtId="3" fontId="34" fillId="0" borderId="22" xfId="0" applyNumberFormat="1" applyFont="1" applyFill="1" applyBorder="1" applyAlignment="1" applyProtection="1">
      <alignment vertical="center"/>
      <protection hidden="1"/>
    </xf>
    <xf numFmtId="3" fontId="34" fillId="0" borderId="20" xfId="0" applyNumberFormat="1" applyFont="1" applyFill="1" applyBorder="1" applyAlignment="1" applyProtection="1">
      <alignment vertical="center"/>
      <protection hidden="1"/>
    </xf>
    <xf numFmtId="3" fontId="34" fillId="0" borderId="23" xfId="0" applyNumberFormat="1"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46" xfId="0" applyFont="1" applyFill="1" applyBorder="1" applyAlignment="1" applyProtection="1">
      <alignment vertical="center"/>
      <protection hidden="1"/>
    </xf>
    <xf numFmtId="0" fontId="34" fillId="0" borderId="47" xfId="0" applyFont="1" applyFill="1" applyBorder="1" applyAlignment="1" applyProtection="1">
      <alignment vertical="center"/>
      <protection hidden="1"/>
    </xf>
    <xf numFmtId="0" fontId="86" fillId="39" borderId="44" xfId="0" applyFont="1" applyFill="1" applyBorder="1" applyAlignment="1" applyProtection="1">
      <alignment vertical="center" wrapText="1"/>
      <protection hidden="1"/>
    </xf>
    <xf numFmtId="0" fontId="86" fillId="39" borderId="35" xfId="0" applyFont="1" applyFill="1" applyBorder="1" applyAlignment="1" applyProtection="1">
      <alignment vertical="center" wrapText="1"/>
      <protection hidden="1"/>
    </xf>
    <xf numFmtId="0" fontId="33" fillId="33" borderId="14" xfId="0" applyFont="1" applyFill="1" applyBorder="1" applyAlignment="1" applyProtection="1">
      <alignment vertical="center"/>
      <protection hidden="1"/>
    </xf>
    <xf numFmtId="0" fontId="33" fillId="33" borderId="37" xfId="0" applyFont="1" applyFill="1" applyBorder="1" applyAlignment="1" applyProtection="1">
      <alignment vertical="center"/>
      <protection hidden="1"/>
    </xf>
    <xf numFmtId="0" fontId="26" fillId="33" borderId="11" xfId="0" applyFont="1" applyFill="1" applyBorder="1" applyAlignment="1" applyProtection="1">
      <alignment vertical="center"/>
      <protection hidden="1"/>
    </xf>
    <xf numFmtId="0" fontId="26" fillId="33" borderId="12" xfId="0" applyFont="1" applyFill="1" applyBorder="1" applyAlignment="1" applyProtection="1">
      <alignment vertical="center"/>
      <protection hidden="1"/>
    </xf>
    <xf numFmtId="0" fontId="26" fillId="33" borderId="12" xfId="0" applyFont="1" applyFill="1" applyBorder="1" applyAlignment="1" applyProtection="1">
      <alignment horizontal="right" vertical="center"/>
      <protection hidden="1"/>
    </xf>
    <xf numFmtId="0" fontId="26" fillId="0" borderId="34"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35" borderId="11" xfId="0" applyFont="1" applyFill="1" applyBorder="1" applyAlignment="1" applyProtection="1">
      <alignment vertical="center"/>
      <protection hidden="1"/>
    </xf>
    <xf numFmtId="0" fontId="26" fillId="35" borderId="12" xfId="0" applyFont="1" applyFill="1" applyBorder="1" applyAlignment="1" applyProtection="1">
      <alignment vertical="center"/>
      <protection hidden="1"/>
    </xf>
    <xf numFmtId="0" fontId="26" fillId="35" borderId="12" xfId="0" applyFont="1" applyFill="1" applyBorder="1" applyAlignment="1" applyProtection="1">
      <alignment horizontal="right" vertical="center"/>
      <protection hidden="1"/>
    </xf>
    <xf numFmtId="0" fontId="33" fillId="35" borderId="12" xfId="0" applyFont="1" applyFill="1" applyBorder="1" applyAlignment="1" applyProtection="1">
      <alignment vertical="center"/>
      <protection hidden="1"/>
    </xf>
    <xf numFmtId="0" fontId="89" fillId="0" borderId="44" xfId="0" applyFont="1" applyFill="1" applyBorder="1" applyAlignment="1" applyProtection="1">
      <alignment horizontal="center" vertical="center" wrapText="1"/>
      <protection hidden="1"/>
    </xf>
    <xf numFmtId="0" fontId="71" fillId="0" borderId="38" xfId="0" applyFont="1" applyFill="1" applyBorder="1" applyAlignment="1" applyProtection="1">
      <alignment horizontal="center" vertical="center"/>
      <protection hidden="1"/>
    </xf>
    <xf numFmtId="3" fontId="40" fillId="34" borderId="24" xfId="0" applyNumberFormat="1" applyFont="1" applyFill="1" applyBorder="1" applyAlignment="1" applyProtection="1">
      <alignment horizontal="center" vertical="center"/>
      <protection hidden="1"/>
    </xf>
    <xf numFmtId="3" fontId="34" fillId="0" borderId="21" xfId="0" applyNumberFormat="1" applyFont="1" applyFill="1" applyBorder="1" applyAlignment="1" applyProtection="1">
      <alignment vertical="center"/>
      <protection hidden="1"/>
    </xf>
    <xf numFmtId="0" fontId="18" fillId="40" borderId="19" xfId="0" applyFont="1" applyFill="1" applyBorder="1" applyAlignment="1" applyProtection="1">
      <alignment vertical="center"/>
      <protection hidden="1"/>
    </xf>
    <xf numFmtId="0" fontId="18" fillId="40" borderId="20" xfId="0" applyFont="1" applyFill="1" applyBorder="1" applyAlignment="1" applyProtection="1">
      <alignment vertical="center"/>
      <protection hidden="1"/>
    </xf>
    <xf numFmtId="0" fontId="26" fillId="40" borderId="20" xfId="0" applyFont="1" applyFill="1" applyBorder="1" applyAlignment="1" applyProtection="1">
      <alignment vertical="center"/>
      <protection hidden="1"/>
    </xf>
    <xf numFmtId="0" fontId="26" fillId="40" borderId="20" xfId="0" applyFont="1" applyFill="1" applyBorder="1" applyAlignment="1" applyProtection="1">
      <alignment horizontal="right" vertical="center"/>
      <protection hidden="1"/>
    </xf>
    <xf numFmtId="0" fontId="18" fillId="41" borderId="19" xfId="0" applyFont="1" applyFill="1" applyBorder="1" applyAlignment="1" applyProtection="1">
      <alignment horizontal="left" vertical="center"/>
      <protection hidden="1"/>
    </xf>
    <xf numFmtId="0" fontId="30" fillId="41" borderId="20" xfId="0" applyFont="1" applyFill="1" applyBorder="1" applyAlignment="1" applyProtection="1">
      <alignment horizontal="left" vertical="center"/>
      <protection hidden="1"/>
    </xf>
    <xf numFmtId="0" fontId="37" fillId="41" borderId="20" xfId="0" applyFont="1" applyFill="1" applyBorder="1" applyAlignment="1" applyProtection="1">
      <alignment horizontal="left" vertical="center"/>
      <protection hidden="1"/>
    </xf>
    <xf numFmtId="0" fontId="38" fillId="41" borderId="20" xfId="0" applyFont="1" applyFill="1" applyBorder="1" applyAlignment="1" applyProtection="1">
      <alignment horizontal="right" vertical="top"/>
      <protection hidden="1"/>
    </xf>
    <xf numFmtId="0" fontId="37" fillId="41" borderId="21" xfId="0" applyFont="1" applyFill="1" applyBorder="1" applyAlignment="1" applyProtection="1">
      <alignment horizontal="left" vertical="center"/>
      <protection hidden="1"/>
    </xf>
    <xf numFmtId="0" fontId="81" fillId="0" borderId="14" xfId="0" applyFont="1" applyFill="1" applyBorder="1" applyAlignment="1" applyProtection="1">
      <alignment horizontal="center" vertical="center"/>
      <protection hidden="1"/>
    </xf>
    <xf numFmtId="0" fontId="89" fillId="0" borderId="38" xfId="0" applyFont="1" applyFill="1" applyBorder="1" applyAlignment="1" applyProtection="1">
      <alignment vertical="center" wrapText="1"/>
      <protection hidden="1"/>
    </xf>
    <xf numFmtId="0" fontId="89" fillId="0" borderId="21" xfId="0" applyFont="1" applyFill="1" applyBorder="1" applyAlignment="1" applyProtection="1">
      <alignment horizontal="center" vertical="center" wrapText="1"/>
      <protection hidden="1"/>
    </xf>
    <xf numFmtId="0" fontId="86" fillId="38" borderId="31" xfId="0" applyFont="1" applyFill="1" applyBorder="1" applyAlignment="1" applyProtection="1">
      <alignment vertical="center" wrapText="1"/>
      <protection hidden="1"/>
    </xf>
    <xf numFmtId="0" fontId="86" fillId="39" borderId="21" xfId="0" applyFont="1" applyFill="1" applyBorder="1" applyAlignment="1" applyProtection="1">
      <alignment vertical="center" wrapText="1"/>
      <protection hidden="1"/>
    </xf>
    <xf numFmtId="0" fontId="18" fillId="40" borderId="36" xfId="0" applyFont="1" applyFill="1" applyBorder="1" applyAlignment="1" applyProtection="1">
      <alignment vertical="center"/>
      <protection hidden="1"/>
    </xf>
    <xf numFmtId="0" fontId="18" fillId="40" borderId="18" xfId="0" applyFont="1" applyFill="1" applyBorder="1" applyAlignment="1" applyProtection="1">
      <alignment vertical="center"/>
      <protection hidden="1"/>
    </xf>
    <xf numFmtId="0" fontId="26" fillId="40" borderId="18" xfId="0" applyFont="1" applyFill="1" applyBorder="1" applyAlignment="1" applyProtection="1">
      <alignment vertical="center"/>
      <protection hidden="1"/>
    </xf>
    <xf numFmtId="0" fontId="26" fillId="40" borderId="18" xfId="0" applyFont="1" applyFill="1" applyBorder="1" applyAlignment="1" applyProtection="1">
      <alignment horizontal="right" vertical="center"/>
      <protection hidden="1"/>
    </xf>
    <xf numFmtId="3" fontId="40" fillId="34" borderId="24" xfId="0" applyNumberFormat="1" applyFont="1" applyFill="1" applyBorder="1" applyAlignment="1" applyProtection="1">
      <alignment horizontal="center" vertical="center" wrapText="1"/>
      <protection hidden="1"/>
    </xf>
    <xf numFmtId="14" fontId="30" fillId="38" borderId="20" xfId="0" applyNumberFormat="1" applyFont="1" applyFill="1" applyBorder="1" applyAlignment="1" applyProtection="1">
      <alignment horizontal="right" vertical="center"/>
      <protection hidden="1"/>
    </xf>
    <xf numFmtId="0" fontId="32" fillId="38" borderId="20" xfId="0" applyFont="1" applyFill="1" applyBorder="1" applyAlignment="1" applyProtection="1">
      <alignment horizontal="center" vertical="center" wrapText="1"/>
      <protection hidden="1"/>
    </xf>
    <xf numFmtId="0" fontId="32" fillId="38" borderId="21" xfId="0" applyFont="1" applyFill="1" applyBorder="1" applyAlignment="1" applyProtection="1">
      <alignment horizontal="center" vertical="center" wrapText="1"/>
      <protection hidden="1"/>
    </xf>
    <xf numFmtId="0" fontId="18" fillId="40" borderId="48" xfId="0" applyFont="1" applyFill="1" applyBorder="1" applyAlignment="1" applyProtection="1">
      <alignment vertical="center"/>
      <protection hidden="1"/>
    </xf>
    <xf numFmtId="0" fontId="18" fillId="40" borderId="25" xfId="0" applyFont="1" applyFill="1" applyBorder="1" applyAlignment="1" applyProtection="1">
      <alignment vertical="center"/>
      <protection hidden="1"/>
    </xf>
    <xf numFmtId="0" fontId="18" fillId="40" borderId="44" xfId="0" applyFont="1" applyFill="1" applyBorder="1" applyAlignment="1" applyProtection="1">
      <alignment vertical="center"/>
      <protection hidden="1"/>
    </xf>
    <xf numFmtId="0" fontId="18" fillId="40" borderId="31" xfId="0" applyFont="1" applyFill="1" applyBorder="1" applyAlignment="1" applyProtection="1">
      <alignment vertical="center"/>
      <protection hidden="1"/>
    </xf>
    <xf numFmtId="0" fontId="18" fillId="38" borderId="22" xfId="0" applyFont="1" applyFill="1" applyBorder="1" applyAlignment="1" applyProtection="1">
      <alignment horizontal="left" vertical="center"/>
      <protection hidden="1"/>
    </xf>
    <xf numFmtId="0" fontId="18" fillId="41" borderId="22" xfId="0" applyFont="1" applyFill="1" applyBorder="1" applyAlignment="1" applyProtection="1">
      <alignment horizontal="left" vertical="center"/>
      <protection hidden="1"/>
    </xf>
    <xf numFmtId="0" fontId="35" fillId="34" borderId="0" xfId="0" applyFont="1" applyFill="1" applyBorder="1" applyAlignment="1" applyProtection="1">
      <alignment horizontal="center" vertical="center"/>
      <protection hidden="1"/>
    </xf>
    <xf numFmtId="0" fontId="33" fillId="33" borderId="33" xfId="0" applyFont="1" applyFill="1" applyBorder="1" applyAlignment="1" applyProtection="1">
      <alignment vertical="center"/>
      <protection hidden="1"/>
    </xf>
    <xf numFmtId="0" fontId="18" fillId="42" borderId="19" xfId="0" applyFont="1" applyFill="1" applyBorder="1" applyAlignment="1" applyProtection="1">
      <alignment vertical="center"/>
      <protection hidden="1"/>
    </xf>
    <xf numFmtId="0" fontId="30" fillId="42" borderId="20" xfId="0" applyFont="1" applyFill="1" applyBorder="1" applyAlignment="1" applyProtection="1">
      <alignment vertical="center"/>
      <protection hidden="1"/>
    </xf>
    <xf numFmtId="0" fontId="41" fillId="42" borderId="20" xfId="0" applyFont="1" applyFill="1" applyBorder="1" applyAlignment="1" applyProtection="1">
      <alignment vertical="center"/>
      <protection hidden="1"/>
    </xf>
    <xf numFmtId="0" fontId="41" fillId="42" borderId="20" xfId="0" applyFont="1" applyFill="1" applyBorder="1" applyAlignment="1" applyProtection="1">
      <alignment horizontal="right" vertical="center"/>
      <protection hidden="1"/>
    </xf>
    <xf numFmtId="0" fontId="29" fillId="42" borderId="20" xfId="0" applyFont="1" applyFill="1" applyBorder="1" applyAlignment="1" applyProtection="1">
      <alignment horizontal="right" vertical="top"/>
      <protection hidden="1"/>
    </xf>
    <xf numFmtId="0" fontId="12" fillId="42" borderId="20" xfId="0" applyFont="1" applyFill="1" applyBorder="1" applyAlignment="1" applyProtection="1">
      <alignment horizontal="center" vertical="center"/>
      <protection hidden="1"/>
    </xf>
    <xf numFmtId="0" fontId="33" fillId="42" borderId="20" xfId="0" applyFont="1" applyFill="1" applyBorder="1" applyAlignment="1" applyProtection="1">
      <alignment vertical="center"/>
      <protection hidden="1"/>
    </xf>
    <xf numFmtId="0" fontId="42" fillId="42" borderId="20" xfId="0" applyFont="1" applyFill="1" applyBorder="1" applyAlignment="1" applyProtection="1">
      <alignment horizontal="center" vertical="center"/>
      <protection hidden="1"/>
    </xf>
    <xf numFmtId="0" fontId="33" fillId="42" borderId="21"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3" fontId="34" fillId="0" borderId="0" xfId="0" applyNumberFormat="1" applyFont="1" applyFill="1" applyBorder="1" applyAlignment="1" applyProtection="1">
      <alignment vertical="center" wrapText="1"/>
      <protection hidden="1"/>
    </xf>
    <xf numFmtId="3" fontId="34" fillId="0" borderId="21" xfId="0" applyNumberFormat="1" applyFont="1" applyFill="1" applyBorder="1" applyAlignment="1" applyProtection="1">
      <alignment vertical="center" wrapText="1"/>
      <protection hidden="1"/>
    </xf>
    <xf numFmtId="3" fontId="34" fillId="0" borderId="44" xfId="0" applyNumberFormat="1" applyFont="1" applyFill="1" applyBorder="1" applyAlignment="1" applyProtection="1">
      <alignment vertical="top" wrapText="1"/>
      <protection hidden="1"/>
    </xf>
    <xf numFmtId="3" fontId="34" fillId="0" borderId="35" xfId="0" applyNumberFormat="1" applyFont="1" applyFill="1" applyBorder="1" applyAlignment="1" applyProtection="1">
      <alignment vertical="top" wrapText="1"/>
      <protection hidden="1"/>
    </xf>
    <xf numFmtId="3" fontId="34" fillId="34" borderId="0" xfId="0" applyNumberFormat="1" applyFont="1" applyFill="1" applyBorder="1" applyAlignment="1" applyProtection="1">
      <alignment vertical="center" wrapText="1"/>
      <protection hidden="1"/>
    </xf>
    <xf numFmtId="0" fontId="89" fillId="34" borderId="0" xfId="0" applyFont="1" applyFill="1" applyBorder="1" applyAlignment="1" applyProtection="1">
      <alignment horizontal="center" vertical="center" wrapText="1"/>
      <protection hidden="1"/>
    </xf>
    <xf numFmtId="3" fontId="34" fillId="34" borderId="0" xfId="0" applyNumberFormat="1" applyFont="1" applyFill="1" applyBorder="1" applyAlignment="1" applyProtection="1">
      <alignment vertical="top" wrapText="1"/>
      <protection hidden="1"/>
    </xf>
    <xf numFmtId="0" fontId="89" fillId="34" borderId="0" xfId="0" applyFont="1" applyFill="1" applyBorder="1" applyAlignment="1" applyProtection="1">
      <alignment vertical="center" wrapText="1"/>
      <protection hidden="1"/>
    </xf>
    <xf numFmtId="0" fontId="89" fillId="0" borderId="44" xfId="0" applyNumberFormat="1" applyFont="1" applyFill="1" applyBorder="1" applyAlignment="1" applyProtection="1">
      <alignment vertical="center" wrapText="1"/>
      <protection hidden="1"/>
    </xf>
    <xf numFmtId="0" fontId="89" fillId="0" borderId="35" xfId="0" applyNumberFormat="1" applyFont="1" applyFill="1" applyBorder="1" applyAlignment="1" applyProtection="1">
      <alignment vertical="center" wrapText="1"/>
      <protection hidden="1"/>
    </xf>
    <xf numFmtId="0" fontId="89" fillId="0" borderId="31" xfId="0" applyNumberFormat="1" applyFont="1" applyFill="1" applyBorder="1" applyAlignment="1" applyProtection="1">
      <alignment vertical="center" wrapText="1"/>
      <protection hidden="1"/>
    </xf>
    <xf numFmtId="0" fontId="34" fillId="0" borderId="24" xfId="0" applyFont="1" applyFill="1" applyBorder="1" applyAlignment="1" applyProtection="1">
      <alignment horizontal="center" vertical="center" shrinkToFit="1"/>
      <protection hidden="1"/>
    </xf>
    <xf numFmtId="0" fontId="40" fillId="33" borderId="16" xfId="0" applyFont="1" applyFill="1" applyBorder="1" applyAlignment="1" applyProtection="1">
      <alignment vertical="center"/>
      <protection hidden="1"/>
    </xf>
    <xf numFmtId="0" fontId="40" fillId="33" borderId="10" xfId="0" applyFont="1" applyFill="1" applyBorder="1" applyAlignment="1" applyProtection="1">
      <alignment vertical="center"/>
      <protection hidden="1"/>
    </xf>
    <xf numFmtId="2" fontId="26" fillId="33" borderId="10" xfId="0" applyNumberFormat="1" applyFont="1" applyFill="1" applyBorder="1" applyAlignment="1" applyProtection="1">
      <alignment horizontal="left" vertical="center"/>
      <protection hidden="1"/>
    </xf>
    <xf numFmtId="55" fontId="40" fillId="33" borderId="10" xfId="0" applyNumberFormat="1" applyFont="1" applyFill="1" applyBorder="1" applyAlignment="1" applyProtection="1">
      <alignment vertical="center"/>
      <protection hidden="1"/>
    </xf>
    <xf numFmtId="179" fontId="40" fillId="33" borderId="10" xfId="0" applyNumberFormat="1" applyFont="1" applyFill="1" applyBorder="1" applyAlignment="1" applyProtection="1">
      <alignment horizontal="right" vertical="center"/>
      <protection hidden="1"/>
    </xf>
    <xf numFmtId="0" fontId="0" fillId="0" borderId="10" xfId="0" applyBorder="1" applyAlignment="1" applyProtection="1">
      <alignment vertical="center"/>
      <protection hidden="1"/>
    </xf>
    <xf numFmtId="3" fontId="39" fillId="33" borderId="10" xfId="0" applyNumberFormat="1" applyFont="1" applyFill="1" applyBorder="1" applyAlignment="1" applyProtection="1">
      <alignment horizontal="left" vertical="center"/>
      <protection hidden="1"/>
    </xf>
    <xf numFmtId="0" fontId="33" fillId="33" borderId="38" xfId="0" applyFont="1" applyFill="1" applyBorder="1" applyAlignment="1" applyProtection="1">
      <alignment vertical="center"/>
      <protection hidden="1"/>
    </xf>
    <xf numFmtId="0" fontId="59" fillId="37" borderId="49" xfId="0" applyFont="1" applyFill="1" applyBorder="1" applyAlignment="1" applyProtection="1">
      <alignment horizontal="center" vertical="center" wrapText="1"/>
      <protection hidden="1"/>
    </xf>
    <xf numFmtId="0" fontId="59" fillId="37" borderId="23" xfId="0" applyFont="1" applyFill="1" applyBorder="1" applyAlignment="1" applyProtection="1">
      <alignment horizontal="center" vertical="center" wrapText="1"/>
      <protection hidden="1"/>
    </xf>
    <xf numFmtId="0" fontId="59" fillId="37" borderId="50" xfId="0" applyFont="1" applyFill="1" applyBorder="1" applyAlignment="1" applyProtection="1">
      <alignment horizontal="center" vertical="center" wrapText="1"/>
      <protection hidden="1"/>
    </xf>
    <xf numFmtId="0" fontId="0" fillId="34" borderId="0" xfId="0" applyFont="1" applyFill="1" applyBorder="1" applyAlignment="1" applyProtection="1">
      <alignment vertical="center"/>
      <protection hidden="1"/>
    </xf>
    <xf numFmtId="177" fontId="0" fillId="34" borderId="0" xfId="0" applyNumberFormat="1" applyFont="1" applyFill="1" applyBorder="1" applyAlignment="1" applyProtection="1">
      <alignment vertical="center"/>
      <protection hidden="1"/>
    </xf>
    <xf numFmtId="3" fontId="60" fillId="34" borderId="0" xfId="0" applyNumberFormat="1" applyFont="1" applyFill="1" applyBorder="1" applyAlignment="1" applyProtection="1">
      <alignment horizontal="left" vertical="center"/>
      <protection hidden="1"/>
    </xf>
    <xf numFmtId="177" fontId="0" fillId="34" borderId="0" xfId="0" applyNumberFormat="1"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34" borderId="18" xfId="0" applyFont="1" applyFill="1" applyBorder="1" applyAlignment="1" applyProtection="1">
      <alignment vertical="center"/>
      <protection hidden="1"/>
    </xf>
    <xf numFmtId="0" fontId="49" fillId="0" borderId="13" xfId="0" applyNumberFormat="1" applyFont="1" applyFill="1" applyBorder="1" applyAlignment="1" applyProtection="1">
      <alignment vertical="center"/>
      <protection hidden="1"/>
    </xf>
    <xf numFmtId="3" fontId="49" fillId="0" borderId="13" xfId="0" applyNumberFormat="1" applyFont="1" applyFill="1" applyBorder="1" applyAlignment="1" applyProtection="1">
      <alignment vertical="center"/>
      <protection hidden="1"/>
    </xf>
    <xf numFmtId="0" fontId="53" fillId="34" borderId="0" xfId="0" applyFont="1" applyFill="1" applyBorder="1" applyAlignment="1" applyProtection="1">
      <alignment horizontal="left" vertical="center"/>
      <protection hidden="1"/>
    </xf>
    <xf numFmtId="3" fontId="27" fillId="34" borderId="0" xfId="0" applyNumberFormat="1" applyFont="1" applyFill="1" applyBorder="1" applyAlignment="1" applyProtection="1">
      <alignment horizontal="left" vertical="center"/>
      <protection hidden="1"/>
    </xf>
    <xf numFmtId="0" fontId="33" fillId="36" borderId="37" xfId="0" applyFont="1" applyFill="1" applyBorder="1" applyAlignment="1" applyProtection="1">
      <alignment vertical="center"/>
      <protection hidden="1"/>
    </xf>
    <xf numFmtId="0" fontId="33" fillId="0" borderId="10" xfId="0" applyFont="1" applyFill="1" applyBorder="1" applyAlignment="1" applyProtection="1">
      <alignment vertical="center"/>
      <protection hidden="1"/>
    </xf>
    <xf numFmtId="0" fontId="33" fillId="33" borderId="10" xfId="0" applyFont="1" applyFill="1" applyBorder="1" applyAlignment="1" applyProtection="1">
      <alignment vertical="center"/>
      <protection hidden="1"/>
    </xf>
    <xf numFmtId="0" fontId="75" fillId="35" borderId="11" xfId="0" applyFont="1" applyFill="1" applyBorder="1" applyAlignment="1" applyProtection="1">
      <alignment horizontal="left" vertical="center"/>
      <protection hidden="1"/>
    </xf>
    <xf numFmtId="0" fontId="26" fillId="35" borderId="33" xfId="0" applyFont="1" applyFill="1" applyBorder="1" applyAlignment="1" applyProtection="1">
      <alignment vertical="center"/>
      <protection hidden="1"/>
    </xf>
    <xf numFmtId="0" fontId="35" fillId="38" borderId="24" xfId="0" applyFont="1" applyFill="1" applyBorder="1" applyAlignment="1" applyProtection="1">
      <alignment vertical="center"/>
      <protection hidden="1"/>
    </xf>
    <xf numFmtId="0" fontId="48" fillId="38" borderId="24" xfId="0" applyFont="1" applyFill="1" applyBorder="1" applyAlignment="1" applyProtection="1">
      <alignment vertical="center"/>
      <protection hidden="1"/>
    </xf>
    <xf numFmtId="0" fontId="31" fillId="41" borderId="24" xfId="0" applyFont="1" applyFill="1" applyBorder="1" applyAlignment="1" applyProtection="1">
      <alignment horizontal="center" vertical="center"/>
      <protection hidden="1"/>
    </xf>
    <xf numFmtId="0" fontId="31" fillId="43" borderId="24" xfId="0" applyFont="1" applyFill="1" applyBorder="1" applyAlignment="1" applyProtection="1">
      <alignment horizontal="center" vertical="center"/>
      <protection hidden="1"/>
    </xf>
    <xf numFmtId="0" fontId="31" fillId="38" borderId="23" xfId="0" applyFont="1" applyFill="1" applyBorder="1" applyAlignment="1" applyProtection="1">
      <alignment horizontal="center" vertical="center"/>
      <protection hidden="1"/>
    </xf>
    <xf numFmtId="0" fontId="85" fillId="41" borderId="24" xfId="0" applyFont="1" applyFill="1" applyBorder="1" applyAlignment="1" applyProtection="1">
      <alignment horizontal="center" vertical="center"/>
      <protection hidden="1"/>
    </xf>
    <xf numFmtId="181" fontId="31" fillId="43" borderId="24" xfId="0" applyNumberFormat="1" applyFont="1" applyFill="1" applyBorder="1" applyAlignment="1" applyProtection="1">
      <alignment horizontal="center" vertical="center"/>
      <protection hidden="1"/>
    </xf>
    <xf numFmtId="181" fontId="85" fillId="38" borderId="23" xfId="0" applyNumberFormat="1" applyFont="1" applyFill="1" applyBorder="1" applyAlignment="1" applyProtection="1">
      <alignment horizontal="center" vertical="center"/>
      <protection hidden="1"/>
    </xf>
    <xf numFmtId="0" fontId="31" fillId="44" borderId="24" xfId="0" applyFont="1" applyFill="1" applyBorder="1" applyAlignment="1" applyProtection="1">
      <alignment vertical="center"/>
      <protection hidden="1"/>
    </xf>
    <xf numFmtId="0" fontId="85" fillId="45" borderId="24" xfId="0" applyFont="1" applyFill="1" applyBorder="1" applyAlignment="1" applyProtection="1">
      <alignment vertical="center"/>
      <protection hidden="1"/>
    </xf>
    <xf numFmtId="182" fontId="85" fillId="44" borderId="24" xfId="0" applyNumberFormat="1" applyFont="1" applyFill="1" applyBorder="1" applyAlignment="1" applyProtection="1">
      <alignment vertical="center"/>
      <protection hidden="1"/>
    </xf>
    <xf numFmtId="176" fontId="85" fillId="44" borderId="24" xfId="0" applyNumberFormat="1" applyFont="1" applyFill="1" applyBorder="1" applyAlignment="1" applyProtection="1">
      <alignment vertical="center"/>
      <protection hidden="1"/>
    </xf>
    <xf numFmtId="0" fontId="85" fillId="44" borderId="24" xfId="0" applyFont="1" applyFill="1" applyBorder="1" applyAlignment="1" applyProtection="1">
      <alignment vertical="center"/>
      <protection hidden="1"/>
    </xf>
    <xf numFmtId="181" fontId="85" fillId="44" borderId="24" xfId="0" applyNumberFormat="1" applyFont="1" applyFill="1" applyBorder="1" applyAlignment="1" applyProtection="1">
      <alignment vertical="center"/>
      <protection hidden="1"/>
    </xf>
    <xf numFmtId="0" fontId="31" fillId="44" borderId="24" xfId="0" applyFont="1" applyFill="1" applyBorder="1" applyAlignment="1" applyProtection="1">
      <alignment horizontal="center" vertical="center"/>
      <protection hidden="1"/>
    </xf>
    <xf numFmtId="0" fontId="31" fillId="45" borderId="24" xfId="0" applyFont="1" applyFill="1" applyBorder="1" applyAlignment="1" applyProtection="1">
      <alignment vertical="center"/>
      <protection hidden="1"/>
    </xf>
    <xf numFmtId="0" fontId="31" fillId="45" borderId="24" xfId="0" applyFont="1" applyFill="1" applyBorder="1" applyAlignment="1" applyProtection="1">
      <alignment horizontal="center" vertical="center" wrapText="1"/>
      <protection hidden="1"/>
    </xf>
    <xf numFmtId="0" fontId="91" fillId="37" borderId="16" xfId="0" applyFont="1" applyFill="1" applyBorder="1" applyAlignment="1" applyProtection="1">
      <alignment vertical="top"/>
      <protection hidden="1"/>
    </xf>
    <xf numFmtId="0" fontId="35" fillId="33" borderId="0" xfId="0" applyFont="1" applyFill="1" applyBorder="1" applyAlignment="1" applyProtection="1">
      <alignment vertical="center"/>
      <protection hidden="1"/>
    </xf>
    <xf numFmtId="0" fontId="74" fillId="0" borderId="11" xfId="0" applyFont="1" applyFill="1" applyBorder="1" applyAlignment="1" applyProtection="1">
      <alignment vertical="center"/>
      <protection hidden="1"/>
    </xf>
    <xf numFmtId="0" fontId="74" fillId="0" borderId="12" xfId="0" applyFont="1" applyFill="1" applyBorder="1" applyAlignment="1" applyProtection="1">
      <alignment vertical="center"/>
      <protection hidden="1"/>
    </xf>
    <xf numFmtId="0" fontId="74" fillId="0" borderId="33" xfId="0" applyFont="1" applyFill="1" applyBorder="1" applyAlignment="1" applyProtection="1">
      <alignment vertical="center"/>
      <protection hidden="1"/>
    </xf>
    <xf numFmtId="0" fontId="48" fillId="34" borderId="24" xfId="0" applyFont="1" applyFill="1" applyBorder="1" applyAlignment="1" applyProtection="1">
      <alignment vertical="center"/>
      <protection hidden="1"/>
    </xf>
    <xf numFmtId="0" fontId="19" fillId="33" borderId="0" xfId="0" applyFont="1" applyFill="1" applyBorder="1" applyAlignment="1" applyProtection="1">
      <alignment vertical="center"/>
      <protection hidden="1"/>
    </xf>
    <xf numFmtId="0" fontId="19" fillId="33" borderId="0" xfId="0" applyFont="1" applyFill="1" applyAlignment="1" applyProtection="1">
      <alignment vertical="center"/>
      <protection hidden="1"/>
    </xf>
    <xf numFmtId="0" fontId="33" fillId="34" borderId="37" xfId="0" applyFont="1" applyFill="1" applyBorder="1" applyAlignment="1" applyProtection="1">
      <alignment vertical="center"/>
      <protection hidden="1"/>
    </xf>
    <xf numFmtId="49" fontId="40" fillId="34" borderId="24" xfId="0" applyNumberFormat="1" applyFont="1" applyFill="1" applyBorder="1" applyAlignment="1" applyProtection="1">
      <alignment horizontal="center" vertical="center"/>
      <protection hidden="1"/>
    </xf>
    <xf numFmtId="0" fontId="0" fillId="0" borderId="21"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34" borderId="0" xfId="0" applyFill="1" applyBorder="1" applyAlignment="1" applyProtection="1">
      <alignment vertical="center" wrapText="1"/>
      <protection hidden="1"/>
    </xf>
    <xf numFmtId="182" fontId="31" fillId="36" borderId="24" xfId="0" applyNumberFormat="1" applyFont="1" applyFill="1" applyBorder="1" applyAlignment="1" applyProtection="1">
      <alignment horizontal="center" vertical="center"/>
      <protection locked="0"/>
    </xf>
    <xf numFmtId="182" fontId="31" fillId="36" borderId="24" xfId="0" applyNumberFormat="1" applyFont="1" applyFill="1" applyBorder="1" applyAlignment="1" applyProtection="1">
      <alignment horizontal="center" vertical="center" wrapText="1"/>
      <protection locked="0"/>
    </xf>
    <xf numFmtId="178" fontId="31" fillId="36" borderId="24" xfId="0" applyNumberFormat="1" applyFont="1" applyFill="1" applyBorder="1" applyAlignment="1" applyProtection="1">
      <alignment horizontal="center" vertical="center" wrapText="1"/>
      <protection locked="0"/>
    </xf>
    <xf numFmtId="178" fontId="31" fillId="36" borderId="24" xfId="0" applyNumberFormat="1" applyFont="1" applyFill="1" applyBorder="1" applyAlignment="1" applyProtection="1">
      <alignment horizontal="center" vertical="center"/>
      <protection locked="0"/>
    </xf>
    <xf numFmtId="0" fontId="92" fillId="0" borderId="11" xfId="0" applyFont="1" applyFill="1" applyBorder="1" applyAlignment="1" applyProtection="1">
      <alignment vertical="center"/>
      <protection hidden="1"/>
    </xf>
    <xf numFmtId="0" fontId="92" fillId="0" borderId="12" xfId="0" applyFont="1" applyFill="1" applyBorder="1" applyAlignment="1" applyProtection="1">
      <alignment vertical="center"/>
      <protection hidden="1"/>
    </xf>
    <xf numFmtId="0" fontId="92" fillId="0" borderId="33" xfId="0" applyFont="1" applyFill="1" applyBorder="1" applyAlignment="1" applyProtection="1">
      <alignment vertical="center"/>
      <protection hidden="1"/>
    </xf>
    <xf numFmtId="176" fontId="86" fillId="39" borderId="22" xfId="0" applyNumberFormat="1" applyFont="1" applyFill="1" applyBorder="1" applyAlignment="1" applyProtection="1">
      <alignment horizontal="center" vertical="center" wrapText="1"/>
      <protection hidden="1"/>
    </xf>
    <xf numFmtId="176" fontId="85" fillId="45" borderId="24" xfId="0" applyNumberFormat="1" applyFont="1" applyFill="1" applyBorder="1" applyAlignment="1" applyProtection="1">
      <alignment vertical="center"/>
      <protection hidden="1"/>
    </xf>
    <xf numFmtId="0" fontId="128" fillId="37" borderId="14" xfId="0" applyFont="1" applyFill="1" applyBorder="1" applyAlignment="1" applyProtection="1">
      <alignment horizontal="left" vertical="center"/>
      <protection hidden="1"/>
    </xf>
    <xf numFmtId="49" fontId="18" fillId="42" borderId="34" xfId="0" applyNumberFormat="1" applyFont="1" applyFill="1" applyBorder="1" applyAlignment="1" applyProtection="1">
      <alignment horizontal="left" vertical="center" wrapText="1"/>
      <protection hidden="1"/>
    </xf>
    <xf numFmtId="49" fontId="18" fillId="42" borderId="0" xfId="0" applyNumberFormat="1" applyFont="1" applyFill="1" applyBorder="1" applyAlignment="1" applyProtection="1">
      <alignment horizontal="left" vertical="center" wrapText="1"/>
      <protection hidden="1"/>
    </xf>
    <xf numFmtId="49" fontId="18" fillId="42" borderId="35" xfId="0" applyNumberFormat="1" applyFont="1" applyFill="1" applyBorder="1" applyAlignment="1" applyProtection="1">
      <alignment horizontal="left" vertical="center" wrapText="1"/>
      <protection hidden="1"/>
    </xf>
    <xf numFmtId="176" fontId="93" fillId="0" borderId="51" xfId="0" applyNumberFormat="1" applyFont="1" applyFill="1" applyBorder="1" applyAlignment="1" applyProtection="1">
      <alignment horizontal="center" vertical="center" wrapText="1"/>
      <protection hidden="1"/>
    </xf>
    <xf numFmtId="176" fontId="93" fillId="0" borderId="25" xfId="0" applyNumberFormat="1" applyFont="1" applyFill="1" applyBorder="1" applyAlignment="1" applyProtection="1">
      <alignment horizontal="center" vertical="center" wrapText="1"/>
      <protection hidden="1"/>
    </xf>
    <xf numFmtId="176" fontId="93" fillId="0" borderId="52" xfId="0" applyNumberFormat="1" applyFont="1" applyFill="1" applyBorder="1" applyAlignment="1" applyProtection="1">
      <alignment horizontal="center" vertical="center" wrapText="1"/>
      <protection hidden="1"/>
    </xf>
    <xf numFmtId="176" fontId="93" fillId="0" borderId="0" xfId="0" applyNumberFormat="1" applyFont="1" applyFill="1" applyBorder="1" applyAlignment="1" applyProtection="1">
      <alignment horizontal="center" vertical="center" wrapText="1"/>
      <protection hidden="1"/>
    </xf>
    <xf numFmtId="176" fontId="93" fillId="0" borderId="53" xfId="0" applyNumberFormat="1" applyFont="1" applyFill="1" applyBorder="1" applyAlignment="1" applyProtection="1">
      <alignment horizontal="center" vertical="center" wrapText="1"/>
      <protection hidden="1"/>
    </xf>
    <xf numFmtId="176" fontId="93" fillId="0" borderId="18" xfId="0" applyNumberFormat="1" applyFont="1" applyFill="1" applyBorder="1" applyAlignment="1" applyProtection="1">
      <alignment horizontal="center" vertical="center" wrapText="1"/>
      <protection hidden="1"/>
    </xf>
    <xf numFmtId="3" fontId="34" fillId="0" borderId="22" xfId="0" applyNumberFormat="1" applyFont="1" applyFill="1" applyBorder="1" applyAlignment="1" applyProtection="1">
      <alignment horizontal="left" vertical="center" wrapText="1"/>
      <protection hidden="1"/>
    </xf>
    <xf numFmtId="3" fontId="34" fillId="0" borderId="20" xfId="0" applyNumberFormat="1" applyFont="1" applyFill="1" applyBorder="1" applyAlignment="1" applyProtection="1">
      <alignment horizontal="left" vertical="center" wrapText="1"/>
      <protection hidden="1"/>
    </xf>
    <xf numFmtId="49" fontId="34" fillId="0" borderId="48" xfId="0" applyNumberFormat="1" applyFont="1" applyFill="1" applyBorder="1" applyAlignment="1" applyProtection="1">
      <alignment horizontal="left" vertical="center" wrapText="1"/>
      <protection hidden="1"/>
    </xf>
    <xf numFmtId="49" fontId="34" fillId="0" borderId="25" xfId="0" applyNumberFormat="1" applyFont="1" applyFill="1" applyBorder="1" applyAlignment="1" applyProtection="1">
      <alignment horizontal="left" vertical="center" wrapText="1"/>
      <protection hidden="1"/>
    </xf>
    <xf numFmtId="49" fontId="34" fillId="0" borderId="54" xfId="0" applyNumberFormat="1" applyFont="1" applyFill="1" applyBorder="1" applyAlignment="1" applyProtection="1">
      <alignment horizontal="left" vertical="center" wrapText="1"/>
      <protection hidden="1"/>
    </xf>
    <xf numFmtId="49" fontId="34" fillId="0" borderId="34"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41" xfId="0" applyNumberFormat="1" applyFont="1" applyFill="1" applyBorder="1" applyAlignment="1" applyProtection="1">
      <alignment horizontal="left" vertical="center" wrapText="1"/>
      <protection hidden="1"/>
    </xf>
    <xf numFmtId="49" fontId="34" fillId="0" borderId="36" xfId="0" applyNumberFormat="1" applyFont="1" applyFill="1" applyBorder="1" applyAlignment="1" applyProtection="1">
      <alignment horizontal="left" vertical="center" wrapText="1"/>
      <protection hidden="1"/>
    </xf>
    <xf numFmtId="49" fontId="34" fillId="0" borderId="18" xfId="0" applyNumberFormat="1" applyFont="1" applyFill="1" applyBorder="1" applyAlignment="1" applyProtection="1">
      <alignment horizontal="left" vertical="center" wrapText="1"/>
      <protection hidden="1"/>
    </xf>
    <xf numFmtId="49" fontId="34" fillId="0" borderId="55" xfId="0" applyNumberFormat="1" applyFont="1" applyFill="1" applyBorder="1" applyAlignment="1" applyProtection="1">
      <alignment horizontal="left" vertical="center" wrapText="1"/>
      <protection hidden="1"/>
    </xf>
    <xf numFmtId="3" fontId="34" fillId="0" borderId="23" xfId="0" applyNumberFormat="1" applyFont="1" applyFill="1" applyBorder="1" applyAlignment="1" applyProtection="1">
      <alignment horizontal="lef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23"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left" vertical="center" wrapText="1"/>
      <protection hidden="1"/>
    </xf>
    <xf numFmtId="49" fontId="34" fillId="0" borderId="16" xfId="0" applyNumberFormat="1" applyFont="1" applyFill="1" applyBorder="1" applyAlignment="1" applyProtection="1">
      <alignment horizontal="left" vertical="center" wrapText="1"/>
      <protection hidden="1"/>
    </xf>
    <xf numFmtId="49" fontId="34" fillId="0" borderId="10" xfId="0" applyNumberFormat="1" applyFont="1" applyFill="1" applyBorder="1" applyAlignment="1" applyProtection="1">
      <alignment horizontal="left" vertical="center" wrapText="1"/>
      <protection hidden="1"/>
    </xf>
    <xf numFmtId="49" fontId="34" fillId="0" borderId="42" xfId="0" applyNumberFormat="1" applyFont="1" applyFill="1" applyBorder="1" applyAlignment="1" applyProtection="1">
      <alignment horizontal="left" vertical="center" wrapText="1"/>
      <protection hidden="1"/>
    </xf>
    <xf numFmtId="3" fontId="34" fillId="0" borderId="22" xfId="0" applyNumberFormat="1" applyFont="1" applyFill="1" applyBorder="1" applyAlignment="1" applyProtection="1">
      <alignment horizontal="center" vertical="center" wrapText="1"/>
      <protection hidden="1"/>
    </xf>
    <xf numFmtId="3" fontId="34" fillId="0" borderId="20" xfId="0" applyNumberFormat="1" applyFont="1" applyFill="1" applyBorder="1" applyAlignment="1" applyProtection="1">
      <alignment horizontal="center" vertical="center" wrapText="1"/>
      <protection hidden="1"/>
    </xf>
    <xf numFmtId="3" fontId="34" fillId="0" borderId="23" xfId="0" applyNumberFormat="1" applyFont="1" applyFill="1" applyBorder="1" applyAlignment="1" applyProtection="1">
      <alignment horizontal="center" vertical="center" wrapText="1"/>
      <protection hidden="1"/>
    </xf>
    <xf numFmtId="3" fontId="34" fillId="0" borderId="51" xfId="0" applyNumberFormat="1" applyFont="1" applyFill="1" applyBorder="1" applyAlignment="1" applyProtection="1">
      <alignment horizontal="left" vertical="top" wrapText="1"/>
      <protection hidden="1"/>
    </xf>
    <xf numFmtId="3" fontId="34" fillId="0" borderId="25" xfId="0" applyNumberFormat="1" applyFont="1" applyFill="1" applyBorder="1" applyAlignment="1" applyProtection="1">
      <alignment horizontal="left" vertical="top" wrapText="1"/>
      <protection hidden="1"/>
    </xf>
    <xf numFmtId="3" fontId="34" fillId="0" borderId="17" xfId="0" applyNumberFormat="1" applyFont="1" applyFill="1" applyBorder="1" applyAlignment="1" applyProtection="1">
      <alignment horizontal="left" vertical="top" wrapText="1"/>
      <protection hidden="1"/>
    </xf>
    <xf numFmtId="3" fontId="34" fillId="0" borderId="10" xfId="0" applyNumberFormat="1" applyFont="1" applyFill="1" applyBorder="1" applyAlignment="1" applyProtection="1">
      <alignment horizontal="left" vertical="top" wrapText="1"/>
      <protection hidden="1"/>
    </xf>
    <xf numFmtId="0" fontId="56" fillId="0" borderId="56" xfId="0" applyNumberFormat="1" applyFont="1" applyFill="1" applyBorder="1" applyAlignment="1" applyProtection="1">
      <alignment horizontal="center" vertical="center"/>
      <protection hidden="1"/>
    </xf>
    <xf numFmtId="0" fontId="56" fillId="0" borderId="31" xfId="0" applyNumberFormat="1" applyFont="1" applyFill="1" applyBorder="1" applyAlignment="1" applyProtection="1">
      <alignment horizontal="center" vertical="center"/>
      <protection hidden="1"/>
    </xf>
    <xf numFmtId="182" fontId="88" fillId="0" borderId="24" xfId="0" applyNumberFormat="1" applyFont="1" applyFill="1" applyBorder="1" applyAlignment="1" applyProtection="1">
      <alignment horizontal="center" vertical="center" wrapText="1"/>
      <protection hidden="1"/>
    </xf>
    <xf numFmtId="182" fontId="88" fillId="0" borderId="57" xfId="0" applyNumberFormat="1" applyFont="1" applyBorder="1" applyAlignment="1" applyProtection="1">
      <alignment horizontal="center" vertical="center" wrapText="1"/>
      <protection hidden="1"/>
    </xf>
    <xf numFmtId="3" fontId="34" fillId="0" borderId="22" xfId="0" applyNumberFormat="1" applyFont="1" applyFill="1" applyBorder="1" applyAlignment="1" applyProtection="1">
      <alignment horizontal="center" vertical="center"/>
      <protection hidden="1"/>
    </xf>
    <xf numFmtId="3" fontId="34" fillId="0" borderId="20" xfId="0" applyNumberFormat="1" applyFont="1" applyFill="1" applyBorder="1" applyAlignment="1" applyProtection="1">
      <alignment horizontal="center" vertical="center"/>
      <protection hidden="1"/>
    </xf>
    <xf numFmtId="3" fontId="34" fillId="0" borderId="24" xfId="0" applyNumberFormat="1" applyFont="1" applyFill="1" applyBorder="1" applyAlignment="1" applyProtection="1">
      <alignment horizontal="center" vertical="center"/>
      <protection hidden="1"/>
    </xf>
    <xf numFmtId="0" fontId="18" fillId="40" borderId="51" xfId="0" applyFont="1" applyFill="1" applyBorder="1" applyAlignment="1" applyProtection="1">
      <alignment horizontal="left" vertical="center"/>
      <protection hidden="1"/>
    </xf>
    <xf numFmtId="0" fontId="6" fillId="40" borderId="25" xfId="0" applyFont="1" applyFill="1" applyBorder="1" applyAlignment="1" applyProtection="1">
      <alignment horizontal="left" vertical="center"/>
      <protection hidden="1"/>
    </xf>
    <xf numFmtId="0" fontId="6" fillId="40" borderId="44" xfId="0" applyFont="1" applyFill="1" applyBorder="1" applyAlignment="1" applyProtection="1">
      <alignment horizontal="left" vertical="center"/>
      <protection hidden="1"/>
    </xf>
    <xf numFmtId="0" fontId="6" fillId="40" borderId="53" xfId="0" applyFont="1" applyFill="1" applyBorder="1" applyAlignment="1" applyProtection="1">
      <alignment horizontal="left" vertical="center"/>
      <protection hidden="1"/>
    </xf>
    <xf numFmtId="0" fontId="6" fillId="40" borderId="18" xfId="0" applyFont="1" applyFill="1" applyBorder="1" applyAlignment="1" applyProtection="1">
      <alignment horizontal="left" vertical="center"/>
      <protection hidden="1"/>
    </xf>
    <xf numFmtId="0" fontId="6" fillId="40" borderId="31" xfId="0" applyFont="1" applyFill="1" applyBorder="1" applyAlignment="1" applyProtection="1">
      <alignment horizontal="left" vertical="center"/>
      <protection hidden="1"/>
    </xf>
    <xf numFmtId="182" fontId="88" fillId="0" borderId="22" xfId="0" applyNumberFormat="1" applyFont="1" applyFill="1" applyBorder="1" applyAlignment="1" applyProtection="1">
      <alignment horizontal="center" vertical="center" wrapText="1"/>
      <protection hidden="1"/>
    </xf>
    <xf numFmtId="182" fontId="88" fillId="0" borderId="20" xfId="0" applyNumberFormat="1" applyFont="1" applyFill="1" applyBorder="1" applyAlignment="1" applyProtection="1">
      <alignment horizontal="center" vertical="center" wrapText="1"/>
      <protection hidden="1"/>
    </xf>
    <xf numFmtId="182" fontId="88" fillId="0" borderId="23" xfId="0" applyNumberFormat="1" applyFont="1" applyFill="1" applyBorder="1" applyAlignment="1" applyProtection="1">
      <alignment horizontal="center" vertical="center" wrapText="1"/>
      <protection hidden="1"/>
    </xf>
    <xf numFmtId="49" fontId="34" fillId="0" borderId="36" xfId="0" applyNumberFormat="1" applyFont="1" applyFill="1" applyBorder="1" applyAlignment="1" applyProtection="1">
      <alignment horizontal="center" vertical="center"/>
      <protection hidden="1"/>
    </xf>
    <xf numFmtId="49" fontId="34" fillId="0" borderId="18" xfId="0" applyNumberFormat="1" applyFont="1" applyFill="1" applyBorder="1" applyAlignment="1" applyProtection="1">
      <alignment horizontal="center" vertical="center"/>
      <protection hidden="1"/>
    </xf>
    <xf numFmtId="49" fontId="34" fillId="0" borderId="55" xfId="0" applyNumberFormat="1" applyFont="1" applyFill="1" applyBorder="1" applyAlignment="1" applyProtection="1">
      <alignment horizontal="center" vertical="center"/>
      <protection hidden="1"/>
    </xf>
    <xf numFmtId="3" fontId="94" fillId="0" borderId="58" xfId="0" applyNumberFormat="1" applyFont="1" applyFill="1" applyBorder="1" applyAlignment="1" applyProtection="1">
      <alignment horizontal="center" vertical="center" wrapText="1"/>
      <protection hidden="1"/>
    </xf>
    <xf numFmtId="3" fontId="94" fillId="0" borderId="59" xfId="0" applyNumberFormat="1" applyFont="1" applyFill="1" applyBorder="1" applyAlignment="1" applyProtection="1">
      <alignment horizontal="center" vertical="center" wrapText="1"/>
      <protection hidden="1"/>
    </xf>
    <xf numFmtId="3" fontId="94" fillId="0" borderId="53" xfId="0" applyNumberFormat="1" applyFont="1" applyFill="1" applyBorder="1" applyAlignment="1" applyProtection="1">
      <alignment horizontal="center" vertical="center" wrapText="1"/>
      <protection hidden="1"/>
    </xf>
    <xf numFmtId="3" fontId="94" fillId="0" borderId="18" xfId="0" applyNumberFormat="1" applyFont="1" applyFill="1" applyBorder="1" applyAlignment="1" applyProtection="1">
      <alignment horizontal="center" vertical="center" wrapText="1"/>
      <protection hidden="1"/>
    </xf>
    <xf numFmtId="0" fontId="34" fillId="0" borderId="59" xfId="0" applyFont="1" applyFill="1" applyBorder="1" applyAlignment="1" applyProtection="1">
      <alignment horizontal="left" vertical="center"/>
      <protection hidden="1"/>
    </xf>
    <xf numFmtId="0" fontId="34" fillId="0" borderId="60" xfId="0" applyFont="1" applyFill="1" applyBorder="1" applyAlignment="1" applyProtection="1">
      <alignment horizontal="left" vertical="center"/>
      <protection hidden="1"/>
    </xf>
    <xf numFmtId="0" fontId="34" fillId="0" borderId="18" xfId="0" applyFont="1" applyFill="1" applyBorder="1" applyAlignment="1" applyProtection="1">
      <alignment horizontal="left" vertical="center"/>
      <protection hidden="1"/>
    </xf>
    <xf numFmtId="0" fontId="34" fillId="0" borderId="55" xfId="0" applyFont="1" applyFill="1" applyBorder="1" applyAlignment="1" applyProtection="1">
      <alignment horizontal="left" vertical="center"/>
      <protection hidden="1"/>
    </xf>
    <xf numFmtId="0" fontId="34" fillId="0" borderId="61" xfId="0" applyFont="1" applyFill="1" applyBorder="1" applyAlignment="1" applyProtection="1">
      <alignment horizontal="left" vertical="center"/>
      <protection hidden="1"/>
    </xf>
    <xf numFmtId="0" fontId="34" fillId="0" borderId="24" xfId="0" applyFont="1" applyFill="1" applyBorder="1" applyAlignment="1" applyProtection="1">
      <alignment horizontal="left" vertical="center"/>
      <protection hidden="1"/>
    </xf>
    <xf numFmtId="3" fontId="34" fillId="0" borderId="58" xfId="0" applyNumberFormat="1" applyFont="1" applyFill="1" applyBorder="1" applyAlignment="1" applyProtection="1">
      <alignment horizontal="center" vertical="center" wrapText="1"/>
      <protection hidden="1"/>
    </xf>
    <xf numFmtId="3" fontId="34" fillId="0" borderId="59" xfId="0" applyNumberFormat="1" applyFont="1" applyFill="1" applyBorder="1" applyAlignment="1" applyProtection="1">
      <alignment horizontal="center" vertical="center" wrapText="1"/>
      <protection hidden="1"/>
    </xf>
    <xf numFmtId="3" fontId="34" fillId="0" borderId="60" xfId="0" applyNumberFormat="1" applyFont="1" applyFill="1" applyBorder="1" applyAlignment="1" applyProtection="1">
      <alignment horizontal="center" vertical="center" wrapText="1"/>
      <protection hidden="1"/>
    </xf>
    <xf numFmtId="3" fontId="34" fillId="0" borderId="53" xfId="0" applyNumberFormat="1" applyFont="1" applyFill="1" applyBorder="1" applyAlignment="1" applyProtection="1">
      <alignment horizontal="center" vertical="center" wrapText="1"/>
      <protection hidden="1"/>
    </xf>
    <xf numFmtId="3" fontId="34" fillId="0" borderId="18" xfId="0" applyNumberFormat="1" applyFont="1" applyFill="1" applyBorder="1" applyAlignment="1" applyProtection="1">
      <alignment horizontal="center" vertical="center" wrapText="1"/>
      <protection hidden="1"/>
    </xf>
    <xf numFmtId="3" fontId="34" fillId="0" borderId="55" xfId="0" applyNumberFormat="1" applyFont="1" applyFill="1" applyBorder="1" applyAlignment="1" applyProtection="1">
      <alignment horizontal="center" vertical="center" wrapText="1"/>
      <protection hidden="1"/>
    </xf>
    <xf numFmtId="49" fontId="34" fillId="0" borderId="23" xfId="0" applyNumberFormat="1" applyFont="1" applyFill="1" applyBorder="1" applyAlignment="1" applyProtection="1">
      <alignment horizontal="left" vertical="center"/>
      <protection hidden="1"/>
    </xf>
    <xf numFmtId="49" fontId="34" fillId="0" borderId="24" xfId="0" applyNumberFormat="1" applyFont="1" applyFill="1" applyBorder="1" applyAlignment="1" applyProtection="1">
      <alignment horizontal="left" vertical="center"/>
      <protection hidden="1"/>
    </xf>
    <xf numFmtId="49" fontId="34" fillId="0" borderId="54" xfId="0" applyNumberFormat="1" applyFont="1" applyFill="1" applyBorder="1" applyAlignment="1" applyProtection="1">
      <alignment horizontal="left" vertical="center"/>
      <protection hidden="1"/>
    </xf>
    <xf numFmtId="49" fontId="34" fillId="0" borderId="57" xfId="0" applyNumberFormat="1" applyFont="1" applyFill="1" applyBorder="1" applyAlignment="1" applyProtection="1">
      <alignment horizontal="left" vertical="center"/>
      <protection hidden="1"/>
    </xf>
    <xf numFmtId="3" fontId="82" fillId="0" borderId="11" xfId="0" applyNumberFormat="1" applyFont="1" applyFill="1" applyBorder="1" applyAlignment="1" applyProtection="1">
      <alignment horizontal="center" vertical="center" wrapText="1"/>
      <protection hidden="1"/>
    </xf>
    <xf numFmtId="0" fontId="82" fillId="0" borderId="12" xfId="0" applyFont="1" applyFill="1" applyBorder="1" applyAlignment="1" applyProtection="1">
      <alignment horizontal="center" vertical="center" wrapText="1"/>
      <protection hidden="1"/>
    </xf>
    <xf numFmtId="0" fontId="82" fillId="0" borderId="12" xfId="0" applyFont="1" applyBorder="1" applyAlignment="1" applyProtection="1">
      <alignment horizontal="left" vertical="center" shrinkToFit="1"/>
      <protection hidden="1"/>
    </xf>
    <xf numFmtId="0" fontId="82" fillId="0" borderId="11" xfId="0" applyFont="1" applyFill="1" applyBorder="1" applyAlignment="1" applyProtection="1">
      <alignment horizontal="center" vertical="center"/>
      <protection hidden="1"/>
    </xf>
    <xf numFmtId="0" fontId="82" fillId="0" borderId="12" xfId="0" applyFont="1" applyFill="1" applyBorder="1" applyAlignment="1" applyProtection="1">
      <alignment horizontal="center" vertical="center"/>
      <protection hidden="1"/>
    </xf>
    <xf numFmtId="0" fontId="82" fillId="0" borderId="33" xfId="0" applyFont="1" applyFill="1" applyBorder="1" applyAlignment="1" applyProtection="1">
      <alignment horizontal="center" vertical="center"/>
      <protection hidden="1"/>
    </xf>
    <xf numFmtId="0" fontId="18" fillId="0" borderId="0" xfId="43"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right" vertical="center"/>
      <protection hidden="1"/>
    </xf>
    <xf numFmtId="0" fontId="33" fillId="0" borderId="14" xfId="0" applyFont="1" applyFill="1" applyBorder="1" applyAlignment="1" applyProtection="1">
      <alignment vertical="center"/>
      <protection hidden="1"/>
    </xf>
    <xf numFmtId="14" fontId="30" fillId="0" borderId="12" xfId="0" applyNumberFormat="1" applyFont="1" applyFill="1" applyBorder="1" applyAlignment="1" applyProtection="1">
      <alignment horizontal="center" vertical="center"/>
      <protection hidden="1"/>
    </xf>
    <xf numFmtId="0" fontId="33" fillId="33" borderId="14" xfId="0" applyFont="1" applyFill="1" applyBorder="1" applyAlignment="1" applyProtection="1">
      <alignment vertical="center"/>
      <protection hidden="1"/>
    </xf>
    <xf numFmtId="0" fontId="77" fillId="37" borderId="10" xfId="0" applyFont="1" applyFill="1" applyBorder="1" applyAlignment="1" applyProtection="1">
      <alignment horizontal="center" vertical="center"/>
      <protection hidden="1"/>
    </xf>
    <xf numFmtId="207" fontId="80" fillId="33" borderId="11" xfId="0" applyNumberFormat="1" applyFont="1" applyFill="1" applyBorder="1" applyAlignment="1" applyProtection="1">
      <alignment horizontal="center" vertical="center"/>
      <protection hidden="1"/>
    </xf>
    <xf numFmtId="207" fontId="80" fillId="33" borderId="12" xfId="0" applyNumberFormat="1" applyFont="1" applyFill="1" applyBorder="1" applyAlignment="1" applyProtection="1">
      <alignment horizontal="center" vertical="center"/>
      <protection hidden="1"/>
    </xf>
    <xf numFmtId="0" fontId="82" fillId="0" borderId="12" xfId="0" applyNumberFormat="1" applyFont="1" applyFill="1" applyBorder="1" applyAlignment="1" applyProtection="1">
      <alignment horizontal="left" vertical="center" shrinkToFit="1"/>
      <protection hidden="1"/>
    </xf>
    <xf numFmtId="0" fontId="82" fillId="38" borderId="12" xfId="0" applyFont="1" applyFill="1" applyBorder="1" applyAlignment="1" applyProtection="1">
      <alignment horizontal="center" vertical="center"/>
      <protection hidden="1"/>
    </xf>
    <xf numFmtId="0" fontId="82" fillId="38" borderId="33" xfId="0" applyFont="1" applyFill="1" applyBorder="1" applyAlignment="1" applyProtection="1">
      <alignment horizontal="center" vertical="center"/>
      <protection hidden="1"/>
    </xf>
    <xf numFmtId="0" fontId="82" fillId="40" borderId="12" xfId="0" applyFont="1" applyFill="1" applyBorder="1" applyAlignment="1" applyProtection="1">
      <alignment horizontal="center" vertical="center" wrapText="1"/>
      <protection hidden="1"/>
    </xf>
    <xf numFmtId="0" fontId="82" fillId="40" borderId="12" xfId="0" applyFont="1" applyFill="1" applyBorder="1" applyAlignment="1" applyProtection="1">
      <alignment horizontal="center" vertical="center"/>
      <protection hidden="1"/>
    </xf>
    <xf numFmtId="0" fontId="82" fillId="40" borderId="33" xfId="0" applyFont="1" applyFill="1" applyBorder="1" applyAlignment="1" applyProtection="1">
      <alignment horizontal="center" vertical="center"/>
      <protection hidden="1"/>
    </xf>
    <xf numFmtId="176" fontId="80" fillId="33" borderId="11" xfId="0" applyNumberFormat="1" applyFont="1" applyFill="1" applyBorder="1" applyAlignment="1" applyProtection="1">
      <alignment horizontal="center" vertical="center"/>
      <protection hidden="1"/>
    </xf>
    <xf numFmtId="176" fontId="80" fillId="33" borderId="12" xfId="0" applyNumberFormat="1" applyFont="1" applyFill="1" applyBorder="1" applyAlignment="1" applyProtection="1">
      <alignment horizontal="center" vertical="center"/>
      <protection hidden="1"/>
    </xf>
    <xf numFmtId="0" fontId="82" fillId="33" borderId="11" xfId="0" applyFont="1" applyFill="1" applyBorder="1" applyAlignment="1" applyProtection="1">
      <alignment horizontal="center" vertical="center" wrapText="1"/>
      <protection hidden="1"/>
    </xf>
    <xf numFmtId="0" fontId="82" fillId="33" borderId="12" xfId="0" applyFont="1" applyFill="1" applyBorder="1" applyAlignment="1" applyProtection="1">
      <alignment horizontal="center" vertical="center"/>
      <protection hidden="1"/>
    </xf>
    <xf numFmtId="49" fontId="90" fillId="33" borderId="11" xfId="0" applyNumberFormat="1" applyFont="1" applyFill="1" applyBorder="1" applyAlignment="1" applyProtection="1">
      <alignment horizontal="center" vertical="center"/>
      <protection hidden="1"/>
    </xf>
    <xf numFmtId="49" fontId="90" fillId="33" borderId="12" xfId="0" applyNumberFormat="1" applyFont="1" applyFill="1" applyBorder="1" applyAlignment="1" applyProtection="1">
      <alignment horizontal="center" vertical="center"/>
      <protection hidden="1"/>
    </xf>
    <xf numFmtId="0" fontId="35" fillId="34" borderId="0" xfId="0" applyFont="1" applyFill="1" applyBorder="1" applyAlignment="1" applyProtection="1">
      <alignment horizontal="center" vertical="center"/>
      <protection hidden="1"/>
    </xf>
    <xf numFmtId="176" fontId="93" fillId="0" borderId="22" xfId="0" applyNumberFormat="1" applyFont="1" applyFill="1" applyBorder="1" applyAlignment="1" applyProtection="1">
      <alignment horizontal="center" vertical="center"/>
      <protection hidden="1"/>
    </xf>
    <xf numFmtId="176" fontId="93" fillId="0" borderId="20" xfId="0" applyNumberFormat="1" applyFont="1" applyFill="1" applyBorder="1" applyAlignment="1" applyProtection="1">
      <alignment horizontal="center" vertical="center"/>
      <protection hidden="1"/>
    </xf>
    <xf numFmtId="176" fontId="93" fillId="0" borderId="52" xfId="0" applyNumberFormat="1" applyFont="1" applyFill="1" applyBorder="1" applyAlignment="1" applyProtection="1">
      <alignment horizontal="center" vertical="center"/>
      <protection hidden="1"/>
    </xf>
    <xf numFmtId="176" fontId="93" fillId="0" borderId="0" xfId="0" applyNumberFormat="1" applyFont="1" applyFill="1" applyBorder="1" applyAlignment="1" applyProtection="1">
      <alignment horizontal="center" vertical="center"/>
      <protection hidden="1"/>
    </xf>
    <xf numFmtId="176" fontId="93" fillId="0" borderId="62" xfId="0" applyNumberFormat="1" applyFont="1" applyFill="1" applyBorder="1" applyAlignment="1" applyProtection="1">
      <alignment horizontal="center" vertical="center"/>
      <protection hidden="1"/>
    </xf>
    <xf numFmtId="176" fontId="93" fillId="0" borderId="63" xfId="0" applyNumberFormat="1" applyFont="1" applyFill="1" applyBorder="1" applyAlignment="1" applyProtection="1">
      <alignment horizontal="center" vertical="center"/>
      <protection hidden="1"/>
    </xf>
    <xf numFmtId="37" fontId="56" fillId="0" borderId="35" xfId="0" applyNumberFormat="1" applyFont="1" applyFill="1" applyBorder="1" applyAlignment="1" applyProtection="1">
      <alignment horizontal="center" vertical="center"/>
      <protection hidden="1"/>
    </xf>
    <xf numFmtId="37" fontId="56" fillId="0" borderId="64" xfId="0" applyNumberFormat="1" applyFont="1" applyFill="1" applyBorder="1" applyAlignment="1" applyProtection="1">
      <alignment horizontal="center" vertical="center"/>
      <protection hidden="1"/>
    </xf>
    <xf numFmtId="0" fontId="30" fillId="35" borderId="11" xfId="0" applyFont="1" applyFill="1" applyBorder="1" applyAlignment="1" applyProtection="1">
      <alignment horizontal="center" vertical="center"/>
      <protection hidden="1"/>
    </xf>
    <xf numFmtId="0" fontId="30" fillId="35" borderId="12" xfId="0" applyFont="1" applyFill="1" applyBorder="1" applyAlignment="1" applyProtection="1">
      <alignment horizontal="center" vertical="center"/>
      <protection hidden="1"/>
    </xf>
    <xf numFmtId="0" fontId="82" fillId="41" borderId="10" xfId="0" applyFont="1" applyFill="1" applyBorder="1" applyAlignment="1" applyProtection="1">
      <alignment horizontal="center" vertical="center" shrinkToFit="1"/>
      <protection hidden="1"/>
    </xf>
    <xf numFmtId="0" fontId="82" fillId="41" borderId="38" xfId="0" applyFont="1" applyFill="1" applyBorder="1" applyAlignment="1" applyProtection="1">
      <alignment horizontal="center" vertical="center" shrinkToFit="1"/>
      <protection hidden="1"/>
    </xf>
    <xf numFmtId="49" fontId="34" fillId="0" borderId="48" xfId="0" applyNumberFormat="1" applyFont="1" applyFill="1" applyBorder="1" applyAlignment="1" applyProtection="1">
      <alignment horizontal="center" vertical="center" wrapText="1"/>
      <protection hidden="1"/>
    </xf>
    <xf numFmtId="49" fontId="34" fillId="0" borderId="54" xfId="0" applyNumberFormat="1" applyFont="1" applyFill="1" applyBorder="1" applyAlignment="1" applyProtection="1">
      <alignment horizontal="center" vertical="center" wrapText="1"/>
      <protection hidden="1"/>
    </xf>
    <xf numFmtId="49" fontId="34" fillId="0" borderId="34" xfId="0" applyNumberFormat="1" applyFont="1" applyFill="1" applyBorder="1" applyAlignment="1" applyProtection="1">
      <alignment horizontal="center" vertical="center" wrapText="1"/>
      <protection hidden="1"/>
    </xf>
    <xf numFmtId="49" fontId="34" fillId="0" borderId="41" xfId="0" applyNumberFormat="1" applyFont="1" applyFill="1" applyBorder="1" applyAlignment="1" applyProtection="1">
      <alignment horizontal="center" vertical="center" wrapText="1"/>
      <protection hidden="1"/>
    </xf>
    <xf numFmtId="49" fontId="34" fillId="0" borderId="36" xfId="0" applyNumberFormat="1" applyFont="1" applyFill="1" applyBorder="1" applyAlignment="1" applyProtection="1">
      <alignment horizontal="center" vertical="center" wrapText="1"/>
      <protection hidden="1"/>
    </xf>
    <xf numFmtId="49" fontId="34" fillId="0" borderId="55" xfId="0" applyNumberFormat="1" applyFont="1" applyFill="1" applyBorder="1" applyAlignment="1" applyProtection="1">
      <alignment horizontal="center" vertical="center" wrapText="1"/>
      <protection hidden="1"/>
    </xf>
    <xf numFmtId="37" fontId="34" fillId="0" borderId="25" xfId="0" applyNumberFormat="1" applyFont="1" applyFill="1" applyBorder="1" applyAlignment="1" applyProtection="1">
      <alignment horizontal="left" vertical="center"/>
      <protection hidden="1"/>
    </xf>
    <xf numFmtId="37" fontId="34" fillId="0" borderId="54" xfId="0" applyNumberFormat="1" applyFont="1" applyFill="1" applyBorder="1" applyAlignment="1" applyProtection="1">
      <alignment horizontal="left" vertical="center"/>
      <protection hidden="1"/>
    </xf>
    <xf numFmtId="37" fontId="34" fillId="0" borderId="18" xfId="0" applyNumberFormat="1" applyFont="1" applyFill="1" applyBorder="1" applyAlignment="1" applyProtection="1">
      <alignment horizontal="left" vertical="center"/>
      <protection hidden="1"/>
    </xf>
    <xf numFmtId="37" fontId="34" fillId="0" borderId="55" xfId="0" applyNumberFormat="1" applyFont="1" applyFill="1" applyBorder="1" applyAlignment="1" applyProtection="1">
      <alignment horizontal="left" vertical="center"/>
      <protection hidden="1"/>
    </xf>
    <xf numFmtId="0" fontId="34" fillId="0" borderId="51"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3" xfId="0" applyFont="1" applyFill="1" applyBorder="1" applyAlignment="1" applyProtection="1">
      <alignment horizontal="left" vertical="center"/>
      <protection hidden="1"/>
    </xf>
    <xf numFmtId="0" fontId="18" fillId="41" borderId="48" xfId="0" applyFont="1" applyFill="1" applyBorder="1" applyAlignment="1" applyProtection="1">
      <alignment horizontal="left" vertical="center"/>
      <protection hidden="1"/>
    </xf>
    <xf numFmtId="0" fontId="18" fillId="41" borderId="25" xfId="0" applyFont="1" applyFill="1" applyBorder="1" applyAlignment="1" applyProtection="1">
      <alignment horizontal="left" vertical="center"/>
      <protection hidden="1"/>
    </xf>
    <xf numFmtId="0" fontId="18" fillId="41" borderId="54" xfId="0" applyFont="1" applyFill="1" applyBorder="1" applyAlignment="1" applyProtection="1">
      <alignment horizontal="left" vertical="center"/>
      <protection hidden="1"/>
    </xf>
    <xf numFmtId="0" fontId="18" fillId="41" borderId="36" xfId="0" applyFont="1" applyFill="1" applyBorder="1" applyAlignment="1" applyProtection="1">
      <alignment horizontal="left" vertical="center"/>
      <protection hidden="1"/>
    </xf>
    <xf numFmtId="0" fontId="18" fillId="41" borderId="18" xfId="0" applyFont="1" applyFill="1" applyBorder="1" applyAlignment="1" applyProtection="1">
      <alignment horizontal="left" vertical="center"/>
      <protection hidden="1"/>
    </xf>
    <xf numFmtId="0" fontId="18" fillId="41" borderId="55" xfId="0" applyFont="1" applyFill="1" applyBorder="1" applyAlignment="1" applyProtection="1">
      <alignment horizontal="left" vertical="center"/>
      <protection hidden="1"/>
    </xf>
    <xf numFmtId="3" fontId="40" fillId="34" borderId="22" xfId="0" applyNumberFormat="1" applyFont="1" applyFill="1" applyBorder="1" applyAlignment="1" applyProtection="1">
      <alignment horizontal="center" vertical="center"/>
      <protection hidden="1"/>
    </xf>
    <xf numFmtId="3" fontId="40" fillId="34" borderId="23" xfId="0" applyNumberFormat="1" applyFont="1" applyFill="1" applyBorder="1" applyAlignment="1" applyProtection="1">
      <alignment horizontal="center" vertical="center"/>
      <protection hidden="1"/>
    </xf>
    <xf numFmtId="3" fontId="40" fillId="34" borderId="22" xfId="0" applyNumberFormat="1" applyFont="1" applyFill="1" applyBorder="1" applyAlignment="1" applyProtection="1">
      <alignment horizontal="left" vertical="center"/>
      <protection hidden="1"/>
    </xf>
    <xf numFmtId="3" fontId="40" fillId="34" borderId="20" xfId="0" applyNumberFormat="1" applyFont="1" applyFill="1" applyBorder="1" applyAlignment="1" applyProtection="1">
      <alignment horizontal="left" vertical="center"/>
      <protection hidden="1"/>
    </xf>
    <xf numFmtId="3" fontId="40" fillId="34" borderId="23" xfId="0" applyNumberFormat="1" applyFont="1" applyFill="1" applyBorder="1" applyAlignment="1" applyProtection="1">
      <alignment horizontal="left" vertical="center"/>
      <protection hidden="1"/>
    </xf>
    <xf numFmtId="3" fontId="40" fillId="34" borderId="51" xfId="0" applyNumberFormat="1" applyFont="1" applyFill="1" applyBorder="1" applyAlignment="1" applyProtection="1">
      <alignment horizontal="left" vertical="center" wrapText="1"/>
      <protection hidden="1"/>
    </xf>
    <xf numFmtId="3" fontId="40" fillId="34" borderId="25" xfId="0" applyNumberFormat="1" applyFont="1" applyFill="1" applyBorder="1" applyAlignment="1" applyProtection="1">
      <alignment horizontal="left" vertical="center"/>
      <protection hidden="1"/>
    </xf>
    <xf numFmtId="3" fontId="40" fillId="34" borderId="52" xfId="0" applyNumberFormat="1" applyFont="1" applyFill="1" applyBorder="1" applyAlignment="1" applyProtection="1">
      <alignment horizontal="left" vertical="center" wrapText="1"/>
      <protection hidden="1"/>
    </xf>
    <xf numFmtId="3" fontId="40" fillId="34" borderId="0" xfId="0" applyNumberFormat="1" applyFont="1" applyFill="1" applyBorder="1" applyAlignment="1" applyProtection="1">
      <alignment horizontal="left" vertical="center"/>
      <protection hidden="1"/>
    </xf>
    <xf numFmtId="3" fontId="40" fillId="34" borderId="53" xfId="0" applyNumberFormat="1" applyFont="1" applyFill="1" applyBorder="1" applyAlignment="1" applyProtection="1">
      <alignment horizontal="left" vertical="center"/>
      <protection hidden="1"/>
    </xf>
    <xf numFmtId="3" fontId="40" fillId="34" borderId="18" xfId="0" applyNumberFormat="1" applyFont="1" applyFill="1" applyBorder="1" applyAlignment="1" applyProtection="1">
      <alignment horizontal="left" vertical="center"/>
      <protection hidden="1"/>
    </xf>
    <xf numFmtId="182" fontId="31" fillId="36" borderId="22" xfId="0" applyNumberFormat="1" applyFont="1" applyFill="1" applyBorder="1" applyAlignment="1" applyProtection="1">
      <alignment horizontal="center" vertical="center"/>
      <protection locked="0"/>
    </xf>
    <xf numFmtId="182" fontId="31" fillId="36" borderId="20" xfId="0" applyNumberFormat="1" applyFont="1" applyFill="1" applyBorder="1" applyAlignment="1" applyProtection="1">
      <alignment horizontal="center" vertical="center"/>
      <protection locked="0"/>
    </xf>
    <xf numFmtId="182" fontId="31" fillId="36" borderId="23" xfId="0" applyNumberFormat="1" applyFont="1" applyFill="1" applyBorder="1" applyAlignment="1" applyProtection="1">
      <alignment horizontal="center" vertical="center"/>
      <protection locked="0"/>
    </xf>
    <xf numFmtId="3" fontId="40" fillId="34" borderId="22" xfId="0" applyNumberFormat="1" applyFont="1" applyFill="1" applyBorder="1" applyAlignment="1" applyProtection="1">
      <alignment horizontal="left" vertical="center" wrapText="1"/>
      <protection hidden="1"/>
    </xf>
    <xf numFmtId="3" fontId="40" fillId="34" borderId="23" xfId="0" applyNumberFormat="1" applyFont="1" applyFill="1" applyBorder="1" applyAlignment="1" applyProtection="1">
      <alignment horizontal="left" vertical="center" wrapText="1"/>
      <protection hidden="1"/>
    </xf>
    <xf numFmtId="0" fontId="40" fillId="34" borderId="22" xfId="0" applyFont="1" applyFill="1" applyBorder="1" applyAlignment="1" applyProtection="1">
      <alignment horizontal="left" vertical="center"/>
      <protection hidden="1"/>
    </xf>
    <xf numFmtId="0" fontId="40" fillId="34" borderId="20" xfId="0" applyFont="1" applyFill="1" applyBorder="1" applyAlignment="1" applyProtection="1">
      <alignment horizontal="left" vertical="center"/>
      <protection hidden="1"/>
    </xf>
    <xf numFmtId="0" fontId="40" fillId="34" borderId="23" xfId="0" applyFont="1" applyFill="1" applyBorder="1" applyAlignment="1" applyProtection="1">
      <alignment horizontal="left" vertical="center"/>
      <protection hidden="1"/>
    </xf>
    <xf numFmtId="0" fontId="50" fillId="37" borderId="40" xfId="0" applyFont="1" applyFill="1" applyBorder="1" applyAlignment="1" applyProtection="1">
      <alignment vertical="center"/>
      <protection hidden="1"/>
    </xf>
    <xf numFmtId="0" fontId="50" fillId="37" borderId="27" xfId="0" applyFont="1" applyFill="1" applyBorder="1" applyAlignment="1" applyProtection="1">
      <alignment vertical="center"/>
      <protection hidden="1"/>
    </xf>
    <xf numFmtId="0" fontId="50" fillId="37" borderId="22" xfId="0" applyFont="1" applyFill="1" applyBorder="1" applyAlignment="1" applyProtection="1">
      <alignment vertical="center"/>
      <protection hidden="1"/>
    </xf>
    <xf numFmtId="0" fontId="50" fillId="37" borderId="20" xfId="0" applyFont="1" applyFill="1" applyBorder="1" applyAlignment="1" applyProtection="1">
      <alignment vertical="center"/>
      <protection hidden="1"/>
    </xf>
    <xf numFmtId="3" fontId="40" fillId="34" borderId="20" xfId="0" applyNumberFormat="1" applyFont="1" applyFill="1" applyBorder="1" applyAlignment="1" applyProtection="1">
      <alignment horizontal="center" vertical="center"/>
      <protection hidden="1"/>
    </xf>
    <xf numFmtId="179" fontId="40" fillId="34" borderId="22" xfId="0" applyNumberFormat="1" applyFont="1" applyFill="1" applyBorder="1" applyAlignment="1" applyProtection="1">
      <alignment horizontal="left" vertical="center"/>
      <protection hidden="1"/>
    </xf>
    <xf numFmtId="179" fontId="40" fillId="34" borderId="20" xfId="0" applyNumberFormat="1" applyFont="1" applyFill="1" applyBorder="1" applyAlignment="1" applyProtection="1">
      <alignment horizontal="left" vertical="center"/>
      <protection hidden="1"/>
    </xf>
    <xf numFmtId="179" fontId="40" fillId="34" borderId="23" xfId="0" applyNumberFormat="1" applyFont="1" applyFill="1" applyBorder="1" applyAlignment="1" applyProtection="1">
      <alignment horizontal="left" vertical="center"/>
      <protection hidden="1"/>
    </xf>
    <xf numFmtId="176" fontId="31" fillId="36" borderId="12" xfId="0" applyNumberFormat="1" applyFont="1" applyFill="1" applyBorder="1" applyAlignment="1" applyProtection="1">
      <alignment horizontal="center" vertical="center"/>
      <protection locked="0"/>
    </xf>
    <xf numFmtId="3" fontId="0" fillId="34" borderId="22" xfId="0" applyNumberFormat="1" applyFont="1" applyFill="1" applyBorder="1" applyAlignment="1" applyProtection="1">
      <alignment horizontal="center" vertical="center"/>
      <protection hidden="1"/>
    </xf>
    <xf numFmtId="3" fontId="0" fillId="34" borderId="21" xfId="0" applyNumberFormat="1" applyFont="1" applyFill="1" applyBorder="1" applyAlignment="1" applyProtection="1">
      <alignment horizontal="center" vertical="center"/>
      <protection hidden="1"/>
    </xf>
    <xf numFmtId="176" fontId="86" fillId="39" borderId="51" xfId="0" applyNumberFormat="1" applyFont="1" applyFill="1" applyBorder="1" applyAlignment="1" applyProtection="1">
      <alignment horizontal="center" vertical="center" wrapText="1"/>
      <protection hidden="1"/>
    </xf>
    <xf numFmtId="176" fontId="86" fillId="39" borderId="52" xfId="0" applyNumberFormat="1" applyFont="1" applyFill="1" applyBorder="1" applyAlignment="1" applyProtection="1">
      <alignment horizontal="center" vertical="center" wrapText="1"/>
      <protection hidden="1"/>
    </xf>
    <xf numFmtId="176" fontId="86" fillId="39" borderId="53" xfId="0" applyNumberFormat="1" applyFont="1" applyFill="1" applyBorder="1" applyAlignment="1" applyProtection="1">
      <alignment horizontal="center" vertical="center" wrapText="1"/>
      <protection hidden="1"/>
    </xf>
    <xf numFmtId="0" fontId="7" fillId="36" borderId="40" xfId="0" applyFont="1" applyFill="1" applyBorder="1" applyAlignment="1" applyProtection="1">
      <alignment vertical="center"/>
      <protection locked="0"/>
    </xf>
    <xf numFmtId="0" fontId="7" fillId="36" borderId="49" xfId="0" applyFont="1" applyFill="1" applyBorder="1" applyAlignment="1" applyProtection="1">
      <alignment vertical="center"/>
      <protection locked="0"/>
    </xf>
    <xf numFmtId="0" fontId="7" fillId="36" borderId="24" xfId="0" applyFont="1" applyFill="1" applyBorder="1" applyAlignment="1" applyProtection="1">
      <alignment vertical="center"/>
      <protection locked="0"/>
    </xf>
    <xf numFmtId="14" fontId="30" fillId="35" borderId="13" xfId="0" applyNumberFormat="1" applyFont="1" applyFill="1" applyBorder="1" applyAlignment="1" applyProtection="1">
      <alignment horizontal="right" vertical="center"/>
      <protection hidden="1"/>
    </xf>
    <xf numFmtId="14" fontId="30" fillId="35" borderId="12" xfId="0" applyNumberFormat="1" applyFont="1" applyFill="1" applyBorder="1" applyAlignment="1" applyProtection="1">
      <alignment horizontal="right" vertical="center"/>
      <protection hidden="1"/>
    </xf>
    <xf numFmtId="3" fontId="31" fillId="36" borderId="32" xfId="0" applyNumberFormat="1" applyFont="1" applyFill="1" applyBorder="1" applyAlignment="1" applyProtection="1">
      <alignment horizontal="left" vertical="center" shrinkToFit="1"/>
      <protection locked="0"/>
    </xf>
    <xf numFmtId="3" fontId="31" fillId="36" borderId="14" xfId="0" applyNumberFormat="1" applyFont="1" applyFill="1" applyBorder="1" applyAlignment="1" applyProtection="1">
      <alignment horizontal="left" vertical="center" shrinkToFit="1"/>
      <protection locked="0"/>
    </xf>
    <xf numFmtId="3" fontId="31" fillId="36" borderId="37" xfId="0" applyNumberFormat="1" applyFont="1" applyFill="1" applyBorder="1" applyAlignment="1" applyProtection="1">
      <alignment horizontal="left" vertical="center" shrinkToFit="1"/>
      <protection locked="0"/>
    </xf>
    <xf numFmtId="3" fontId="31" fillId="36" borderId="65" xfId="0" applyNumberFormat="1" applyFont="1" applyFill="1" applyBorder="1" applyAlignment="1" applyProtection="1">
      <alignment horizontal="left" vertical="center" shrinkToFit="1"/>
      <protection locked="0"/>
    </xf>
    <xf numFmtId="3" fontId="31" fillId="36" borderId="29" xfId="0" applyNumberFormat="1" applyFont="1" applyFill="1" applyBorder="1" applyAlignment="1" applyProtection="1">
      <alignment horizontal="left" vertical="center" shrinkToFit="1"/>
      <protection locked="0"/>
    </xf>
    <xf numFmtId="3" fontId="31" fillId="36" borderId="30" xfId="0" applyNumberFormat="1" applyFont="1" applyFill="1" applyBorder="1" applyAlignment="1" applyProtection="1">
      <alignment horizontal="left" vertical="center" shrinkToFit="1"/>
      <protection locked="0"/>
    </xf>
    <xf numFmtId="14" fontId="30" fillId="35" borderId="13" xfId="0" applyNumberFormat="1" applyFont="1" applyFill="1" applyBorder="1" applyAlignment="1" applyProtection="1">
      <alignment vertical="center"/>
      <protection hidden="1"/>
    </xf>
    <xf numFmtId="14" fontId="30" fillId="35" borderId="12" xfId="0" applyNumberFormat="1" applyFont="1" applyFill="1" applyBorder="1" applyAlignment="1" applyProtection="1">
      <alignment vertical="center"/>
      <protection hidden="1"/>
    </xf>
    <xf numFmtId="0" fontId="33" fillId="33" borderId="12" xfId="0" applyFont="1" applyFill="1" applyBorder="1" applyAlignment="1" applyProtection="1">
      <alignment vertical="center"/>
      <protection hidden="1"/>
    </xf>
    <xf numFmtId="0" fontId="33" fillId="33" borderId="33" xfId="0" applyFont="1" applyFill="1" applyBorder="1" applyAlignment="1" applyProtection="1">
      <alignment vertical="center"/>
      <protection hidden="1"/>
    </xf>
    <xf numFmtId="0" fontId="31" fillId="34" borderId="12" xfId="0" applyFont="1" applyFill="1" applyBorder="1" applyAlignment="1" applyProtection="1">
      <alignment horizontal="center" vertical="center"/>
      <protection hidden="1"/>
    </xf>
    <xf numFmtId="49" fontId="40" fillId="34" borderId="48" xfId="0" applyNumberFormat="1" applyFont="1" applyFill="1" applyBorder="1" applyAlignment="1" applyProtection="1">
      <alignment horizontal="center" vertical="center" wrapText="1"/>
      <protection hidden="1"/>
    </xf>
    <xf numFmtId="49" fontId="40" fillId="34" borderId="54" xfId="0" applyNumberFormat="1" applyFont="1" applyFill="1" applyBorder="1" applyAlignment="1" applyProtection="1">
      <alignment horizontal="center" vertical="center" wrapText="1"/>
      <protection hidden="1"/>
    </xf>
    <xf numFmtId="49" fontId="40" fillId="34" borderId="34" xfId="0" applyNumberFormat="1" applyFont="1" applyFill="1" applyBorder="1" applyAlignment="1" applyProtection="1">
      <alignment horizontal="center" vertical="center" wrapText="1"/>
      <protection hidden="1"/>
    </xf>
    <xf numFmtId="49" fontId="40" fillId="34" borderId="41" xfId="0" applyNumberFormat="1" applyFont="1" applyFill="1" applyBorder="1" applyAlignment="1" applyProtection="1">
      <alignment horizontal="center" vertical="center" wrapText="1"/>
      <protection hidden="1"/>
    </xf>
    <xf numFmtId="49" fontId="40" fillId="34" borderId="36" xfId="0" applyNumberFormat="1" applyFont="1" applyFill="1" applyBorder="1" applyAlignment="1" applyProtection="1">
      <alignment horizontal="center" vertical="center" wrapText="1"/>
      <protection hidden="1"/>
    </xf>
    <xf numFmtId="49" fontId="40" fillId="34" borderId="55" xfId="0" applyNumberFormat="1" applyFont="1" applyFill="1" applyBorder="1" applyAlignment="1" applyProtection="1">
      <alignment horizontal="center" vertical="center" wrapText="1"/>
      <protection hidden="1"/>
    </xf>
    <xf numFmtId="0" fontId="50" fillId="37" borderId="43" xfId="0" applyFont="1" applyFill="1" applyBorder="1" applyAlignment="1" applyProtection="1">
      <alignment vertical="center"/>
      <protection hidden="1"/>
    </xf>
    <xf numFmtId="0" fontId="50" fillId="37" borderId="29" xfId="0" applyFont="1" applyFill="1" applyBorder="1" applyAlignment="1" applyProtection="1">
      <alignment vertical="center"/>
      <protection hidden="1"/>
    </xf>
    <xf numFmtId="3" fontId="0" fillId="34" borderId="24" xfId="0" applyNumberFormat="1" applyFont="1" applyFill="1" applyBorder="1" applyAlignment="1" applyProtection="1">
      <alignment horizontal="center" vertical="center"/>
      <protection hidden="1"/>
    </xf>
    <xf numFmtId="3" fontId="87" fillId="34" borderId="22" xfId="0" applyNumberFormat="1" applyFont="1" applyFill="1" applyBorder="1" applyAlignment="1" applyProtection="1">
      <alignment horizontal="left" vertical="center" wrapText="1"/>
      <protection hidden="1"/>
    </xf>
    <xf numFmtId="3" fontId="87" fillId="34" borderId="23" xfId="0" applyNumberFormat="1" applyFont="1" applyFill="1" applyBorder="1" applyAlignment="1" applyProtection="1">
      <alignment horizontal="left" vertical="center"/>
      <protection hidden="1"/>
    </xf>
    <xf numFmtId="49" fontId="0" fillId="34" borderId="36" xfId="0" applyNumberFormat="1" applyFont="1" applyFill="1" applyBorder="1" applyAlignment="1" applyProtection="1">
      <alignment horizontal="center" vertical="center"/>
      <protection hidden="1"/>
    </xf>
    <xf numFmtId="49" fontId="0" fillId="34" borderId="18" xfId="0" applyNumberFormat="1" applyFont="1" applyFill="1" applyBorder="1" applyAlignment="1" applyProtection="1">
      <alignment horizontal="center" vertical="center"/>
      <protection hidden="1"/>
    </xf>
    <xf numFmtId="49" fontId="0" fillId="34" borderId="55" xfId="0" applyNumberFormat="1" applyFont="1" applyFill="1" applyBorder="1" applyAlignment="1" applyProtection="1">
      <alignment horizontal="center" vertical="center"/>
      <protection hidden="1"/>
    </xf>
    <xf numFmtId="3" fontId="40" fillId="34" borderId="51" xfId="0" applyNumberFormat="1" applyFont="1" applyFill="1" applyBorder="1" applyAlignment="1" applyProtection="1">
      <alignment horizontal="left" vertical="center"/>
      <protection hidden="1"/>
    </xf>
    <xf numFmtId="3" fontId="40" fillId="34" borderId="54" xfId="0" applyNumberFormat="1" applyFont="1" applyFill="1" applyBorder="1" applyAlignment="1" applyProtection="1">
      <alignment horizontal="left" vertical="center"/>
      <protection hidden="1"/>
    </xf>
    <xf numFmtId="3" fontId="40" fillId="34" borderId="52" xfId="0" applyNumberFormat="1" applyFont="1" applyFill="1" applyBorder="1" applyAlignment="1" applyProtection="1">
      <alignment horizontal="left" vertical="center"/>
      <protection hidden="1"/>
    </xf>
    <xf numFmtId="3" fontId="40" fillId="34" borderId="41" xfId="0" applyNumberFormat="1" applyFont="1" applyFill="1" applyBorder="1" applyAlignment="1" applyProtection="1">
      <alignment horizontal="left" vertical="center"/>
      <protection hidden="1"/>
    </xf>
    <xf numFmtId="3" fontId="40" fillId="34" borderId="55" xfId="0" applyNumberFormat="1" applyFont="1" applyFill="1" applyBorder="1" applyAlignment="1" applyProtection="1">
      <alignment horizontal="left" vertical="center"/>
      <protection hidden="1"/>
    </xf>
    <xf numFmtId="0" fontId="57" fillId="0" borderId="25" xfId="0" applyFont="1" applyBorder="1" applyAlignment="1" applyProtection="1">
      <alignment horizontal="justify" vertical="center"/>
      <protection hidden="1"/>
    </xf>
    <xf numFmtId="0" fontId="57" fillId="0" borderId="51" xfId="0" applyFont="1" applyBorder="1" applyAlignment="1" applyProtection="1">
      <alignment horizontal="left" vertical="center" wrapText="1"/>
      <protection hidden="1"/>
    </xf>
    <xf numFmtId="0" fontId="57" fillId="0" borderId="54" xfId="0" applyFont="1" applyBorder="1" applyAlignment="1" applyProtection="1">
      <alignment horizontal="left" vertical="center" wrapText="1"/>
      <protection hidden="1"/>
    </xf>
    <xf numFmtId="0" fontId="57" fillId="0" borderId="52" xfId="0" applyFont="1" applyBorder="1" applyAlignment="1" applyProtection="1">
      <alignment horizontal="left" vertical="center" wrapText="1"/>
      <protection hidden="1"/>
    </xf>
    <xf numFmtId="0" fontId="57" fillId="0" borderId="41" xfId="0" applyFont="1" applyBorder="1" applyAlignment="1" applyProtection="1">
      <alignment horizontal="left" vertical="center" wrapText="1"/>
      <protection hidden="1"/>
    </xf>
    <xf numFmtId="0" fontId="57" fillId="0" borderId="53" xfId="0" applyFont="1" applyBorder="1" applyAlignment="1" applyProtection="1">
      <alignment horizontal="left" vertical="center" wrapText="1"/>
      <protection hidden="1"/>
    </xf>
    <xf numFmtId="0" fontId="57" fillId="0" borderId="55" xfId="0" applyFont="1" applyBorder="1" applyAlignment="1" applyProtection="1">
      <alignment horizontal="left" vertical="center" wrapText="1"/>
      <protection hidden="1"/>
    </xf>
    <xf numFmtId="0" fontId="57" fillId="0" borderId="22" xfId="0" applyFont="1" applyBorder="1" applyAlignment="1" applyProtection="1">
      <alignment horizontal="center" vertical="top" wrapText="1"/>
      <protection hidden="1"/>
    </xf>
    <xf numFmtId="0" fontId="57" fillId="0" borderId="23" xfId="0" applyFont="1" applyBorder="1" applyAlignment="1" applyProtection="1">
      <alignment horizontal="center" vertical="top" wrapText="1"/>
      <protection hidden="1"/>
    </xf>
    <xf numFmtId="0" fontId="57" fillId="0" borderId="66" xfId="0" applyFont="1" applyBorder="1" applyAlignment="1" applyProtection="1">
      <alignment horizontal="left" vertical="top" wrapText="1"/>
      <protection hidden="1"/>
    </xf>
    <xf numFmtId="0" fontId="57" fillId="0" borderId="67" xfId="0" applyFont="1" applyBorder="1" applyAlignment="1" applyProtection="1">
      <alignment horizontal="left" vertical="top" wrapText="1"/>
      <protection hidden="1"/>
    </xf>
    <xf numFmtId="0" fontId="57" fillId="0" borderId="68" xfId="0" applyFont="1" applyBorder="1" applyAlignment="1" applyProtection="1">
      <alignment horizontal="left" vertical="top" wrapText="1"/>
      <protection hidden="1"/>
    </xf>
    <xf numFmtId="0" fontId="57" fillId="0" borderId="69" xfId="0" applyFont="1" applyBorder="1" applyAlignment="1" applyProtection="1">
      <alignment horizontal="left" vertical="top" wrapText="1"/>
      <protection hidden="1"/>
    </xf>
    <xf numFmtId="0" fontId="57" fillId="0" borderId="70" xfId="0" applyFont="1" applyBorder="1" applyAlignment="1" applyProtection="1">
      <alignment horizontal="left" vertical="top" wrapText="1"/>
      <protection hidden="1"/>
    </xf>
    <xf numFmtId="0" fontId="57" fillId="0" borderId="71" xfId="0" applyFont="1" applyBorder="1" applyAlignment="1" applyProtection="1">
      <alignment horizontal="left" vertical="top" wrapText="1"/>
      <protection hidden="1"/>
    </xf>
    <xf numFmtId="0" fontId="57" fillId="0" borderId="72" xfId="0" applyFont="1" applyBorder="1" applyAlignment="1" applyProtection="1">
      <alignment horizontal="left" vertical="top" wrapText="1"/>
      <protection hidden="1"/>
    </xf>
    <xf numFmtId="0" fontId="57" fillId="0" borderId="73" xfId="0" applyFont="1" applyBorder="1" applyAlignment="1" applyProtection="1">
      <alignment horizontal="left" vertical="top" wrapText="1"/>
      <protection hidden="1"/>
    </xf>
    <xf numFmtId="0" fontId="57" fillId="0" borderId="74" xfId="0" applyFont="1" applyBorder="1" applyAlignment="1" applyProtection="1">
      <alignment horizontal="left" vertical="top" wrapText="1"/>
      <protection hidden="1"/>
    </xf>
    <xf numFmtId="3" fontId="40" fillId="34" borderId="36" xfId="0" applyNumberFormat="1" applyFont="1" applyFill="1" applyBorder="1" applyAlignment="1" applyProtection="1">
      <alignment horizontal="left" vertical="center"/>
      <protection hidden="1"/>
    </xf>
    <xf numFmtId="49" fontId="34" fillId="0" borderId="2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49" fontId="34" fillId="0" borderId="18" xfId="0" applyNumberFormat="1" applyFont="1" applyFill="1" applyBorder="1" applyAlignment="1" applyProtection="1">
      <alignment horizontal="center" vertical="center" wrapText="1"/>
      <protection hidden="1"/>
    </xf>
    <xf numFmtId="3" fontId="34" fillId="0" borderId="22" xfId="0" applyNumberFormat="1" applyFont="1" applyFill="1" applyBorder="1" applyAlignment="1" applyProtection="1">
      <alignment horizontal="left" vertical="center" wrapText="1"/>
      <protection locked="0"/>
    </xf>
    <xf numFmtId="3" fontId="34" fillId="0" borderId="20" xfId="0" applyNumberFormat="1" applyFont="1" applyFill="1" applyBorder="1" applyAlignment="1" applyProtection="1">
      <alignment horizontal="left" vertical="center" wrapText="1"/>
      <protection locked="0"/>
    </xf>
    <xf numFmtId="49" fontId="40" fillId="34" borderId="19" xfId="0" applyNumberFormat="1" applyFont="1" applyFill="1" applyBorder="1" applyAlignment="1" applyProtection="1">
      <alignment horizontal="left" vertical="center" wrapText="1"/>
      <protection hidden="1"/>
    </xf>
    <xf numFmtId="49" fontId="40" fillId="34" borderId="20" xfId="0" applyNumberFormat="1" applyFont="1" applyFill="1" applyBorder="1" applyAlignment="1" applyProtection="1">
      <alignment horizontal="left" vertical="center" wrapText="1"/>
      <protection hidden="1"/>
    </xf>
    <xf numFmtId="49" fontId="40" fillId="34" borderId="23" xfId="0" applyNumberFormat="1" applyFont="1" applyFill="1" applyBorder="1" applyAlignment="1" applyProtection="1">
      <alignment horizontal="left" vertical="center" wrapText="1"/>
      <protection hidden="1"/>
    </xf>
    <xf numFmtId="3" fontId="40" fillId="34" borderId="24" xfId="0" applyNumberFormat="1" applyFont="1" applyFill="1" applyBorder="1" applyAlignment="1" applyProtection="1">
      <alignment horizontal="left" vertical="center" wrapText="1"/>
      <protection hidden="1"/>
    </xf>
    <xf numFmtId="3" fontId="85" fillId="36" borderId="22" xfId="0" applyNumberFormat="1" applyFont="1" applyFill="1" applyBorder="1" applyAlignment="1" applyProtection="1">
      <alignment horizontal="center" vertical="center"/>
      <protection hidden="1" locked="0"/>
    </xf>
    <xf numFmtId="3" fontId="85" fillId="36" borderId="20" xfId="0" applyNumberFormat="1" applyFont="1" applyFill="1" applyBorder="1" applyAlignment="1" applyProtection="1">
      <alignment horizontal="center" vertical="center"/>
      <protection hidden="1" locked="0"/>
    </xf>
    <xf numFmtId="3" fontId="85" fillId="36" borderId="21" xfId="0" applyNumberFormat="1" applyFont="1" applyFill="1" applyBorder="1" applyAlignment="1" applyProtection="1">
      <alignment horizontal="center" vertical="center"/>
      <protection hidden="1" locked="0"/>
    </xf>
    <xf numFmtId="3" fontId="34" fillId="0" borderId="51" xfId="0" applyNumberFormat="1" applyFont="1" applyFill="1" applyBorder="1" applyAlignment="1" applyProtection="1">
      <alignment horizontal="left" vertical="top" wrapText="1"/>
      <protection locked="0"/>
    </xf>
    <xf numFmtId="3" fontId="34" fillId="0" borderId="25" xfId="0" applyNumberFormat="1" applyFont="1" applyFill="1" applyBorder="1" applyAlignment="1" applyProtection="1">
      <alignment horizontal="left" vertical="top" wrapText="1"/>
      <protection locked="0"/>
    </xf>
    <xf numFmtId="3" fontId="34" fillId="0" borderId="52" xfId="0" applyNumberFormat="1" applyFont="1" applyFill="1" applyBorder="1" applyAlignment="1" applyProtection="1">
      <alignment horizontal="left" vertical="top" wrapText="1"/>
      <protection locked="0"/>
    </xf>
    <xf numFmtId="3" fontId="34" fillId="0" borderId="0"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1">
    <dxf>
      <fill>
        <patternFill>
          <bgColor indexed="22"/>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Trellis">
          <bgColor rgb="FFC0C0C0"/>
        </patternFill>
      </fill>
      <border/>
    </dxf>
    <dxf>
      <font>
        <color auto="1"/>
      </font>
      <fill>
        <patternFill patternType="lightGray">
          <fgColor rgb="FF000000"/>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49</xdr:row>
      <xdr:rowOff>0</xdr:rowOff>
    </xdr:from>
    <xdr:to>
      <xdr:col>16</xdr:col>
      <xdr:colOff>47625</xdr:colOff>
      <xdr:row>49</xdr:row>
      <xdr:rowOff>0</xdr:rowOff>
    </xdr:to>
    <xdr:sp>
      <xdr:nvSpPr>
        <xdr:cNvPr id="1" name="Text Box 34"/>
        <xdr:cNvSpPr txBox="1">
          <a:spLocks noChangeArrowheads="1"/>
        </xdr:cNvSpPr>
      </xdr:nvSpPr>
      <xdr:spPr>
        <a:xfrm>
          <a:off x="4791075" y="16897350"/>
          <a:ext cx="42767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897350"/>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897350"/>
          <a:ext cx="27813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897350"/>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600325" y="16897350"/>
          <a:ext cx="981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897350"/>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733425</xdr:colOff>
      <xdr:row>49</xdr:row>
      <xdr:rowOff>0</xdr:rowOff>
    </xdr:from>
    <xdr:to>
      <xdr:col>13</xdr:col>
      <xdr:colOff>257175</xdr:colOff>
      <xdr:row>49</xdr:row>
      <xdr:rowOff>0</xdr:rowOff>
    </xdr:to>
    <xdr:sp>
      <xdr:nvSpPr>
        <xdr:cNvPr id="7" name="Text Box 31"/>
        <xdr:cNvSpPr txBox="1">
          <a:spLocks noChangeArrowheads="1"/>
        </xdr:cNvSpPr>
      </xdr:nvSpPr>
      <xdr:spPr>
        <a:xfrm>
          <a:off x="4886325" y="16897350"/>
          <a:ext cx="2419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504825</xdr:colOff>
      <xdr:row>49</xdr:row>
      <xdr:rowOff>0</xdr:rowOff>
    </xdr:to>
    <xdr:sp>
      <xdr:nvSpPr>
        <xdr:cNvPr id="8" name="Text Box 32"/>
        <xdr:cNvSpPr txBox="1">
          <a:spLocks noChangeArrowheads="1"/>
        </xdr:cNvSpPr>
      </xdr:nvSpPr>
      <xdr:spPr>
        <a:xfrm>
          <a:off x="7781925" y="16897350"/>
          <a:ext cx="1743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4886325" y="16897350"/>
          <a:ext cx="1428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638425" y="16897350"/>
          <a:ext cx="10191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733425</xdr:colOff>
      <xdr:row>49</xdr:row>
      <xdr:rowOff>0</xdr:rowOff>
    </xdr:from>
    <xdr:to>
      <xdr:col>16</xdr:col>
      <xdr:colOff>504825</xdr:colOff>
      <xdr:row>49</xdr:row>
      <xdr:rowOff>0</xdr:rowOff>
    </xdr:to>
    <xdr:sp>
      <xdr:nvSpPr>
        <xdr:cNvPr id="11" name="Text Box 124"/>
        <xdr:cNvSpPr txBox="1">
          <a:spLocks noChangeArrowheads="1"/>
        </xdr:cNvSpPr>
      </xdr:nvSpPr>
      <xdr:spPr>
        <a:xfrm>
          <a:off x="7781925" y="16897350"/>
          <a:ext cx="1743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3143250" y="16897350"/>
          <a:ext cx="7429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49</xdr:row>
      <xdr:rowOff>0</xdr:rowOff>
    </xdr:from>
    <xdr:to>
      <xdr:col>6</xdr:col>
      <xdr:colOff>142875</xdr:colOff>
      <xdr:row>49</xdr:row>
      <xdr:rowOff>0</xdr:rowOff>
    </xdr:to>
    <xdr:sp>
      <xdr:nvSpPr>
        <xdr:cNvPr id="13" name="Text Box 151"/>
        <xdr:cNvSpPr txBox="1">
          <a:spLocks noChangeArrowheads="1"/>
        </xdr:cNvSpPr>
      </xdr:nvSpPr>
      <xdr:spPr>
        <a:xfrm>
          <a:off x="1428750" y="16897350"/>
          <a:ext cx="1457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3962400" y="16897350"/>
          <a:ext cx="1009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371475</xdr:colOff>
      <xdr:row>49</xdr:row>
      <xdr:rowOff>0</xdr:rowOff>
    </xdr:to>
    <xdr:sp>
      <xdr:nvSpPr>
        <xdr:cNvPr id="15" name="Text Box 153"/>
        <xdr:cNvSpPr txBox="1">
          <a:spLocks noChangeArrowheads="1"/>
        </xdr:cNvSpPr>
      </xdr:nvSpPr>
      <xdr:spPr>
        <a:xfrm>
          <a:off x="1257300" y="16897350"/>
          <a:ext cx="2514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048125" y="16897350"/>
          <a:ext cx="3143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076700" y="16897350"/>
          <a:ext cx="1038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153025" y="16897350"/>
          <a:ext cx="2038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181850" y="1689735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391400" y="16897350"/>
          <a:ext cx="3238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562850" y="16897350"/>
          <a:ext cx="485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723900</xdr:colOff>
      <xdr:row>49</xdr:row>
      <xdr:rowOff>0</xdr:rowOff>
    </xdr:from>
    <xdr:to>
      <xdr:col>16</xdr:col>
      <xdr:colOff>504825</xdr:colOff>
      <xdr:row>49</xdr:row>
      <xdr:rowOff>0</xdr:rowOff>
    </xdr:to>
    <xdr:sp>
      <xdr:nvSpPr>
        <xdr:cNvPr id="22" name="Text Box 160"/>
        <xdr:cNvSpPr txBox="1">
          <a:spLocks noChangeArrowheads="1"/>
        </xdr:cNvSpPr>
      </xdr:nvSpPr>
      <xdr:spPr>
        <a:xfrm>
          <a:off x="8505825" y="16897350"/>
          <a:ext cx="1019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editAs="oneCell">
    <xdr:from>
      <xdr:col>27</xdr:col>
      <xdr:colOff>400050</xdr:colOff>
      <xdr:row>10</xdr:row>
      <xdr:rowOff>9525</xdr:rowOff>
    </xdr:from>
    <xdr:to>
      <xdr:col>33</xdr:col>
      <xdr:colOff>304800</xdr:colOff>
      <xdr:row>11</xdr:row>
      <xdr:rowOff>9525</xdr:rowOff>
    </xdr:to>
    <xdr:pic>
      <xdr:nvPicPr>
        <xdr:cNvPr id="23" name="図 1"/>
        <xdr:cNvPicPr preferRelativeResize="1">
          <a:picLocks noChangeAspect="1"/>
        </xdr:cNvPicPr>
      </xdr:nvPicPr>
      <xdr:blipFill>
        <a:blip r:embed="rId1"/>
        <a:stretch>
          <a:fillRect/>
        </a:stretch>
      </xdr:blipFill>
      <xdr:spPr>
        <a:xfrm>
          <a:off x="17192625" y="2905125"/>
          <a:ext cx="3552825" cy="762000"/>
        </a:xfrm>
        <a:prstGeom prst="rect">
          <a:avLst/>
        </a:prstGeom>
        <a:noFill/>
        <a:ln w="9525" cmpd="sng">
          <a:noFill/>
        </a:ln>
      </xdr:spPr>
    </xdr:pic>
    <xdr:clientData/>
  </xdr:twoCellAnchor>
  <xdr:twoCellAnchor editAs="oneCell">
    <xdr:from>
      <xdr:col>28</xdr:col>
      <xdr:colOff>0</xdr:colOff>
      <xdr:row>12</xdr:row>
      <xdr:rowOff>9525</xdr:rowOff>
    </xdr:from>
    <xdr:to>
      <xdr:col>33</xdr:col>
      <xdr:colOff>295275</xdr:colOff>
      <xdr:row>12</xdr:row>
      <xdr:rowOff>762000</xdr:rowOff>
    </xdr:to>
    <xdr:pic>
      <xdr:nvPicPr>
        <xdr:cNvPr id="24" name="図 2"/>
        <xdr:cNvPicPr preferRelativeResize="1">
          <a:picLocks noChangeAspect="1"/>
        </xdr:cNvPicPr>
      </xdr:nvPicPr>
      <xdr:blipFill>
        <a:blip r:embed="rId2"/>
        <a:stretch>
          <a:fillRect/>
        </a:stretch>
      </xdr:blipFill>
      <xdr:spPr>
        <a:xfrm>
          <a:off x="17221200" y="3714750"/>
          <a:ext cx="3514725" cy="752475"/>
        </a:xfrm>
        <a:prstGeom prst="rect">
          <a:avLst/>
        </a:prstGeom>
        <a:noFill/>
        <a:ln w="9525" cmpd="sng">
          <a:noFill/>
        </a:ln>
      </xdr:spPr>
    </xdr:pic>
    <xdr:clientData/>
  </xdr:twoCellAnchor>
  <xdr:twoCellAnchor editAs="oneCell">
    <xdr:from>
      <xdr:col>27</xdr:col>
      <xdr:colOff>390525</xdr:colOff>
      <xdr:row>14</xdr:row>
      <xdr:rowOff>9525</xdr:rowOff>
    </xdr:from>
    <xdr:to>
      <xdr:col>33</xdr:col>
      <xdr:colOff>342900</xdr:colOff>
      <xdr:row>14</xdr:row>
      <xdr:rowOff>762000</xdr:rowOff>
    </xdr:to>
    <xdr:pic>
      <xdr:nvPicPr>
        <xdr:cNvPr id="25" name="図 3"/>
        <xdr:cNvPicPr preferRelativeResize="1">
          <a:picLocks noChangeAspect="1"/>
        </xdr:cNvPicPr>
      </xdr:nvPicPr>
      <xdr:blipFill>
        <a:blip r:embed="rId3"/>
        <a:stretch>
          <a:fillRect/>
        </a:stretch>
      </xdr:blipFill>
      <xdr:spPr>
        <a:xfrm>
          <a:off x="17183100" y="4524375"/>
          <a:ext cx="3600450" cy="752475"/>
        </a:xfrm>
        <a:prstGeom prst="rect">
          <a:avLst/>
        </a:prstGeom>
        <a:noFill/>
        <a:ln w="9525" cmpd="sng">
          <a:noFill/>
        </a:ln>
      </xdr:spPr>
    </xdr:pic>
    <xdr:clientData/>
  </xdr:twoCellAnchor>
  <xdr:twoCellAnchor editAs="oneCell">
    <xdr:from>
      <xdr:col>27</xdr:col>
      <xdr:colOff>342900</xdr:colOff>
      <xdr:row>16</xdr:row>
      <xdr:rowOff>0</xdr:rowOff>
    </xdr:from>
    <xdr:to>
      <xdr:col>33</xdr:col>
      <xdr:colOff>361950</xdr:colOff>
      <xdr:row>17</xdr:row>
      <xdr:rowOff>19050</xdr:rowOff>
    </xdr:to>
    <xdr:pic>
      <xdr:nvPicPr>
        <xdr:cNvPr id="26" name="図 4"/>
        <xdr:cNvPicPr preferRelativeResize="1">
          <a:picLocks noChangeAspect="1"/>
        </xdr:cNvPicPr>
      </xdr:nvPicPr>
      <xdr:blipFill>
        <a:blip r:embed="rId4"/>
        <a:stretch>
          <a:fillRect/>
        </a:stretch>
      </xdr:blipFill>
      <xdr:spPr>
        <a:xfrm>
          <a:off x="17135475" y="5324475"/>
          <a:ext cx="3667125" cy="781050"/>
        </a:xfrm>
        <a:prstGeom prst="rect">
          <a:avLst/>
        </a:prstGeom>
        <a:noFill/>
        <a:ln w="9525" cmpd="sng">
          <a:noFill/>
        </a:ln>
      </xdr:spPr>
    </xdr:pic>
    <xdr:clientData/>
  </xdr:twoCellAnchor>
  <xdr:twoCellAnchor editAs="oneCell">
    <xdr:from>
      <xdr:col>35</xdr:col>
      <xdr:colOff>419100</xdr:colOff>
      <xdr:row>10</xdr:row>
      <xdr:rowOff>19050</xdr:rowOff>
    </xdr:from>
    <xdr:to>
      <xdr:col>41</xdr:col>
      <xdr:colOff>333375</xdr:colOff>
      <xdr:row>11</xdr:row>
      <xdr:rowOff>19050</xdr:rowOff>
    </xdr:to>
    <xdr:pic>
      <xdr:nvPicPr>
        <xdr:cNvPr id="27" name="図 5"/>
        <xdr:cNvPicPr preferRelativeResize="1">
          <a:picLocks noChangeAspect="1"/>
        </xdr:cNvPicPr>
      </xdr:nvPicPr>
      <xdr:blipFill>
        <a:blip r:embed="rId5"/>
        <a:stretch>
          <a:fillRect/>
        </a:stretch>
      </xdr:blipFill>
      <xdr:spPr>
        <a:xfrm>
          <a:off x="22326600" y="2914650"/>
          <a:ext cx="3562350" cy="762000"/>
        </a:xfrm>
        <a:prstGeom prst="rect">
          <a:avLst/>
        </a:prstGeom>
        <a:noFill/>
        <a:ln w="9525" cmpd="sng">
          <a:noFill/>
        </a:ln>
      </xdr:spPr>
    </xdr:pic>
    <xdr:clientData/>
  </xdr:twoCellAnchor>
  <xdr:twoCellAnchor editAs="oneCell">
    <xdr:from>
      <xdr:col>47</xdr:col>
      <xdr:colOff>0</xdr:colOff>
      <xdr:row>10</xdr:row>
      <xdr:rowOff>47625</xdr:rowOff>
    </xdr:from>
    <xdr:to>
      <xdr:col>52</xdr:col>
      <xdr:colOff>333375</xdr:colOff>
      <xdr:row>10</xdr:row>
      <xdr:rowOff>714375</xdr:rowOff>
    </xdr:to>
    <xdr:pic>
      <xdr:nvPicPr>
        <xdr:cNvPr id="28" name="Picture 385" descr="星５"/>
        <xdr:cNvPicPr preferRelativeResize="1">
          <a:picLocks noChangeAspect="1"/>
        </xdr:cNvPicPr>
      </xdr:nvPicPr>
      <xdr:blipFill>
        <a:blip r:embed="rId6"/>
        <a:stretch>
          <a:fillRect/>
        </a:stretch>
      </xdr:blipFill>
      <xdr:spPr>
        <a:xfrm>
          <a:off x="31251525" y="2943225"/>
          <a:ext cx="3552825" cy="666750"/>
        </a:xfrm>
        <a:prstGeom prst="rect">
          <a:avLst/>
        </a:prstGeom>
        <a:noFill/>
        <a:ln w="9525" cmpd="sng">
          <a:noFill/>
        </a:ln>
      </xdr:spPr>
    </xdr:pic>
    <xdr:clientData/>
  </xdr:twoCellAnchor>
  <xdr:twoCellAnchor editAs="oneCell">
    <xdr:from>
      <xdr:col>47</xdr:col>
      <xdr:colOff>28575</xdr:colOff>
      <xdr:row>12</xdr:row>
      <xdr:rowOff>47625</xdr:rowOff>
    </xdr:from>
    <xdr:to>
      <xdr:col>52</xdr:col>
      <xdr:colOff>323850</xdr:colOff>
      <xdr:row>12</xdr:row>
      <xdr:rowOff>714375</xdr:rowOff>
    </xdr:to>
    <xdr:pic>
      <xdr:nvPicPr>
        <xdr:cNvPr id="29" name="Picture 386" descr="星４"/>
        <xdr:cNvPicPr preferRelativeResize="1">
          <a:picLocks noChangeAspect="1"/>
        </xdr:cNvPicPr>
      </xdr:nvPicPr>
      <xdr:blipFill>
        <a:blip r:embed="rId7"/>
        <a:stretch>
          <a:fillRect/>
        </a:stretch>
      </xdr:blipFill>
      <xdr:spPr>
        <a:xfrm>
          <a:off x="31280100" y="3752850"/>
          <a:ext cx="3514725" cy="666750"/>
        </a:xfrm>
        <a:prstGeom prst="rect">
          <a:avLst/>
        </a:prstGeom>
        <a:noFill/>
        <a:ln w="9525" cmpd="sng">
          <a:noFill/>
        </a:ln>
      </xdr:spPr>
    </xdr:pic>
    <xdr:clientData/>
  </xdr:twoCellAnchor>
  <xdr:twoCellAnchor editAs="oneCell">
    <xdr:from>
      <xdr:col>46</xdr:col>
      <xdr:colOff>419100</xdr:colOff>
      <xdr:row>14</xdr:row>
      <xdr:rowOff>38100</xdr:rowOff>
    </xdr:from>
    <xdr:to>
      <xdr:col>52</xdr:col>
      <xdr:colOff>361950</xdr:colOff>
      <xdr:row>14</xdr:row>
      <xdr:rowOff>704850</xdr:rowOff>
    </xdr:to>
    <xdr:pic>
      <xdr:nvPicPr>
        <xdr:cNvPr id="30" name="Picture 387" descr="星３"/>
        <xdr:cNvPicPr preferRelativeResize="1">
          <a:picLocks noChangeAspect="1"/>
        </xdr:cNvPicPr>
      </xdr:nvPicPr>
      <xdr:blipFill>
        <a:blip r:embed="rId8"/>
        <a:stretch>
          <a:fillRect/>
        </a:stretch>
      </xdr:blipFill>
      <xdr:spPr>
        <a:xfrm>
          <a:off x="31242000" y="4552950"/>
          <a:ext cx="3590925" cy="666750"/>
        </a:xfrm>
        <a:prstGeom prst="rect">
          <a:avLst/>
        </a:prstGeom>
        <a:noFill/>
        <a:ln w="9525" cmpd="sng">
          <a:noFill/>
        </a:ln>
      </xdr:spPr>
    </xdr:pic>
    <xdr:clientData/>
  </xdr:twoCellAnchor>
  <xdr:twoCellAnchor editAs="oneCell">
    <xdr:from>
      <xdr:col>47</xdr:col>
      <xdr:colOff>0</xdr:colOff>
      <xdr:row>16</xdr:row>
      <xdr:rowOff>38100</xdr:rowOff>
    </xdr:from>
    <xdr:to>
      <xdr:col>52</xdr:col>
      <xdr:colOff>381000</xdr:colOff>
      <xdr:row>16</xdr:row>
      <xdr:rowOff>704850</xdr:rowOff>
    </xdr:to>
    <xdr:pic>
      <xdr:nvPicPr>
        <xdr:cNvPr id="31" name="Picture 388" descr="星２"/>
        <xdr:cNvPicPr preferRelativeResize="1">
          <a:picLocks noChangeAspect="1"/>
        </xdr:cNvPicPr>
      </xdr:nvPicPr>
      <xdr:blipFill>
        <a:blip r:embed="rId9"/>
        <a:stretch>
          <a:fillRect/>
        </a:stretch>
      </xdr:blipFill>
      <xdr:spPr>
        <a:xfrm>
          <a:off x="31251525" y="5362575"/>
          <a:ext cx="3600450" cy="666750"/>
        </a:xfrm>
        <a:prstGeom prst="rect">
          <a:avLst/>
        </a:prstGeom>
        <a:noFill/>
        <a:ln w="9525" cmpd="sng">
          <a:noFill/>
        </a:ln>
      </xdr:spPr>
    </xdr:pic>
    <xdr:clientData/>
  </xdr:twoCellAnchor>
  <xdr:twoCellAnchor editAs="oneCell">
    <xdr:from>
      <xdr:col>54</xdr:col>
      <xdr:colOff>352425</xdr:colOff>
      <xdr:row>10</xdr:row>
      <xdr:rowOff>47625</xdr:rowOff>
    </xdr:from>
    <xdr:to>
      <xdr:col>60</xdr:col>
      <xdr:colOff>314325</xdr:colOff>
      <xdr:row>10</xdr:row>
      <xdr:rowOff>714375</xdr:rowOff>
    </xdr:to>
    <xdr:pic>
      <xdr:nvPicPr>
        <xdr:cNvPr id="32" name="Picture 391" descr="星１"/>
        <xdr:cNvPicPr preferRelativeResize="1">
          <a:picLocks noChangeAspect="1"/>
        </xdr:cNvPicPr>
      </xdr:nvPicPr>
      <xdr:blipFill>
        <a:blip r:embed="rId10"/>
        <a:stretch>
          <a:fillRect/>
        </a:stretch>
      </xdr:blipFill>
      <xdr:spPr>
        <a:xfrm>
          <a:off x="36290250" y="2943225"/>
          <a:ext cx="36099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2010V1.03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E-Mail  kenchikushido-g07@sbox.pref.osaka.jp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URL  http://www.pref.osaka.jp/kenshi_shinsa/index.html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BJ51"/>
  <sheetViews>
    <sheetView showGridLines="0" zoomScaleSheetLayoutView="100" zoomScalePageLayoutView="0" workbookViewId="0" topLeftCell="A1">
      <selection activeCell="X7" sqref="X7"/>
    </sheetView>
  </sheetViews>
  <sheetFormatPr defaultColWidth="0" defaultRowHeight="0" customHeight="1" zeroHeight="1"/>
  <cols>
    <col min="1" max="1" width="0.74609375" style="26" customWidth="1"/>
    <col min="2" max="3" width="3.625" style="34" customWidth="1"/>
    <col min="4" max="4" width="13.375" style="34" customWidth="1"/>
    <col min="5" max="5" width="5.375" style="42" customWidth="1"/>
    <col min="6" max="6" width="9.25390625" style="43" customWidth="1"/>
    <col min="7" max="7" width="8.625" style="29" customWidth="1"/>
    <col min="8" max="8" width="5.625" style="29" customWidth="1"/>
    <col min="9" max="9" width="4.25390625" style="29" customWidth="1"/>
    <col min="10" max="10" width="9.625" style="30" customWidth="1"/>
    <col min="11" max="11" width="9.125" style="30" customWidth="1"/>
    <col min="12" max="14" width="9.625" style="29" customWidth="1"/>
    <col min="15" max="15" width="9.625" style="31" customWidth="1"/>
    <col min="16" max="16" width="6.625" style="31" customWidth="1"/>
    <col min="17" max="17" width="6.625" style="32" customWidth="1"/>
    <col min="18" max="19" width="6.75390625" style="32" customWidth="1"/>
    <col min="20" max="20" width="6.75390625" style="31" customWidth="1"/>
    <col min="21" max="21" width="1.00390625" style="31" customWidth="1"/>
    <col min="22" max="22" width="0.74609375" style="26" customWidth="1"/>
    <col min="23" max="23" width="7.625" style="26" customWidth="1"/>
    <col min="24" max="24" width="5.375" style="15" customWidth="1"/>
    <col min="25" max="27" width="20.125" style="15" customWidth="1"/>
    <col min="28" max="28" width="5.625" style="15" customWidth="1"/>
    <col min="29" max="29" width="4.25390625" style="15" customWidth="1"/>
    <col min="30" max="30" width="9.625" style="15" customWidth="1"/>
    <col min="31" max="31" width="9.125" style="15" customWidth="1"/>
    <col min="32" max="35" width="9.625" style="15" customWidth="1"/>
    <col min="36" max="36" width="5.625" style="15" customWidth="1"/>
    <col min="37" max="37" width="4.25390625" style="15" customWidth="1"/>
    <col min="38" max="38" width="9.625" style="12" customWidth="1"/>
    <col min="39" max="39" width="9.125" style="12" customWidth="1"/>
    <col min="40" max="40" width="9.625" style="12" customWidth="1"/>
    <col min="41" max="44" width="9.625" style="120" customWidth="1"/>
    <col min="45" max="46" width="20.125" style="15" customWidth="1"/>
    <col min="47" max="47" width="5.625" style="15" customWidth="1"/>
    <col min="48" max="48" width="4.25390625" style="15" customWidth="1"/>
    <col min="49" max="49" width="9.625" style="15" customWidth="1"/>
    <col min="50" max="50" width="9.125" style="15" customWidth="1"/>
    <col min="51" max="54" width="9.625" style="15" customWidth="1"/>
    <col min="55" max="55" width="5.625" style="15" customWidth="1"/>
    <col min="56" max="56" width="4.25390625" style="15" customWidth="1"/>
    <col min="57" max="57" width="9.625" style="12" customWidth="1"/>
    <col min="58" max="58" width="9.125" style="12" customWidth="1"/>
    <col min="59" max="59" width="9.625" style="12" customWidth="1"/>
    <col min="60" max="62" width="9.625" style="120" customWidth="1"/>
    <col min="63" max="16384" width="0" style="5" hidden="1" customWidth="1"/>
  </cols>
  <sheetData>
    <row r="1" spans="1:62" s="6" customFormat="1" ht="17.25" customHeight="1" thickBot="1">
      <c r="A1" s="44"/>
      <c r="B1" s="45"/>
      <c r="C1" s="45"/>
      <c r="D1" s="46"/>
      <c r="E1" s="47"/>
      <c r="F1" s="48"/>
      <c r="G1" s="49"/>
      <c r="H1" s="49"/>
      <c r="I1" s="49"/>
      <c r="J1" s="50"/>
      <c r="K1" s="50"/>
      <c r="L1" s="49"/>
      <c r="M1" s="49"/>
      <c r="N1" s="51"/>
      <c r="O1" s="48"/>
      <c r="P1" s="48"/>
      <c r="Q1" s="48"/>
      <c r="R1" s="48"/>
      <c r="S1" s="48"/>
      <c r="T1" s="48"/>
      <c r="U1" s="44"/>
      <c r="V1" s="44"/>
      <c r="W1" s="52"/>
      <c r="X1" s="13"/>
      <c r="Y1" s="13"/>
      <c r="Z1" s="13"/>
      <c r="AA1" s="13"/>
      <c r="AB1" s="13"/>
      <c r="AC1" s="13"/>
      <c r="AD1" s="13"/>
      <c r="AE1" s="13"/>
      <c r="AF1" s="13"/>
      <c r="AG1" s="13"/>
      <c r="AH1" s="13"/>
      <c r="AI1" s="13"/>
      <c r="AJ1" s="13"/>
      <c r="AK1" s="13"/>
      <c r="AL1" s="119"/>
      <c r="AM1" s="119"/>
      <c r="AN1" s="119"/>
      <c r="AO1" s="119"/>
      <c r="AP1" s="119"/>
      <c r="AQ1" s="119"/>
      <c r="AR1" s="119"/>
      <c r="AS1" s="13"/>
      <c r="AT1" s="13"/>
      <c r="AU1" s="13"/>
      <c r="AV1" s="13"/>
      <c r="AW1" s="13"/>
      <c r="AX1" s="13"/>
      <c r="AY1" s="13"/>
      <c r="AZ1" s="13"/>
      <c r="BA1" s="13"/>
      <c r="BB1" s="13"/>
      <c r="BC1" s="13"/>
      <c r="BD1" s="13"/>
      <c r="BE1" s="119"/>
      <c r="BF1" s="119"/>
      <c r="BG1" s="119"/>
      <c r="BH1" s="119"/>
      <c r="BI1" s="119"/>
      <c r="BJ1" s="119"/>
    </row>
    <row r="2" spans="1:23" ht="37.5" customHeight="1">
      <c r="A2" s="53"/>
      <c r="B2" s="189" t="s">
        <v>140</v>
      </c>
      <c r="C2" s="170"/>
      <c r="D2" s="171"/>
      <c r="E2" s="172"/>
      <c r="F2" s="173"/>
      <c r="G2" s="174"/>
      <c r="H2" s="174"/>
      <c r="I2" s="175"/>
      <c r="J2" s="174"/>
      <c r="K2" s="174"/>
      <c r="L2" s="176"/>
      <c r="M2" s="176"/>
      <c r="N2" s="177"/>
      <c r="O2" s="173"/>
      <c r="P2" s="173"/>
      <c r="Q2" s="178"/>
      <c r="R2" s="178"/>
      <c r="S2" s="178"/>
      <c r="T2" s="179"/>
      <c r="U2" s="180"/>
      <c r="V2" s="53"/>
      <c r="W2" s="470"/>
    </row>
    <row r="3" spans="1:23" ht="39" customHeight="1" thickBot="1">
      <c r="A3" s="53"/>
      <c r="B3" s="367" t="s">
        <v>14</v>
      </c>
      <c r="C3" s="181"/>
      <c r="D3" s="182"/>
      <c r="E3" s="183"/>
      <c r="F3" s="184"/>
      <c r="G3" s="185"/>
      <c r="H3" s="184"/>
      <c r="I3" s="186"/>
      <c r="J3" s="187"/>
      <c r="K3" s="187"/>
      <c r="L3" s="186"/>
      <c r="M3" s="186"/>
      <c r="N3" s="186"/>
      <c r="O3" s="475" t="s">
        <v>139</v>
      </c>
      <c r="P3" s="475"/>
      <c r="Q3" s="475"/>
      <c r="R3" s="475"/>
      <c r="S3" s="475"/>
      <c r="T3" s="475"/>
      <c r="U3" s="188"/>
      <c r="V3" s="53"/>
      <c r="W3" s="470"/>
    </row>
    <row r="4" spans="1:23" ht="3.75" customHeight="1" thickBot="1">
      <c r="A4" s="53"/>
      <c r="B4" s="54"/>
      <c r="C4" s="54"/>
      <c r="D4" s="55"/>
      <c r="E4" s="56"/>
      <c r="F4" s="57"/>
      <c r="G4" s="2"/>
      <c r="H4" s="2"/>
      <c r="I4" s="2"/>
      <c r="J4" s="58"/>
      <c r="K4" s="59"/>
      <c r="L4" s="59"/>
      <c r="M4" s="59"/>
      <c r="N4" s="60"/>
      <c r="O4" s="57"/>
      <c r="P4" s="57"/>
      <c r="Q4" s="3"/>
      <c r="R4" s="3"/>
      <c r="S4" s="3"/>
      <c r="T4" s="57"/>
      <c r="U4" s="57"/>
      <c r="V4" s="53"/>
      <c r="W4" s="61"/>
    </row>
    <row r="5" spans="1:56" ht="39.75" customHeight="1" thickBot="1">
      <c r="A5" s="53"/>
      <c r="B5" s="149" t="s">
        <v>51</v>
      </c>
      <c r="C5" s="159"/>
      <c r="D5" s="66"/>
      <c r="E5" s="67"/>
      <c r="F5" s="154" t="s">
        <v>53</v>
      </c>
      <c r="G5" s="68"/>
      <c r="H5" s="342"/>
      <c r="I5" s="478" t="str">
        <f>IF('重点評価入力'!$L$5=""," ",'重点評価入力'!L5)</f>
        <v>○○住宅新築工事</v>
      </c>
      <c r="J5" s="478"/>
      <c r="K5" s="478"/>
      <c r="L5" s="478"/>
      <c r="M5" s="478"/>
      <c r="N5" s="478"/>
      <c r="O5" s="478"/>
      <c r="P5" s="478"/>
      <c r="Q5" s="478"/>
      <c r="R5" s="478"/>
      <c r="S5" s="478"/>
      <c r="T5" s="478"/>
      <c r="U5" s="169"/>
      <c r="V5" s="53"/>
      <c r="W5" s="61"/>
      <c r="AH5" s="12"/>
      <c r="AI5" s="12"/>
      <c r="AJ5" s="12"/>
      <c r="AK5" s="12"/>
      <c r="BA5" s="12"/>
      <c r="BB5" s="12"/>
      <c r="BC5" s="12"/>
      <c r="BD5" s="12"/>
    </row>
    <row r="6" spans="1:56" ht="3.75" customHeight="1" thickBot="1">
      <c r="A6" s="53"/>
      <c r="B6" s="140"/>
      <c r="C6" s="140"/>
      <c r="D6" s="141"/>
      <c r="E6" s="142"/>
      <c r="F6" s="150"/>
      <c r="G6" s="143"/>
      <c r="H6" s="143"/>
      <c r="I6" s="143"/>
      <c r="J6" s="81"/>
      <c r="K6" s="81"/>
      <c r="L6" s="138"/>
      <c r="M6" s="138"/>
      <c r="N6" s="138"/>
      <c r="O6" s="138"/>
      <c r="P6" s="138"/>
      <c r="Q6" s="138"/>
      <c r="R6" s="138"/>
      <c r="S6" s="138"/>
      <c r="T6" s="138"/>
      <c r="U6" s="138"/>
      <c r="V6" s="53"/>
      <c r="W6" s="61"/>
      <c r="AH6" s="12"/>
      <c r="AI6" s="12"/>
      <c r="AJ6" s="12"/>
      <c r="AK6" s="12"/>
      <c r="BA6" s="12"/>
      <c r="BB6" s="12"/>
      <c r="BC6" s="12"/>
      <c r="BD6" s="12"/>
    </row>
    <row r="7" spans="1:56" ht="39.75" customHeight="1" thickBot="1">
      <c r="A7" s="53"/>
      <c r="B7" s="139"/>
      <c r="C7" s="160"/>
      <c r="D7" s="73"/>
      <c r="E7" s="74"/>
      <c r="F7" s="155" t="s">
        <v>54</v>
      </c>
      <c r="G7" s="75"/>
      <c r="H7" s="342"/>
      <c r="I7" s="478" t="str">
        <f>IF('重点評価入力'!$L$6=""," ",'重点評価入力'!L6)</f>
        <v>○○市○○町○○１－１－１</v>
      </c>
      <c r="J7" s="478"/>
      <c r="K7" s="478"/>
      <c r="L7" s="478"/>
      <c r="M7" s="478"/>
      <c r="N7" s="478"/>
      <c r="O7" s="478"/>
      <c r="P7" s="478"/>
      <c r="Q7" s="478"/>
      <c r="R7" s="478"/>
      <c r="S7" s="478"/>
      <c r="T7" s="478"/>
      <c r="U7" s="169"/>
      <c r="V7" s="53"/>
      <c r="W7" s="61"/>
      <c r="AH7" s="12"/>
      <c r="AI7" s="12"/>
      <c r="AJ7" s="12"/>
      <c r="AK7" s="12"/>
      <c r="BA7" s="12"/>
      <c r="BB7" s="12"/>
      <c r="BC7" s="12"/>
      <c r="BD7" s="12"/>
    </row>
    <row r="8" spans="1:56" ht="3.75" customHeight="1" thickBot="1">
      <c r="A8" s="53"/>
      <c r="B8" s="69"/>
      <c r="C8" s="69"/>
      <c r="D8" s="70"/>
      <c r="E8" s="69"/>
      <c r="F8" s="151"/>
      <c r="G8" s="71"/>
      <c r="H8" s="71"/>
      <c r="I8" s="71"/>
      <c r="J8" s="471"/>
      <c r="K8" s="471"/>
      <c r="L8" s="473"/>
      <c r="M8" s="473"/>
      <c r="N8" s="473"/>
      <c r="O8" s="473"/>
      <c r="P8" s="473"/>
      <c r="Q8" s="473"/>
      <c r="R8" s="473"/>
      <c r="S8" s="473"/>
      <c r="T8" s="473"/>
      <c r="U8" s="473"/>
      <c r="V8" s="53"/>
      <c r="W8" s="61"/>
      <c r="AH8" s="12"/>
      <c r="AI8" s="12"/>
      <c r="AJ8" s="12"/>
      <c r="AK8" s="12"/>
      <c r="BA8" s="12"/>
      <c r="BB8" s="12"/>
      <c r="BC8" s="12"/>
      <c r="BD8" s="12"/>
    </row>
    <row r="9" spans="1:62" ht="39.75" customHeight="1" thickBot="1">
      <c r="A9" s="53"/>
      <c r="B9" s="72"/>
      <c r="C9" s="74"/>
      <c r="D9" s="73"/>
      <c r="E9" s="74"/>
      <c r="F9" s="155" t="s">
        <v>60</v>
      </c>
      <c r="G9" s="75"/>
      <c r="H9" s="341"/>
      <c r="I9" s="466" t="str">
        <f>IF('重点評価入力'!L12="","",('重点評価入力'!L12&amp;" "&amp;'重点評価入力'!L13&amp;" "&amp;'重点評価入力'!L14&amp;" "&amp;'重点評価入力'!L15))</f>
        <v>集合住宅   </v>
      </c>
      <c r="J9" s="466"/>
      <c r="K9" s="466"/>
      <c r="L9" s="466"/>
      <c r="M9" s="466"/>
      <c r="N9" s="466"/>
      <c r="O9" s="466"/>
      <c r="P9" s="466"/>
      <c r="Q9" s="466"/>
      <c r="R9" s="466"/>
      <c r="S9" s="466"/>
      <c r="T9" s="466"/>
      <c r="U9" s="169"/>
      <c r="V9" s="53"/>
      <c r="W9" s="61"/>
      <c r="AA9" s="368"/>
      <c r="AB9" s="368"/>
      <c r="AC9" s="368"/>
      <c r="AD9" s="368"/>
      <c r="AE9" s="368"/>
      <c r="AF9" s="368"/>
      <c r="AG9" s="368"/>
      <c r="AH9" s="373"/>
      <c r="AI9" s="368"/>
      <c r="AJ9" s="368"/>
      <c r="AK9" s="368"/>
      <c r="AL9" s="373"/>
      <c r="AM9" s="373"/>
      <c r="AN9" s="373"/>
      <c r="AO9" s="374"/>
      <c r="AP9" s="374"/>
      <c r="AQ9" s="374"/>
      <c r="AT9" s="368"/>
      <c r="AU9" s="368"/>
      <c r="AV9" s="368"/>
      <c r="AW9" s="368"/>
      <c r="AX9" s="368"/>
      <c r="AY9" s="368"/>
      <c r="AZ9" s="368"/>
      <c r="BA9" s="373"/>
      <c r="BB9" s="368"/>
      <c r="BC9" s="368"/>
      <c r="BD9" s="368"/>
      <c r="BE9" s="373"/>
      <c r="BF9" s="373"/>
      <c r="BG9" s="373"/>
      <c r="BH9" s="374"/>
      <c r="BI9" s="374"/>
      <c r="BJ9" s="374"/>
    </row>
    <row r="10" spans="1:62" ht="3.75" customHeight="1" thickBot="1">
      <c r="A10" s="53"/>
      <c r="B10" s="76"/>
      <c r="C10" s="76"/>
      <c r="D10" s="76"/>
      <c r="E10" s="77"/>
      <c r="F10" s="152"/>
      <c r="G10" s="78"/>
      <c r="H10" s="148"/>
      <c r="I10" s="148"/>
      <c r="J10" s="472"/>
      <c r="K10" s="472"/>
      <c r="L10" s="474"/>
      <c r="M10" s="474"/>
      <c r="N10" s="474"/>
      <c r="O10" s="474"/>
      <c r="P10" s="474"/>
      <c r="Q10" s="474"/>
      <c r="R10" s="474"/>
      <c r="S10" s="474"/>
      <c r="T10" s="474"/>
      <c r="U10" s="474"/>
      <c r="V10" s="53"/>
      <c r="W10" s="61"/>
      <c r="AA10" s="368"/>
      <c r="AB10" s="368"/>
      <c r="AC10" s="368"/>
      <c r="AD10" s="368"/>
      <c r="AE10" s="368"/>
      <c r="AF10" s="368"/>
      <c r="AG10" s="368"/>
      <c r="AH10" s="368"/>
      <c r="AI10" s="368"/>
      <c r="AJ10" s="368"/>
      <c r="AK10" s="368"/>
      <c r="AL10" s="373"/>
      <c r="AM10" s="373"/>
      <c r="AN10" s="373"/>
      <c r="AO10" s="374"/>
      <c r="AP10" s="374"/>
      <c r="AQ10" s="374"/>
      <c r="AT10" s="368"/>
      <c r="AU10" s="368"/>
      <c r="AV10" s="368"/>
      <c r="AW10" s="368"/>
      <c r="AX10" s="368"/>
      <c r="AY10" s="368"/>
      <c r="AZ10" s="368"/>
      <c r="BA10" s="368"/>
      <c r="BB10" s="368"/>
      <c r="BC10" s="368"/>
      <c r="BD10" s="368"/>
      <c r="BE10" s="373"/>
      <c r="BF10" s="373"/>
      <c r="BG10" s="373"/>
      <c r="BH10" s="374"/>
      <c r="BI10" s="374"/>
      <c r="BJ10" s="374"/>
    </row>
    <row r="11" spans="1:62" ht="60" customHeight="1" thickBot="1">
      <c r="A11" s="53"/>
      <c r="B11" s="348" t="s">
        <v>52</v>
      </c>
      <c r="C11" s="265"/>
      <c r="D11" s="349"/>
      <c r="E11" s="486" t="s">
        <v>123</v>
      </c>
      <c r="F11" s="487"/>
      <c r="G11" s="487"/>
      <c r="H11" s="384"/>
      <c r="I11" s="385"/>
      <c r="J11" s="385"/>
      <c r="K11" s="385"/>
      <c r="L11" s="385"/>
      <c r="M11" s="385"/>
      <c r="N11" s="386"/>
      <c r="O11" s="488" t="str">
        <f>IF('重点評価入力'!L8="","",'重点評価入力'!L8)</f>
        <v>Ｂ＋</v>
      </c>
      <c r="P11" s="489"/>
      <c r="Q11" s="489"/>
      <c r="R11" s="489"/>
      <c r="S11" s="489"/>
      <c r="T11" s="489"/>
      <c r="U11" s="301"/>
      <c r="V11" s="53"/>
      <c r="W11" s="61"/>
      <c r="AA11" s="368"/>
      <c r="AB11" s="368"/>
      <c r="AC11" s="368"/>
      <c r="AD11" s="368"/>
      <c r="AE11" s="368"/>
      <c r="AF11" s="368"/>
      <c r="AG11" s="368"/>
      <c r="AH11" s="373"/>
      <c r="AI11" s="368"/>
      <c r="AJ11" s="368"/>
      <c r="AK11" s="368"/>
      <c r="AL11" s="373"/>
      <c r="AM11" s="373"/>
      <c r="AN11" s="373"/>
      <c r="AO11" s="373"/>
      <c r="AP11" s="373"/>
      <c r="AQ11" s="374"/>
      <c r="AT11" s="368"/>
      <c r="AU11" s="368"/>
      <c r="AV11" s="368"/>
      <c r="AW11" s="368"/>
      <c r="AX11" s="368"/>
      <c r="AY11" s="368"/>
      <c r="AZ11" s="368"/>
      <c r="BA11" s="373"/>
      <c r="BB11" s="368"/>
      <c r="BC11" s="368"/>
      <c r="BD11" s="368"/>
      <c r="BE11" s="373"/>
      <c r="BF11" s="373"/>
      <c r="BG11" s="373"/>
      <c r="BH11" s="373"/>
      <c r="BI11" s="373"/>
      <c r="BJ11" s="374"/>
    </row>
    <row r="12" spans="1:62" ht="3.75" customHeight="1" thickBot="1">
      <c r="A12" s="53"/>
      <c r="B12" s="76"/>
      <c r="C12" s="76"/>
      <c r="D12" s="76"/>
      <c r="E12" s="77"/>
      <c r="F12" s="152"/>
      <c r="G12" s="78"/>
      <c r="H12" s="148"/>
      <c r="I12" s="148"/>
      <c r="J12" s="346"/>
      <c r="K12" s="346"/>
      <c r="L12" s="347"/>
      <c r="M12" s="347"/>
      <c r="N12" s="347"/>
      <c r="O12" s="347"/>
      <c r="P12" s="347"/>
      <c r="Q12" s="347"/>
      <c r="R12" s="347"/>
      <c r="S12" s="347"/>
      <c r="T12" s="347"/>
      <c r="U12" s="347"/>
      <c r="V12" s="53"/>
      <c r="W12" s="61"/>
      <c r="AA12" s="368"/>
      <c r="AB12" s="368"/>
      <c r="AC12" s="368"/>
      <c r="AD12" s="368"/>
      <c r="AE12" s="368"/>
      <c r="AF12" s="368"/>
      <c r="AG12" s="368"/>
      <c r="AH12" s="368"/>
      <c r="AI12" s="368"/>
      <c r="AJ12" s="368"/>
      <c r="AK12" s="368"/>
      <c r="AL12" s="373"/>
      <c r="AM12" s="373"/>
      <c r="AN12" s="373"/>
      <c r="AO12" s="374"/>
      <c r="AP12" s="374"/>
      <c r="AQ12" s="374"/>
      <c r="AT12" s="368"/>
      <c r="AU12" s="368"/>
      <c r="AV12" s="368"/>
      <c r="AW12" s="368"/>
      <c r="AX12" s="368"/>
      <c r="AY12" s="368"/>
      <c r="AZ12" s="368"/>
      <c r="BA12" s="368"/>
      <c r="BB12" s="368"/>
      <c r="BC12" s="368"/>
      <c r="BD12" s="368"/>
      <c r="BE12" s="373"/>
      <c r="BF12" s="373"/>
      <c r="BG12" s="373"/>
      <c r="BH12" s="374"/>
      <c r="BI12" s="374"/>
      <c r="BJ12" s="374"/>
    </row>
    <row r="13" spans="1:62" ht="60" customHeight="1" thickBot="1">
      <c r="A13" s="53"/>
      <c r="B13" s="149"/>
      <c r="C13" s="159"/>
      <c r="D13" s="80"/>
      <c r="E13" s="479" t="s">
        <v>59</v>
      </c>
      <c r="F13" s="479"/>
      <c r="G13" s="480"/>
      <c r="H13" s="369"/>
      <c r="I13" s="370"/>
      <c r="J13" s="370"/>
      <c r="K13" s="370"/>
      <c r="L13" s="370"/>
      <c r="M13" s="370"/>
      <c r="N13" s="371"/>
      <c r="O13" s="476">
        <f>R25</f>
        <v>3</v>
      </c>
      <c r="P13" s="477"/>
      <c r="Q13" s="477"/>
      <c r="R13" s="477"/>
      <c r="S13" s="477"/>
      <c r="T13" s="477"/>
      <c r="U13" s="157"/>
      <c r="V13" s="53"/>
      <c r="W13" s="61"/>
      <c r="Z13" s="372" t="str">
        <f>IF(O13&gt;=4.5,"桜５",IF(O13&gt;=3.5,"桜４",IF(O13&gt;=2.5,"桜３",IF(O13&gt;=1.5,"桜２","桜１"))))</f>
        <v>桜３</v>
      </c>
      <c r="AA13" s="368"/>
      <c r="AB13" s="368"/>
      <c r="AC13" s="368"/>
      <c r="AD13" s="368"/>
      <c r="AE13" s="368"/>
      <c r="AF13" s="368"/>
      <c r="AG13" s="368"/>
      <c r="AH13" s="373"/>
      <c r="AI13" s="368"/>
      <c r="AJ13" s="368"/>
      <c r="AK13" s="368"/>
      <c r="AL13" s="373"/>
      <c r="AM13" s="373"/>
      <c r="AN13" s="373"/>
      <c r="AO13" s="374"/>
      <c r="AP13" s="374"/>
      <c r="AQ13" s="374"/>
      <c r="AS13" s="372" t="str">
        <f>IF('重点評価入力'!L10&gt;=3,"星５",IF('重点評価入力'!L10&gt;=1.5,"星４",IF('重点評価入力'!L10&gt;=1,"星３",IF('重点評価入力'!L10&gt;=0.5,"星２","星１"))))</f>
        <v>星３</v>
      </c>
      <c r="AT13" s="368"/>
      <c r="AU13" s="368"/>
      <c r="AV13" s="368"/>
      <c r="AW13" s="368"/>
      <c r="AX13" s="368"/>
      <c r="AY13" s="368"/>
      <c r="AZ13" s="368"/>
      <c r="BA13" s="373"/>
      <c r="BB13" s="368"/>
      <c r="BC13" s="368"/>
      <c r="BD13" s="368"/>
      <c r="BE13" s="373"/>
      <c r="BF13" s="373"/>
      <c r="BG13" s="373"/>
      <c r="BH13" s="374"/>
      <c r="BI13" s="374"/>
      <c r="BJ13" s="374"/>
    </row>
    <row r="14" spans="1:62" ht="3.75" customHeight="1" thickBot="1">
      <c r="A14" s="61"/>
      <c r="B14" s="144"/>
      <c r="C14" s="144"/>
      <c r="D14" s="126"/>
      <c r="E14" s="127"/>
      <c r="F14" s="153"/>
      <c r="G14" s="126"/>
      <c r="H14" s="126"/>
      <c r="I14" s="126"/>
      <c r="J14" s="128"/>
      <c r="K14" s="128"/>
      <c r="L14" s="145"/>
      <c r="M14" s="145"/>
      <c r="N14" s="145"/>
      <c r="O14" s="281"/>
      <c r="P14" s="281"/>
      <c r="Q14" s="242"/>
      <c r="R14" s="242"/>
      <c r="S14" s="242"/>
      <c r="T14" s="242"/>
      <c r="U14" s="156"/>
      <c r="V14" s="61"/>
      <c r="W14" s="61"/>
      <c r="AA14" s="368"/>
      <c r="AB14" s="368"/>
      <c r="AC14" s="368"/>
      <c r="AD14" s="368"/>
      <c r="AE14" s="368"/>
      <c r="AF14" s="368"/>
      <c r="AG14" s="368"/>
      <c r="AH14" s="368"/>
      <c r="AI14" s="368"/>
      <c r="AJ14" s="368"/>
      <c r="AK14" s="368"/>
      <c r="AL14" s="373"/>
      <c r="AM14" s="373"/>
      <c r="AN14" s="373"/>
      <c r="AO14" s="374"/>
      <c r="AP14" s="374"/>
      <c r="AQ14" s="374"/>
      <c r="AT14" s="368"/>
      <c r="AU14" s="368"/>
      <c r="AV14" s="368"/>
      <c r="AW14" s="368"/>
      <c r="AX14" s="368"/>
      <c r="AY14" s="368"/>
      <c r="AZ14" s="368"/>
      <c r="BA14" s="368"/>
      <c r="BB14" s="368"/>
      <c r="BC14" s="368"/>
      <c r="BD14" s="368"/>
      <c r="BE14" s="373"/>
      <c r="BF14" s="373"/>
      <c r="BG14" s="373"/>
      <c r="BH14" s="374"/>
      <c r="BI14" s="374"/>
      <c r="BJ14" s="374"/>
    </row>
    <row r="15" spans="1:62" ht="60" customHeight="1" thickBot="1">
      <c r="A15" s="53"/>
      <c r="B15" s="499"/>
      <c r="C15" s="500"/>
      <c r="D15" s="500"/>
      <c r="E15" s="501" t="s">
        <v>109</v>
      </c>
      <c r="F15" s="501"/>
      <c r="G15" s="502"/>
      <c r="H15" s="369"/>
      <c r="I15" s="370"/>
      <c r="J15" s="370"/>
      <c r="K15" s="370"/>
      <c r="L15" s="370"/>
      <c r="M15" s="370"/>
      <c r="N15" s="371"/>
      <c r="O15" s="476">
        <f>R26</f>
        <v>3</v>
      </c>
      <c r="P15" s="477"/>
      <c r="Q15" s="477"/>
      <c r="R15" s="477"/>
      <c r="S15" s="477"/>
      <c r="T15" s="477"/>
      <c r="U15" s="269"/>
      <c r="V15" s="53"/>
      <c r="W15" s="61"/>
      <c r="Z15" s="372" t="str">
        <f>IF(O15&gt;=4.5,"桜５",IF(O15&gt;=3.5,"桜４",IF(O15&gt;=2.5,"桜３",IF(O15&gt;=1.5,"桜２","桜１"))))</f>
        <v>桜３</v>
      </c>
      <c r="AA15" s="368"/>
      <c r="AB15" s="368"/>
      <c r="AC15" s="368"/>
      <c r="AD15" s="368"/>
      <c r="AE15" s="368"/>
      <c r="AF15" s="368"/>
      <c r="AG15" s="368"/>
      <c r="AH15" s="373"/>
      <c r="AI15" s="368"/>
      <c r="AJ15" s="368"/>
      <c r="AK15" s="368"/>
      <c r="AL15" s="373"/>
      <c r="AM15" s="373"/>
      <c r="AN15" s="373"/>
      <c r="AO15" s="374"/>
      <c r="AP15" s="374"/>
      <c r="AQ15" s="374"/>
      <c r="AS15" s="21"/>
      <c r="AT15" s="368"/>
      <c r="AU15" s="368"/>
      <c r="AV15" s="368"/>
      <c r="AW15" s="368"/>
      <c r="AX15" s="368"/>
      <c r="AY15" s="368"/>
      <c r="AZ15" s="368"/>
      <c r="BA15" s="373"/>
      <c r="BB15" s="368"/>
      <c r="BC15" s="368"/>
      <c r="BD15" s="368"/>
      <c r="BE15" s="373"/>
      <c r="BF15" s="373"/>
      <c r="BG15" s="373"/>
      <c r="BH15" s="374"/>
      <c r="BI15" s="374"/>
      <c r="BJ15" s="374"/>
    </row>
    <row r="16" spans="1:62" ht="3.75" customHeight="1" thickBot="1">
      <c r="A16" s="61"/>
      <c r="B16" s="144"/>
      <c r="C16" s="144"/>
      <c r="D16" s="126"/>
      <c r="E16" s="127"/>
      <c r="F16" s="153"/>
      <c r="G16" s="126"/>
      <c r="H16" s="126"/>
      <c r="I16" s="126"/>
      <c r="J16" s="128"/>
      <c r="K16" s="128"/>
      <c r="L16" s="145"/>
      <c r="M16" s="145"/>
      <c r="N16" s="145"/>
      <c r="O16" s="158"/>
      <c r="P16" s="158"/>
      <c r="Q16" s="156"/>
      <c r="R16" s="243"/>
      <c r="S16" s="243"/>
      <c r="T16" s="243"/>
      <c r="U16" s="156"/>
      <c r="V16" s="61"/>
      <c r="W16" s="61"/>
      <c r="AA16" s="368"/>
      <c r="AB16" s="368"/>
      <c r="AC16" s="368"/>
      <c r="AD16" s="368"/>
      <c r="AE16" s="368"/>
      <c r="AF16" s="368"/>
      <c r="AG16" s="368"/>
      <c r="AH16" s="368"/>
      <c r="AI16" s="368"/>
      <c r="AJ16" s="368"/>
      <c r="AK16" s="368"/>
      <c r="AL16" s="373"/>
      <c r="AM16" s="373"/>
      <c r="AN16" s="373"/>
      <c r="AO16" s="374"/>
      <c r="AP16" s="374"/>
      <c r="AQ16" s="374"/>
      <c r="AT16" s="368"/>
      <c r="AU16" s="368"/>
      <c r="AV16" s="368"/>
      <c r="AW16" s="368"/>
      <c r="AX16" s="368"/>
      <c r="AY16" s="368"/>
      <c r="AZ16" s="368"/>
      <c r="BA16" s="368"/>
      <c r="BB16" s="368"/>
      <c r="BC16" s="368"/>
      <c r="BD16" s="368"/>
      <c r="BE16" s="373"/>
      <c r="BF16" s="373"/>
      <c r="BG16" s="373"/>
      <c r="BH16" s="374"/>
      <c r="BI16" s="374"/>
      <c r="BJ16" s="374"/>
    </row>
    <row r="17" spans="1:62" ht="60" customHeight="1" thickBot="1">
      <c r="A17" s="53"/>
      <c r="B17" s="79"/>
      <c r="C17" s="121"/>
      <c r="D17" s="80"/>
      <c r="E17" s="481" t="s">
        <v>90</v>
      </c>
      <c r="F17" s="482"/>
      <c r="G17" s="483"/>
      <c r="H17" s="369"/>
      <c r="I17" s="370"/>
      <c r="J17" s="370"/>
      <c r="K17" s="370"/>
      <c r="L17" s="370"/>
      <c r="M17" s="370"/>
      <c r="N17" s="371"/>
      <c r="O17" s="484">
        <f>R38</f>
        <v>3</v>
      </c>
      <c r="P17" s="485"/>
      <c r="Q17" s="485"/>
      <c r="R17" s="485"/>
      <c r="S17" s="485"/>
      <c r="T17" s="485"/>
      <c r="U17" s="157"/>
      <c r="V17" s="53"/>
      <c r="W17" s="61"/>
      <c r="Z17" s="372" t="str">
        <f>IF(O17&gt;=4.5,"桜５",IF(O17&gt;=3.5,"桜４",IF(O17&gt;=2.5,"桜３",IF(O17&gt;=1.5,"桜２","桜１"))))</f>
        <v>桜３</v>
      </c>
      <c r="AA17" s="368"/>
      <c r="AB17" s="368"/>
      <c r="AC17" s="368"/>
      <c r="AD17" s="368"/>
      <c r="AE17" s="368"/>
      <c r="AF17" s="368"/>
      <c r="AG17" s="368"/>
      <c r="AH17" s="373"/>
      <c r="AI17" s="368"/>
      <c r="AJ17" s="368"/>
      <c r="AK17" s="368"/>
      <c r="AL17" s="373"/>
      <c r="AM17" s="373"/>
      <c r="AN17" s="373"/>
      <c r="AO17" s="374"/>
      <c r="AP17" s="374"/>
      <c r="AQ17" s="374"/>
      <c r="AS17" s="21"/>
      <c r="AT17" s="368"/>
      <c r="AU17" s="368"/>
      <c r="AV17" s="368"/>
      <c r="AW17" s="368"/>
      <c r="AX17" s="368"/>
      <c r="AY17" s="368"/>
      <c r="AZ17" s="368"/>
      <c r="BA17" s="373"/>
      <c r="BB17" s="368"/>
      <c r="BC17" s="368"/>
      <c r="BD17" s="368"/>
      <c r="BE17" s="373"/>
      <c r="BF17" s="373"/>
      <c r="BG17" s="373"/>
      <c r="BH17" s="374"/>
      <c r="BI17" s="374"/>
      <c r="BJ17" s="374"/>
    </row>
    <row r="18" spans="1:62" ht="3.75" customHeight="1" thickBot="1">
      <c r="A18" s="61"/>
      <c r="B18" s="144"/>
      <c r="C18" s="144"/>
      <c r="D18" s="126"/>
      <c r="E18" s="127"/>
      <c r="F18" s="153"/>
      <c r="G18" s="126"/>
      <c r="H18" s="126"/>
      <c r="I18" s="126"/>
      <c r="J18" s="128"/>
      <c r="K18" s="128"/>
      <c r="L18" s="145"/>
      <c r="M18" s="145"/>
      <c r="N18" s="145"/>
      <c r="O18" s="158"/>
      <c r="P18" s="158"/>
      <c r="Q18" s="156"/>
      <c r="R18" s="156"/>
      <c r="S18" s="156"/>
      <c r="T18" s="156"/>
      <c r="U18" s="156"/>
      <c r="V18" s="61"/>
      <c r="W18" s="61"/>
      <c r="AA18" s="368"/>
      <c r="AB18" s="368"/>
      <c r="AC18" s="368"/>
      <c r="AD18" s="368"/>
      <c r="AE18" s="368"/>
      <c r="AF18" s="368"/>
      <c r="AG18" s="368"/>
      <c r="AH18" s="368"/>
      <c r="AI18" s="368"/>
      <c r="AJ18" s="368"/>
      <c r="AK18" s="368"/>
      <c r="AL18" s="373"/>
      <c r="AM18" s="373"/>
      <c r="AN18" s="373"/>
      <c r="AO18" s="374"/>
      <c r="AP18" s="374"/>
      <c r="AQ18" s="374"/>
      <c r="AT18" s="368"/>
      <c r="AU18" s="368"/>
      <c r="AV18" s="368"/>
      <c r="AW18" s="368"/>
      <c r="AX18" s="368"/>
      <c r="AY18" s="368"/>
      <c r="AZ18" s="368"/>
      <c r="BA18" s="368"/>
      <c r="BB18" s="368"/>
      <c r="BC18" s="368"/>
      <c r="BD18" s="368"/>
      <c r="BE18" s="373"/>
      <c r="BF18" s="373"/>
      <c r="BG18" s="373"/>
      <c r="BH18" s="374"/>
      <c r="BI18" s="374"/>
      <c r="BJ18" s="374"/>
    </row>
    <row r="19" spans="1:62" ht="40.5" customHeight="1" thickBot="1">
      <c r="A19" s="53"/>
      <c r="B19" s="79"/>
      <c r="C19" s="121"/>
      <c r="D19" s="80"/>
      <c r="E19" s="467" t="s">
        <v>80</v>
      </c>
      <c r="F19" s="468"/>
      <c r="G19" s="468"/>
      <c r="H19" s="468"/>
      <c r="I19" s="468"/>
      <c r="J19" s="468"/>
      <c r="K19" s="468"/>
      <c r="L19" s="468"/>
      <c r="M19" s="468"/>
      <c r="N19" s="469"/>
      <c r="O19" s="464" t="str">
        <f>IF('重点評価入力'!L12="集合住宅","対象外",IF('重点評価入力'!O32="","",'重点評価入力'!O32))</f>
        <v>対象外</v>
      </c>
      <c r="P19" s="465"/>
      <c r="Q19" s="465"/>
      <c r="R19" s="465"/>
      <c r="S19" s="465"/>
      <c r="T19" s="465"/>
      <c r="U19" s="247"/>
      <c r="V19" s="53"/>
      <c r="W19" s="61"/>
      <c r="Y19" s="20"/>
      <c r="AA19" s="368"/>
      <c r="AB19" s="368"/>
      <c r="AC19" s="368"/>
      <c r="AD19" s="368"/>
      <c r="AE19" s="368"/>
      <c r="AF19" s="368"/>
      <c r="AG19" s="368"/>
      <c r="AH19" s="368"/>
      <c r="AI19" s="368"/>
      <c r="AJ19" s="368"/>
      <c r="AK19" s="368"/>
      <c r="AL19" s="373"/>
      <c r="AM19" s="373"/>
      <c r="AN19" s="373"/>
      <c r="AO19" s="374"/>
      <c r="AP19" s="374"/>
      <c r="AQ19" s="374"/>
      <c r="AT19" s="368"/>
      <c r="AU19" s="368"/>
      <c r="AV19" s="368"/>
      <c r="AW19" s="368"/>
      <c r="AX19" s="368"/>
      <c r="AY19" s="368"/>
      <c r="AZ19" s="368"/>
      <c r="BA19" s="368"/>
      <c r="BB19" s="368"/>
      <c r="BC19" s="368"/>
      <c r="BD19" s="368"/>
      <c r="BE19" s="373"/>
      <c r="BF19" s="373"/>
      <c r="BG19" s="373"/>
      <c r="BH19" s="374"/>
      <c r="BI19" s="374"/>
      <c r="BJ19" s="374"/>
    </row>
    <row r="20" spans="1:62" ht="3" customHeight="1">
      <c r="A20" s="53"/>
      <c r="B20" s="82"/>
      <c r="C20" s="82"/>
      <c r="D20" s="83"/>
      <c r="E20" s="84"/>
      <c r="F20" s="83"/>
      <c r="G20" s="83"/>
      <c r="H20" s="83"/>
      <c r="I20" s="83"/>
      <c r="J20" s="83"/>
      <c r="K20" s="83"/>
      <c r="L20" s="85"/>
      <c r="M20" s="85"/>
      <c r="N20" s="85"/>
      <c r="O20" s="86"/>
      <c r="P20" s="86"/>
      <c r="Q20" s="86"/>
      <c r="R20" s="86"/>
      <c r="S20" s="86"/>
      <c r="T20" s="86"/>
      <c r="U20" s="86"/>
      <c r="V20" s="53"/>
      <c r="W20" s="61"/>
      <c r="Y20" s="20"/>
      <c r="AT20" s="368"/>
      <c r="AU20" s="368"/>
      <c r="AV20" s="368"/>
      <c r="AW20" s="368"/>
      <c r="AX20" s="368"/>
      <c r="AY20" s="368"/>
      <c r="AZ20" s="368"/>
      <c r="BA20" s="368"/>
      <c r="BB20" s="368"/>
      <c r="BC20" s="368"/>
      <c r="BD20" s="368"/>
      <c r="BE20" s="373"/>
      <c r="BF20" s="373"/>
      <c r="BG20" s="373"/>
      <c r="BH20" s="374"/>
      <c r="BI20" s="374"/>
      <c r="BJ20" s="374"/>
    </row>
    <row r="21" spans="1:62" ht="30" customHeight="1">
      <c r="A21" s="53"/>
      <c r="B21" s="87" t="s">
        <v>0</v>
      </c>
      <c r="C21" s="161"/>
      <c r="D21" s="88"/>
      <c r="E21" s="89"/>
      <c r="F21" s="88"/>
      <c r="G21" s="88"/>
      <c r="H21" s="88"/>
      <c r="I21" s="88"/>
      <c r="J21" s="88"/>
      <c r="K21" s="88"/>
      <c r="L21" s="90"/>
      <c r="M21" s="90"/>
      <c r="N21" s="90"/>
      <c r="O21" s="91"/>
      <c r="P21" s="91"/>
      <c r="Q21" s="91"/>
      <c r="R21" s="91"/>
      <c r="S21" s="91"/>
      <c r="T21" s="91"/>
      <c r="U21" s="92"/>
      <c r="V21" s="53"/>
      <c r="W21" s="61"/>
      <c r="Y21" s="20"/>
      <c r="AT21" s="368"/>
      <c r="AU21" s="368"/>
      <c r="AV21" s="368"/>
      <c r="AW21" s="368"/>
      <c r="AX21" s="368"/>
      <c r="AY21" s="368"/>
      <c r="AZ21" s="368"/>
      <c r="BA21" s="368"/>
      <c r="BB21" s="368"/>
      <c r="BC21" s="368"/>
      <c r="BD21" s="368"/>
      <c r="BE21" s="373"/>
      <c r="BF21" s="373"/>
      <c r="BG21" s="373"/>
      <c r="BH21" s="374"/>
      <c r="BI21" s="374"/>
      <c r="BJ21" s="374"/>
    </row>
    <row r="22" spans="1:62" ht="30" customHeight="1">
      <c r="A22" s="53"/>
      <c r="B22" s="516" t="s">
        <v>110</v>
      </c>
      <c r="C22" s="517"/>
      <c r="D22" s="517"/>
      <c r="E22" s="517"/>
      <c r="F22" s="517"/>
      <c r="G22" s="518"/>
      <c r="H22" s="298" t="s">
        <v>133</v>
      </c>
      <c r="I22" s="236"/>
      <c r="J22" s="236"/>
      <c r="K22" s="236"/>
      <c r="L22" s="291"/>
      <c r="M22" s="291"/>
      <c r="N22" s="291"/>
      <c r="O22" s="292"/>
      <c r="P22" s="292"/>
      <c r="Q22" s="292"/>
      <c r="R22" s="292"/>
      <c r="S22" s="292"/>
      <c r="T22" s="292"/>
      <c r="U22" s="293"/>
      <c r="V22" s="53"/>
      <c r="W22" s="61"/>
      <c r="Y22" s="20"/>
      <c r="AT22" s="368"/>
      <c r="AU22" s="368"/>
      <c r="AV22" s="368"/>
      <c r="AW22" s="368"/>
      <c r="AX22" s="368"/>
      <c r="AY22" s="368"/>
      <c r="AZ22" s="368"/>
      <c r="BA22" s="368"/>
      <c r="BB22" s="368"/>
      <c r="BC22" s="368"/>
      <c r="BD22" s="368"/>
      <c r="BE22" s="373"/>
      <c r="BF22" s="373"/>
      <c r="BG22" s="373"/>
      <c r="BH22" s="374"/>
      <c r="BI22" s="374"/>
      <c r="BJ22" s="374"/>
    </row>
    <row r="23" spans="1:62" ht="30" customHeight="1">
      <c r="A23" s="53"/>
      <c r="B23" s="519"/>
      <c r="C23" s="520"/>
      <c r="D23" s="520"/>
      <c r="E23" s="520"/>
      <c r="F23" s="520"/>
      <c r="G23" s="521"/>
      <c r="H23" s="299" t="s">
        <v>132</v>
      </c>
      <c r="I23" s="278"/>
      <c r="J23" s="278"/>
      <c r="K23" s="278"/>
      <c r="L23" s="278"/>
      <c r="M23" s="278"/>
      <c r="N23" s="278"/>
      <c r="O23" s="278"/>
      <c r="P23" s="278"/>
      <c r="Q23" s="278"/>
      <c r="R23" s="278"/>
      <c r="S23" s="278"/>
      <c r="T23" s="278"/>
      <c r="U23" s="280"/>
      <c r="V23" s="53"/>
      <c r="W23" s="61"/>
      <c r="Y23" s="20"/>
      <c r="AT23" s="368"/>
      <c r="AU23" s="368"/>
      <c r="AV23" s="368"/>
      <c r="AW23" s="368"/>
      <c r="AX23" s="368"/>
      <c r="AY23" s="368"/>
      <c r="AZ23" s="368"/>
      <c r="BA23" s="368"/>
      <c r="BB23" s="368"/>
      <c r="BC23" s="368"/>
      <c r="BD23" s="368"/>
      <c r="BE23" s="373"/>
      <c r="BF23" s="373"/>
      <c r="BG23" s="373"/>
      <c r="BH23" s="374"/>
      <c r="BI23" s="374"/>
      <c r="BJ23" s="374"/>
    </row>
    <row r="24" spans="1:62" ht="30" customHeight="1">
      <c r="A24" s="53"/>
      <c r="B24" s="441" t="s">
        <v>1</v>
      </c>
      <c r="C24" s="442"/>
      <c r="D24" s="442"/>
      <c r="E24" s="442"/>
      <c r="F24" s="442"/>
      <c r="G24" s="443"/>
      <c r="H24" s="429" t="s">
        <v>61</v>
      </c>
      <c r="I24" s="430"/>
      <c r="J24" s="430"/>
      <c r="K24" s="430"/>
      <c r="L24" s="430"/>
      <c r="M24" s="430"/>
      <c r="N24" s="430"/>
      <c r="O24" s="431" t="s">
        <v>62</v>
      </c>
      <c r="P24" s="431"/>
      <c r="Q24" s="431"/>
      <c r="R24" s="429" t="s">
        <v>2</v>
      </c>
      <c r="S24" s="430"/>
      <c r="T24" s="430"/>
      <c r="U24" s="246"/>
      <c r="V24" s="53"/>
      <c r="W24" s="61"/>
      <c r="Y24" s="20"/>
      <c r="AT24" s="368"/>
      <c r="AU24" s="368"/>
      <c r="AV24" s="368"/>
      <c r="AW24" s="368"/>
      <c r="AX24" s="368"/>
      <c r="AY24" s="368"/>
      <c r="AZ24" s="368"/>
      <c r="BA24" s="368"/>
      <c r="BB24" s="368"/>
      <c r="BC24" s="368"/>
      <c r="BD24" s="368"/>
      <c r="BE24" s="373"/>
      <c r="BF24" s="373"/>
      <c r="BG24" s="373"/>
      <c r="BH24" s="374"/>
      <c r="BI24" s="374"/>
      <c r="BJ24" s="374"/>
    </row>
    <row r="25" spans="1:23" ht="30" customHeight="1">
      <c r="A25" s="53"/>
      <c r="B25" s="245" t="s">
        <v>134</v>
      </c>
      <c r="C25" s="146"/>
      <c r="D25" s="167"/>
      <c r="E25" s="167"/>
      <c r="F25" s="167"/>
      <c r="G25" s="168"/>
      <c r="H25" s="453" t="s">
        <v>95</v>
      </c>
      <c r="I25" s="453"/>
      <c r="J25" s="453"/>
      <c r="K25" s="453"/>
      <c r="L25" s="453"/>
      <c r="M25" s="453"/>
      <c r="N25" s="453"/>
      <c r="O25" s="427">
        <f>IF('重点評価入力'!O22=0,"",'重点評価入力'!O22)</f>
        <v>3</v>
      </c>
      <c r="P25" s="427"/>
      <c r="Q25" s="427"/>
      <c r="R25" s="491">
        <f>IF('重点評価入力'!P22="","",'重点評価入力'!P22)</f>
        <v>3</v>
      </c>
      <c r="S25" s="492"/>
      <c r="T25" s="492"/>
      <c r="U25" s="244"/>
      <c r="V25" s="53"/>
      <c r="W25" s="61"/>
    </row>
    <row r="26" spans="1:45" ht="24.75" customHeight="1">
      <c r="A26" s="53"/>
      <c r="B26" s="503" t="s">
        <v>135</v>
      </c>
      <c r="C26" s="504"/>
      <c r="D26" s="509" t="s">
        <v>65</v>
      </c>
      <c r="E26" s="509"/>
      <c r="F26" s="509"/>
      <c r="G26" s="510"/>
      <c r="H26" s="513" t="s">
        <v>72</v>
      </c>
      <c r="I26" s="514"/>
      <c r="J26" s="514"/>
      <c r="K26" s="514"/>
      <c r="L26" s="514"/>
      <c r="M26" s="514"/>
      <c r="N26" s="323" t="s">
        <v>115</v>
      </c>
      <c r="O26" s="438">
        <f>IF('重点評価入力'!M24=0,"",'重点評価入力'!M24)</f>
        <v>3</v>
      </c>
      <c r="P26" s="439"/>
      <c r="Q26" s="440"/>
      <c r="R26" s="493">
        <f>IF('重点評価入力'!P23="","",'重点評価入力'!P23)</f>
        <v>3</v>
      </c>
      <c r="S26" s="494"/>
      <c r="T26" s="494"/>
      <c r="U26" s="497"/>
      <c r="V26" s="53"/>
      <c r="W26" s="61"/>
      <c r="Z26" s="351" t="s">
        <v>124</v>
      </c>
      <c r="AS26" s="351" t="s">
        <v>124</v>
      </c>
    </row>
    <row r="27" spans="1:45" ht="24.75" customHeight="1">
      <c r="A27" s="53"/>
      <c r="B27" s="505"/>
      <c r="C27" s="506"/>
      <c r="D27" s="511"/>
      <c r="E27" s="511"/>
      <c r="F27" s="511"/>
      <c r="G27" s="512"/>
      <c r="H27" s="515"/>
      <c r="I27" s="450"/>
      <c r="J27" s="450"/>
      <c r="K27" s="450"/>
      <c r="L27" s="450"/>
      <c r="M27" s="450"/>
      <c r="N27" s="323" t="s">
        <v>116</v>
      </c>
      <c r="O27" s="427">
        <f>IF('重点評価入力'!M25=0,"",'重点評価入力'!M25)</f>
        <v>3</v>
      </c>
      <c r="P27" s="427"/>
      <c r="Q27" s="427"/>
      <c r="R27" s="493"/>
      <c r="S27" s="494"/>
      <c r="T27" s="494"/>
      <c r="U27" s="497"/>
      <c r="V27" s="53"/>
      <c r="W27" s="61"/>
      <c r="Z27" s="350" t="str">
        <f>'重点評価入力'!L8</f>
        <v>Ｂ＋</v>
      </c>
      <c r="AS27" s="350">
        <f>'重点評価入力'!AE8</f>
        <v>0</v>
      </c>
    </row>
    <row r="28" spans="1:45" ht="30" customHeight="1">
      <c r="A28" s="53"/>
      <c r="B28" s="505"/>
      <c r="C28" s="506"/>
      <c r="D28" s="460" t="s">
        <v>66</v>
      </c>
      <c r="E28" s="461"/>
      <c r="F28" s="461"/>
      <c r="G28" s="461"/>
      <c r="H28" s="249" t="s">
        <v>73</v>
      </c>
      <c r="I28" s="250"/>
      <c r="J28" s="250"/>
      <c r="K28" s="250"/>
      <c r="L28" s="250"/>
      <c r="M28" s="250"/>
      <c r="N28" s="251"/>
      <c r="O28" s="438">
        <f>IF('重点評価入力'!M27=0,"",'重点評価入力'!M27)</f>
        <v>3</v>
      </c>
      <c r="P28" s="439"/>
      <c r="Q28" s="440"/>
      <c r="R28" s="493"/>
      <c r="S28" s="494"/>
      <c r="T28" s="494"/>
      <c r="U28" s="497"/>
      <c r="V28" s="53"/>
      <c r="W28" s="61"/>
      <c r="Z28" s="350">
        <f>IF(Z27="Ｓ",1,0)</f>
        <v>0</v>
      </c>
      <c r="AS28" s="350">
        <f>IF(AS27="Ｓ",1,0)</f>
        <v>0</v>
      </c>
    </row>
    <row r="29" spans="1:45" ht="30" customHeight="1">
      <c r="A29" s="53"/>
      <c r="B29" s="505"/>
      <c r="C29" s="506"/>
      <c r="D29" s="460" t="s">
        <v>67</v>
      </c>
      <c r="E29" s="461"/>
      <c r="F29" s="461"/>
      <c r="G29" s="461"/>
      <c r="H29" s="249" t="s">
        <v>74</v>
      </c>
      <c r="I29" s="250"/>
      <c r="J29" s="250"/>
      <c r="K29" s="250"/>
      <c r="L29" s="250"/>
      <c r="M29" s="250"/>
      <c r="N29" s="251"/>
      <c r="O29" s="427">
        <f>IF('重点評価入力'!M28=0,"",'重点評価入力'!M28)</f>
        <v>3</v>
      </c>
      <c r="P29" s="427"/>
      <c r="Q29" s="427"/>
      <c r="R29" s="493"/>
      <c r="S29" s="494"/>
      <c r="T29" s="494"/>
      <c r="U29" s="497"/>
      <c r="V29" s="53"/>
      <c r="W29" s="61"/>
      <c r="Y29" s="490"/>
      <c r="Z29" s="350"/>
      <c r="AS29" s="350"/>
    </row>
    <row r="30" spans="1:45" ht="30" customHeight="1">
      <c r="A30" s="53"/>
      <c r="B30" s="505"/>
      <c r="C30" s="506"/>
      <c r="D30" s="460" t="s">
        <v>68</v>
      </c>
      <c r="E30" s="461"/>
      <c r="F30" s="461"/>
      <c r="G30" s="461"/>
      <c r="H30" s="249" t="s">
        <v>75</v>
      </c>
      <c r="I30" s="250"/>
      <c r="J30" s="250"/>
      <c r="K30" s="250"/>
      <c r="L30" s="250"/>
      <c r="M30" s="250"/>
      <c r="N30" s="251"/>
      <c r="O30" s="427">
        <f>IF('重点評価入力'!M29=0,"",'重点評価入力'!M29)</f>
        <v>3</v>
      </c>
      <c r="P30" s="427"/>
      <c r="Q30" s="427"/>
      <c r="R30" s="493"/>
      <c r="S30" s="494"/>
      <c r="T30" s="494"/>
      <c r="U30" s="497"/>
      <c r="V30" s="53"/>
      <c r="W30" s="61"/>
      <c r="Y30" s="490"/>
      <c r="Z30" s="350"/>
      <c r="AS30" s="350"/>
    </row>
    <row r="31" spans="1:45" ht="30" customHeight="1">
      <c r="A31" s="53"/>
      <c r="B31" s="505"/>
      <c r="C31" s="506"/>
      <c r="D31" s="460" t="s">
        <v>69</v>
      </c>
      <c r="E31" s="461"/>
      <c r="F31" s="461"/>
      <c r="G31" s="461"/>
      <c r="H31" s="249" t="s">
        <v>76</v>
      </c>
      <c r="I31" s="250"/>
      <c r="J31" s="250"/>
      <c r="K31" s="250"/>
      <c r="L31" s="250"/>
      <c r="M31" s="250"/>
      <c r="N31" s="251"/>
      <c r="O31" s="427" t="str">
        <f>IF('重点評価入力'!L12="集合住宅","―",'重点評価入力'!M30)</f>
        <v>―</v>
      </c>
      <c r="P31" s="427"/>
      <c r="Q31" s="427"/>
      <c r="R31" s="493"/>
      <c r="S31" s="494"/>
      <c r="T31" s="494"/>
      <c r="U31" s="497"/>
      <c r="V31" s="53"/>
      <c r="W31" s="61"/>
      <c r="Y31" s="490"/>
      <c r="Z31" s="350"/>
      <c r="AS31" s="350"/>
    </row>
    <row r="32" spans="1:45" ht="30" customHeight="1" thickBot="1">
      <c r="A32" s="53"/>
      <c r="B32" s="505"/>
      <c r="C32" s="506"/>
      <c r="D32" s="462" t="s">
        <v>70</v>
      </c>
      <c r="E32" s="463"/>
      <c r="F32" s="463"/>
      <c r="G32" s="463"/>
      <c r="H32" s="252" t="s">
        <v>78</v>
      </c>
      <c r="I32" s="253"/>
      <c r="J32" s="253"/>
      <c r="K32" s="253"/>
      <c r="L32" s="253"/>
      <c r="M32" s="253"/>
      <c r="N32" s="254"/>
      <c r="O32" s="428">
        <f>IF('重点評価入力'!M31=0,"",'重点評価入力'!M31)</f>
        <v>3</v>
      </c>
      <c r="P32" s="428"/>
      <c r="Q32" s="428"/>
      <c r="R32" s="495"/>
      <c r="S32" s="496"/>
      <c r="T32" s="496"/>
      <c r="U32" s="498"/>
      <c r="V32" s="53"/>
      <c r="W32" s="61"/>
      <c r="Y32" s="490"/>
      <c r="Z32" s="350"/>
      <c r="AS32" s="350"/>
    </row>
    <row r="33" spans="1:25" ht="15" customHeight="1" thickTop="1">
      <c r="A33" s="53"/>
      <c r="B33" s="505"/>
      <c r="C33" s="506"/>
      <c r="D33" s="448" t="s">
        <v>71</v>
      </c>
      <c r="E33" s="448"/>
      <c r="F33" s="448"/>
      <c r="G33" s="449"/>
      <c r="H33" s="452" t="s">
        <v>79</v>
      </c>
      <c r="I33" s="452"/>
      <c r="J33" s="452"/>
      <c r="K33" s="452"/>
      <c r="L33" s="452"/>
      <c r="M33" s="452"/>
      <c r="N33" s="452"/>
      <c r="O33" s="454" t="s">
        <v>63</v>
      </c>
      <c r="P33" s="455"/>
      <c r="Q33" s="456"/>
      <c r="R33" s="444" t="str">
        <f>IF('重点評価入力'!L12="集合住宅","―",'重点評価入力'!O32)</f>
        <v>―</v>
      </c>
      <c r="S33" s="445"/>
      <c r="T33" s="445"/>
      <c r="U33" s="425"/>
      <c r="V33" s="53"/>
      <c r="W33" s="61"/>
      <c r="Y33" s="20"/>
    </row>
    <row r="34" spans="1:23" ht="15" customHeight="1">
      <c r="A34" s="53"/>
      <c r="B34" s="507"/>
      <c r="C34" s="508"/>
      <c r="D34" s="450"/>
      <c r="E34" s="450"/>
      <c r="F34" s="450"/>
      <c r="G34" s="451"/>
      <c r="H34" s="453"/>
      <c r="I34" s="453"/>
      <c r="J34" s="453"/>
      <c r="K34" s="453"/>
      <c r="L34" s="453"/>
      <c r="M34" s="453"/>
      <c r="N34" s="453"/>
      <c r="O34" s="457"/>
      <c r="P34" s="458"/>
      <c r="Q34" s="459"/>
      <c r="R34" s="446"/>
      <c r="S34" s="447"/>
      <c r="T34" s="447"/>
      <c r="U34" s="426"/>
      <c r="V34" s="53"/>
      <c r="W34" s="61"/>
    </row>
    <row r="35" spans="1:45" ht="30" customHeight="1">
      <c r="A35" s="53"/>
      <c r="B35" s="272" t="s">
        <v>111</v>
      </c>
      <c r="C35" s="273"/>
      <c r="D35" s="274"/>
      <c r="E35" s="275"/>
      <c r="F35" s="274"/>
      <c r="G35" s="274"/>
      <c r="H35" s="432" t="s">
        <v>136</v>
      </c>
      <c r="I35" s="433"/>
      <c r="J35" s="433"/>
      <c r="K35" s="433"/>
      <c r="L35" s="433"/>
      <c r="M35" s="433"/>
      <c r="N35" s="433"/>
      <c r="O35" s="433"/>
      <c r="P35" s="433"/>
      <c r="Q35" s="433"/>
      <c r="R35" s="433"/>
      <c r="S35" s="433"/>
      <c r="T35" s="433"/>
      <c r="U35" s="434"/>
      <c r="V35" s="53"/>
      <c r="W35" s="61"/>
      <c r="Z35" s="21"/>
      <c r="AS35" s="21"/>
    </row>
    <row r="36" spans="1:45" ht="30" customHeight="1">
      <c r="A36" s="53"/>
      <c r="B36" s="286" t="s">
        <v>112</v>
      </c>
      <c r="C36" s="287"/>
      <c r="D36" s="288"/>
      <c r="E36" s="289"/>
      <c r="F36" s="288"/>
      <c r="G36" s="288"/>
      <c r="H36" s="435"/>
      <c r="I36" s="436"/>
      <c r="J36" s="436"/>
      <c r="K36" s="436"/>
      <c r="L36" s="436"/>
      <c r="M36" s="436"/>
      <c r="N36" s="436"/>
      <c r="O36" s="436"/>
      <c r="P36" s="436"/>
      <c r="Q36" s="436"/>
      <c r="R36" s="436"/>
      <c r="S36" s="436"/>
      <c r="T36" s="436"/>
      <c r="U36" s="437"/>
      <c r="V36" s="53"/>
      <c r="W36" s="61"/>
      <c r="Z36" s="21"/>
      <c r="AS36" s="21"/>
    </row>
    <row r="37" spans="1:45" ht="30" customHeight="1">
      <c r="A37" s="53"/>
      <c r="B37" s="441" t="s">
        <v>1</v>
      </c>
      <c r="C37" s="442"/>
      <c r="D37" s="442"/>
      <c r="E37" s="442"/>
      <c r="F37" s="442"/>
      <c r="G37" s="443"/>
      <c r="H37" s="429" t="s">
        <v>61</v>
      </c>
      <c r="I37" s="430"/>
      <c r="J37" s="430"/>
      <c r="K37" s="430"/>
      <c r="L37" s="430"/>
      <c r="M37" s="430"/>
      <c r="N37" s="430"/>
      <c r="O37" s="431" t="s">
        <v>62</v>
      </c>
      <c r="P37" s="431"/>
      <c r="Q37" s="431"/>
      <c r="R37" s="429" t="s">
        <v>2</v>
      </c>
      <c r="S37" s="430"/>
      <c r="T37" s="430"/>
      <c r="U37" s="271"/>
      <c r="V37" s="53"/>
      <c r="W37" s="61"/>
      <c r="Z37" s="21"/>
      <c r="AS37" s="21"/>
    </row>
    <row r="38" spans="1:45" ht="30" customHeight="1">
      <c r="A38" s="53"/>
      <c r="B38" s="411" t="s">
        <v>87</v>
      </c>
      <c r="C38" s="412"/>
      <c r="D38" s="412"/>
      <c r="E38" s="412"/>
      <c r="F38" s="412"/>
      <c r="G38" s="413"/>
      <c r="H38" s="414" t="s">
        <v>92</v>
      </c>
      <c r="I38" s="414"/>
      <c r="J38" s="414"/>
      <c r="K38" s="414"/>
      <c r="L38" s="414"/>
      <c r="M38" s="414"/>
      <c r="N38" s="414"/>
      <c r="O38" s="427">
        <f>IF('重点評価入力'!M36=0,"",'重点評価入力'!M36)</f>
        <v>3</v>
      </c>
      <c r="P38" s="427"/>
      <c r="Q38" s="427"/>
      <c r="R38" s="393">
        <f>IF('重点評価入力'!P36="","",'重点評価入力'!P36)</f>
        <v>3</v>
      </c>
      <c r="S38" s="394"/>
      <c r="T38" s="394"/>
      <c r="U38" s="320"/>
      <c r="V38" s="53"/>
      <c r="W38" s="61"/>
      <c r="Z38" s="21"/>
      <c r="AS38" s="21"/>
    </row>
    <row r="39" spans="1:45" ht="30" customHeight="1">
      <c r="A39" s="93"/>
      <c r="B39" s="411" t="s">
        <v>88</v>
      </c>
      <c r="C39" s="412"/>
      <c r="D39" s="412"/>
      <c r="E39" s="412"/>
      <c r="F39" s="412"/>
      <c r="G39" s="413"/>
      <c r="H39" s="414" t="s">
        <v>93</v>
      </c>
      <c r="I39" s="414"/>
      <c r="J39" s="414"/>
      <c r="K39" s="414"/>
      <c r="L39" s="414"/>
      <c r="M39" s="414"/>
      <c r="N39" s="414"/>
      <c r="O39" s="427">
        <f>IF('重点評価入力'!M37=0,"",'重点評価入力'!M37)</f>
        <v>3</v>
      </c>
      <c r="P39" s="427"/>
      <c r="Q39" s="427"/>
      <c r="R39" s="395"/>
      <c r="S39" s="396"/>
      <c r="T39" s="396"/>
      <c r="U39" s="321"/>
      <c r="V39" s="93"/>
      <c r="W39" s="61"/>
      <c r="Z39" s="21"/>
      <c r="AS39" s="21"/>
    </row>
    <row r="40" spans="1:45" ht="30" customHeight="1">
      <c r="A40" s="93"/>
      <c r="B40" s="411" t="s">
        <v>89</v>
      </c>
      <c r="C40" s="412"/>
      <c r="D40" s="412"/>
      <c r="E40" s="412"/>
      <c r="F40" s="412"/>
      <c r="G40" s="413"/>
      <c r="H40" s="414" t="s">
        <v>94</v>
      </c>
      <c r="I40" s="414"/>
      <c r="J40" s="414"/>
      <c r="K40" s="414"/>
      <c r="L40" s="414"/>
      <c r="M40" s="414"/>
      <c r="N40" s="414"/>
      <c r="O40" s="427">
        <f>IF('重点評価入力'!M38=0,"",'重点評価入力'!M38)</f>
        <v>3</v>
      </c>
      <c r="P40" s="427"/>
      <c r="Q40" s="427"/>
      <c r="R40" s="397"/>
      <c r="S40" s="398"/>
      <c r="T40" s="398"/>
      <c r="U40" s="322"/>
      <c r="V40" s="93"/>
      <c r="W40" s="61"/>
      <c r="Z40" s="21"/>
      <c r="AS40" s="21"/>
    </row>
    <row r="41" spans="1:45" ht="30" customHeight="1">
      <c r="A41" s="93"/>
      <c r="B41" s="390" t="s">
        <v>113</v>
      </c>
      <c r="C41" s="391"/>
      <c r="D41" s="391"/>
      <c r="E41" s="391"/>
      <c r="F41" s="391"/>
      <c r="G41" s="391"/>
      <c r="H41" s="391"/>
      <c r="I41" s="391"/>
      <c r="J41" s="391"/>
      <c r="K41" s="391"/>
      <c r="L41" s="391"/>
      <c r="M41" s="391"/>
      <c r="N41" s="391"/>
      <c r="O41" s="391"/>
      <c r="P41" s="391"/>
      <c r="Q41" s="391"/>
      <c r="R41" s="391"/>
      <c r="S41" s="391"/>
      <c r="T41" s="391"/>
      <c r="U41" s="392"/>
      <c r="V41" s="93"/>
      <c r="W41" s="61"/>
      <c r="Z41" s="21"/>
      <c r="AS41" s="21"/>
    </row>
    <row r="42" spans="1:45" ht="30" customHeight="1">
      <c r="A42" s="93"/>
      <c r="B42" s="401" t="s">
        <v>96</v>
      </c>
      <c r="C42" s="402"/>
      <c r="D42" s="402"/>
      <c r="E42" s="402"/>
      <c r="F42" s="402"/>
      <c r="G42" s="403"/>
      <c r="H42" s="418" t="s">
        <v>3</v>
      </c>
      <c r="I42" s="419"/>
      <c r="J42" s="419"/>
      <c r="K42" s="419"/>
      <c r="L42" s="420"/>
      <c r="M42" s="418" t="s">
        <v>4</v>
      </c>
      <c r="N42" s="419"/>
      <c r="O42" s="419"/>
      <c r="P42" s="419"/>
      <c r="Q42" s="419"/>
      <c r="R42" s="419"/>
      <c r="S42" s="419"/>
      <c r="T42" s="419"/>
      <c r="U42" s="283"/>
      <c r="V42" s="93"/>
      <c r="W42" s="61"/>
      <c r="Z42" s="21"/>
      <c r="AS42" s="21"/>
    </row>
    <row r="43" spans="1:45" ht="30" customHeight="1">
      <c r="A43" s="93"/>
      <c r="B43" s="404"/>
      <c r="C43" s="405"/>
      <c r="D43" s="405"/>
      <c r="E43" s="405"/>
      <c r="F43" s="405"/>
      <c r="G43" s="406"/>
      <c r="H43" s="399">
        <f>IF('重点評価入力'!F41="","",'重点評価入力'!F41)</f>
      </c>
      <c r="I43" s="400"/>
      <c r="J43" s="400"/>
      <c r="K43" s="400"/>
      <c r="L43" s="410"/>
      <c r="M43" s="399">
        <f>IF('重点評価入力'!K41="","",'重点評価入力'!K41)</f>
      </c>
      <c r="N43" s="400"/>
      <c r="O43" s="400"/>
      <c r="P43" s="400"/>
      <c r="Q43" s="400"/>
      <c r="R43" s="400"/>
      <c r="S43" s="400"/>
      <c r="T43" s="400"/>
      <c r="U43" s="283"/>
      <c r="V43" s="93"/>
      <c r="W43" s="61"/>
      <c r="Z43" s="21"/>
      <c r="AS43" s="21"/>
    </row>
    <row r="44" spans="1:45" ht="30" customHeight="1">
      <c r="A44" s="93"/>
      <c r="B44" s="404"/>
      <c r="C44" s="405"/>
      <c r="D44" s="405"/>
      <c r="E44" s="405"/>
      <c r="F44" s="405"/>
      <c r="G44" s="406"/>
      <c r="H44" s="399">
        <f>IF('重点評価入力'!F42="","",'重点評価入力'!F42)</f>
      </c>
      <c r="I44" s="400"/>
      <c r="J44" s="400"/>
      <c r="K44" s="400"/>
      <c r="L44" s="410"/>
      <c r="M44" s="399">
        <f>IF('重点評価入力'!K42="","",'重点評価入力'!K42)</f>
      </c>
      <c r="N44" s="400"/>
      <c r="O44" s="400"/>
      <c r="P44" s="400"/>
      <c r="Q44" s="400"/>
      <c r="R44" s="400"/>
      <c r="S44" s="400"/>
      <c r="T44" s="400"/>
      <c r="U44" s="283"/>
      <c r="V44" s="93"/>
      <c r="W44" s="61"/>
      <c r="Z44" s="21"/>
      <c r="AS44" s="21"/>
    </row>
    <row r="45" spans="1:45" ht="30" customHeight="1">
      <c r="A45" s="93"/>
      <c r="B45" s="404"/>
      <c r="C45" s="405"/>
      <c r="D45" s="405"/>
      <c r="E45" s="405"/>
      <c r="F45" s="405"/>
      <c r="G45" s="406"/>
      <c r="H45" s="399">
        <f>IF('重点評価入力'!F43="","",'重点評価入力'!F43)</f>
      </c>
      <c r="I45" s="400"/>
      <c r="J45" s="400"/>
      <c r="K45" s="400"/>
      <c r="L45" s="410"/>
      <c r="M45" s="399">
        <f>IF('重点評価入力'!K43="","",'重点評価入力'!K43)</f>
      </c>
      <c r="N45" s="400"/>
      <c r="O45" s="400"/>
      <c r="P45" s="400"/>
      <c r="Q45" s="400"/>
      <c r="R45" s="400"/>
      <c r="S45" s="400"/>
      <c r="T45" s="400"/>
      <c r="U45" s="283"/>
      <c r="V45" s="93"/>
      <c r="W45" s="61"/>
      <c r="Z45" s="21"/>
      <c r="AS45" s="21"/>
    </row>
    <row r="46" spans="1:45" ht="30" customHeight="1">
      <c r="A46" s="93"/>
      <c r="B46" s="407"/>
      <c r="C46" s="408"/>
      <c r="D46" s="408"/>
      <c r="E46" s="408"/>
      <c r="F46" s="408"/>
      <c r="G46" s="409"/>
      <c r="H46" s="399">
        <f>IF('重点評価入力'!F44="","",'重点評価入力'!F44)</f>
      </c>
      <c r="I46" s="400"/>
      <c r="J46" s="400"/>
      <c r="K46" s="400"/>
      <c r="L46" s="410"/>
      <c r="M46" s="399">
        <f>IF('重点評価入力'!K44="","",'重点評価入力'!K44)</f>
      </c>
      <c r="N46" s="400"/>
      <c r="O46" s="400"/>
      <c r="P46" s="400"/>
      <c r="Q46" s="400"/>
      <c r="R46" s="400"/>
      <c r="S46" s="400"/>
      <c r="T46" s="400"/>
      <c r="U46" s="283"/>
      <c r="V46" s="93"/>
      <c r="W46" s="61"/>
      <c r="Z46" s="21"/>
      <c r="AS46" s="21"/>
    </row>
    <row r="47" spans="1:45" ht="30" customHeight="1">
      <c r="A47" s="93"/>
      <c r="B47" s="401" t="s">
        <v>91</v>
      </c>
      <c r="C47" s="402"/>
      <c r="D47" s="402"/>
      <c r="E47" s="402"/>
      <c r="F47" s="402"/>
      <c r="G47" s="403"/>
      <c r="H47" s="421">
        <f>IF('重点評価入力'!F45="","",'重点評価入力'!F45)</f>
      </c>
      <c r="I47" s="422"/>
      <c r="J47" s="422"/>
      <c r="K47" s="422"/>
      <c r="L47" s="422"/>
      <c r="M47" s="422"/>
      <c r="N47" s="422"/>
      <c r="O47" s="422"/>
      <c r="P47" s="422"/>
      <c r="Q47" s="422"/>
      <c r="R47" s="422"/>
      <c r="S47" s="422"/>
      <c r="T47" s="422"/>
      <c r="U47" s="268"/>
      <c r="V47" s="93"/>
      <c r="W47" s="61"/>
      <c r="Z47" s="21"/>
      <c r="AS47" s="21"/>
    </row>
    <row r="48" spans="1:46" ht="30" customHeight="1" thickBot="1">
      <c r="A48" s="53"/>
      <c r="B48" s="415"/>
      <c r="C48" s="416"/>
      <c r="D48" s="416"/>
      <c r="E48" s="416"/>
      <c r="F48" s="416"/>
      <c r="G48" s="417"/>
      <c r="H48" s="423"/>
      <c r="I48" s="424"/>
      <c r="J48" s="424"/>
      <c r="K48" s="424"/>
      <c r="L48" s="424"/>
      <c r="M48" s="424"/>
      <c r="N48" s="424"/>
      <c r="O48" s="424"/>
      <c r="P48" s="424"/>
      <c r="Q48" s="424"/>
      <c r="R48" s="424"/>
      <c r="S48" s="424"/>
      <c r="T48" s="424"/>
      <c r="U48" s="282"/>
      <c r="V48" s="53"/>
      <c r="W48" s="61"/>
      <c r="Z48" s="22"/>
      <c r="AA48" s="23"/>
      <c r="AS48" s="22"/>
      <c r="AT48" s="23"/>
    </row>
    <row r="49" spans="1:46" ht="4.5" customHeight="1">
      <c r="A49" s="53"/>
      <c r="B49" s="131"/>
      <c r="C49" s="131"/>
      <c r="D49" s="132"/>
      <c r="E49" s="56"/>
      <c r="F49" s="133"/>
      <c r="G49" s="134"/>
      <c r="H49" s="129"/>
      <c r="I49" s="129"/>
      <c r="J49" s="129"/>
      <c r="K49" s="129"/>
      <c r="L49" s="129"/>
      <c r="M49" s="129"/>
      <c r="N49" s="129"/>
      <c r="O49" s="130"/>
      <c r="P49" s="130"/>
      <c r="Q49" s="132"/>
      <c r="R49" s="132"/>
      <c r="S49" s="132"/>
      <c r="T49" s="132"/>
      <c r="U49" s="78"/>
      <c r="V49" s="53"/>
      <c r="W49" s="61"/>
      <c r="Z49" s="22"/>
      <c r="AA49" s="22"/>
      <c r="AS49" s="22"/>
      <c r="AT49" s="22"/>
    </row>
    <row r="50" spans="1:62" s="4" customFormat="1" ht="15.75" customHeight="1">
      <c r="A50" s="61"/>
      <c r="B50" s="7"/>
      <c r="C50" s="7"/>
      <c r="D50" s="7"/>
      <c r="E50" s="7"/>
      <c r="F50" s="7"/>
      <c r="G50" s="7"/>
      <c r="H50" s="7"/>
      <c r="I50" s="7"/>
      <c r="J50" s="7"/>
      <c r="K50" s="7"/>
      <c r="L50" s="7"/>
      <c r="M50" s="7"/>
      <c r="N50" s="7"/>
      <c r="O50" s="7"/>
      <c r="P50" s="7"/>
      <c r="Q50" s="94"/>
      <c r="R50" s="94"/>
      <c r="S50" s="94"/>
      <c r="T50" s="94"/>
      <c r="U50" s="94"/>
      <c r="V50" s="61"/>
      <c r="W50" s="61"/>
      <c r="X50" s="15"/>
      <c r="Y50" s="21"/>
      <c r="Z50" s="21"/>
      <c r="AA50" s="21"/>
      <c r="AB50" s="21"/>
      <c r="AC50" s="15"/>
      <c r="AD50" s="15"/>
      <c r="AE50" s="135"/>
      <c r="AF50" s="135"/>
      <c r="AG50" s="136"/>
      <c r="AH50" s="137"/>
      <c r="AI50" s="136"/>
      <c r="AJ50" s="136"/>
      <c r="AK50" s="136"/>
      <c r="AL50" s="136"/>
      <c r="AM50" s="136"/>
      <c r="AN50" s="136"/>
      <c r="AO50" s="12"/>
      <c r="AP50" s="12"/>
      <c r="AQ50" s="12"/>
      <c r="AR50" s="12"/>
      <c r="AS50" s="21"/>
      <c r="AT50" s="21"/>
      <c r="AU50" s="21"/>
      <c r="AV50" s="15"/>
      <c r="AW50" s="15"/>
      <c r="AX50" s="135"/>
      <c r="AY50" s="135"/>
      <c r="AZ50" s="136"/>
      <c r="BA50" s="137"/>
      <c r="BB50" s="136"/>
      <c r="BC50" s="136"/>
      <c r="BD50" s="136"/>
      <c r="BE50" s="136"/>
      <c r="BF50" s="136"/>
      <c r="BG50" s="136"/>
      <c r="BH50" s="12"/>
      <c r="BI50" s="12"/>
      <c r="BJ50" s="12"/>
    </row>
    <row r="51" spans="1:62" s="4" customFormat="1" ht="4.5" customHeight="1">
      <c r="A51" s="61"/>
      <c r="B51" s="100"/>
      <c r="C51" s="100"/>
      <c r="D51" s="101"/>
      <c r="E51" s="102"/>
      <c r="G51" s="7"/>
      <c r="H51" s="7"/>
      <c r="I51" s="7"/>
      <c r="J51" s="7"/>
      <c r="K51" s="7"/>
      <c r="L51" s="7"/>
      <c r="M51" s="7"/>
      <c r="N51" s="7"/>
      <c r="O51" s="7"/>
      <c r="P51" s="7"/>
      <c r="Q51" s="94"/>
      <c r="R51" s="94"/>
      <c r="S51" s="94"/>
      <c r="T51" s="94"/>
      <c r="U51" s="94"/>
      <c r="V51" s="61"/>
      <c r="W51" s="61"/>
      <c r="X51" s="15"/>
      <c r="Y51" s="21"/>
      <c r="Z51" s="21"/>
      <c r="AA51" s="21"/>
      <c r="AB51" s="21"/>
      <c r="AC51" s="15"/>
      <c r="AD51" s="15"/>
      <c r="AE51" s="135"/>
      <c r="AF51" s="135"/>
      <c r="AG51" s="136"/>
      <c r="AH51" s="137"/>
      <c r="AI51" s="136"/>
      <c r="AJ51" s="136"/>
      <c r="AK51" s="136"/>
      <c r="AL51" s="136"/>
      <c r="AM51" s="136"/>
      <c r="AN51" s="136"/>
      <c r="AO51" s="12"/>
      <c r="AP51" s="12"/>
      <c r="AQ51" s="12"/>
      <c r="AR51" s="12"/>
      <c r="AS51" s="21"/>
      <c r="AT51" s="21"/>
      <c r="AU51" s="21"/>
      <c r="AV51" s="15"/>
      <c r="AW51" s="15"/>
      <c r="AX51" s="135"/>
      <c r="AY51" s="135"/>
      <c r="AZ51" s="136"/>
      <c r="BA51" s="137"/>
      <c r="BB51" s="136"/>
      <c r="BC51" s="136"/>
      <c r="BD51" s="136"/>
      <c r="BE51" s="136"/>
      <c r="BF51" s="136"/>
      <c r="BG51" s="136"/>
      <c r="BH51" s="12"/>
      <c r="BI51" s="12"/>
      <c r="BJ51" s="12"/>
    </row>
  </sheetData>
  <sheetProtection password="E5C6" sheet="1" selectLockedCells="1" selectUnlockedCells="1"/>
  <mergeCells count="80">
    <mergeCell ref="B15:D15"/>
    <mergeCell ref="E15:G15"/>
    <mergeCell ref="D30:G30"/>
    <mergeCell ref="B26:C34"/>
    <mergeCell ref="D26:G27"/>
    <mergeCell ref="H26:M27"/>
    <mergeCell ref="D28:G28"/>
    <mergeCell ref="D29:G29"/>
    <mergeCell ref="B22:G23"/>
    <mergeCell ref="H24:N24"/>
    <mergeCell ref="B24:G24"/>
    <mergeCell ref="H25:N25"/>
    <mergeCell ref="Y29:Y32"/>
    <mergeCell ref="R24:T24"/>
    <mergeCell ref="R25:T25"/>
    <mergeCell ref="O26:Q26"/>
    <mergeCell ref="O25:Q25"/>
    <mergeCell ref="O27:Q27"/>
    <mergeCell ref="R26:T32"/>
    <mergeCell ref="U26:U32"/>
    <mergeCell ref="O29:Q29"/>
    <mergeCell ref="O24:Q24"/>
    <mergeCell ref="I5:T5"/>
    <mergeCell ref="I7:T7"/>
    <mergeCell ref="E13:G13"/>
    <mergeCell ref="E17:G17"/>
    <mergeCell ref="O17:T17"/>
    <mergeCell ref="O15:T15"/>
    <mergeCell ref="E11:G11"/>
    <mergeCell ref="O11:T11"/>
    <mergeCell ref="O19:T19"/>
    <mergeCell ref="I9:T9"/>
    <mergeCell ref="E19:N19"/>
    <mergeCell ref="W2:W3"/>
    <mergeCell ref="J8:K8"/>
    <mergeCell ref="J10:K10"/>
    <mergeCell ref="L8:U8"/>
    <mergeCell ref="L10:U10"/>
    <mergeCell ref="O3:T3"/>
    <mergeCell ref="O13:T13"/>
    <mergeCell ref="H35:U36"/>
    <mergeCell ref="O30:Q30"/>
    <mergeCell ref="O28:Q28"/>
    <mergeCell ref="B37:G37"/>
    <mergeCell ref="R33:T34"/>
    <mergeCell ref="D33:G34"/>
    <mergeCell ref="H33:N34"/>
    <mergeCell ref="O33:Q34"/>
    <mergeCell ref="D31:G31"/>
    <mergeCell ref="D32:G32"/>
    <mergeCell ref="U33:U34"/>
    <mergeCell ref="O31:Q31"/>
    <mergeCell ref="O32:Q32"/>
    <mergeCell ref="H40:N40"/>
    <mergeCell ref="O39:Q39"/>
    <mergeCell ref="O40:Q40"/>
    <mergeCell ref="H37:N37"/>
    <mergeCell ref="R37:T37"/>
    <mergeCell ref="O38:Q38"/>
    <mergeCell ref="O37:Q37"/>
    <mergeCell ref="B38:G38"/>
    <mergeCell ref="B39:G39"/>
    <mergeCell ref="B40:G40"/>
    <mergeCell ref="H38:N38"/>
    <mergeCell ref="H39:N39"/>
    <mergeCell ref="B47:G48"/>
    <mergeCell ref="H42:L42"/>
    <mergeCell ref="M42:T42"/>
    <mergeCell ref="H44:L44"/>
    <mergeCell ref="H47:T48"/>
    <mergeCell ref="B41:U41"/>
    <mergeCell ref="R38:T40"/>
    <mergeCell ref="M45:T45"/>
    <mergeCell ref="M46:T46"/>
    <mergeCell ref="M44:T44"/>
    <mergeCell ref="B42:G46"/>
    <mergeCell ref="H45:L45"/>
    <mergeCell ref="H43:L43"/>
    <mergeCell ref="M43:T43"/>
    <mergeCell ref="H46:L46"/>
  </mergeCells>
  <conditionalFormatting sqref="H25">
    <cfRule type="expression" priority="1" dxfId="9" stopIfTrue="1">
      <formula>OR($H$9=3,$H$9=6,)</formula>
    </cfRule>
  </conditionalFormatting>
  <conditionalFormatting sqref="D33:N34">
    <cfRule type="expression" priority="2" dxfId="7" stopIfTrue="1">
      <formula>OR($O$9="集合住宅")</formula>
    </cfRule>
  </conditionalFormatting>
  <conditionalFormatting sqref="O33:Q34">
    <cfRule type="expression" priority="3" dxfId="4" stopIfTrue="1">
      <formula>OR($O$9="集合住宅")</formula>
    </cfRule>
  </conditionalFormatting>
  <conditionalFormatting sqref="R33:T34">
    <cfRule type="expression" priority="4" dxfId="10" stopIfTrue="1">
      <formula>OR($O$9="集合住宅")</formula>
    </cfRule>
  </conditionalFormatting>
  <conditionalFormatting sqref="U33:U34">
    <cfRule type="expression" priority="5" dxfId="6" stopIfTrue="1">
      <formula>OR($O$9="集合住宅")</formula>
    </cfRule>
  </conditionalFormatting>
  <hyperlinks>
    <hyperlink ref="L1" location="メイン!A1" display="戻る"/>
  </hyperlinks>
  <printOptions horizontalCentered="1"/>
  <pageMargins left="0.45" right="0.4" top="0.24" bottom="0.3" header="0.2" footer="0.27"/>
  <pageSetup horizontalDpi="600" verticalDpi="600" orientation="portrait" paperSize="9" scale="65" r:id="rId3"/>
  <colBreaks count="1" manualBreakCount="1">
    <brk id="22" max="71" man="1"/>
  </col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AK75"/>
  <sheetViews>
    <sheetView showGridLines="0" tabSelected="1" zoomScaleSheetLayoutView="70" zoomScalePageLayoutView="0" workbookViewId="0" topLeftCell="A1">
      <selection activeCell="L5" sqref="L5:Q5"/>
    </sheetView>
  </sheetViews>
  <sheetFormatPr defaultColWidth="9.00390625" defaultRowHeight="0" customHeight="1" zeroHeight="1"/>
  <cols>
    <col min="1" max="1" width="0.74609375" style="26" customWidth="1"/>
    <col min="2" max="3" width="3.625" style="34" customWidth="1"/>
    <col min="4" max="4" width="13.375" style="34" customWidth="1"/>
    <col min="5" max="5" width="5.375" style="42" customWidth="1"/>
    <col min="6" max="6" width="9.75390625" style="43" customWidth="1"/>
    <col min="7" max="7" width="10.50390625" style="29" customWidth="1"/>
    <col min="8" max="8" width="5.625" style="29" customWidth="1"/>
    <col min="9" max="9" width="4.25390625" style="29" customWidth="1"/>
    <col min="10" max="10" width="12.00390625" style="30" customWidth="1"/>
    <col min="11" max="11" width="7.00390625" style="30" customWidth="1"/>
    <col min="12" max="12" width="7.125" style="29" customWidth="1"/>
    <col min="13" max="13" width="15.625" style="29" customWidth="1"/>
    <col min="14" max="14" width="15.625" style="31" customWidth="1"/>
    <col min="15" max="15" width="15.625" style="32" customWidth="1"/>
    <col min="16" max="16" width="8.375" style="31" customWidth="1"/>
    <col min="17" max="17" width="1.00390625" style="31" customWidth="1"/>
    <col min="18" max="18" width="0.74609375" style="26" customWidth="1"/>
    <col min="19" max="19" width="7.625" style="26" customWidth="1"/>
    <col min="20" max="20" width="5.375" style="15" hidden="1" customWidth="1"/>
    <col min="21" max="21" width="20.125" style="16" hidden="1" customWidth="1"/>
    <col min="22" max="26" width="20.125" style="15" hidden="1" customWidth="1"/>
    <col min="27" max="27" width="20.125" style="15" customWidth="1"/>
    <col min="28" max="28" width="3.25390625" style="15" customWidth="1"/>
    <col min="29" max="29" width="4.00390625" style="15" customWidth="1"/>
    <col min="30" max="30" width="2.75390625" style="15" customWidth="1"/>
    <col min="31" max="31" width="12.125" style="25" customWidth="1"/>
    <col min="32" max="34" width="9.00390625" style="25" customWidth="1"/>
    <col min="35" max="16384" width="9.00390625" style="5" customWidth="1"/>
  </cols>
  <sheetData>
    <row r="1" spans="1:34" s="6" customFormat="1" ht="6" customHeight="1" thickBot="1">
      <c r="A1" s="44"/>
      <c r="B1" s="45"/>
      <c r="C1" s="45"/>
      <c r="D1" s="46"/>
      <c r="E1" s="47"/>
      <c r="F1" s="48"/>
      <c r="G1" s="49"/>
      <c r="H1" s="49"/>
      <c r="I1" s="49"/>
      <c r="J1" s="50"/>
      <c r="K1" s="50"/>
      <c r="L1" s="49"/>
      <c r="M1" s="51"/>
      <c r="N1" s="48"/>
      <c r="O1" s="48"/>
      <c r="P1" s="48"/>
      <c r="Q1" s="44"/>
      <c r="R1" s="44"/>
      <c r="S1" s="52"/>
      <c r="T1" s="13"/>
      <c r="U1" s="14"/>
      <c r="V1" s="13"/>
      <c r="W1" s="13"/>
      <c r="X1" s="13"/>
      <c r="Y1" s="13"/>
      <c r="Z1" s="13"/>
      <c r="AA1" s="13"/>
      <c r="AB1" s="13"/>
      <c r="AC1" s="13"/>
      <c r="AD1" s="13"/>
      <c r="AE1" s="13"/>
      <c r="AF1" s="13"/>
      <c r="AG1" s="13"/>
      <c r="AH1" s="13"/>
    </row>
    <row r="2" spans="1:34" s="4" customFormat="1" ht="35.25" customHeight="1">
      <c r="A2" s="53"/>
      <c r="B2" s="211" t="s">
        <v>141</v>
      </c>
      <c r="C2" s="190"/>
      <c r="D2" s="191"/>
      <c r="E2" s="192"/>
      <c r="F2" s="193"/>
      <c r="G2" s="194"/>
      <c r="H2" s="389"/>
      <c r="I2" s="195"/>
      <c r="J2" s="194"/>
      <c r="K2" s="194"/>
      <c r="L2" s="196"/>
      <c r="M2" s="197"/>
      <c r="N2" s="193"/>
      <c r="O2" s="198"/>
      <c r="P2" s="199"/>
      <c r="Q2" s="200"/>
      <c r="R2" s="53"/>
      <c r="S2" s="470"/>
      <c r="T2" s="15"/>
      <c r="U2" s="16"/>
      <c r="V2" s="15"/>
      <c r="W2" s="15"/>
      <c r="X2" s="15"/>
      <c r="Y2" s="15"/>
      <c r="Z2" s="15"/>
      <c r="AA2" s="15"/>
      <c r="AB2" s="15"/>
      <c r="AC2" s="15"/>
      <c r="AD2" s="15"/>
      <c r="AE2" s="15"/>
      <c r="AF2" s="15"/>
      <c r="AG2" s="15"/>
      <c r="AH2" s="15"/>
    </row>
    <row r="3" spans="1:34" s="4" customFormat="1" ht="35.25" customHeight="1" thickBot="1">
      <c r="A3" s="53"/>
      <c r="B3" s="212" t="s">
        <v>48</v>
      </c>
      <c r="C3" s="201"/>
      <c r="D3" s="202"/>
      <c r="E3" s="203"/>
      <c r="F3" s="204"/>
      <c r="G3" s="205"/>
      <c r="H3" s="206"/>
      <c r="I3" s="207"/>
      <c r="J3" s="208"/>
      <c r="K3" s="208"/>
      <c r="L3" s="207"/>
      <c r="M3" s="207"/>
      <c r="N3" s="207"/>
      <c r="O3" s="209"/>
      <c r="P3" s="213" t="str">
        <f>'評価結果表示'!O3</f>
        <v>Osakafu-新築・既存2010V1.03</v>
      </c>
      <c r="Q3" s="210"/>
      <c r="R3" s="53"/>
      <c r="S3" s="470"/>
      <c r="T3" s="15"/>
      <c r="U3" s="16"/>
      <c r="V3" s="15"/>
      <c r="W3" s="15"/>
      <c r="X3" s="15"/>
      <c r="Y3" s="15"/>
      <c r="Z3" s="15"/>
      <c r="AA3" s="15"/>
      <c r="AB3" s="15"/>
      <c r="AC3" s="15"/>
      <c r="AD3" s="15"/>
      <c r="AE3" s="15"/>
      <c r="AF3" s="15"/>
      <c r="AG3" s="15"/>
      <c r="AH3" s="15"/>
    </row>
    <row r="4" spans="1:34" s="4" customFormat="1" ht="3.75" customHeight="1" thickBot="1">
      <c r="A4" s="53"/>
      <c r="B4" s="164"/>
      <c r="C4" s="54"/>
      <c r="D4" s="55"/>
      <c r="E4" s="56"/>
      <c r="F4" s="57"/>
      <c r="G4" s="2"/>
      <c r="H4" s="2"/>
      <c r="I4" s="2"/>
      <c r="J4" s="58"/>
      <c r="K4" s="59"/>
      <c r="L4" s="59"/>
      <c r="M4" s="60"/>
      <c r="N4" s="57"/>
      <c r="O4" s="3"/>
      <c r="P4" s="57"/>
      <c r="Q4" s="165"/>
      <c r="R4" s="53"/>
      <c r="S4" s="61"/>
      <c r="T4" s="15"/>
      <c r="U4" s="16"/>
      <c r="V4" s="15"/>
      <c r="W4" s="15"/>
      <c r="X4" s="15"/>
      <c r="Y4" s="15"/>
      <c r="Z4" s="15"/>
      <c r="AA4" s="15"/>
      <c r="AB4" s="15"/>
      <c r="AC4" s="15"/>
      <c r="AD4" s="15"/>
      <c r="AE4" s="15"/>
      <c r="AF4" s="15"/>
      <c r="AG4" s="15"/>
      <c r="AH4" s="15"/>
    </row>
    <row r="5" spans="1:30" s="4" customFormat="1" ht="34.5" customHeight="1" thickBot="1">
      <c r="A5" s="53"/>
      <c r="B5" s="62" t="s">
        <v>38</v>
      </c>
      <c r="C5" s="122"/>
      <c r="D5" s="63"/>
      <c r="E5" s="64"/>
      <c r="F5" s="64"/>
      <c r="G5" s="65"/>
      <c r="H5" s="65"/>
      <c r="I5" s="65"/>
      <c r="J5" s="558" t="s">
        <v>84</v>
      </c>
      <c r="K5" s="559"/>
      <c r="L5" s="560" t="s">
        <v>142</v>
      </c>
      <c r="M5" s="561"/>
      <c r="N5" s="561"/>
      <c r="O5" s="561"/>
      <c r="P5" s="561"/>
      <c r="Q5" s="562"/>
      <c r="R5" s="53"/>
      <c r="S5" s="61"/>
      <c r="T5" s="15"/>
      <c r="U5" s="21"/>
      <c r="V5" s="15"/>
      <c r="W5" s="15"/>
      <c r="X5" s="15"/>
      <c r="Y5" s="15"/>
      <c r="Z5" s="15"/>
      <c r="AA5" s="15"/>
      <c r="AB5" s="15"/>
      <c r="AC5" s="15"/>
      <c r="AD5" s="15"/>
    </row>
    <row r="6" spans="1:30" s="4" customFormat="1" ht="34.5" customHeight="1" thickBot="1">
      <c r="A6" s="53"/>
      <c r="B6" s="62"/>
      <c r="C6" s="122"/>
      <c r="D6" s="63"/>
      <c r="E6" s="64"/>
      <c r="F6" s="64"/>
      <c r="G6" s="65"/>
      <c r="H6" s="65"/>
      <c r="I6" s="65"/>
      <c r="J6" s="558" t="s">
        <v>85</v>
      </c>
      <c r="K6" s="559"/>
      <c r="L6" s="563" t="s">
        <v>64</v>
      </c>
      <c r="M6" s="564"/>
      <c r="N6" s="564"/>
      <c r="O6" s="564"/>
      <c r="P6" s="564"/>
      <c r="Q6" s="565"/>
      <c r="R6" s="53"/>
      <c r="S6" s="61"/>
      <c r="T6" s="15"/>
      <c r="U6" s="21"/>
      <c r="V6" s="15"/>
      <c r="W6" s="15"/>
      <c r="X6" s="15"/>
      <c r="Y6" s="15"/>
      <c r="Z6" s="15"/>
      <c r="AA6" s="15"/>
      <c r="AB6" s="15"/>
      <c r="AC6" s="15"/>
      <c r="AD6" s="15"/>
    </row>
    <row r="7" spans="1:34" s="4" customFormat="1" ht="3.75" customHeight="1" thickBot="1">
      <c r="A7" s="53"/>
      <c r="B7" s="259"/>
      <c r="C7" s="260"/>
      <c r="D7" s="260"/>
      <c r="E7" s="261"/>
      <c r="F7" s="239"/>
      <c r="G7" s="239"/>
      <c r="H7" s="239"/>
      <c r="I7" s="239"/>
      <c r="J7" s="568"/>
      <c r="K7" s="568"/>
      <c r="L7" s="568"/>
      <c r="M7" s="568"/>
      <c r="N7" s="568"/>
      <c r="O7" s="568"/>
      <c r="P7" s="568"/>
      <c r="Q7" s="569"/>
      <c r="R7" s="53"/>
      <c r="S7" s="61"/>
      <c r="T7" s="15"/>
      <c r="U7" s="16"/>
      <c r="V7" s="17"/>
      <c r="W7" s="18"/>
      <c r="X7" s="15"/>
      <c r="Y7" s="15"/>
      <c r="Z7" s="15"/>
      <c r="AA7" s="15"/>
      <c r="AB7" s="15"/>
      <c r="AC7" s="15"/>
      <c r="AD7" s="15"/>
      <c r="AE7" s="15"/>
      <c r="AF7" s="15"/>
      <c r="AG7" s="15"/>
      <c r="AH7" s="15"/>
    </row>
    <row r="8" spans="1:34" s="4" customFormat="1" ht="34.5" customHeight="1" thickBot="1">
      <c r="A8" s="53"/>
      <c r="B8" s="264"/>
      <c r="C8" s="265"/>
      <c r="D8" s="265"/>
      <c r="E8" s="266"/>
      <c r="F8" s="267"/>
      <c r="G8" s="267"/>
      <c r="H8" s="267"/>
      <c r="I8" s="559" t="s">
        <v>137</v>
      </c>
      <c r="J8" s="559"/>
      <c r="K8" s="559"/>
      <c r="L8" s="570" t="str">
        <f>IF(L10&gt;=3,"Ｓ",IF(L10&gt;=1.5,"Ａ",IF(L10&gt;=1,"Ｂ＋",IF(L10&gt;=0.5,"Ｂ－","Ｃ"))))</f>
        <v>Ｂ＋</v>
      </c>
      <c r="M8" s="570"/>
      <c r="N8" s="570"/>
      <c r="O8" s="570"/>
      <c r="P8" s="570"/>
      <c r="Q8" s="375"/>
      <c r="R8" s="53"/>
      <c r="S8" s="61"/>
      <c r="T8" s="15"/>
      <c r="U8" s="16"/>
      <c r="V8" s="17"/>
      <c r="W8" s="18"/>
      <c r="X8" s="15"/>
      <c r="Y8" s="15"/>
      <c r="Z8" s="15"/>
      <c r="AA8" s="15"/>
      <c r="AB8" s="15"/>
      <c r="AC8" s="15"/>
      <c r="AD8" s="15"/>
      <c r="AE8" s="15"/>
      <c r="AF8" s="15"/>
      <c r="AG8" s="15"/>
      <c r="AH8" s="15"/>
    </row>
    <row r="9" spans="1:34" s="4" customFormat="1" ht="3.75" customHeight="1" thickBot="1">
      <c r="A9" s="53"/>
      <c r="B9" s="262"/>
      <c r="C9" s="123"/>
      <c r="D9" s="123"/>
      <c r="E9" s="263"/>
      <c r="F9" s="148"/>
      <c r="G9" s="148"/>
      <c r="H9" s="148"/>
      <c r="I9" s="148"/>
      <c r="J9" s="148"/>
      <c r="K9" s="148"/>
      <c r="L9" s="257"/>
      <c r="M9" s="257"/>
      <c r="N9" s="257"/>
      <c r="O9" s="257"/>
      <c r="P9" s="257"/>
      <c r="Q9" s="258"/>
      <c r="R9" s="53"/>
      <c r="S9" s="61"/>
      <c r="T9" s="15"/>
      <c r="U9" s="16"/>
      <c r="V9" s="17"/>
      <c r="W9" s="18"/>
      <c r="X9" s="15"/>
      <c r="Y9" s="15"/>
      <c r="Z9" s="15"/>
      <c r="AA9" s="15"/>
      <c r="AB9" s="15"/>
      <c r="AC9" s="15"/>
      <c r="AD9" s="15"/>
      <c r="AE9" s="15"/>
      <c r="AF9" s="15"/>
      <c r="AG9" s="15"/>
      <c r="AH9" s="15"/>
    </row>
    <row r="10" spans="1:34" s="4" customFormat="1" ht="34.5" customHeight="1" thickBot="1">
      <c r="A10" s="53"/>
      <c r="B10" s="264"/>
      <c r="C10" s="265"/>
      <c r="D10" s="265"/>
      <c r="E10" s="266"/>
      <c r="F10" s="267"/>
      <c r="G10" s="267"/>
      <c r="H10" s="267"/>
      <c r="I10" s="267"/>
      <c r="J10" s="566" t="s">
        <v>120</v>
      </c>
      <c r="K10" s="567"/>
      <c r="L10" s="549">
        <v>1</v>
      </c>
      <c r="M10" s="549"/>
      <c r="N10" s="549"/>
      <c r="O10" s="549"/>
      <c r="P10" s="549"/>
      <c r="Q10" s="345"/>
      <c r="R10" s="53"/>
      <c r="S10" s="61"/>
      <c r="T10" s="15"/>
      <c r="U10" s="16"/>
      <c r="V10" s="17"/>
      <c r="W10" s="18"/>
      <c r="X10" s="15"/>
      <c r="Y10" s="15"/>
      <c r="Z10" s="15"/>
      <c r="AA10" s="15"/>
      <c r="AB10" s="15"/>
      <c r="AC10" s="15"/>
      <c r="AD10" s="15"/>
      <c r="AE10" s="15"/>
      <c r="AF10" s="15"/>
      <c r="AG10" s="15"/>
      <c r="AH10" s="15"/>
    </row>
    <row r="11" spans="1:34" s="4" customFormat="1" ht="3.75" customHeight="1" thickBot="1">
      <c r="A11" s="53"/>
      <c r="B11" s="262"/>
      <c r="C11" s="123"/>
      <c r="D11" s="123"/>
      <c r="E11" s="263"/>
      <c r="F11" s="148"/>
      <c r="G11" s="148"/>
      <c r="H11" s="148"/>
      <c r="I11" s="148"/>
      <c r="J11" s="148"/>
      <c r="K11" s="148"/>
      <c r="L11" s="257"/>
      <c r="M11" s="257"/>
      <c r="N11" s="257"/>
      <c r="O11" s="257"/>
      <c r="P11" s="257"/>
      <c r="Q11" s="258"/>
      <c r="R11" s="53"/>
      <c r="S11" s="61"/>
      <c r="T11" s="15"/>
      <c r="U11" s="16"/>
      <c r="V11" s="17"/>
      <c r="W11" s="18"/>
      <c r="X11" s="15"/>
      <c r="Y11" s="15"/>
      <c r="Z11" s="15"/>
      <c r="AA11" s="15"/>
      <c r="AB11" s="15"/>
      <c r="AC11" s="15"/>
      <c r="AD11" s="15"/>
      <c r="AE11" s="15"/>
      <c r="AF11" s="15"/>
      <c r="AG11" s="15"/>
      <c r="AH11" s="15"/>
    </row>
    <row r="12" spans="1:34" s="4" customFormat="1" ht="19.5" customHeight="1">
      <c r="A12" s="93"/>
      <c r="B12" s="214" t="s">
        <v>34</v>
      </c>
      <c r="C12" s="215"/>
      <c r="D12" s="216"/>
      <c r="E12" s="217"/>
      <c r="F12" s="216"/>
      <c r="G12" s="216"/>
      <c r="H12" s="218"/>
      <c r="I12" s="541" t="s">
        <v>29</v>
      </c>
      <c r="J12" s="542"/>
      <c r="K12" s="219" t="s">
        <v>35</v>
      </c>
      <c r="L12" s="555" t="s">
        <v>50</v>
      </c>
      <c r="M12" s="556"/>
      <c r="N12" s="332" t="s">
        <v>36</v>
      </c>
      <c r="O12" s="124">
        <v>5000</v>
      </c>
      <c r="P12" s="113" t="s">
        <v>86</v>
      </c>
      <c r="Q12" s="114"/>
      <c r="R12" s="53"/>
      <c r="S12" s="61"/>
      <c r="T12" s="17"/>
      <c r="U12" s="17"/>
      <c r="V12" s="18"/>
      <c r="W12" s="335"/>
      <c r="X12" s="15"/>
      <c r="Y12" s="15"/>
      <c r="Z12" s="15"/>
      <c r="AA12" s="15"/>
      <c r="AB12" s="15"/>
      <c r="AC12" s="15"/>
      <c r="AD12" s="15"/>
      <c r="AE12" s="15"/>
      <c r="AF12" s="15"/>
      <c r="AG12" s="15"/>
      <c r="AH12" s="15"/>
    </row>
    <row r="13" spans="1:34" s="4" customFormat="1" ht="19.5" customHeight="1">
      <c r="A13" s="93"/>
      <c r="B13" s="220"/>
      <c r="C13" s="221"/>
      <c r="D13" s="222"/>
      <c r="E13" s="223"/>
      <c r="F13" s="222"/>
      <c r="G13" s="222"/>
      <c r="H13" s="224"/>
      <c r="I13" s="543" t="s">
        <v>30</v>
      </c>
      <c r="J13" s="544"/>
      <c r="K13" s="225" t="s">
        <v>35</v>
      </c>
      <c r="L13" s="557"/>
      <c r="M13" s="557"/>
      <c r="N13" s="333" t="s">
        <v>36</v>
      </c>
      <c r="O13" s="125"/>
      <c r="P13" s="115" t="s">
        <v>39</v>
      </c>
      <c r="Q13" s="116"/>
      <c r="R13" s="53"/>
      <c r="S13" s="61"/>
      <c r="T13" s="17"/>
      <c r="U13" s="17"/>
      <c r="V13" s="18"/>
      <c r="W13" s="335"/>
      <c r="X13" s="15"/>
      <c r="Y13" s="15"/>
      <c r="Z13" s="15"/>
      <c r="AA13" s="15"/>
      <c r="AB13" s="15"/>
      <c r="AC13" s="15"/>
      <c r="AD13" s="15"/>
      <c r="AE13" s="15"/>
      <c r="AF13" s="15"/>
      <c r="AG13" s="15"/>
      <c r="AH13" s="15"/>
    </row>
    <row r="14" spans="1:34" s="4" customFormat="1" ht="19.5" customHeight="1">
      <c r="A14" s="93"/>
      <c r="B14" s="220"/>
      <c r="C14" s="221"/>
      <c r="D14" s="222"/>
      <c r="E14" s="223"/>
      <c r="F14" s="222"/>
      <c r="G14" s="222"/>
      <c r="H14" s="224"/>
      <c r="I14" s="543" t="s">
        <v>31</v>
      </c>
      <c r="J14" s="544"/>
      <c r="K14" s="225" t="s">
        <v>35</v>
      </c>
      <c r="L14" s="557"/>
      <c r="M14" s="557"/>
      <c r="N14" s="333" t="s">
        <v>36</v>
      </c>
      <c r="O14" s="125"/>
      <c r="P14" s="115" t="s">
        <v>39</v>
      </c>
      <c r="Q14" s="116"/>
      <c r="R14" s="53"/>
      <c r="S14" s="61"/>
      <c r="T14" s="19"/>
      <c r="U14" s="343"/>
      <c r="V14" s="20"/>
      <c r="W14" s="335"/>
      <c r="X14" s="15"/>
      <c r="Y14" s="15"/>
      <c r="Z14" s="15"/>
      <c r="AA14" s="15"/>
      <c r="AB14" s="15"/>
      <c r="AC14" s="15"/>
      <c r="AD14" s="15"/>
      <c r="AE14" s="15"/>
      <c r="AF14" s="15"/>
      <c r="AG14" s="15"/>
      <c r="AH14" s="15"/>
    </row>
    <row r="15" spans="1:34" s="4" customFormat="1" ht="19.5" customHeight="1">
      <c r="A15" s="93"/>
      <c r="B15" s="220"/>
      <c r="C15" s="221"/>
      <c r="D15" s="222"/>
      <c r="E15" s="223"/>
      <c r="F15" s="222"/>
      <c r="G15" s="222"/>
      <c r="H15" s="224"/>
      <c r="I15" s="543" t="s">
        <v>32</v>
      </c>
      <c r="J15" s="544"/>
      <c r="K15" s="225" t="s">
        <v>35</v>
      </c>
      <c r="L15" s="557"/>
      <c r="M15" s="557"/>
      <c r="N15" s="333" t="s">
        <v>36</v>
      </c>
      <c r="O15" s="125"/>
      <c r="P15" s="115" t="s">
        <v>39</v>
      </c>
      <c r="Q15" s="116"/>
      <c r="R15" s="53"/>
      <c r="S15" s="61"/>
      <c r="T15" s="15"/>
      <c r="U15" s="344"/>
      <c r="V15" s="20"/>
      <c r="W15" s="336"/>
      <c r="X15" s="15"/>
      <c r="Y15" s="15"/>
      <c r="Z15" s="15"/>
      <c r="AA15" s="15"/>
      <c r="AB15" s="15"/>
      <c r="AC15" s="15"/>
      <c r="AD15" s="15"/>
      <c r="AE15" s="15"/>
      <c r="AF15" s="15"/>
      <c r="AG15" s="15"/>
      <c r="AH15" s="15"/>
    </row>
    <row r="16" spans="1:34" s="4" customFormat="1" ht="19.5" customHeight="1" thickBot="1">
      <c r="A16" s="93"/>
      <c r="B16" s="226"/>
      <c r="C16" s="227"/>
      <c r="D16" s="228"/>
      <c r="E16" s="229"/>
      <c r="F16" s="228"/>
      <c r="G16" s="228"/>
      <c r="H16" s="230"/>
      <c r="I16" s="577" t="s">
        <v>33</v>
      </c>
      <c r="J16" s="578"/>
      <c r="K16" s="231"/>
      <c r="L16" s="232"/>
      <c r="M16" s="233"/>
      <c r="N16" s="334" t="s">
        <v>37</v>
      </c>
      <c r="O16" s="238">
        <f>SUM(O12:O15)</f>
        <v>5000</v>
      </c>
      <c r="P16" s="117" t="s">
        <v>40</v>
      </c>
      <c r="Q16" s="118"/>
      <c r="R16" s="53"/>
      <c r="S16" s="61"/>
      <c r="T16" s="15"/>
      <c r="U16" s="344"/>
      <c r="V16" s="20"/>
      <c r="W16" s="337"/>
      <c r="X16" s="15"/>
      <c r="Y16" s="15"/>
      <c r="Z16" s="15"/>
      <c r="AA16" s="15"/>
      <c r="AB16" s="15"/>
      <c r="AC16" s="15"/>
      <c r="AD16" s="15"/>
      <c r="AE16" s="15"/>
      <c r="AF16" s="15"/>
      <c r="AG16" s="15"/>
      <c r="AH16" s="15"/>
    </row>
    <row r="17" spans="1:34" s="4" customFormat="1" ht="3" customHeight="1">
      <c r="A17" s="53"/>
      <c r="B17" s="166"/>
      <c r="C17" s="82"/>
      <c r="D17" s="83"/>
      <c r="E17" s="84"/>
      <c r="F17" s="83"/>
      <c r="G17" s="83"/>
      <c r="H17" s="83"/>
      <c r="I17" s="83"/>
      <c r="J17" s="83"/>
      <c r="K17" s="83"/>
      <c r="L17" s="85"/>
      <c r="M17" s="85"/>
      <c r="N17" s="86"/>
      <c r="O17" s="86"/>
      <c r="P17" s="86"/>
      <c r="Q17" s="147"/>
      <c r="R17" s="53"/>
      <c r="S17" s="61"/>
      <c r="T17" s="15"/>
      <c r="U17" s="19"/>
      <c r="V17" s="20"/>
      <c r="W17" s="337"/>
      <c r="X17" s="15"/>
      <c r="Y17" s="15"/>
      <c r="Z17" s="15"/>
      <c r="AA17" s="15"/>
      <c r="AB17" s="15"/>
      <c r="AC17" s="15"/>
      <c r="AD17" s="15"/>
      <c r="AE17" s="15"/>
      <c r="AF17" s="15"/>
      <c r="AG17" s="15"/>
      <c r="AH17" s="15"/>
    </row>
    <row r="18" spans="1:34" s="4" customFormat="1" ht="24.75" customHeight="1">
      <c r="A18" s="53"/>
      <c r="B18" s="87" t="s">
        <v>0</v>
      </c>
      <c r="C18" s="161"/>
      <c r="D18" s="88"/>
      <c r="E18" s="89"/>
      <c r="F18" s="88"/>
      <c r="G18" s="88"/>
      <c r="H18" s="88"/>
      <c r="I18" s="88"/>
      <c r="J18" s="88"/>
      <c r="K18" s="88"/>
      <c r="L18" s="90"/>
      <c r="M18" s="90"/>
      <c r="N18" s="91"/>
      <c r="O18" s="91"/>
      <c r="P18" s="91"/>
      <c r="Q18" s="92"/>
      <c r="R18" s="53"/>
      <c r="S18" s="61"/>
      <c r="T18" s="15"/>
      <c r="U18" s="19"/>
      <c r="V18" s="20"/>
      <c r="W18" s="338"/>
      <c r="X18" s="15"/>
      <c r="Y18" s="15"/>
      <c r="Z18" s="15"/>
      <c r="AA18" s="15"/>
      <c r="AB18" s="15"/>
      <c r="AC18" s="15"/>
      <c r="AD18" s="15"/>
      <c r="AE18" s="15"/>
      <c r="AF18" s="15"/>
      <c r="AG18" s="15"/>
      <c r="AH18" s="15"/>
    </row>
    <row r="19" spans="1:34" s="4" customFormat="1" ht="24.75" customHeight="1">
      <c r="A19" s="53"/>
      <c r="B19" s="234" t="s">
        <v>105</v>
      </c>
      <c r="C19" s="235"/>
      <c r="D19" s="236"/>
      <c r="E19" s="237"/>
      <c r="F19" s="236"/>
      <c r="G19" s="236"/>
      <c r="H19" s="236"/>
      <c r="I19" s="236"/>
      <c r="J19" s="236"/>
      <c r="K19" s="236"/>
      <c r="L19" s="291"/>
      <c r="M19" s="291"/>
      <c r="N19" s="292"/>
      <c r="O19" s="292"/>
      <c r="P19" s="292"/>
      <c r="Q19" s="293"/>
      <c r="R19" s="53"/>
      <c r="S19" s="61"/>
      <c r="T19" s="15"/>
      <c r="U19" s="19"/>
      <c r="V19" s="20"/>
      <c r="W19" s="338"/>
      <c r="X19" s="15"/>
      <c r="Y19" s="15"/>
      <c r="Z19" s="15"/>
      <c r="AA19" s="15"/>
      <c r="AB19" s="15"/>
      <c r="AC19" s="15"/>
      <c r="AD19" s="15"/>
      <c r="AE19" s="15"/>
      <c r="AF19" s="15"/>
      <c r="AG19" s="15"/>
      <c r="AH19" s="15"/>
    </row>
    <row r="20" spans="1:34" s="4" customFormat="1" ht="24.75" customHeight="1">
      <c r="A20" s="53"/>
      <c r="B20" s="276" t="s">
        <v>106</v>
      </c>
      <c r="C20" s="277"/>
      <c r="D20" s="278"/>
      <c r="E20" s="279"/>
      <c r="F20" s="278"/>
      <c r="G20" s="278"/>
      <c r="H20" s="278"/>
      <c r="I20" s="278"/>
      <c r="J20" s="278"/>
      <c r="K20" s="278"/>
      <c r="L20" s="278"/>
      <c r="M20" s="278"/>
      <c r="N20" s="278"/>
      <c r="O20" s="278"/>
      <c r="P20" s="278"/>
      <c r="Q20" s="280"/>
      <c r="R20" s="53"/>
      <c r="S20" s="61"/>
      <c r="T20" s="15"/>
      <c r="U20" s="19"/>
      <c r="V20" s="20"/>
      <c r="W20" s="339"/>
      <c r="X20" s="15"/>
      <c r="Y20" s="15"/>
      <c r="Z20" s="15"/>
      <c r="AA20" s="15"/>
      <c r="AB20" s="15"/>
      <c r="AC20" s="15"/>
      <c r="AD20" s="15"/>
      <c r="AE20" s="15"/>
      <c r="AF20" s="15"/>
      <c r="AG20" s="15"/>
      <c r="AH20" s="15"/>
    </row>
    <row r="21" spans="1:34" s="4" customFormat="1" ht="24.75" customHeight="1">
      <c r="A21" s="53"/>
      <c r="B21" s="582" t="s">
        <v>1</v>
      </c>
      <c r="C21" s="583"/>
      <c r="D21" s="583"/>
      <c r="E21" s="583"/>
      <c r="F21" s="583"/>
      <c r="G21" s="584"/>
      <c r="H21" s="579" t="s">
        <v>47</v>
      </c>
      <c r="I21" s="579"/>
      <c r="J21" s="579"/>
      <c r="K21" s="579"/>
      <c r="L21" s="579"/>
      <c r="M21" s="522" t="s">
        <v>57</v>
      </c>
      <c r="N21" s="545"/>
      <c r="O21" s="523"/>
      <c r="P21" s="550" t="s">
        <v>2</v>
      </c>
      <c r="Q21" s="551"/>
      <c r="R21" s="53"/>
      <c r="S21" s="61"/>
      <c r="T21" s="15"/>
      <c r="U21" s="19"/>
      <c r="V21" s="20"/>
      <c r="W21" s="340"/>
      <c r="X21" s="15"/>
      <c r="Y21" s="15"/>
      <c r="Z21" s="15"/>
      <c r="AA21" s="15"/>
      <c r="AB21" s="15"/>
      <c r="AC21" s="15"/>
      <c r="AD21" s="15"/>
      <c r="AE21" s="15"/>
      <c r="AF21" s="15"/>
      <c r="AG21" s="15"/>
      <c r="AH21" s="15"/>
    </row>
    <row r="22" spans="1:34" s="4" customFormat="1" ht="54.75" customHeight="1">
      <c r="A22" s="53"/>
      <c r="B22" s="108" t="s">
        <v>55</v>
      </c>
      <c r="C22" s="162"/>
      <c r="D22" s="109"/>
      <c r="E22" s="110"/>
      <c r="F22" s="109"/>
      <c r="G22" s="111"/>
      <c r="H22" s="163" t="s">
        <v>83</v>
      </c>
      <c r="I22" s="110"/>
      <c r="J22" s="110"/>
      <c r="K22" s="110"/>
      <c r="L22" s="248"/>
      <c r="M22" s="580"/>
      <c r="N22" s="581"/>
      <c r="O22" s="380">
        <v>3</v>
      </c>
      <c r="P22" s="387">
        <f>O22</f>
        <v>3</v>
      </c>
      <c r="Q22" s="285"/>
      <c r="R22" s="53"/>
      <c r="S22" s="61"/>
      <c r="T22" s="15"/>
      <c r="U22" s="352" t="s">
        <v>58</v>
      </c>
      <c r="V22" s="353" t="s">
        <v>8</v>
      </c>
      <c r="W22" s="354" t="s">
        <v>119</v>
      </c>
      <c r="X22" s="364" t="s">
        <v>125</v>
      </c>
      <c r="Y22" s="366" t="s">
        <v>131</v>
      </c>
      <c r="Z22" s="15"/>
      <c r="AA22" s="15"/>
      <c r="AB22" s="15"/>
      <c r="AC22" s="15"/>
      <c r="AD22" s="15"/>
      <c r="AE22" s="15"/>
      <c r="AF22" s="15"/>
      <c r="AG22" s="15"/>
      <c r="AH22" s="15"/>
    </row>
    <row r="23" spans="1:34" s="4" customFormat="1" ht="25.5" customHeight="1">
      <c r="A23" s="53"/>
      <c r="B23" s="571" t="s">
        <v>138</v>
      </c>
      <c r="C23" s="572"/>
      <c r="D23" s="585" t="s">
        <v>65</v>
      </c>
      <c r="E23" s="528"/>
      <c r="F23" s="528"/>
      <c r="G23" s="586"/>
      <c r="H23" s="527" t="s">
        <v>97</v>
      </c>
      <c r="I23" s="528"/>
      <c r="J23" s="528"/>
      <c r="K23" s="528"/>
      <c r="L23" s="290"/>
      <c r="M23" s="290" t="s">
        <v>100</v>
      </c>
      <c r="N23" s="290" t="s">
        <v>101</v>
      </c>
      <c r="O23" s="376" t="s">
        <v>102</v>
      </c>
      <c r="P23" s="552">
        <f>X28</f>
        <v>3</v>
      </c>
      <c r="Q23" s="240"/>
      <c r="R23" s="53"/>
      <c r="S23" s="61"/>
      <c r="T23" s="15"/>
      <c r="U23" s="352" t="s">
        <v>81</v>
      </c>
      <c r="V23" s="353" t="s">
        <v>9</v>
      </c>
      <c r="W23" s="354" t="s">
        <v>128</v>
      </c>
      <c r="X23" s="358" t="s">
        <v>2</v>
      </c>
      <c r="Y23" s="365"/>
      <c r="Z23" s="15"/>
      <c r="AA23" s="15"/>
      <c r="AB23" s="15"/>
      <c r="AC23" s="15"/>
      <c r="AD23" s="15"/>
      <c r="AE23" s="15"/>
      <c r="AF23" s="15"/>
      <c r="AG23" s="15"/>
      <c r="AH23" s="15"/>
    </row>
    <row r="24" spans="1:34" s="4" customFormat="1" ht="25.5" customHeight="1">
      <c r="A24" s="53"/>
      <c r="B24" s="573"/>
      <c r="C24" s="574"/>
      <c r="D24" s="587"/>
      <c r="E24" s="530"/>
      <c r="F24" s="530"/>
      <c r="G24" s="588"/>
      <c r="H24" s="529"/>
      <c r="I24" s="530"/>
      <c r="J24" s="530"/>
      <c r="K24" s="530"/>
      <c r="L24" s="290" t="s">
        <v>98</v>
      </c>
      <c r="M24" s="381">
        <v>3</v>
      </c>
      <c r="N24" s="382">
        <v>0.5</v>
      </c>
      <c r="O24" s="383">
        <v>0.8</v>
      </c>
      <c r="P24" s="553"/>
      <c r="Q24" s="241"/>
      <c r="R24" s="53"/>
      <c r="S24" s="61"/>
      <c r="T24" s="15"/>
      <c r="U24" s="352" t="s">
        <v>5</v>
      </c>
      <c r="V24" s="353" t="s">
        <v>10</v>
      </c>
      <c r="W24" s="354" t="s">
        <v>129</v>
      </c>
      <c r="X24" s="360">
        <f>IF(M24=0,(IF(M25=0,0,((M25*N25*O25)*1))),(IF(M25=0,((M24*N24*O24)*1),(((M24*N24*O24)*(1-O26))+((M25*N25*O25)*O26)))))+M27+M28+M29+M30+M31</f>
        <v>13.2</v>
      </c>
      <c r="Y24" s="359"/>
      <c r="Z24" s="15"/>
      <c r="AA24" s="15"/>
      <c r="AB24" s="15"/>
      <c r="AC24" s="15"/>
      <c r="AD24" s="15"/>
      <c r="AE24" s="15"/>
      <c r="AF24" s="15"/>
      <c r="AG24" s="15"/>
      <c r="AH24" s="15"/>
    </row>
    <row r="25" spans="1:34" s="4" customFormat="1" ht="25.5" customHeight="1">
      <c r="A25" s="53"/>
      <c r="B25" s="573"/>
      <c r="C25" s="574"/>
      <c r="D25" s="587"/>
      <c r="E25" s="530"/>
      <c r="F25" s="530"/>
      <c r="G25" s="588"/>
      <c r="H25" s="531"/>
      <c r="I25" s="532"/>
      <c r="J25" s="532"/>
      <c r="K25" s="532"/>
      <c r="L25" s="270" t="s">
        <v>99</v>
      </c>
      <c r="M25" s="381">
        <v>3</v>
      </c>
      <c r="N25" s="382">
        <v>0.5</v>
      </c>
      <c r="O25" s="383">
        <v>0.8</v>
      </c>
      <c r="P25" s="553"/>
      <c r="Q25" s="241"/>
      <c r="R25" s="53"/>
      <c r="S25" s="61"/>
      <c r="T25" s="15"/>
      <c r="U25" s="352" t="s">
        <v>6</v>
      </c>
      <c r="V25" s="353" t="s">
        <v>11</v>
      </c>
      <c r="W25" s="354" t="s">
        <v>130</v>
      </c>
      <c r="X25" s="358" t="s">
        <v>126</v>
      </c>
      <c r="Y25" s="359"/>
      <c r="Z25" s="15"/>
      <c r="AA25" s="15"/>
      <c r="AB25" s="15"/>
      <c r="AC25" s="15"/>
      <c r="AD25" s="15"/>
      <c r="AE25" s="15"/>
      <c r="AF25" s="15"/>
      <c r="AG25" s="15"/>
      <c r="AH25" s="15"/>
    </row>
    <row r="26" spans="1:34" s="4" customFormat="1" ht="25.5" customHeight="1">
      <c r="A26" s="53"/>
      <c r="B26" s="573"/>
      <c r="C26" s="574"/>
      <c r="D26" s="531"/>
      <c r="E26" s="532"/>
      <c r="F26" s="532"/>
      <c r="G26" s="589"/>
      <c r="H26" s="524" t="s">
        <v>103</v>
      </c>
      <c r="I26" s="525"/>
      <c r="J26" s="525"/>
      <c r="K26" s="525"/>
      <c r="L26" s="526"/>
      <c r="M26" s="536" t="s">
        <v>104</v>
      </c>
      <c r="N26" s="537"/>
      <c r="O26" s="383">
        <v>0.8</v>
      </c>
      <c r="P26" s="553"/>
      <c r="Q26" s="241"/>
      <c r="R26" s="53"/>
      <c r="S26" s="61"/>
      <c r="T26" s="15"/>
      <c r="U26" s="355"/>
      <c r="V26" s="353" t="s">
        <v>12</v>
      </c>
      <c r="W26" s="354" t="s">
        <v>121</v>
      </c>
      <c r="X26" s="361">
        <f>IF(M24=0,(IF(M25=0,0,((5*N25*O25)*1))),(IF(M25=0,((5*N24*O24)*1),((5*N24*O24)*(1-O26)+5*N25*O25*O26))))+(IF(M27=0,0,5))+(IF(M28=0,0,5))+(IF(M29=0,0,5))+(IF(M30=0,0,5))+(IF(M31=0,0,5))</f>
        <v>22</v>
      </c>
      <c r="Y26" s="359"/>
      <c r="Z26" s="15"/>
      <c r="AA26" s="15"/>
      <c r="AB26" s="15"/>
      <c r="AC26" s="15"/>
      <c r="AD26" s="15"/>
      <c r="AE26" s="15"/>
      <c r="AF26" s="15"/>
      <c r="AG26" s="15"/>
      <c r="AH26" s="15"/>
    </row>
    <row r="27" spans="1:34" s="4" customFormat="1" ht="25.5" customHeight="1">
      <c r="A27" s="53"/>
      <c r="B27" s="573"/>
      <c r="C27" s="574"/>
      <c r="D27" s="524" t="s">
        <v>66</v>
      </c>
      <c r="E27" s="525"/>
      <c r="F27" s="525"/>
      <c r="G27" s="526"/>
      <c r="H27" s="524" t="s">
        <v>73</v>
      </c>
      <c r="I27" s="525"/>
      <c r="J27" s="525"/>
      <c r="K27" s="525"/>
      <c r="L27" s="526"/>
      <c r="M27" s="533">
        <v>3</v>
      </c>
      <c r="N27" s="534"/>
      <c r="O27" s="535"/>
      <c r="P27" s="553"/>
      <c r="Q27" s="241"/>
      <c r="R27" s="53"/>
      <c r="S27" s="61"/>
      <c r="T27" s="15"/>
      <c r="U27" s="355"/>
      <c r="V27" s="353" t="s">
        <v>117</v>
      </c>
      <c r="W27" s="354" t="s">
        <v>122</v>
      </c>
      <c r="X27" s="358" t="s">
        <v>127</v>
      </c>
      <c r="Y27" s="365" t="s">
        <v>127</v>
      </c>
      <c r="Z27" s="15"/>
      <c r="AA27" s="15"/>
      <c r="AB27" s="15"/>
      <c r="AC27" s="15"/>
      <c r="AD27" s="15"/>
      <c r="AE27" s="15"/>
      <c r="AF27" s="15"/>
      <c r="AG27" s="15"/>
      <c r="AH27" s="15"/>
    </row>
    <row r="28" spans="1:34" s="4" customFormat="1" ht="25.5" customHeight="1">
      <c r="A28" s="53"/>
      <c r="B28" s="573"/>
      <c r="C28" s="574"/>
      <c r="D28" s="524" t="s">
        <v>67</v>
      </c>
      <c r="E28" s="525"/>
      <c r="F28" s="525"/>
      <c r="G28" s="526"/>
      <c r="H28" s="524" t="s">
        <v>74</v>
      </c>
      <c r="I28" s="525"/>
      <c r="J28" s="525"/>
      <c r="K28" s="525"/>
      <c r="L28" s="526"/>
      <c r="M28" s="533">
        <v>3</v>
      </c>
      <c r="N28" s="534"/>
      <c r="O28" s="535"/>
      <c r="P28" s="553"/>
      <c r="Q28" s="241"/>
      <c r="R28" s="53"/>
      <c r="S28" s="61"/>
      <c r="T28" s="15"/>
      <c r="U28" s="355"/>
      <c r="V28" s="353" t="s">
        <v>13</v>
      </c>
      <c r="W28" s="354"/>
      <c r="X28" s="361">
        <f>IF(X24=0,0,X24/X26*5)</f>
        <v>3</v>
      </c>
      <c r="Y28" s="388">
        <f>ROUNDDOWN(((((M36)+(M37*0.5)+(M38*0.5))*5)/10),1)</f>
        <v>3</v>
      </c>
      <c r="Z28" s="15"/>
      <c r="AA28" s="15"/>
      <c r="AB28" s="15"/>
      <c r="AC28" s="15"/>
      <c r="AD28" s="15"/>
      <c r="AE28" s="15"/>
      <c r="AF28" s="15"/>
      <c r="AG28" s="15"/>
      <c r="AH28" s="15"/>
    </row>
    <row r="29" spans="1:34" s="4" customFormat="1" ht="25.5" customHeight="1">
      <c r="A29" s="53"/>
      <c r="B29" s="573"/>
      <c r="C29" s="574"/>
      <c r="D29" s="524" t="s">
        <v>68</v>
      </c>
      <c r="E29" s="525"/>
      <c r="F29" s="525"/>
      <c r="G29" s="526"/>
      <c r="H29" s="524" t="s">
        <v>75</v>
      </c>
      <c r="I29" s="525"/>
      <c r="J29" s="525"/>
      <c r="K29" s="525"/>
      <c r="L29" s="526"/>
      <c r="M29" s="533">
        <v>3</v>
      </c>
      <c r="N29" s="534"/>
      <c r="O29" s="535"/>
      <c r="P29" s="553"/>
      <c r="Q29" s="256"/>
      <c r="R29" s="53"/>
      <c r="S29" s="61"/>
      <c r="T29" s="15"/>
      <c r="U29" s="352"/>
      <c r="V29" s="353" t="s">
        <v>118</v>
      </c>
      <c r="W29" s="354"/>
      <c r="X29" s="362"/>
      <c r="Y29" s="359"/>
      <c r="Z29" s="15"/>
      <c r="AA29" s="15"/>
      <c r="AB29" s="15"/>
      <c r="AC29" s="15"/>
      <c r="AD29" s="15"/>
      <c r="AE29" s="15"/>
      <c r="AF29" s="15"/>
      <c r="AG29" s="15"/>
      <c r="AH29" s="15"/>
    </row>
    <row r="30" spans="1:34" s="4" customFormat="1" ht="25.5" customHeight="1">
      <c r="A30" s="53"/>
      <c r="B30" s="573"/>
      <c r="C30" s="574"/>
      <c r="D30" s="524" t="s">
        <v>69</v>
      </c>
      <c r="E30" s="525"/>
      <c r="F30" s="525"/>
      <c r="G30" s="526"/>
      <c r="H30" s="538" t="s">
        <v>76</v>
      </c>
      <c r="I30" s="539"/>
      <c r="J30" s="539"/>
      <c r="K30" s="539"/>
      <c r="L30" s="540"/>
      <c r="M30" s="533">
        <v>0</v>
      </c>
      <c r="N30" s="534"/>
      <c r="O30" s="535"/>
      <c r="P30" s="553"/>
      <c r="Q30" s="256"/>
      <c r="R30" s="53"/>
      <c r="S30" s="61"/>
      <c r="T30" s="15"/>
      <c r="U30" s="352"/>
      <c r="V30" s="353" t="s">
        <v>49</v>
      </c>
      <c r="W30" s="354"/>
      <c r="X30" s="362"/>
      <c r="Y30" s="359"/>
      <c r="Z30" s="15"/>
      <c r="AA30" s="15"/>
      <c r="AB30" s="15"/>
      <c r="AC30" s="15"/>
      <c r="AD30" s="15"/>
      <c r="AE30" s="15"/>
      <c r="AF30" s="15"/>
      <c r="AG30" s="15"/>
      <c r="AH30" s="15"/>
    </row>
    <row r="31" spans="1:34" s="4" customFormat="1" ht="25.5" customHeight="1">
      <c r="A31" s="53"/>
      <c r="B31" s="575"/>
      <c r="C31" s="576"/>
      <c r="D31" s="524" t="s">
        <v>70</v>
      </c>
      <c r="E31" s="525"/>
      <c r="F31" s="525"/>
      <c r="G31" s="526"/>
      <c r="H31" s="546" t="s">
        <v>77</v>
      </c>
      <c r="I31" s="547"/>
      <c r="J31" s="547"/>
      <c r="K31" s="547"/>
      <c r="L31" s="548"/>
      <c r="M31" s="533">
        <v>3</v>
      </c>
      <c r="N31" s="534"/>
      <c r="O31" s="535"/>
      <c r="P31" s="554"/>
      <c r="Q31" s="284"/>
      <c r="R31" s="53"/>
      <c r="S31" s="61"/>
      <c r="T31" s="15"/>
      <c r="U31" s="352"/>
      <c r="V31" s="353" t="s">
        <v>50</v>
      </c>
      <c r="W31" s="354"/>
      <c r="X31" s="362"/>
      <c r="Y31" s="359"/>
      <c r="Z31" s="15"/>
      <c r="AA31" s="15"/>
      <c r="AB31" s="15"/>
      <c r="AC31" s="15"/>
      <c r="AD31" s="15"/>
      <c r="AE31" s="15"/>
      <c r="AF31" s="15"/>
      <c r="AG31" s="15"/>
      <c r="AH31" s="15"/>
    </row>
    <row r="32" spans="1:34" s="4" customFormat="1" ht="25.5" customHeight="1">
      <c r="A32" s="53"/>
      <c r="B32" s="608" t="s">
        <v>82</v>
      </c>
      <c r="C32" s="532"/>
      <c r="D32" s="532"/>
      <c r="E32" s="532"/>
      <c r="F32" s="532"/>
      <c r="G32" s="589"/>
      <c r="H32" s="538" t="s">
        <v>79</v>
      </c>
      <c r="I32" s="539"/>
      <c r="J32" s="539"/>
      <c r="K32" s="539"/>
      <c r="L32" s="540"/>
      <c r="M32" s="522" t="s">
        <v>56</v>
      </c>
      <c r="N32" s="523"/>
      <c r="O32" s="618" t="s">
        <v>6</v>
      </c>
      <c r="P32" s="619"/>
      <c r="Q32" s="620"/>
      <c r="R32" s="53"/>
      <c r="S32" s="61"/>
      <c r="T32" s="15"/>
      <c r="U32" s="352"/>
      <c r="V32" s="353"/>
      <c r="W32" s="354"/>
      <c r="X32" s="362"/>
      <c r="Y32" s="359"/>
      <c r="Z32" s="15"/>
      <c r="AA32" s="15"/>
      <c r="AB32" s="15"/>
      <c r="AC32" s="15"/>
      <c r="AD32" s="15"/>
      <c r="AE32" s="15"/>
      <c r="AF32" s="15"/>
      <c r="AG32" s="15"/>
      <c r="AH32" s="15"/>
    </row>
    <row r="33" spans="1:34" s="4" customFormat="1" ht="24.75" customHeight="1">
      <c r="A33" s="53"/>
      <c r="B33" s="294" t="s">
        <v>107</v>
      </c>
      <c r="C33" s="295"/>
      <c r="D33" s="295"/>
      <c r="E33" s="295"/>
      <c r="F33" s="295"/>
      <c r="G33" s="295"/>
      <c r="H33" s="295"/>
      <c r="I33" s="295"/>
      <c r="J33" s="295"/>
      <c r="K33" s="295"/>
      <c r="L33" s="295"/>
      <c r="M33" s="295"/>
      <c r="N33" s="295"/>
      <c r="O33" s="295"/>
      <c r="P33" s="295"/>
      <c r="Q33" s="296"/>
      <c r="R33" s="53"/>
      <c r="S33" s="61"/>
      <c r="T33" s="15"/>
      <c r="U33" s="352"/>
      <c r="V33" s="356"/>
      <c r="W33" s="357"/>
      <c r="X33" s="363"/>
      <c r="Y33" s="359"/>
      <c r="Z33" s="15"/>
      <c r="AA33" s="15"/>
      <c r="AB33" s="15"/>
      <c r="AC33" s="15"/>
      <c r="AD33" s="15"/>
      <c r="AE33" s="15"/>
      <c r="AF33" s="15"/>
      <c r="AG33" s="15"/>
      <c r="AH33" s="15"/>
    </row>
    <row r="34" spans="1:34" s="4" customFormat="1" ht="24.75" customHeight="1">
      <c r="A34" s="53"/>
      <c r="B34" s="286" t="s">
        <v>108</v>
      </c>
      <c r="C34" s="287"/>
      <c r="D34" s="287"/>
      <c r="E34" s="287"/>
      <c r="F34" s="287"/>
      <c r="G34" s="287"/>
      <c r="H34" s="287"/>
      <c r="I34" s="287"/>
      <c r="J34" s="287"/>
      <c r="K34" s="287"/>
      <c r="L34" s="287"/>
      <c r="M34" s="287"/>
      <c r="N34" s="287"/>
      <c r="O34" s="287"/>
      <c r="P34" s="287"/>
      <c r="Q34" s="297"/>
      <c r="R34" s="53"/>
      <c r="S34" s="61"/>
      <c r="T34" s="15"/>
      <c r="U34" s="21"/>
      <c r="V34" s="15"/>
      <c r="W34" s="21"/>
      <c r="X34" s="15"/>
      <c r="Y34" s="15"/>
      <c r="Z34" s="15"/>
      <c r="AA34" s="15"/>
      <c r="AB34" s="15"/>
      <c r="AC34" s="15"/>
      <c r="AD34" s="15"/>
      <c r="AE34" s="15"/>
      <c r="AF34" s="15"/>
      <c r="AG34" s="15"/>
      <c r="AH34" s="15"/>
    </row>
    <row r="35" spans="1:34" s="4" customFormat="1" ht="24.75" customHeight="1">
      <c r="A35" s="53"/>
      <c r="B35" s="582" t="s">
        <v>1</v>
      </c>
      <c r="C35" s="583"/>
      <c r="D35" s="583"/>
      <c r="E35" s="583"/>
      <c r="F35" s="583"/>
      <c r="G35" s="584"/>
      <c r="H35" s="579" t="s">
        <v>47</v>
      </c>
      <c r="I35" s="579"/>
      <c r="J35" s="579"/>
      <c r="K35" s="579"/>
      <c r="L35" s="579"/>
      <c r="M35" s="522" t="s">
        <v>57</v>
      </c>
      <c r="N35" s="545"/>
      <c r="O35" s="523"/>
      <c r="P35" s="550" t="s">
        <v>2</v>
      </c>
      <c r="Q35" s="551"/>
      <c r="R35" s="53"/>
      <c r="S35" s="61"/>
      <c r="T35" s="15"/>
      <c r="U35" s="21"/>
      <c r="V35" s="15"/>
      <c r="W35" s="21"/>
      <c r="X35" s="15"/>
      <c r="Y35" s="15"/>
      <c r="Z35" s="15"/>
      <c r="AA35" s="15"/>
      <c r="AB35" s="15"/>
      <c r="AC35" s="15"/>
      <c r="AD35" s="15"/>
      <c r="AE35" s="15"/>
      <c r="AF35" s="15"/>
      <c r="AG35" s="15"/>
      <c r="AH35" s="15"/>
    </row>
    <row r="36" spans="1:34" s="4" customFormat="1" ht="24.75" customHeight="1">
      <c r="A36" s="53"/>
      <c r="B36" s="614" t="s">
        <v>87</v>
      </c>
      <c r="C36" s="615"/>
      <c r="D36" s="615"/>
      <c r="E36" s="615"/>
      <c r="F36" s="615"/>
      <c r="G36" s="616"/>
      <c r="H36" s="617" t="s">
        <v>92</v>
      </c>
      <c r="I36" s="617"/>
      <c r="J36" s="617"/>
      <c r="K36" s="617"/>
      <c r="L36" s="617"/>
      <c r="M36" s="533">
        <v>3</v>
      </c>
      <c r="N36" s="534"/>
      <c r="O36" s="535"/>
      <c r="P36" s="552">
        <f>Y28</f>
        <v>3</v>
      </c>
      <c r="Q36" s="255"/>
      <c r="R36" s="53"/>
      <c r="S36" s="61"/>
      <c r="T36" s="15"/>
      <c r="U36" s="21"/>
      <c r="V36" s="15"/>
      <c r="W36" s="21"/>
      <c r="X36" s="15"/>
      <c r="Y36" s="15"/>
      <c r="Z36" s="15"/>
      <c r="AA36" s="15"/>
      <c r="AB36" s="15"/>
      <c r="AC36" s="15"/>
      <c r="AD36" s="15"/>
      <c r="AE36" s="15"/>
      <c r="AF36" s="15"/>
      <c r="AG36" s="15"/>
      <c r="AH36" s="15"/>
    </row>
    <row r="37" spans="1:34" s="4" customFormat="1" ht="24.75" customHeight="1">
      <c r="A37" s="93"/>
      <c r="B37" s="614" t="s">
        <v>88</v>
      </c>
      <c r="C37" s="615"/>
      <c r="D37" s="615"/>
      <c r="E37" s="615"/>
      <c r="F37" s="615"/>
      <c r="G37" s="616"/>
      <c r="H37" s="617" t="s">
        <v>93</v>
      </c>
      <c r="I37" s="617"/>
      <c r="J37" s="617"/>
      <c r="K37" s="617"/>
      <c r="L37" s="617"/>
      <c r="M37" s="533">
        <v>3</v>
      </c>
      <c r="N37" s="534"/>
      <c r="O37" s="535"/>
      <c r="P37" s="553"/>
      <c r="Q37" s="256"/>
      <c r="R37" s="93"/>
      <c r="S37" s="61"/>
      <c r="T37" s="15"/>
      <c r="U37" s="21"/>
      <c r="V37" s="15"/>
      <c r="W37" s="21"/>
      <c r="X37" s="15"/>
      <c r="Y37" s="15"/>
      <c r="Z37" s="15"/>
      <c r="AA37" s="15"/>
      <c r="AB37" s="15"/>
      <c r="AC37" s="15"/>
      <c r="AD37" s="15"/>
      <c r="AE37" s="15"/>
      <c r="AF37" s="15"/>
      <c r="AG37" s="15"/>
      <c r="AH37" s="15"/>
    </row>
    <row r="38" spans="1:34" s="4" customFormat="1" ht="24.75" customHeight="1">
      <c r="A38" s="93"/>
      <c r="B38" s="614" t="s">
        <v>89</v>
      </c>
      <c r="C38" s="615"/>
      <c r="D38" s="615"/>
      <c r="E38" s="615"/>
      <c r="F38" s="615"/>
      <c r="G38" s="616"/>
      <c r="H38" s="617" t="s">
        <v>94</v>
      </c>
      <c r="I38" s="617"/>
      <c r="J38" s="617"/>
      <c r="K38" s="617"/>
      <c r="L38" s="617"/>
      <c r="M38" s="533">
        <v>3</v>
      </c>
      <c r="N38" s="534"/>
      <c r="O38" s="535"/>
      <c r="P38" s="553"/>
      <c r="Q38" s="256"/>
      <c r="R38" s="93"/>
      <c r="S38" s="61"/>
      <c r="T38" s="15"/>
      <c r="U38" s="300"/>
      <c r="V38" s="15"/>
      <c r="W38" s="21"/>
      <c r="X38" s="15"/>
      <c r="Y38" s="15"/>
      <c r="Z38" s="15"/>
      <c r="AA38" s="15"/>
      <c r="AB38" s="15"/>
      <c r="AC38" s="15"/>
      <c r="AD38" s="15"/>
      <c r="AE38" s="15"/>
      <c r="AF38" s="15"/>
      <c r="AG38" s="15"/>
      <c r="AH38" s="15"/>
    </row>
    <row r="39" spans="1:34" s="4" customFormat="1" ht="24.75" customHeight="1">
      <c r="A39" s="53"/>
      <c r="B39" s="302" t="s">
        <v>114</v>
      </c>
      <c r="C39" s="303"/>
      <c r="D39" s="304"/>
      <c r="E39" s="305"/>
      <c r="F39" s="304"/>
      <c r="G39" s="304"/>
      <c r="H39" s="304"/>
      <c r="I39" s="306"/>
      <c r="J39" s="307"/>
      <c r="K39" s="304"/>
      <c r="L39" s="304"/>
      <c r="M39" s="304"/>
      <c r="N39" s="308"/>
      <c r="O39" s="309"/>
      <c r="P39" s="308"/>
      <c r="Q39" s="310"/>
      <c r="R39" s="53"/>
      <c r="S39" s="61"/>
      <c r="T39" s="15"/>
      <c r="U39" s="15"/>
      <c r="V39" s="15"/>
      <c r="W39" s="15"/>
      <c r="X39" s="15"/>
      <c r="Y39" s="15"/>
      <c r="Z39" s="15"/>
      <c r="AA39" s="15"/>
      <c r="AB39" s="15"/>
      <c r="AC39" s="15"/>
      <c r="AD39" s="15"/>
      <c r="AE39" s="15"/>
      <c r="AF39" s="15"/>
      <c r="AG39" s="15"/>
      <c r="AH39" s="15"/>
    </row>
    <row r="40" spans="1:34" s="4" customFormat="1" ht="24.75" customHeight="1">
      <c r="A40" s="53"/>
      <c r="B40" s="503" t="s">
        <v>96</v>
      </c>
      <c r="C40" s="609"/>
      <c r="D40" s="609"/>
      <c r="E40" s="609"/>
      <c r="F40" s="418" t="s">
        <v>3</v>
      </c>
      <c r="G40" s="419"/>
      <c r="H40" s="419"/>
      <c r="I40" s="419"/>
      <c r="J40" s="419"/>
      <c r="K40" s="418" t="s">
        <v>4</v>
      </c>
      <c r="L40" s="419"/>
      <c r="M40" s="419"/>
      <c r="N40" s="419"/>
      <c r="O40" s="419"/>
      <c r="P40" s="419"/>
      <c r="Q40" s="313"/>
      <c r="R40" s="312"/>
      <c r="S40" s="312"/>
      <c r="T40" s="316"/>
      <c r="U40" s="317"/>
      <c r="V40" s="15"/>
      <c r="W40" s="22"/>
      <c r="X40" s="23"/>
      <c r="Y40" s="15"/>
      <c r="Z40" s="15"/>
      <c r="AA40" s="15"/>
      <c r="AB40" s="15"/>
      <c r="AC40" s="15"/>
      <c r="AD40" s="15"/>
      <c r="AE40" s="15"/>
      <c r="AF40" s="15"/>
      <c r="AG40" s="15"/>
      <c r="AH40" s="15"/>
    </row>
    <row r="41" spans="1:34" s="4" customFormat="1" ht="24.75" customHeight="1">
      <c r="A41" s="53"/>
      <c r="B41" s="505"/>
      <c r="C41" s="610"/>
      <c r="D41" s="610"/>
      <c r="E41" s="610"/>
      <c r="F41" s="612"/>
      <c r="G41" s="613"/>
      <c r="H41" s="613"/>
      <c r="I41" s="613"/>
      <c r="J41" s="613"/>
      <c r="K41" s="612"/>
      <c r="L41" s="613"/>
      <c r="M41" s="613"/>
      <c r="N41" s="613"/>
      <c r="O41" s="613"/>
      <c r="P41" s="613"/>
      <c r="Q41" s="313"/>
      <c r="R41" s="312"/>
      <c r="S41" s="312"/>
      <c r="T41" s="316"/>
      <c r="U41" s="317"/>
      <c r="V41" s="15"/>
      <c r="W41" s="22"/>
      <c r="X41" s="23"/>
      <c r="Y41" s="15"/>
      <c r="Z41" s="15"/>
      <c r="AA41" s="15"/>
      <c r="AB41" s="15"/>
      <c r="AC41" s="15"/>
      <c r="AD41" s="15"/>
      <c r="AE41" s="15"/>
      <c r="AF41" s="15"/>
      <c r="AG41" s="15"/>
      <c r="AH41" s="15"/>
    </row>
    <row r="42" spans="1:34" s="4" customFormat="1" ht="24.75" customHeight="1">
      <c r="A42" s="53"/>
      <c r="B42" s="505"/>
      <c r="C42" s="610"/>
      <c r="D42" s="610"/>
      <c r="E42" s="610"/>
      <c r="F42" s="612"/>
      <c r="G42" s="613"/>
      <c r="H42" s="613"/>
      <c r="I42" s="613"/>
      <c r="J42" s="613"/>
      <c r="K42" s="612"/>
      <c r="L42" s="613"/>
      <c r="M42" s="613"/>
      <c r="N42" s="613"/>
      <c r="O42" s="613"/>
      <c r="P42" s="613"/>
      <c r="Q42" s="377"/>
      <c r="R42" s="378"/>
      <c r="S42" s="378"/>
      <c r="T42" s="379"/>
      <c r="U42" s="317"/>
      <c r="V42" s="15"/>
      <c r="W42" s="22"/>
      <c r="X42" s="23"/>
      <c r="Y42" s="15"/>
      <c r="Z42" s="15"/>
      <c r="AA42" s="15"/>
      <c r="AB42" s="15"/>
      <c r="AC42" s="15"/>
      <c r="AD42" s="15"/>
      <c r="AE42" s="15"/>
      <c r="AF42" s="15"/>
      <c r="AG42" s="15"/>
      <c r="AH42" s="15"/>
    </row>
    <row r="43" spans="1:34" s="4" customFormat="1" ht="24.75" customHeight="1">
      <c r="A43" s="53"/>
      <c r="B43" s="505"/>
      <c r="C43" s="610"/>
      <c r="D43" s="610"/>
      <c r="E43" s="610"/>
      <c r="F43" s="612"/>
      <c r="G43" s="613"/>
      <c r="H43" s="613"/>
      <c r="I43" s="613"/>
      <c r="J43" s="613"/>
      <c r="K43" s="612"/>
      <c r="L43" s="613"/>
      <c r="M43" s="613"/>
      <c r="N43" s="613"/>
      <c r="O43" s="613"/>
      <c r="P43" s="613"/>
      <c r="Q43" s="313"/>
      <c r="R43" s="312"/>
      <c r="S43" s="312"/>
      <c r="T43" s="316"/>
      <c r="U43" s="317"/>
      <c r="V43" s="15"/>
      <c r="W43" s="22"/>
      <c r="X43" s="12"/>
      <c r="Y43" s="15"/>
      <c r="Z43" s="12"/>
      <c r="AA43" s="15"/>
      <c r="AB43" s="15"/>
      <c r="AC43" s="15"/>
      <c r="AD43" s="15"/>
      <c r="AE43" s="15"/>
      <c r="AF43" s="15"/>
      <c r="AG43" s="15"/>
      <c r="AH43" s="15"/>
    </row>
    <row r="44" spans="1:34" s="4" customFormat="1" ht="24.75" customHeight="1">
      <c r="A44" s="53"/>
      <c r="B44" s="507"/>
      <c r="C44" s="611"/>
      <c r="D44" s="611"/>
      <c r="E44" s="611"/>
      <c r="F44" s="612"/>
      <c r="G44" s="613"/>
      <c r="H44" s="613"/>
      <c r="I44" s="613"/>
      <c r="J44" s="613"/>
      <c r="K44" s="612"/>
      <c r="L44" s="613"/>
      <c r="M44" s="613"/>
      <c r="N44" s="613"/>
      <c r="O44" s="613"/>
      <c r="P44" s="613"/>
      <c r="Q44" s="313"/>
      <c r="R44" s="312"/>
      <c r="S44" s="312"/>
      <c r="T44" s="316"/>
      <c r="U44" s="317"/>
      <c r="V44" s="15"/>
      <c r="W44" s="22"/>
      <c r="X44" s="12"/>
      <c r="Y44" s="15"/>
      <c r="Z44" s="12"/>
      <c r="AA44" s="15"/>
      <c r="AB44" s="15"/>
      <c r="AC44" s="15"/>
      <c r="AD44" s="15"/>
      <c r="AE44" s="15"/>
      <c r="AF44" s="15"/>
      <c r="AG44" s="15"/>
      <c r="AH44" s="15"/>
    </row>
    <row r="45" spans="1:34" s="4" customFormat="1" ht="24.75" customHeight="1">
      <c r="A45" s="53"/>
      <c r="B45" s="503" t="s">
        <v>91</v>
      </c>
      <c r="C45" s="609"/>
      <c r="D45" s="609"/>
      <c r="E45" s="609"/>
      <c r="F45" s="621"/>
      <c r="G45" s="622"/>
      <c r="H45" s="622"/>
      <c r="I45" s="622"/>
      <c r="J45" s="622"/>
      <c r="K45" s="622"/>
      <c r="L45" s="622"/>
      <c r="M45" s="622"/>
      <c r="N45" s="622"/>
      <c r="O45" s="622"/>
      <c r="P45" s="622"/>
      <c r="Q45" s="314"/>
      <c r="R45" s="311"/>
      <c r="S45" s="311"/>
      <c r="T45" s="318"/>
      <c r="U45" s="317"/>
      <c r="V45" s="21"/>
      <c r="W45" s="22"/>
      <c r="X45" s="12"/>
      <c r="Y45" s="15"/>
      <c r="Z45" s="12"/>
      <c r="AA45" s="15"/>
      <c r="AB45" s="15"/>
      <c r="AC45" s="15"/>
      <c r="AD45" s="15"/>
      <c r="AE45" s="15"/>
      <c r="AF45" s="15"/>
      <c r="AG45" s="15"/>
      <c r="AH45" s="15"/>
    </row>
    <row r="46" spans="1:34" s="4" customFormat="1" ht="24.75" customHeight="1">
      <c r="A46" s="53"/>
      <c r="B46" s="505"/>
      <c r="C46" s="610"/>
      <c r="D46" s="610"/>
      <c r="E46" s="610"/>
      <c r="F46" s="623"/>
      <c r="G46" s="624"/>
      <c r="H46" s="624"/>
      <c r="I46" s="624"/>
      <c r="J46" s="624"/>
      <c r="K46" s="624"/>
      <c r="L46" s="624"/>
      <c r="M46" s="624"/>
      <c r="N46" s="624"/>
      <c r="O46" s="624"/>
      <c r="P46" s="624"/>
      <c r="Q46" s="315"/>
      <c r="R46" s="311"/>
      <c r="S46" s="311"/>
      <c r="T46" s="318"/>
      <c r="U46" s="317"/>
      <c r="V46" s="15"/>
      <c r="W46" s="22"/>
      <c r="X46" s="12"/>
      <c r="Y46" s="15"/>
      <c r="Z46" s="12"/>
      <c r="AA46" s="15"/>
      <c r="AB46" s="15"/>
      <c r="AC46" s="15"/>
      <c r="AD46" s="15"/>
      <c r="AE46" s="15"/>
      <c r="AF46" s="15"/>
      <c r="AG46" s="15"/>
      <c r="AH46" s="15"/>
    </row>
    <row r="47" spans="1:34" s="4" customFormat="1" ht="24.75" customHeight="1">
      <c r="A47" s="53"/>
      <c r="B47" s="505"/>
      <c r="C47" s="610"/>
      <c r="D47" s="610"/>
      <c r="E47" s="610"/>
      <c r="F47" s="623"/>
      <c r="G47" s="624"/>
      <c r="H47" s="624"/>
      <c r="I47" s="624"/>
      <c r="J47" s="624"/>
      <c r="K47" s="624"/>
      <c r="L47" s="624"/>
      <c r="M47" s="624"/>
      <c r="N47" s="624"/>
      <c r="O47" s="624"/>
      <c r="P47" s="624"/>
      <c r="Q47" s="315"/>
      <c r="R47" s="311"/>
      <c r="S47" s="311"/>
      <c r="T47" s="318"/>
      <c r="U47" s="319"/>
      <c r="V47" s="15"/>
      <c r="W47" s="22"/>
      <c r="X47" s="12"/>
      <c r="Y47" s="15"/>
      <c r="Z47" s="12"/>
      <c r="AA47" s="15"/>
      <c r="AB47" s="15"/>
      <c r="AC47" s="15"/>
      <c r="AD47" s="15"/>
      <c r="AE47" s="15"/>
      <c r="AF47" s="15"/>
      <c r="AG47" s="15"/>
      <c r="AH47" s="15"/>
    </row>
    <row r="48" spans="1:34" s="4" customFormat="1" ht="3" customHeight="1" thickBot="1">
      <c r="A48" s="53"/>
      <c r="B48" s="324"/>
      <c r="C48" s="325"/>
      <c r="D48" s="326"/>
      <c r="E48" s="1"/>
      <c r="F48" s="327"/>
      <c r="G48" s="328"/>
      <c r="H48" s="329"/>
      <c r="I48" s="329"/>
      <c r="J48" s="329"/>
      <c r="K48" s="329"/>
      <c r="L48" s="329"/>
      <c r="M48" s="329"/>
      <c r="N48" s="330"/>
      <c r="O48" s="326"/>
      <c r="P48" s="326"/>
      <c r="Q48" s="331"/>
      <c r="R48" s="53"/>
      <c r="S48" s="61"/>
      <c r="T48" s="15"/>
      <c r="U48" s="15"/>
      <c r="V48" s="15"/>
      <c r="W48" s="22"/>
      <c r="X48" s="12"/>
      <c r="Y48" s="15"/>
      <c r="Z48" s="12"/>
      <c r="AA48" s="15"/>
      <c r="AB48" s="15"/>
      <c r="AC48" s="15"/>
      <c r="AD48" s="15"/>
      <c r="AE48" s="15"/>
      <c r="AF48" s="15"/>
      <c r="AG48" s="15"/>
      <c r="AH48" s="15"/>
    </row>
    <row r="49" spans="1:25" ht="15.75" customHeight="1" thickBot="1">
      <c r="A49" s="53"/>
      <c r="B49" s="100"/>
      <c r="C49" s="100"/>
      <c r="D49" s="4"/>
      <c r="E49" s="4"/>
      <c r="F49" s="7"/>
      <c r="G49" s="7"/>
      <c r="H49" s="7"/>
      <c r="I49" s="7"/>
      <c r="J49" s="7"/>
      <c r="K49" s="7"/>
      <c r="L49" s="7"/>
      <c r="M49" s="7"/>
      <c r="N49" s="7"/>
      <c r="O49" s="94"/>
      <c r="P49" s="94"/>
      <c r="Q49" s="94"/>
      <c r="R49" s="53"/>
      <c r="S49" s="53"/>
      <c r="U49" s="24"/>
      <c r="V49" s="21"/>
      <c r="W49" s="24"/>
      <c r="X49" s="24"/>
      <c r="Y49" s="24"/>
    </row>
    <row r="50" spans="1:34" s="4" customFormat="1" ht="15.75" customHeight="1" thickBot="1">
      <c r="A50" s="53"/>
      <c r="B50" s="100"/>
      <c r="C50" s="100"/>
      <c r="D50" s="112"/>
      <c r="E50" s="102" t="s">
        <v>7</v>
      </c>
      <c r="G50" s="7"/>
      <c r="H50" s="7"/>
      <c r="I50" s="7"/>
      <c r="J50" s="7"/>
      <c r="K50" s="7"/>
      <c r="L50" s="7"/>
      <c r="M50" s="7"/>
      <c r="N50" s="7"/>
      <c r="O50" s="94"/>
      <c r="P50" s="94"/>
      <c r="Q50" s="94"/>
      <c r="R50" s="53"/>
      <c r="S50" s="53"/>
      <c r="T50" s="15"/>
      <c r="U50" s="24"/>
      <c r="V50" s="21"/>
      <c r="W50" s="24"/>
      <c r="X50" s="24"/>
      <c r="Y50" s="24"/>
      <c r="Z50" s="15"/>
      <c r="AA50" s="15"/>
      <c r="AB50" s="15"/>
      <c r="AC50" s="15"/>
      <c r="AD50" s="15"/>
      <c r="AE50" s="15"/>
      <c r="AF50" s="15"/>
      <c r="AG50" s="15"/>
      <c r="AH50" s="15"/>
    </row>
    <row r="51" spans="1:34" s="4" customFormat="1" ht="15.75" customHeight="1">
      <c r="A51" s="53"/>
      <c r="B51" s="100"/>
      <c r="C51" s="100"/>
      <c r="D51" s="101"/>
      <c r="E51" s="102"/>
      <c r="G51" s="7"/>
      <c r="H51" s="7"/>
      <c r="I51" s="7"/>
      <c r="J51" s="7"/>
      <c r="K51" s="7"/>
      <c r="L51" s="7"/>
      <c r="M51" s="7"/>
      <c r="N51" s="7"/>
      <c r="O51" s="94"/>
      <c r="P51" s="94"/>
      <c r="Q51" s="94"/>
      <c r="R51" s="53"/>
      <c r="S51" s="53"/>
      <c r="T51" s="15"/>
      <c r="U51" s="24"/>
      <c r="V51" s="24"/>
      <c r="W51" s="24"/>
      <c r="X51" s="24"/>
      <c r="Y51" s="24"/>
      <c r="Z51" s="15"/>
      <c r="AA51" s="15"/>
      <c r="AB51" s="15"/>
      <c r="AC51" s="15"/>
      <c r="AD51" s="15"/>
      <c r="AE51" s="15"/>
      <c r="AF51" s="15"/>
      <c r="AG51" s="15"/>
      <c r="AH51" s="15"/>
    </row>
    <row r="52" spans="1:34" s="4" customFormat="1" ht="15.75" customHeight="1" hidden="1">
      <c r="A52" s="26"/>
      <c r="B52" s="38"/>
      <c r="C52" s="38"/>
      <c r="D52" s="103"/>
      <c r="E52" s="104"/>
      <c r="F52" s="12"/>
      <c r="G52" s="40"/>
      <c r="H52" s="40"/>
      <c r="I52" s="40"/>
      <c r="J52" s="40"/>
      <c r="K52" s="40"/>
      <c r="L52" s="40"/>
      <c r="M52" s="40"/>
      <c r="N52" s="40"/>
      <c r="O52" s="41"/>
      <c r="P52" s="41"/>
      <c r="Q52" s="41"/>
      <c r="R52" s="26"/>
      <c r="S52" s="26"/>
      <c r="T52" s="15"/>
      <c r="U52" s="24"/>
      <c r="V52" s="24"/>
      <c r="W52" s="24"/>
      <c r="X52" s="24"/>
      <c r="Y52" s="24"/>
      <c r="Z52" s="15"/>
      <c r="AA52" s="15"/>
      <c r="AB52" s="15"/>
      <c r="AC52" s="15"/>
      <c r="AD52" s="15"/>
      <c r="AE52" s="15"/>
      <c r="AF52" s="15"/>
      <c r="AG52" s="15"/>
      <c r="AH52" s="15"/>
    </row>
    <row r="53" spans="1:37" s="4" customFormat="1" ht="15.75" customHeight="1" hidden="1">
      <c r="A53" s="26"/>
      <c r="B53" s="38"/>
      <c r="C53" s="38"/>
      <c r="D53" s="103"/>
      <c r="E53" s="104"/>
      <c r="F53" s="12"/>
      <c r="G53" s="40"/>
      <c r="H53" s="40"/>
      <c r="I53" s="40"/>
      <c r="J53" s="40"/>
      <c r="K53" s="40"/>
      <c r="L53" s="40"/>
      <c r="M53" s="40"/>
      <c r="N53" s="40"/>
      <c r="O53" s="41"/>
      <c r="P53" s="41"/>
      <c r="Q53" s="41"/>
      <c r="R53" s="26"/>
      <c r="S53" s="26"/>
      <c r="T53" s="15"/>
      <c r="U53" s="24"/>
      <c r="V53" s="24"/>
      <c r="W53" s="24"/>
      <c r="X53" s="24"/>
      <c r="Y53" s="24"/>
      <c r="Z53" s="15"/>
      <c r="AA53" s="15"/>
      <c r="AB53" s="599" t="s">
        <v>41</v>
      </c>
      <c r="AC53" s="600"/>
      <c r="AD53" s="600"/>
      <c r="AE53" s="601"/>
      <c r="AF53" s="597" t="s">
        <v>18</v>
      </c>
      <c r="AG53" s="598"/>
      <c r="AH53" s="597" t="s">
        <v>23</v>
      </c>
      <c r="AI53" s="598"/>
      <c r="AJ53" s="597" t="s">
        <v>26</v>
      </c>
      <c r="AK53" s="598"/>
    </row>
    <row r="54" spans="1:37" s="4" customFormat="1" ht="15.75" customHeight="1" hidden="1">
      <c r="A54" s="26"/>
      <c r="B54" s="38"/>
      <c r="C54" s="38"/>
      <c r="D54" s="103"/>
      <c r="E54" s="104"/>
      <c r="F54" s="12"/>
      <c r="G54" s="40"/>
      <c r="H54" s="40"/>
      <c r="I54" s="40"/>
      <c r="J54" s="40"/>
      <c r="K54" s="40"/>
      <c r="L54" s="40"/>
      <c r="M54" s="40"/>
      <c r="N54" s="40"/>
      <c r="O54" s="41"/>
      <c r="P54" s="41"/>
      <c r="Q54" s="41"/>
      <c r="R54" s="26"/>
      <c r="S54" s="26"/>
      <c r="T54" s="15"/>
      <c r="U54" s="24"/>
      <c r="V54" s="24"/>
      <c r="W54" s="24"/>
      <c r="X54" s="24"/>
      <c r="Y54" s="24"/>
      <c r="Z54" s="15"/>
      <c r="AA54" s="15"/>
      <c r="AB54" s="602"/>
      <c r="AC54" s="603"/>
      <c r="AD54" s="603"/>
      <c r="AE54" s="604"/>
      <c r="AF54" s="95"/>
      <c r="AG54" s="96"/>
      <c r="AH54" s="95"/>
      <c r="AI54" s="96"/>
      <c r="AJ54" s="95"/>
      <c r="AK54" s="96"/>
    </row>
    <row r="55" spans="1:37" s="4" customFormat="1" ht="15.75" customHeight="1" hidden="1">
      <c r="A55" s="26"/>
      <c r="B55" s="38"/>
      <c r="C55" s="38"/>
      <c r="D55" s="103"/>
      <c r="E55" s="104"/>
      <c r="F55" s="12"/>
      <c r="G55" s="40"/>
      <c r="H55" s="40"/>
      <c r="I55" s="40"/>
      <c r="J55" s="40"/>
      <c r="K55" s="40"/>
      <c r="L55" s="40"/>
      <c r="M55" s="40"/>
      <c r="N55" s="40"/>
      <c r="O55" s="41"/>
      <c r="P55" s="41"/>
      <c r="Q55" s="41"/>
      <c r="R55" s="26"/>
      <c r="S55" s="26"/>
      <c r="T55" s="15"/>
      <c r="U55" s="24"/>
      <c r="V55" s="24"/>
      <c r="W55" s="24"/>
      <c r="X55" s="24"/>
      <c r="Y55" s="24"/>
      <c r="Z55" s="15"/>
      <c r="AA55" s="15"/>
      <c r="AB55" s="602"/>
      <c r="AC55" s="603"/>
      <c r="AD55" s="603"/>
      <c r="AE55" s="604"/>
      <c r="AF55" s="95"/>
      <c r="AG55" s="96"/>
      <c r="AH55" s="95"/>
      <c r="AI55" s="96"/>
      <c r="AJ55" s="95"/>
      <c r="AK55" s="96"/>
    </row>
    <row r="56" spans="1:37" s="4" customFormat="1" ht="15.75" customHeight="1" hidden="1">
      <c r="A56" s="26"/>
      <c r="B56" s="38"/>
      <c r="C56" s="38"/>
      <c r="D56" s="103"/>
      <c r="E56" s="104"/>
      <c r="F56" s="12"/>
      <c r="G56" s="40"/>
      <c r="H56" s="40"/>
      <c r="I56" s="40"/>
      <c r="J56" s="40"/>
      <c r="K56" s="40"/>
      <c r="L56" s="40"/>
      <c r="M56" s="40"/>
      <c r="N56" s="40"/>
      <c r="O56" s="41"/>
      <c r="P56" s="41"/>
      <c r="Q56" s="41"/>
      <c r="R56" s="26"/>
      <c r="S56" s="26"/>
      <c r="T56" s="15"/>
      <c r="U56" s="24"/>
      <c r="V56" s="24"/>
      <c r="W56" s="24"/>
      <c r="X56" s="24"/>
      <c r="Y56" s="24"/>
      <c r="Z56" s="15"/>
      <c r="AA56" s="15"/>
      <c r="AB56" s="602"/>
      <c r="AC56" s="603"/>
      <c r="AD56" s="603"/>
      <c r="AE56" s="604"/>
      <c r="AF56" s="95"/>
      <c r="AG56" s="96"/>
      <c r="AH56" s="95"/>
      <c r="AI56" s="96"/>
      <c r="AJ56" s="95"/>
      <c r="AK56" s="96"/>
    </row>
    <row r="57" spans="1:37" s="4" customFormat="1" ht="15.75" customHeight="1" hidden="1">
      <c r="A57" s="26"/>
      <c r="B57" s="38"/>
      <c r="C57" s="38"/>
      <c r="D57" s="103"/>
      <c r="E57" s="104"/>
      <c r="F57" s="12"/>
      <c r="G57" s="40"/>
      <c r="H57" s="40"/>
      <c r="I57" s="40"/>
      <c r="J57" s="40"/>
      <c r="K57" s="40"/>
      <c r="L57" s="40"/>
      <c r="M57" s="40"/>
      <c r="N57" s="40"/>
      <c r="O57" s="41"/>
      <c r="P57" s="41"/>
      <c r="Q57" s="41"/>
      <c r="R57" s="26"/>
      <c r="S57" s="26"/>
      <c r="T57" s="15"/>
      <c r="U57" s="24"/>
      <c r="V57" s="24"/>
      <c r="W57" s="24"/>
      <c r="X57" s="24"/>
      <c r="Y57" s="24"/>
      <c r="Z57" s="15"/>
      <c r="AA57" s="15"/>
      <c r="AB57" s="602"/>
      <c r="AC57" s="603"/>
      <c r="AD57" s="603"/>
      <c r="AE57" s="604"/>
      <c r="AF57" s="95"/>
      <c r="AG57" s="96"/>
      <c r="AH57" s="95"/>
      <c r="AI57" s="96"/>
      <c r="AJ57" s="95"/>
      <c r="AK57" s="96"/>
    </row>
    <row r="58" spans="1:37" s="4" customFormat="1" ht="15.75" customHeight="1" hidden="1">
      <c r="A58" s="26"/>
      <c r="B58" s="38"/>
      <c r="C58" s="38"/>
      <c r="D58" s="103"/>
      <c r="E58" s="104"/>
      <c r="F58" s="12"/>
      <c r="G58" s="40"/>
      <c r="H58" s="40"/>
      <c r="I58" s="40"/>
      <c r="J58" s="40"/>
      <c r="K58" s="40"/>
      <c r="L58" s="40"/>
      <c r="M58" s="40"/>
      <c r="N58" s="40"/>
      <c r="O58" s="41"/>
      <c r="P58" s="41"/>
      <c r="Q58" s="41"/>
      <c r="R58" s="26"/>
      <c r="S58" s="26"/>
      <c r="T58" s="15"/>
      <c r="U58" s="24"/>
      <c r="V58" s="24"/>
      <c r="W58" s="24"/>
      <c r="X58" s="24"/>
      <c r="Y58" s="24"/>
      <c r="Z58" s="15"/>
      <c r="AA58" s="15"/>
      <c r="AB58" s="605"/>
      <c r="AC58" s="606"/>
      <c r="AD58" s="606"/>
      <c r="AE58" s="607"/>
      <c r="AF58" s="97" t="s">
        <v>19</v>
      </c>
      <c r="AG58" s="97" t="s">
        <v>22</v>
      </c>
      <c r="AH58" s="97" t="s">
        <v>24</v>
      </c>
      <c r="AI58" s="97" t="s">
        <v>25</v>
      </c>
      <c r="AJ58" s="97" t="s">
        <v>27</v>
      </c>
      <c r="AK58" s="97" t="s">
        <v>28</v>
      </c>
    </row>
    <row r="59" spans="1:37" s="4" customFormat="1" ht="7.5" customHeight="1" hidden="1">
      <c r="A59" s="26"/>
      <c r="B59" s="38"/>
      <c r="C59" s="38"/>
      <c r="D59" s="103"/>
      <c r="E59" s="104"/>
      <c r="F59" s="12"/>
      <c r="G59" s="40"/>
      <c r="H59" s="40"/>
      <c r="I59" s="40"/>
      <c r="J59" s="40"/>
      <c r="K59" s="40"/>
      <c r="L59" s="40"/>
      <c r="M59" s="40"/>
      <c r="N59" s="40"/>
      <c r="O59" s="41"/>
      <c r="P59" s="41"/>
      <c r="Q59" s="41"/>
      <c r="R59" s="26"/>
      <c r="S59" s="26"/>
      <c r="T59" s="15"/>
      <c r="U59" s="24"/>
      <c r="V59" s="24"/>
      <c r="W59" s="24"/>
      <c r="X59" s="24"/>
      <c r="Y59" s="24"/>
      <c r="Z59" s="15"/>
      <c r="AA59" s="15"/>
      <c r="AB59" s="591" t="s">
        <v>42</v>
      </c>
      <c r="AC59" s="592"/>
      <c r="AD59" s="98">
        <v>1</v>
      </c>
      <c r="AE59" s="99" t="s">
        <v>15</v>
      </c>
      <c r="AF59" s="98" t="s">
        <v>20</v>
      </c>
      <c r="AG59" s="98" t="s">
        <v>20</v>
      </c>
      <c r="AH59" s="98" t="s">
        <v>20</v>
      </c>
      <c r="AI59" s="98" t="s">
        <v>20</v>
      </c>
      <c r="AJ59" s="98" t="s">
        <v>20</v>
      </c>
      <c r="AK59" s="98" t="s">
        <v>20</v>
      </c>
    </row>
    <row r="60" spans="1:37" s="4" customFormat="1" ht="4.5" customHeight="1" hidden="1">
      <c r="A60" s="26"/>
      <c r="B60" s="38"/>
      <c r="C60" s="38"/>
      <c r="D60" s="103"/>
      <c r="E60" s="104"/>
      <c r="F60" s="12"/>
      <c r="G60" s="40"/>
      <c r="H60" s="40"/>
      <c r="I60" s="40"/>
      <c r="J60" s="40"/>
      <c r="K60" s="40"/>
      <c r="L60" s="40"/>
      <c r="M60" s="40"/>
      <c r="N60" s="40"/>
      <c r="O60" s="41"/>
      <c r="P60" s="41"/>
      <c r="Q60" s="41"/>
      <c r="R60" s="26"/>
      <c r="S60" s="26"/>
      <c r="T60" s="15"/>
      <c r="U60" s="24"/>
      <c r="V60" s="24"/>
      <c r="W60" s="24"/>
      <c r="X60" s="24"/>
      <c r="Y60" s="24"/>
      <c r="Z60" s="15"/>
      <c r="AA60" s="15"/>
      <c r="AB60" s="593"/>
      <c r="AC60" s="594"/>
      <c r="AD60" s="98">
        <v>2</v>
      </c>
      <c r="AE60" s="99" t="s">
        <v>16</v>
      </c>
      <c r="AF60" s="98" t="s">
        <v>21</v>
      </c>
      <c r="AG60" s="98" t="s">
        <v>20</v>
      </c>
      <c r="AH60" s="98" t="s">
        <v>20</v>
      </c>
      <c r="AI60" s="98" t="s">
        <v>20</v>
      </c>
      <c r="AJ60" s="98" t="s">
        <v>20</v>
      </c>
      <c r="AK60" s="98" t="s">
        <v>20</v>
      </c>
    </row>
    <row r="61" spans="1:37" s="4" customFormat="1" ht="15.75" customHeight="1" hidden="1">
      <c r="A61" s="11"/>
      <c r="B61" s="38"/>
      <c r="C61" s="38"/>
      <c r="D61" s="103"/>
      <c r="E61" s="104"/>
      <c r="F61" s="12"/>
      <c r="G61" s="40"/>
      <c r="H61" s="40"/>
      <c r="I61" s="40"/>
      <c r="J61" s="40"/>
      <c r="K61" s="40"/>
      <c r="L61" s="40"/>
      <c r="M61" s="40"/>
      <c r="N61" s="40"/>
      <c r="O61" s="41"/>
      <c r="P61" s="41"/>
      <c r="Q61" s="41"/>
      <c r="R61" s="11"/>
      <c r="S61" s="11"/>
      <c r="T61" s="15"/>
      <c r="U61" s="24"/>
      <c r="V61" s="24"/>
      <c r="W61" s="24"/>
      <c r="X61" s="24"/>
      <c r="Y61" s="24"/>
      <c r="Z61" s="15"/>
      <c r="AA61" s="15"/>
      <c r="AB61" s="595"/>
      <c r="AC61" s="596"/>
      <c r="AD61" s="98">
        <v>3</v>
      </c>
      <c r="AE61" s="99" t="s">
        <v>17</v>
      </c>
      <c r="AF61" s="98" t="s">
        <v>21</v>
      </c>
      <c r="AG61" s="98" t="s">
        <v>21</v>
      </c>
      <c r="AH61" s="98" t="s">
        <v>20</v>
      </c>
      <c r="AI61" s="98" t="s">
        <v>20</v>
      </c>
      <c r="AJ61" s="98" t="s">
        <v>20</v>
      </c>
      <c r="AK61" s="98" t="s">
        <v>20</v>
      </c>
    </row>
    <row r="62" spans="1:37" s="4" customFormat="1" ht="4.5" customHeight="1" hidden="1">
      <c r="A62" s="26"/>
      <c r="B62" s="38"/>
      <c r="C62" s="38"/>
      <c r="D62" s="103"/>
      <c r="E62" s="104"/>
      <c r="F62" s="12"/>
      <c r="G62" s="40"/>
      <c r="H62" s="40"/>
      <c r="I62" s="40"/>
      <c r="J62" s="40"/>
      <c r="K62" s="40"/>
      <c r="L62" s="40"/>
      <c r="M62" s="40"/>
      <c r="N62" s="40"/>
      <c r="O62" s="41"/>
      <c r="P62" s="41"/>
      <c r="Q62" s="41"/>
      <c r="R62" s="26"/>
      <c r="S62" s="26"/>
      <c r="T62" s="15"/>
      <c r="U62" s="24"/>
      <c r="V62" s="24"/>
      <c r="W62" s="24"/>
      <c r="X62" s="24"/>
      <c r="Y62" s="24"/>
      <c r="Z62" s="15"/>
      <c r="AA62" s="15"/>
      <c r="AB62" s="591" t="s">
        <v>43</v>
      </c>
      <c r="AC62" s="592"/>
      <c r="AD62" s="98">
        <v>4</v>
      </c>
      <c r="AE62" s="99" t="s">
        <v>44</v>
      </c>
      <c r="AF62" s="98" t="s">
        <v>20</v>
      </c>
      <c r="AG62" s="98" t="s">
        <v>20</v>
      </c>
      <c r="AH62" s="98" t="s">
        <v>20</v>
      </c>
      <c r="AI62" s="98" t="s">
        <v>20</v>
      </c>
      <c r="AJ62" s="98" t="s">
        <v>21</v>
      </c>
      <c r="AK62" s="98" t="s">
        <v>21</v>
      </c>
    </row>
    <row r="63" spans="1:37" s="4" customFormat="1" ht="14.25" hidden="1">
      <c r="A63" s="26"/>
      <c r="B63" s="38"/>
      <c r="C63" s="38"/>
      <c r="D63" s="103"/>
      <c r="E63" s="104"/>
      <c r="F63" s="12"/>
      <c r="G63" s="40"/>
      <c r="H63" s="40"/>
      <c r="I63" s="40"/>
      <c r="J63" s="40"/>
      <c r="K63" s="40"/>
      <c r="L63" s="40"/>
      <c r="M63" s="40"/>
      <c r="N63" s="40"/>
      <c r="O63" s="41"/>
      <c r="P63" s="41"/>
      <c r="Q63" s="41"/>
      <c r="R63" s="26"/>
      <c r="S63" s="26"/>
      <c r="T63" s="15"/>
      <c r="U63" s="24"/>
      <c r="V63" s="24"/>
      <c r="W63" s="24"/>
      <c r="X63" s="24"/>
      <c r="Y63" s="24"/>
      <c r="Z63" s="15"/>
      <c r="AA63" s="15"/>
      <c r="AB63" s="593"/>
      <c r="AC63" s="594"/>
      <c r="AD63" s="98">
        <v>5</v>
      </c>
      <c r="AE63" s="99" t="s">
        <v>16</v>
      </c>
      <c r="AF63" s="98" t="s">
        <v>21</v>
      </c>
      <c r="AG63" s="98" t="s">
        <v>20</v>
      </c>
      <c r="AH63" s="98" t="s">
        <v>20</v>
      </c>
      <c r="AI63" s="98" t="s">
        <v>20</v>
      </c>
      <c r="AJ63" s="98" t="s">
        <v>21</v>
      </c>
      <c r="AK63" s="98" t="s">
        <v>21</v>
      </c>
    </row>
    <row r="64" spans="1:37" s="4" customFormat="1" ht="14.25" hidden="1">
      <c r="A64" s="26"/>
      <c r="B64" s="38"/>
      <c r="C64" s="38"/>
      <c r="D64" s="106"/>
      <c r="E64" s="107"/>
      <c r="F64" s="40"/>
      <c r="G64" s="40"/>
      <c r="H64" s="40"/>
      <c r="I64" s="40"/>
      <c r="J64" s="40"/>
      <c r="K64" s="40"/>
      <c r="L64" s="40"/>
      <c r="M64" s="40"/>
      <c r="N64" s="40"/>
      <c r="O64" s="41"/>
      <c r="P64" s="41"/>
      <c r="Q64" s="41"/>
      <c r="R64" s="26"/>
      <c r="S64" s="26"/>
      <c r="T64" s="15"/>
      <c r="U64" s="24"/>
      <c r="V64" s="24"/>
      <c r="W64" s="24"/>
      <c r="X64" s="24"/>
      <c r="Y64" s="24"/>
      <c r="Z64" s="15"/>
      <c r="AA64" s="15"/>
      <c r="AB64" s="595"/>
      <c r="AC64" s="596"/>
      <c r="AD64" s="98">
        <v>6</v>
      </c>
      <c r="AE64" s="99" t="s">
        <v>17</v>
      </c>
      <c r="AF64" s="98" t="s">
        <v>21</v>
      </c>
      <c r="AG64" s="98" t="s">
        <v>21</v>
      </c>
      <c r="AH64" s="98" t="s">
        <v>20</v>
      </c>
      <c r="AI64" s="98" t="s">
        <v>20</v>
      </c>
      <c r="AJ64" s="98" t="s">
        <v>21</v>
      </c>
      <c r="AK64" s="98" t="s">
        <v>21</v>
      </c>
    </row>
    <row r="65" spans="1:37" s="4" customFormat="1" ht="46.5" customHeight="1" hidden="1">
      <c r="A65" s="26"/>
      <c r="B65" s="27"/>
      <c r="C65" s="27"/>
      <c r="D65" s="27"/>
      <c r="E65" s="28"/>
      <c r="F65" s="27"/>
      <c r="G65" s="29"/>
      <c r="H65" s="29"/>
      <c r="I65" s="29"/>
      <c r="J65" s="30"/>
      <c r="K65" s="30"/>
      <c r="L65" s="29"/>
      <c r="M65" s="29"/>
      <c r="N65" s="31"/>
      <c r="O65" s="32"/>
      <c r="P65" s="31"/>
      <c r="Q65" s="31"/>
      <c r="R65" s="26"/>
      <c r="S65" s="26"/>
      <c r="T65" s="15"/>
      <c r="U65" s="24"/>
      <c r="V65" s="24"/>
      <c r="W65" s="24"/>
      <c r="X65" s="24"/>
      <c r="Y65" s="24"/>
      <c r="Z65" s="15"/>
      <c r="AA65" s="15"/>
      <c r="AB65" s="105" t="s">
        <v>45</v>
      </c>
      <c r="AC65" s="590" t="s">
        <v>46</v>
      </c>
      <c r="AD65" s="590"/>
      <c r="AE65" s="590"/>
      <c r="AF65" s="590"/>
      <c r="AG65" s="590"/>
      <c r="AH65" s="590"/>
      <c r="AI65" s="590"/>
      <c r="AJ65" s="590"/>
      <c r="AK65" s="590"/>
    </row>
    <row r="66" spans="1:34" s="4" customFormat="1" ht="21" customHeight="1" hidden="1">
      <c r="A66" s="26"/>
      <c r="B66" s="33"/>
      <c r="C66" s="33"/>
      <c r="D66" s="34"/>
      <c r="E66" s="35"/>
      <c r="F66" s="36"/>
      <c r="G66" s="36"/>
      <c r="H66" s="36"/>
      <c r="I66" s="36"/>
      <c r="J66" s="37"/>
      <c r="K66" s="37"/>
      <c r="L66" s="32"/>
      <c r="M66" s="32"/>
      <c r="N66" s="31"/>
      <c r="O66" s="32"/>
      <c r="P66" s="31"/>
      <c r="Q66" s="31"/>
      <c r="R66" s="26"/>
      <c r="S66" s="26"/>
      <c r="T66" s="15"/>
      <c r="U66" s="24"/>
      <c r="V66" s="24"/>
      <c r="W66" s="24"/>
      <c r="X66" s="24"/>
      <c r="Y66" s="24"/>
      <c r="Z66" s="15"/>
      <c r="AA66" s="15"/>
      <c r="AB66" s="15"/>
      <c r="AC66" s="15"/>
      <c r="AD66" s="15"/>
      <c r="AE66" s="15"/>
      <c r="AF66" s="15"/>
      <c r="AG66" s="15"/>
      <c r="AH66" s="15"/>
    </row>
    <row r="67" spans="1:34" s="4" customFormat="1" ht="21" customHeight="1" hidden="1">
      <c r="A67" s="26"/>
      <c r="B67" s="38"/>
      <c r="C67" s="38"/>
      <c r="D67" s="12"/>
      <c r="E67" s="12"/>
      <c r="F67" s="12"/>
      <c r="G67" s="12"/>
      <c r="H67" s="39"/>
      <c r="I67" s="39"/>
      <c r="J67" s="39"/>
      <c r="K67" s="39"/>
      <c r="L67" s="39"/>
      <c r="M67" s="40"/>
      <c r="N67" s="40"/>
      <c r="O67" s="41"/>
      <c r="P67" s="41"/>
      <c r="Q67" s="41"/>
      <c r="R67" s="26"/>
      <c r="S67" s="26"/>
      <c r="T67" s="15"/>
      <c r="U67" s="24"/>
      <c r="V67" s="24"/>
      <c r="W67" s="24"/>
      <c r="X67" s="24"/>
      <c r="Y67" s="24"/>
      <c r="Z67" s="15"/>
      <c r="AA67" s="15"/>
      <c r="AB67" s="15"/>
      <c r="AC67" s="15"/>
      <c r="AD67" s="15"/>
      <c r="AE67" s="15"/>
      <c r="AF67" s="15"/>
      <c r="AG67" s="15"/>
      <c r="AH67" s="15"/>
    </row>
    <row r="68" spans="1:34" s="4" customFormat="1" ht="21" customHeight="1" hidden="1">
      <c r="A68" s="26"/>
      <c r="B68" s="34"/>
      <c r="C68" s="34"/>
      <c r="D68" s="34"/>
      <c r="E68" s="42"/>
      <c r="F68" s="43"/>
      <c r="G68" s="29"/>
      <c r="H68" s="29"/>
      <c r="I68" s="29"/>
      <c r="J68" s="30"/>
      <c r="K68" s="30"/>
      <c r="L68" s="29"/>
      <c r="M68" s="29"/>
      <c r="N68" s="31"/>
      <c r="O68" s="32"/>
      <c r="P68" s="31"/>
      <c r="Q68" s="31"/>
      <c r="R68" s="26"/>
      <c r="S68" s="26"/>
      <c r="T68" s="15"/>
      <c r="U68" s="24"/>
      <c r="V68" s="24"/>
      <c r="W68" s="24"/>
      <c r="X68" s="24"/>
      <c r="Y68" s="24"/>
      <c r="Z68" s="15"/>
      <c r="AA68" s="15"/>
      <c r="AB68" s="15"/>
      <c r="AC68" s="15"/>
      <c r="AD68" s="15"/>
      <c r="AE68" s="15"/>
      <c r="AF68" s="15"/>
      <c r="AG68" s="15"/>
      <c r="AH68" s="15"/>
    </row>
    <row r="69" spans="1:34" s="4" customFormat="1" ht="7.5" customHeight="1" hidden="1">
      <c r="A69" s="26"/>
      <c r="B69" s="34"/>
      <c r="C69" s="34"/>
      <c r="D69" s="34"/>
      <c r="E69" s="42"/>
      <c r="F69" s="43"/>
      <c r="G69" s="29"/>
      <c r="H69" s="29"/>
      <c r="I69" s="29"/>
      <c r="J69" s="30"/>
      <c r="K69" s="30"/>
      <c r="L69" s="29"/>
      <c r="M69" s="29"/>
      <c r="N69" s="31"/>
      <c r="O69" s="32"/>
      <c r="P69" s="31"/>
      <c r="Q69" s="31"/>
      <c r="R69" s="26"/>
      <c r="S69" s="26"/>
      <c r="T69" s="15"/>
      <c r="U69" s="24"/>
      <c r="V69" s="24"/>
      <c r="W69" s="24"/>
      <c r="X69" s="24"/>
      <c r="Y69" s="24"/>
      <c r="Z69" s="15"/>
      <c r="AA69" s="15"/>
      <c r="AB69" s="15"/>
      <c r="AC69" s="15"/>
      <c r="AD69" s="15"/>
      <c r="AE69" s="15"/>
      <c r="AF69" s="15"/>
      <c r="AG69" s="15"/>
      <c r="AH69" s="15"/>
    </row>
    <row r="70" spans="1:34" s="4" customFormat="1" ht="22.5" customHeight="1" hidden="1">
      <c r="A70" s="26"/>
      <c r="B70" s="34"/>
      <c r="C70" s="34"/>
      <c r="D70" s="34"/>
      <c r="E70" s="42"/>
      <c r="F70" s="43"/>
      <c r="G70" s="29"/>
      <c r="H70" s="29"/>
      <c r="I70" s="29"/>
      <c r="J70" s="30"/>
      <c r="K70" s="30"/>
      <c r="L70" s="29"/>
      <c r="M70" s="29"/>
      <c r="N70" s="31"/>
      <c r="O70" s="32"/>
      <c r="P70" s="31"/>
      <c r="Q70" s="31"/>
      <c r="R70" s="26"/>
      <c r="S70" s="26"/>
      <c r="T70" s="15"/>
      <c r="U70" s="24"/>
      <c r="V70" s="24"/>
      <c r="W70" s="24"/>
      <c r="X70" s="24"/>
      <c r="Y70" s="24"/>
      <c r="Z70" s="15"/>
      <c r="AA70" s="15"/>
      <c r="AB70" s="15"/>
      <c r="AC70" s="15"/>
      <c r="AD70" s="15"/>
      <c r="AE70" s="15"/>
      <c r="AF70" s="15"/>
      <c r="AG70" s="15"/>
      <c r="AH70" s="15"/>
    </row>
    <row r="71" spans="21:37" ht="13.5" customHeight="1" hidden="1">
      <c r="U71" s="24"/>
      <c r="V71" s="24"/>
      <c r="W71" s="24"/>
      <c r="X71" s="24"/>
      <c r="Y71" s="24"/>
      <c r="AE71" s="15"/>
      <c r="AF71" s="15"/>
      <c r="AG71" s="15"/>
      <c r="AH71" s="15"/>
      <c r="AI71" s="4"/>
      <c r="AJ71" s="4"/>
      <c r="AK71" s="4"/>
    </row>
    <row r="72" spans="1:34" s="4" customFormat="1" ht="14.25" customHeight="1" hidden="1">
      <c r="A72" s="26"/>
      <c r="B72" s="34"/>
      <c r="C72" s="34"/>
      <c r="D72" s="34"/>
      <c r="E72" s="42"/>
      <c r="F72" s="43"/>
      <c r="G72" s="29"/>
      <c r="H72" s="29"/>
      <c r="I72" s="29"/>
      <c r="J72" s="30"/>
      <c r="K72" s="30"/>
      <c r="L72" s="29"/>
      <c r="M72" s="29"/>
      <c r="N72" s="31"/>
      <c r="O72" s="32"/>
      <c r="P72" s="31"/>
      <c r="Q72" s="31"/>
      <c r="R72" s="26"/>
      <c r="S72" s="26"/>
      <c r="T72" s="15"/>
      <c r="U72" s="16"/>
      <c r="V72" s="15"/>
      <c r="W72" s="15"/>
      <c r="X72" s="15"/>
      <c r="Y72" s="15"/>
      <c r="Z72" s="15"/>
      <c r="AA72" s="15"/>
      <c r="AB72" s="15"/>
      <c r="AC72" s="15"/>
      <c r="AD72" s="15"/>
      <c r="AE72" s="15"/>
      <c r="AF72" s="15"/>
      <c r="AG72" s="15"/>
      <c r="AH72" s="15"/>
    </row>
    <row r="73" spans="1:37" s="4" customFormat="1" ht="21" customHeight="1" hidden="1">
      <c r="A73" s="26"/>
      <c r="B73" s="34"/>
      <c r="C73" s="34"/>
      <c r="D73" s="34"/>
      <c r="E73" s="42"/>
      <c r="F73" s="43"/>
      <c r="G73" s="29"/>
      <c r="H73" s="29"/>
      <c r="I73" s="29"/>
      <c r="J73" s="30"/>
      <c r="K73" s="30"/>
      <c r="L73" s="29"/>
      <c r="M73" s="29"/>
      <c r="N73" s="31"/>
      <c r="O73" s="32"/>
      <c r="P73" s="31"/>
      <c r="Q73" s="31"/>
      <c r="R73" s="26"/>
      <c r="S73" s="26"/>
      <c r="T73" s="15"/>
      <c r="U73" s="16"/>
      <c r="V73" s="15"/>
      <c r="W73" s="15"/>
      <c r="X73" s="15"/>
      <c r="Y73" s="15"/>
      <c r="Z73" s="15"/>
      <c r="AA73" s="15"/>
      <c r="AB73" s="15"/>
      <c r="AC73" s="15"/>
      <c r="AD73" s="15"/>
      <c r="AE73" s="25"/>
      <c r="AF73" s="25"/>
      <c r="AG73" s="25"/>
      <c r="AH73" s="25"/>
      <c r="AI73" s="5"/>
      <c r="AJ73" s="5"/>
      <c r="AK73" s="5"/>
    </row>
    <row r="74" spans="31:37" ht="14.25" customHeight="1" hidden="1">
      <c r="AE74" s="15"/>
      <c r="AF74" s="15"/>
      <c r="AG74" s="15"/>
      <c r="AH74" s="15"/>
      <c r="AI74" s="4"/>
      <c r="AJ74" s="4"/>
      <c r="AK74" s="4"/>
    </row>
    <row r="75" spans="31:37" ht="14.25" customHeight="1" hidden="1">
      <c r="AE75" s="15"/>
      <c r="AF75" s="15"/>
      <c r="AG75" s="15"/>
      <c r="AH75" s="15"/>
      <c r="AI75" s="4"/>
      <c r="AJ75" s="4"/>
      <c r="AK75" s="4"/>
    </row>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mergeCells count="84">
    <mergeCell ref="K43:P43"/>
    <mergeCell ref="F45:P47"/>
    <mergeCell ref="F42:J42"/>
    <mergeCell ref="F43:J43"/>
    <mergeCell ref="H36:L36"/>
    <mergeCell ref="P36:P38"/>
    <mergeCell ref="M38:O38"/>
    <mergeCell ref="M36:O36"/>
    <mergeCell ref="M37:O37"/>
    <mergeCell ref="B45:E47"/>
    <mergeCell ref="F40:J40"/>
    <mergeCell ref="F41:J41"/>
    <mergeCell ref="K40:P40"/>
    <mergeCell ref="K41:P41"/>
    <mergeCell ref="B35:G35"/>
    <mergeCell ref="H35:L35"/>
    <mergeCell ref="P35:Q35"/>
    <mergeCell ref="M35:O35"/>
    <mergeCell ref="K42:P42"/>
    <mergeCell ref="B32:G32"/>
    <mergeCell ref="B40:E44"/>
    <mergeCell ref="F44:J44"/>
    <mergeCell ref="B38:G38"/>
    <mergeCell ref="H38:L38"/>
    <mergeCell ref="B37:G37"/>
    <mergeCell ref="H37:L37"/>
    <mergeCell ref="K44:P44"/>
    <mergeCell ref="B36:G36"/>
    <mergeCell ref="O32:Q32"/>
    <mergeCell ref="AC65:AK65"/>
    <mergeCell ref="AB59:AC61"/>
    <mergeCell ref="AH53:AI53"/>
    <mergeCell ref="AJ53:AK53"/>
    <mergeCell ref="AF53:AG53"/>
    <mergeCell ref="AB62:AC64"/>
    <mergeCell ref="AB53:AE58"/>
    <mergeCell ref="B23:C31"/>
    <mergeCell ref="L14:M14"/>
    <mergeCell ref="L15:M15"/>
    <mergeCell ref="I16:J16"/>
    <mergeCell ref="H21:L21"/>
    <mergeCell ref="M22:N22"/>
    <mergeCell ref="D29:G29"/>
    <mergeCell ref="D30:G30"/>
    <mergeCell ref="B21:G21"/>
    <mergeCell ref="D23:G26"/>
    <mergeCell ref="S2:S3"/>
    <mergeCell ref="J5:K5"/>
    <mergeCell ref="L5:Q5"/>
    <mergeCell ref="L6:Q6"/>
    <mergeCell ref="J6:K6"/>
    <mergeCell ref="J10:K10"/>
    <mergeCell ref="L7:Q7"/>
    <mergeCell ref="J7:K7"/>
    <mergeCell ref="I8:K8"/>
    <mergeCell ref="L8:P8"/>
    <mergeCell ref="L10:P10"/>
    <mergeCell ref="M27:O27"/>
    <mergeCell ref="P21:Q21"/>
    <mergeCell ref="P23:P31"/>
    <mergeCell ref="I14:J14"/>
    <mergeCell ref="I15:J15"/>
    <mergeCell ref="M28:O28"/>
    <mergeCell ref="L12:M12"/>
    <mergeCell ref="L13:M13"/>
    <mergeCell ref="D31:G31"/>
    <mergeCell ref="I12:J12"/>
    <mergeCell ref="H26:L26"/>
    <mergeCell ref="H30:L30"/>
    <mergeCell ref="I13:J13"/>
    <mergeCell ref="M21:O21"/>
    <mergeCell ref="H31:L31"/>
    <mergeCell ref="D27:G27"/>
    <mergeCell ref="D28:G28"/>
    <mergeCell ref="M32:N32"/>
    <mergeCell ref="H27:L27"/>
    <mergeCell ref="H23:K25"/>
    <mergeCell ref="H28:L28"/>
    <mergeCell ref="M30:O30"/>
    <mergeCell ref="M26:N26"/>
    <mergeCell ref="M29:O29"/>
    <mergeCell ref="H32:L32"/>
    <mergeCell ref="M31:O31"/>
    <mergeCell ref="H29:L29"/>
  </mergeCells>
  <conditionalFormatting sqref="H31">
    <cfRule type="expression" priority="1" dxfId="9" stopIfTrue="1">
      <formula>OR(#REF!=3,#REF!=6,)</formula>
    </cfRule>
  </conditionalFormatting>
  <conditionalFormatting sqref="O24:O26 O22">
    <cfRule type="expression" priority="2" dxfId="9" stopIfTrue="1">
      <formula>OR(#REF!=2,#REF!=3,#REF!=5,#REF!=6,)</formula>
    </cfRule>
  </conditionalFormatting>
  <conditionalFormatting sqref="O32:Q32">
    <cfRule type="expression" priority="5" dxfId="1" stopIfTrue="1">
      <formula>OR($L$12="集合住宅")</formula>
    </cfRule>
  </conditionalFormatting>
  <conditionalFormatting sqref="M30:O30">
    <cfRule type="expression" priority="6" dxfId="0" stopIfTrue="1">
      <formula>OR($L$12="集合住宅")</formula>
    </cfRule>
  </conditionalFormatting>
  <dataValidations count="3">
    <dataValidation type="decimal" allowBlank="1" showInputMessage="1" showErrorMessage="1" sqref="O22 O24:O26 M27:M31 M36:M38">
      <formula1>0</formula1>
      <formula2>10000000</formula2>
    </dataValidation>
    <dataValidation type="list" allowBlank="1" showInputMessage="1" showErrorMessage="1" sqref="O32:Q32">
      <formula1>$U$23:$U$26</formula1>
    </dataValidation>
    <dataValidation type="list" allowBlank="1" showInputMessage="1" showErrorMessage="1" sqref="L12:M15">
      <formula1>$V$23:$V$32</formula1>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worksheet>
</file>

<file path=xl/worksheets/sheet3.xml><?xml version="1.0" encoding="utf-8"?>
<worksheet xmlns="http://schemas.openxmlformats.org/spreadsheetml/2006/main" xmlns:r="http://schemas.openxmlformats.org/officeDocument/2006/relationships">
  <sheetPr codeName="Sheet17">
    <pageSetUpPr fitToPage="1"/>
  </sheetPr>
  <dimension ref="B1:R71"/>
  <sheetViews>
    <sheetView showGridLines="0" zoomScaleSheetLayoutView="100" zoomScalePageLayoutView="0" workbookViewId="0" topLeftCell="A1">
      <selection activeCell="S1" sqref="S1"/>
    </sheetView>
  </sheetViews>
  <sheetFormatPr defaultColWidth="0" defaultRowHeight="13.5" customHeight="1" zeroHeight="1"/>
  <cols>
    <col min="1" max="1" width="1.12109375" style="9" customWidth="1"/>
    <col min="2" max="12" width="8.75390625" style="9" customWidth="1"/>
    <col min="13" max="13" width="9.875" style="9" customWidth="1"/>
    <col min="14" max="15" width="8.75390625" style="9" customWidth="1"/>
    <col min="16" max="17" width="10.875" style="9" customWidth="1"/>
    <col min="18" max="18" width="10.125" style="9" customWidth="1"/>
    <col min="19" max="19" width="1.4921875" style="9" customWidth="1"/>
    <col min="20" max="16384" width="8.75390625" style="9" hidden="1" customWidth="1"/>
  </cols>
  <sheetData>
    <row r="1" spans="2:18" ht="13.5" customHeight="1">
      <c r="B1" s="8"/>
      <c r="C1" s="8"/>
      <c r="D1" s="8"/>
      <c r="E1" s="8"/>
      <c r="F1" s="8"/>
      <c r="G1" s="8"/>
      <c r="H1" s="8"/>
      <c r="I1" s="8"/>
      <c r="J1" s="8"/>
      <c r="K1" s="8"/>
      <c r="L1" s="8"/>
      <c r="M1" s="8"/>
      <c r="N1" s="8"/>
      <c r="O1" s="8"/>
      <c r="P1" s="8"/>
      <c r="Q1" s="8"/>
      <c r="R1" s="8"/>
    </row>
    <row r="2" spans="2:18" ht="13.5" customHeight="1">
      <c r="B2" s="8"/>
      <c r="C2" s="8"/>
      <c r="D2" s="8"/>
      <c r="E2" s="8"/>
      <c r="F2" s="8"/>
      <c r="G2" s="8"/>
      <c r="H2" s="8"/>
      <c r="I2" s="8"/>
      <c r="J2" s="8"/>
      <c r="K2" s="8"/>
      <c r="L2" s="8"/>
      <c r="M2" s="8"/>
      <c r="N2" s="8"/>
      <c r="O2" s="8"/>
      <c r="P2" s="8"/>
      <c r="Q2" s="8"/>
      <c r="R2" s="8"/>
    </row>
    <row r="3" spans="2:18" ht="13.5" customHeight="1">
      <c r="B3" s="8"/>
      <c r="C3" s="8"/>
      <c r="D3" s="8"/>
      <c r="E3" s="8"/>
      <c r="F3" s="8"/>
      <c r="G3" s="8"/>
      <c r="H3" s="8"/>
      <c r="I3" s="8"/>
      <c r="J3" s="8"/>
      <c r="K3" s="8"/>
      <c r="L3" s="8"/>
      <c r="M3" s="8"/>
      <c r="N3" s="8"/>
      <c r="O3" s="8"/>
      <c r="P3" s="8"/>
      <c r="Q3" s="8"/>
      <c r="R3" s="8"/>
    </row>
    <row r="4" spans="2:18" ht="13.5" customHeight="1">
      <c r="B4" s="8"/>
      <c r="C4" s="8"/>
      <c r="D4" s="8"/>
      <c r="E4" s="8"/>
      <c r="F4" s="8"/>
      <c r="G4" s="8"/>
      <c r="H4" s="8"/>
      <c r="I4" s="8"/>
      <c r="J4" s="8"/>
      <c r="K4" s="8"/>
      <c r="L4" s="8"/>
      <c r="M4" s="8"/>
      <c r="N4" s="8"/>
      <c r="O4" s="8"/>
      <c r="P4" s="8"/>
      <c r="Q4" s="8"/>
      <c r="R4" s="8"/>
    </row>
    <row r="5" spans="2:18" ht="13.5" customHeight="1">
      <c r="B5" s="8"/>
      <c r="C5" s="8"/>
      <c r="D5" s="8"/>
      <c r="E5" s="8"/>
      <c r="F5" s="8"/>
      <c r="G5" s="8"/>
      <c r="H5" s="8"/>
      <c r="I5" s="8"/>
      <c r="J5" s="8"/>
      <c r="K5" s="8"/>
      <c r="L5" s="8"/>
      <c r="M5" s="8"/>
      <c r="N5" s="8"/>
      <c r="O5" s="8"/>
      <c r="P5" s="8"/>
      <c r="Q5" s="8"/>
      <c r="R5" s="8"/>
    </row>
    <row r="6" spans="2:18" ht="13.5" customHeight="1">
      <c r="B6" s="8"/>
      <c r="C6" s="8"/>
      <c r="D6" s="8"/>
      <c r="E6" s="8"/>
      <c r="F6" s="8"/>
      <c r="G6" s="8"/>
      <c r="H6" s="8"/>
      <c r="I6" s="8"/>
      <c r="J6" s="8"/>
      <c r="K6" s="8"/>
      <c r="L6" s="8"/>
      <c r="M6" s="8"/>
      <c r="N6" s="8"/>
      <c r="O6" s="8"/>
      <c r="P6" s="8"/>
      <c r="Q6" s="8"/>
      <c r="R6" s="8"/>
    </row>
    <row r="7" spans="2:18" ht="13.5" customHeight="1">
      <c r="B7" s="8"/>
      <c r="C7" s="8"/>
      <c r="D7" s="8"/>
      <c r="E7" s="8"/>
      <c r="F7" s="8"/>
      <c r="G7" s="8"/>
      <c r="H7" s="8"/>
      <c r="I7" s="8"/>
      <c r="J7" s="8"/>
      <c r="K7" s="8"/>
      <c r="L7" s="8"/>
      <c r="M7" s="8"/>
      <c r="N7" s="8"/>
      <c r="O7" s="8"/>
      <c r="P7" s="8"/>
      <c r="Q7" s="8"/>
      <c r="R7" s="8"/>
    </row>
    <row r="8" spans="2:18" ht="13.5" customHeight="1">
      <c r="B8" s="8"/>
      <c r="C8" s="8"/>
      <c r="D8" s="8"/>
      <c r="E8" s="8"/>
      <c r="F8" s="8"/>
      <c r="G8" s="8"/>
      <c r="H8" s="8"/>
      <c r="I8" s="8"/>
      <c r="J8" s="8"/>
      <c r="K8" s="8"/>
      <c r="L8" s="8"/>
      <c r="M8" s="8"/>
      <c r="N8" s="8"/>
      <c r="O8" s="8"/>
      <c r="P8" s="8"/>
      <c r="Q8" s="8"/>
      <c r="R8" s="8"/>
    </row>
    <row r="9" spans="2:18" ht="13.5" customHeight="1">
      <c r="B9" s="8"/>
      <c r="C9" s="8"/>
      <c r="D9" s="8"/>
      <c r="E9" s="8"/>
      <c r="F9" s="8"/>
      <c r="G9" s="8"/>
      <c r="H9" s="8"/>
      <c r="I9" s="8"/>
      <c r="J9" s="8"/>
      <c r="K9" s="8"/>
      <c r="L9" s="8"/>
      <c r="M9" s="8"/>
      <c r="N9" s="8"/>
      <c r="O9" s="8"/>
      <c r="P9" s="8"/>
      <c r="Q9" s="8"/>
      <c r="R9" s="8"/>
    </row>
    <row r="10" spans="2:18" ht="13.5" customHeight="1">
      <c r="B10" s="8"/>
      <c r="C10" s="8"/>
      <c r="D10" s="8"/>
      <c r="E10" s="8"/>
      <c r="F10" s="8"/>
      <c r="G10" s="8"/>
      <c r="H10" s="8"/>
      <c r="I10" s="8"/>
      <c r="J10" s="8"/>
      <c r="K10" s="8"/>
      <c r="L10" s="8"/>
      <c r="M10" s="8"/>
      <c r="N10" s="8"/>
      <c r="O10" s="8"/>
      <c r="P10" s="8"/>
      <c r="Q10" s="8"/>
      <c r="R10" s="8"/>
    </row>
    <row r="11" spans="2:18" ht="13.5" customHeight="1">
      <c r="B11" s="8"/>
      <c r="C11" s="8"/>
      <c r="D11" s="8"/>
      <c r="E11" s="8"/>
      <c r="F11" s="8"/>
      <c r="G11" s="8"/>
      <c r="H11" s="8"/>
      <c r="I11" s="8"/>
      <c r="J11" s="8"/>
      <c r="K11" s="8"/>
      <c r="L11" s="8"/>
      <c r="M11" s="8"/>
      <c r="N11" s="8"/>
      <c r="O11" s="8"/>
      <c r="P11" s="8"/>
      <c r="Q11" s="8"/>
      <c r="R11" s="8"/>
    </row>
    <row r="12" spans="2:18" ht="13.5" customHeight="1">
      <c r="B12" s="8"/>
      <c r="C12" s="8"/>
      <c r="D12" s="8"/>
      <c r="E12" s="8"/>
      <c r="F12" s="8"/>
      <c r="G12" s="8"/>
      <c r="H12" s="8"/>
      <c r="I12" s="8"/>
      <c r="J12" s="8"/>
      <c r="K12" s="8"/>
      <c r="L12" s="8"/>
      <c r="M12" s="8"/>
      <c r="N12" s="8"/>
      <c r="O12" s="8"/>
      <c r="P12" s="8"/>
      <c r="Q12" s="8"/>
      <c r="R12" s="8"/>
    </row>
    <row r="13" spans="2:18" ht="18.75">
      <c r="B13" s="8"/>
      <c r="C13" s="8"/>
      <c r="D13" s="8"/>
      <c r="E13" s="10"/>
      <c r="F13" s="8"/>
      <c r="G13" s="8"/>
      <c r="H13" s="8"/>
      <c r="I13" s="8"/>
      <c r="J13" s="8"/>
      <c r="K13" s="8"/>
      <c r="L13" s="8"/>
      <c r="M13" s="8"/>
      <c r="N13" s="8"/>
      <c r="O13" s="8"/>
      <c r="P13" s="8"/>
      <c r="Q13" s="8"/>
      <c r="R13" s="8"/>
    </row>
    <row r="14" spans="2:18" ht="13.5" customHeight="1">
      <c r="B14" s="8"/>
      <c r="C14" s="8"/>
      <c r="D14" s="8"/>
      <c r="E14" s="8"/>
      <c r="F14" s="8"/>
      <c r="G14" s="8"/>
      <c r="H14" s="8"/>
      <c r="I14" s="8"/>
      <c r="J14" s="8"/>
      <c r="K14" s="8"/>
      <c r="L14" s="8"/>
      <c r="M14" s="8"/>
      <c r="N14" s="8"/>
      <c r="O14" s="8"/>
      <c r="P14" s="8"/>
      <c r="Q14" s="8"/>
      <c r="R14" s="8"/>
    </row>
    <row r="15" spans="2:18" ht="13.5" customHeight="1">
      <c r="B15" s="8"/>
      <c r="C15" s="8"/>
      <c r="D15" s="8"/>
      <c r="E15" s="8"/>
      <c r="F15" s="8"/>
      <c r="G15" s="8"/>
      <c r="H15" s="8"/>
      <c r="I15" s="8"/>
      <c r="J15" s="8"/>
      <c r="K15" s="8"/>
      <c r="L15" s="8"/>
      <c r="M15" s="8"/>
      <c r="N15" s="8"/>
      <c r="O15" s="8"/>
      <c r="P15" s="8"/>
      <c r="Q15" s="8"/>
      <c r="R15" s="8"/>
    </row>
    <row r="16" spans="2:18" ht="13.5" customHeight="1">
      <c r="B16" s="8"/>
      <c r="C16" s="8"/>
      <c r="D16" s="8"/>
      <c r="E16" s="8"/>
      <c r="F16" s="8"/>
      <c r="G16" s="8"/>
      <c r="H16" s="8"/>
      <c r="I16" s="8"/>
      <c r="J16" s="8"/>
      <c r="K16" s="8"/>
      <c r="L16" s="8"/>
      <c r="M16" s="8"/>
      <c r="N16" s="8"/>
      <c r="O16" s="8"/>
      <c r="P16" s="8"/>
      <c r="Q16" s="8"/>
      <c r="R16" s="8"/>
    </row>
    <row r="17" spans="2:18" ht="13.5" customHeight="1">
      <c r="B17" s="8"/>
      <c r="C17" s="8"/>
      <c r="D17" s="8"/>
      <c r="E17" s="8"/>
      <c r="F17" s="8"/>
      <c r="G17" s="8"/>
      <c r="H17" s="8"/>
      <c r="I17" s="8"/>
      <c r="J17" s="8"/>
      <c r="K17" s="8"/>
      <c r="L17" s="8"/>
      <c r="M17" s="8"/>
      <c r="N17" s="8"/>
      <c r="O17" s="8"/>
      <c r="P17" s="8"/>
      <c r="Q17" s="8"/>
      <c r="R17" s="8"/>
    </row>
    <row r="18" spans="2:18" ht="13.5" customHeight="1">
      <c r="B18" s="8"/>
      <c r="C18" s="8"/>
      <c r="D18" s="8"/>
      <c r="E18" s="8"/>
      <c r="F18" s="8"/>
      <c r="G18" s="8"/>
      <c r="H18" s="8"/>
      <c r="I18" s="8"/>
      <c r="J18" s="8"/>
      <c r="K18" s="8"/>
      <c r="L18" s="8"/>
      <c r="M18" s="8"/>
      <c r="N18" s="8"/>
      <c r="O18" s="8"/>
      <c r="P18" s="8"/>
      <c r="Q18" s="8"/>
      <c r="R18" s="8"/>
    </row>
    <row r="19" spans="2:18" ht="13.5" customHeight="1">
      <c r="B19" s="8"/>
      <c r="C19" s="8"/>
      <c r="D19" s="8"/>
      <c r="E19" s="8"/>
      <c r="F19" s="8"/>
      <c r="G19" s="8"/>
      <c r="H19" s="8"/>
      <c r="I19" s="8"/>
      <c r="J19" s="8"/>
      <c r="K19" s="8"/>
      <c r="L19" s="8"/>
      <c r="M19" s="8"/>
      <c r="N19" s="8"/>
      <c r="O19" s="8"/>
      <c r="P19" s="8"/>
      <c r="Q19" s="8"/>
      <c r="R19" s="8"/>
    </row>
    <row r="20" spans="2:18" ht="13.5" customHeight="1">
      <c r="B20" s="8"/>
      <c r="C20" s="8"/>
      <c r="D20" s="8"/>
      <c r="E20" s="8"/>
      <c r="F20" s="8"/>
      <c r="G20" s="8"/>
      <c r="H20" s="8"/>
      <c r="I20" s="8"/>
      <c r="J20" s="8"/>
      <c r="K20" s="8"/>
      <c r="L20" s="8"/>
      <c r="M20" s="8"/>
      <c r="N20" s="8"/>
      <c r="O20" s="8"/>
      <c r="P20" s="8"/>
      <c r="Q20" s="8"/>
      <c r="R20" s="8"/>
    </row>
    <row r="21" spans="2:18" ht="13.5" customHeight="1">
      <c r="B21" s="8"/>
      <c r="C21" s="8"/>
      <c r="D21" s="8"/>
      <c r="E21" s="8"/>
      <c r="F21" s="8"/>
      <c r="G21" s="8"/>
      <c r="H21" s="8"/>
      <c r="I21" s="8"/>
      <c r="J21" s="8"/>
      <c r="K21" s="8"/>
      <c r="L21" s="8"/>
      <c r="M21" s="8"/>
      <c r="N21" s="8"/>
      <c r="O21" s="8"/>
      <c r="P21" s="8"/>
      <c r="Q21" s="8"/>
      <c r="R21" s="8"/>
    </row>
    <row r="22" spans="2:18" ht="13.5" customHeight="1">
      <c r="B22" s="8"/>
      <c r="C22" s="8"/>
      <c r="D22" s="8"/>
      <c r="E22" s="8"/>
      <c r="F22" s="8"/>
      <c r="G22" s="8"/>
      <c r="H22" s="8"/>
      <c r="I22" s="8"/>
      <c r="J22" s="8"/>
      <c r="K22" s="8"/>
      <c r="L22" s="8"/>
      <c r="M22" s="8"/>
      <c r="N22" s="8"/>
      <c r="O22" s="8"/>
      <c r="P22" s="8"/>
      <c r="Q22" s="8"/>
      <c r="R22" s="8"/>
    </row>
    <row r="23" spans="2:18" ht="13.5" customHeight="1">
      <c r="B23" s="8"/>
      <c r="C23" s="8"/>
      <c r="D23" s="8"/>
      <c r="E23" s="8"/>
      <c r="F23" s="8"/>
      <c r="G23" s="8"/>
      <c r="H23" s="8"/>
      <c r="I23" s="8"/>
      <c r="J23" s="8"/>
      <c r="K23" s="8"/>
      <c r="L23" s="8"/>
      <c r="M23" s="8"/>
      <c r="N23" s="8"/>
      <c r="O23" s="8"/>
      <c r="P23" s="8"/>
      <c r="Q23" s="8"/>
      <c r="R23" s="8"/>
    </row>
    <row r="24" spans="2:18" ht="13.5" customHeight="1">
      <c r="B24" s="8"/>
      <c r="C24" s="8"/>
      <c r="D24" s="8"/>
      <c r="E24" s="8"/>
      <c r="F24" s="8"/>
      <c r="G24" s="8"/>
      <c r="H24" s="8"/>
      <c r="I24" s="8"/>
      <c r="J24" s="8"/>
      <c r="K24" s="8"/>
      <c r="L24" s="8"/>
      <c r="M24" s="8"/>
      <c r="N24" s="8"/>
      <c r="O24" s="8"/>
      <c r="P24" s="8"/>
      <c r="Q24" s="8"/>
      <c r="R24" s="8"/>
    </row>
    <row r="25" spans="2:18" ht="13.5" customHeight="1">
      <c r="B25" s="8"/>
      <c r="C25" s="8"/>
      <c r="D25" s="8"/>
      <c r="E25" s="8"/>
      <c r="F25" s="8"/>
      <c r="G25" s="8"/>
      <c r="H25" s="8"/>
      <c r="I25" s="8"/>
      <c r="J25" s="8"/>
      <c r="K25" s="8"/>
      <c r="L25" s="8"/>
      <c r="M25" s="8"/>
      <c r="N25" s="8"/>
      <c r="O25" s="8"/>
      <c r="P25" s="8"/>
      <c r="Q25" s="8"/>
      <c r="R25" s="8"/>
    </row>
    <row r="26" spans="2:18" ht="13.5" customHeight="1">
      <c r="B26" s="8"/>
      <c r="C26" s="8"/>
      <c r="D26" s="8"/>
      <c r="E26" s="8"/>
      <c r="F26" s="8"/>
      <c r="G26" s="8"/>
      <c r="H26" s="8"/>
      <c r="I26" s="8"/>
      <c r="J26" s="8"/>
      <c r="K26" s="8"/>
      <c r="L26" s="8"/>
      <c r="M26" s="8"/>
      <c r="N26" s="8"/>
      <c r="O26" s="8"/>
      <c r="P26" s="8"/>
      <c r="Q26" s="8"/>
      <c r="R26" s="8"/>
    </row>
    <row r="27" spans="2:18" ht="13.5" customHeight="1">
      <c r="B27" s="8"/>
      <c r="C27" s="8"/>
      <c r="D27" s="8"/>
      <c r="E27" s="8"/>
      <c r="F27" s="8"/>
      <c r="G27" s="8"/>
      <c r="H27" s="8"/>
      <c r="I27" s="8"/>
      <c r="J27" s="8"/>
      <c r="K27" s="8"/>
      <c r="L27" s="8"/>
      <c r="M27" s="8"/>
      <c r="N27" s="8"/>
      <c r="O27" s="8"/>
      <c r="P27" s="8"/>
      <c r="Q27" s="8"/>
      <c r="R27" s="8"/>
    </row>
    <row r="28" spans="2:18" ht="13.5" customHeight="1">
      <c r="B28" s="8"/>
      <c r="C28" s="8"/>
      <c r="D28" s="8"/>
      <c r="E28" s="8"/>
      <c r="F28" s="8"/>
      <c r="G28" s="8"/>
      <c r="H28" s="8"/>
      <c r="I28" s="8"/>
      <c r="J28" s="8"/>
      <c r="K28" s="8"/>
      <c r="L28" s="8"/>
      <c r="M28" s="8"/>
      <c r="N28" s="8"/>
      <c r="O28" s="8"/>
      <c r="P28" s="8"/>
      <c r="Q28" s="8"/>
      <c r="R28" s="8"/>
    </row>
    <row r="29" spans="2:18" ht="13.5" customHeight="1">
      <c r="B29" s="8"/>
      <c r="C29" s="8"/>
      <c r="D29" s="8"/>
      <c r="E29" s="8"/>
      <c r="F29" s="8"/>
      <c r="G29" s="8"/>
      <c r="H29" s="8"/>
      <c r="I29" s="8"/>
      <c r="J29" s="8"/>
      <c r="K29" s="8"/>
      <c r="L29" s="8"/>
      <c r="M29" s="8"/>
      <c r="N29" s="8"/>
      <c r="O29" s="8"/>
      <c r="P29" s="8"/>
      <c r="Q29" s="8"/>
      <c r="R29" s="8"/>
    </row>
    <row r="30" spans="2:18" ht="13.5" customHeight="1">
      <c r="B30" s="8"/>
      <c r="C30" s="8"/>
      <c r="D30" s="8"/>
      <c r="E30" s="8"/>
      <c r="F30" s="8"/>
      <c r="G30" s="8"/>
      <c r="H30" s="8"/>
      <c r="I30" s="8"/>
      <c r="J30" s="8"/>
      <c r="K30" s="8"/>
      <c r="L30" s="8"/>
      <c r="M30" s="8"/>
      <c r="N30" s="8"/>
      <c r="O30" s="8"/>
      <c r="P30" s="8"/>
      <c r="Q30" s="8"/>
      <c r="R30" s="8"/>
    </row>
    <row r="31" spans="2:18" ht="13.5" customHeight="1">
      <c r="B31" s="8"/>
      <c r="C31" s="8"/>
      <c r="D31" s="8"/>
      <c r="E31" s="8"/>
      <c r="F31" s="8"/>
      <c r="G31" s="8"/>
      <c r="H31" s="8"/>
      <c r="I31" s="8"/>
      <c r="J31" s="8"/>
      <c r="K31" s="8"/>
      <c r="L31" s="8"/>
      <c r="M31" s="8"/>
      <c r="N31" s="8"/>
      <c r="O31" s="8"/>
      <c r="P31" s="8"/>
      <c r="Q31" s="8"/>
      <c r="R31" s="8"/>
    </row>
    <row r="32" spans="2:18" ht="13.5" customHeight="1">
      <c r="B32" s="8"/>
      <c r="C32" s="8"/>
      <c r="D32" s="8"/>
      <c r="E32" s="8"/>
      <c r="F32" s="8"/>
      <c r="G32" s="8"/>
      <c r="H32" s="8"/>
      <c r="I32" s="8"/>
      <c r="J32" s="8"/>
      <c r="K32" s="8"/>
      <c r="L32" s="8"/>
      <c r="M32" s="8"/>
      <c r="N32" s="8"/>
      <c r="O32" s="8"/>
      <c r="P32" s="8"/>
      <c r="Q32" s="8"/>
      <c r="R32" s="8"/>
    </row>
    <row r="33" spans="2:18" ht="13.5" customHeight="1">
      <c r="B33" s="8"/>
      <c r="C33" s="8"/>
      <c r="D33" s="8"/>
      <c r="E33" s="8"/>
      <c r="F33" s="8"/>
      <c r="G33" s="8"/>
      <c r="H33" s="8"/>
      <c r="I33" s="8"/>
      <c r="J33" s="8"/>
      <c r="K33" s="8"/>
      <c r="L33" s="8"/>
      <c r="M33" s="8"/>
      <c r="N33" s="8"/>
      <c r="O33" s="8"/>
      <c r="P33" s="8"/>
      <c r="Q33" s="8"/>
      <c r="R33" s="8"/>
    </row>
    <row r="34" spans="2:18" ht="13.5" customHeight="1">
      <c r="B34" s="8"/>
      <c r="C34" s="8"/>
      <c r="D34" s="8"/>
      <c r="E34" s="8"/>
      <c r="F34" s="8"/>
      <c r="G34" s="8"/>
      <c r="H34" s="8"/>
      <c r="I34" s="8"/>
      <c r="J34" s="8"/>
      <c r="K34" s="8"/>
      <c r="L34" s="8"/>
      <c r="M34" s="8"/>
      <c r="N34" s="8"/>
      <c r="O34" s="8"/>
      <c r="P34" s="8"/>
      <c r="Q34" s="8"/>
      <c r="R34" s="8"/>
    </row>
    <row r="35" spans="2:18" ht="13.5" customHeight="1">
      <c r="B35" s="8"/>
      <c r="C35" s="8"/>
      <c r="D35" s="8"/>
      <c r="E35" s="8"/>
      <c r="F35" s="8"/>
      <c r="G35" s="8"/>
      <c r="H35" s="8"/>
      <c r="I35" s="8"/>
      <c r="J35" s="8"/>
      <c r="K35" s="8"/>
      <c r="L35" s="8"/>
      <c r="M35" s="8"/>
      <c r="N35" s="8"/>
      <c r="O35" s="8"/>
      <c r="P35" s="8"/>
      <c r="Q35" s="8"/>
      <c r="R35" s="8"/>
    </row>
    <row r="36" spans="2:18" ht="13.5" customHeight="1">
      <c r="B36" s="8"/>
      <c r="C36" s="8"/>
      <c r="D36" s="8"/>
      <c r="E36" s="8"/>
      <c r="F36" s="8"/>
      <c r="G36" s="8"/>
      <c r="H36" s="8"/>
      <c r="I36" s="8"/>
      <c r="J36" s="8"/>
      <c r="K36" s="8"/>
      <c r="L36" s="8"/>
      <c r="M36" s="8"/>
      <c r="N36" s="8"/>
      <c r="O36" s="8"/>
      <c r="P36" s="8"/>
      <c r="Q36" s="8"/>
      <c r="R36" s="8"/>
    </row>
    <row r="37" spans="7:18" ht="13.5" customHeight="1">
      <c r="G37" s="8"/>
      <c r="H37" s="8"/>
      <c r="I37" s="8"/>
      <c r="J37" s="8"/>
      <c r="K37" s="8"/>
      <c r="L37" s="8"/>
      <c r="M37" s="8"/>
      <c r="N37" s="8"/>
      <c r="O37" s="8"/>
      <c r="P37" s="8"/>
      <c r="Q37" s="8"/>
      <c r="R37" s="8"/>
    </row>
    <row r="38" spans="10:18" ht="13.5" customHeight="1" hidden="1">
      <c r="J38" s="8"/>
      <c r="K38" s="8"/>
      <c r="L38" s="8"/>
      <c r="M38" s="8"/>
      <c r="N38" s="8"/>
      <c r="O38" s="8"/>
      <c r="P38" s="8"/>
      <c r="Q38" s="8"/>
      <c r="R38" s="8"/>
    </row>
    <row r="71" ht="13.5" customHeight="1" hidden="1">
      <c r="K71" s="9">
        <v>1</v>
      </c>
    </row>
  </sheetData>
  <sheetProtection password="E5C6" sheet="1" formatCells="0"/>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2012-01-16T03:31:18Z</cp:lastPrinted>
  <dcterms:created xsi:type="dcterms:W3CDTF">2007-01-05T08:06:50Z</dcterms:created>
  <dcterms:modified xsi:type="dcterms:W3CDTF">2019-05-28T05:11:01Z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