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9DF1433E-046E-4CDF-AE97-61E56BA4A9A3}" xr6:coauthVersionLast="47" xr6:coauthVersionMax="47" xr10:uidLastSave="{00000000-0000-0000-0000-000000000000}"/>
  <bookViews>
    <workbookView xWindow="-108" yWindow="-108" windowWidth="23256" windowHeight="14160" tabRatio="88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CO34" i="10"/>
</calcChain>
</file>

<file path=xl/sharedStrings.xml><?xml version="1.0" encoding="utf-8"?>
<sst xmlns="http://schemas.openxmlformats.org/spreadsheetml/2006/main" count="1095" uniqueCount="591">
  <si>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</si>
  <si>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</si>
  <si>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</si>
  <si>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</si>
  <si>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</si>
  <si>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</si>
  <si>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</si>
  <si>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</si>
  <si>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</si>
  <si>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</si>
  <si>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</si>
  <si>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</si>
  <si>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</si>
  <si>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</si>
  <si>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</si>
  <si>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</si>
  <si>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</si>
  <si>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</si>
  <si>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</si>
  <si>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</si>
  <si>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</si>
  <si>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</si>
  <si>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</si>
  <si>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</si>
  <si>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</si>
  <si>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</si>
  <si>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</si>
  <si>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</si>
  <si>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</si>
  <si>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</si>
  <si>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</si>
  <si>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</si>
  <si>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</si>
  <si>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</si>
  <si>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</si>
  <si>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</si>
  <si>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</si>
  <si>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</si>
  <si>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</si>
  <si>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</si>
  <si>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</si>
  <si>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</si>
  <si>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</si>
  <si>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</si>
  <si>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</si>
  <si>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</si>
  <si>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</si>
  <si>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</si>
  <si>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</si>
  <si>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</si>
  <si>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</si>
  <si>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</si>
  <si>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</si>
  <si>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</si>
  <si>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</si>
  <si>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</si>
  <si>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</si>
  <si>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</si>
  <si>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</si>
  <si>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</si>
  <si>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</si>
  <si>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</si>
  <si>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</si>
  <si>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</si>
  <si>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</si>
  <si>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</si>
  <si>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</si>
  <si>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</si>
  <si>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</si>
  <si>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</si>
  <si>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</si>
  <si>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</si>
  <si>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</si>
  <si>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</si>
  <si>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</si>
  <si>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</si>
  <si>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</si>
  <si>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</si>
  <si>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</si>
  <si>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</si>
  <si>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</si>
  <si>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</si>
  <si>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</si>
  <si>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</si>
  <si>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</si>
  <si>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</si>
  <si>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</si>
  <si>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</si>
  <si>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</si>
  <si>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</si>
  <si>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</si>
  <si>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</si>
  <si>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</si>
  <si>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</si>
  <si>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</si>
  <si>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</si>
  <si>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</si>
  <si>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</si>
  <si>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</si>
  <si>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</si>
  <si>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</si>
  <si>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</si>
  <si>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</si>
  <si>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</si>
  <si>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</si>
  <si>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</si>
  <si>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</si>
  <si>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</si>
  <si>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</si>
  <si>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</si>
  <si>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</si>
  <si>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</si>
  <si>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</si>
  <si>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</si>
  <si>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</si>
  <si>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</si>
  <si>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</si>
  <si>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</si>
  <si>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</si>
  <si>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</si>
  <si>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</si>
  <si>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</si>
  <si>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</si>
  <si>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</si>
  <si>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</si>
  <si>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</si>
  <si>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</si>
  <si>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</si>
  <si>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</si>
  <si>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</si>
  <si>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</si>
  <si>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</si>
  <si>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</si>
  <si>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</si>
  <si>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</si>
  <si>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</si>
  <si>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</si>
  <si>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</si>
  <si>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</si>
  <si>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</si>
  <si>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</si>
  <si>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</si>
  <si>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</si>
  <si>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</si>
  <si>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</si>
  <si>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</si>
  <si>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</si>
  <si>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</si>
  <si>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</si>
  <si>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</si>
  <si>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</si>
  <si>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</si>
  <si>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</si>
  <si>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</si>
  <si>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</si>
  <si>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</si>
  <si>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</si>
  <si>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</si>
  <si>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</si>
  <si>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</si>
  <si>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</si>
  <si>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</si>
  <si>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</si>
  <si>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</si>
  <si>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</si>
  <si>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</si>
  <si>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</si>
  <si>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</si>
  <si>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</si>
  <si>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</si>
  <si>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</si>
  <si>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</si>
  <si>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</si>
  <si>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</si>
  <si>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</si>
  <si>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</si>
  <si>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</si>
  <si>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</si>
  <si>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</si>
  <si>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</si>
  <si>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</si>
  <si>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</si>
  <si>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</si>
  <si>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</si>
  <si>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</si>
  <si>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</si>
  <si>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</si>
  <si>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</si>
  <si>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</si>
  <si>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</si>
  <si>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</si>
  <si>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</si>
  <si>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</si>
  <si>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</si>
  <si>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</si>
  <si>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</si>
  <si>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</si>
  <si>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</si>
  <si>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</si>
  <si>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</si>
  <si>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</si>
  <si>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</si>
  <si>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</si>
  <si>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</si>
  <si>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</si>
  <si>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</si>
  <si>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</si>
  <si>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</si>
  <si>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</si>
  <si>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</si>
  <si>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</si>
  <si>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</si>
  <si>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</si>
  <si>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大阪府熊取町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</si>
  <si>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</si>
  <si>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</si>
  <si>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</si>
  <si>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</si>
  <si>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</si>
  <si>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</si>
  <si>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</si>
  <si>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</si>
  <si>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</si>
  <si>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</si>
  <si>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</si>
  <si>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</si>
  <si>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</si>
  <si>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</si>
  <si>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</si>
  <si>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</si>
  <si>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</si>
  <si>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</si>
  <si>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</si>
  <si>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</si>
  <si>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</si>
  <si>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</si>
  <si>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</si>
  <si>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</si>
  <si>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</si>
  <si>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</si>
  <si>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</si>
  <si>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</si>
  <si>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</si>
  <si>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</si>
  <si>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</si>
  <si>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</si>
  <si>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</si>
  <si>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</si>
  <si>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</si>
  <si>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</si>
  <si>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</si>
  <si>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</si>
  <si>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</si>
  <si>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</si>
  <si>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</si>
  <si>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</si>
  <si>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</si>
  <si>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</si>
  <si>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</si>
  <si>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</si>
  <si>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</si>
  <si>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</si>
  <si>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</si>
  <si>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</si>
  <si>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</si>
  <si>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</si>
  <si>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</si>
  <si>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</si>
  <si>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</si>
  <si>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</si>
  <si>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</si>
  <si>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</si>
  <si>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</si>
  <si>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</si>
  <si>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</si>
  <si>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</si>
  <si>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</si>
  <si>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</si>
  <si>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</si>
  <si>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</si>
  <si>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</si>
  <si>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</si>
  <si>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</si>
  <si>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</si>
  <si>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</si>
  <si>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</si>
  <si>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</si>
  <si>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</si>
  <si>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</si>
  <si>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</si>
  <si>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</si>
  <si>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</si>
  <si>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</si>
  <si>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</si>
  <si>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</si>
  <si>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</si>
  <si>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</si>
  <si>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</si>
  <si>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</si>
  <si>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</si>
  <si>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</si>
  <si>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</si>
  <si>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</si>
  <si>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</si>
  <si>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</si>
  <si>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</si>
  <si>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</si>
  <si>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</si>
  <si>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</si>
  <si>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</si>
  <si>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</si>
  <si>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</si>
  <si>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</si>
  <si>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</si>
  <si>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</si>
  <si>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</si>
  <si>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</si>
  <si>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</si>
  <si>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</si>
  <si>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</si>
  <si>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</si>
  <si>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</si>
  <si>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</si>
  <si>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</si>
  <si>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</si>
  <si>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</si>
  <si>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</si>
  <si>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</si>
  <si>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</si>
  <si>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</si>
  <si>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</si>
  <si>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</si>
  <si>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</si>
  <si>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</si>
  <si>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</si>
  <si>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</si>
  <si>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</si>
  <si>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</si>
  <si>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</si>
  <si>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</si>
  <si>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</si>
  <si>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</si>
  <si>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</si>
  <si>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</si>
  <si>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</si>
  <si>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</si>
  <si>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</si>
  <si>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</si>
  <si>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</si>
  <si>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</si>
  <si>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</si>
  <si>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</si>
  <si>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</si>
  <si>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</si>
  <si>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</si>
  <si>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</si>
  <si>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</si>
  <si>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</si>
  <si>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</si>
  <si>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</si>
  <si>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</si>
  <si>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</si>
  <si>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</si>
  <si>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</si>
  <si>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</si>
  <si>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</si>
  <si>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大阪府熊取町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</si>
  <si>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</si>
  <si>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</si>
  <si>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</si>
  <si>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</si>
  <si>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</si>
  <si>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</si>
  <si>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</si>
  <si>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</si>
  <si>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</si>
  <si>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</si>
  <si>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</si>
  <si>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</si>
  <si>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</si>
  <si>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</si>
  <si>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</si>
  <si>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</si>
  <si>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</si>
  <si>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</si>
  <si>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</si>
  <si>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</si>
  <si>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</si>
  <si>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</si>
  <si>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</si>
  <si>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</si>
  <si>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</si>
  <si>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</si>
  <si>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</si>
  <si>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</si>
  <si>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</si>
  <si>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</si>
  <si>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</si>
  <si>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</si>
  <si>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</si>
  <si>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</si>
  <si>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</si>
  <si>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</si>
  <si>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</si>
  <si>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</si>
  <si>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</si>
  <si>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</si>
  <si>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</si>
  <si>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</si>
  <si>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</si>
  <si>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</si>
  <si>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</si>
  <si>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</si>
  <si>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</si>
  <si>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</si>
  <si>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</si>
  <si>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</si>
  <si>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</si>
  <si>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</si>
  <si>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</si>
  <si>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</si>
  <si>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</si>
  <si>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</si>
  <si>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</si>
  <si>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</si>
  <si>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</si>
  <si>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</si>
  <si>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</si>
  <si>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</si>
  <si>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</si>
  <si>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</si>
  <si>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</si>
  <si>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</si>
  <si>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</si>
  <si>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</si>
  <si>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</si>
  <si>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</si>
  <si>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</si>
  <si>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</si>
  <si>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</si>
  <si>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</si>
  <si>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</si>
  <si>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</si>
  <si>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</si>
  <si>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</si>
  <si>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</si>
  <si>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</si>
  <si>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</si>
  <si>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</si>
  <si>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</si>
  <si>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</si>
  <si>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</si>
  <si>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</si>
  <si>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</si>
  <si>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</si>
  <si>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</si>
  <si>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</si>
  <si>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</si>
  <si>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</si>
  <si>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</si>
  <si>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</si>
  <si>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</si>
  <si>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</si>
  <si>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</si>
  <si>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</si>
  <si>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</si>
  <si>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</si>
  <si>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</si>
  <si>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</si>
  <si>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</si>
  <si>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</si>
  <si>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</si>
  <si>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</si>
  <si>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</si>
  <si>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</si>
  <si>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</si>
  <si>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</si>
  <si>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</si>
  <si>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</si>
  <si>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</si>
  <si>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</si>
  <si>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</si>
  <si>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</si>
  <si>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</si>
  <si>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</si>
  <si>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</si>
  <si>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</si>
  <si>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</si>
  <si>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</si>
  <si>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</si>
  <si>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</si>
  <si>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</si>
  <si>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</si>
  <si>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</si>
  <si>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</si>
  <si>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</si>
  <si>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</si>
  <si>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</si>
  <si>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</si>
  <si>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</si>
  <si>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</si>
  <si>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</si>
  <si>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</si>
  <si>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</si>
  <si>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</si>
  <si>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</si>
  <si>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</si>
  <si>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</si>
  <si>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</si>
  <si>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</si>
  <si>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</si>
  <si>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</si>
  <si>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</si>
  <si>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</si>
  <si>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</si>
  <si>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</si>
  <si>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</si>
  <si>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</si>
  <si>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</si>
  <si>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</si>
  <si>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</si>
  <si>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</si>
  <si>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</si>
  <si>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</si>
  <si>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</si>
  <si>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</si>
  <si>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</si>
  <si>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</si>
  <si>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</si>
  <si>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</si>
  <si>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</si>
  <si>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</si>
  <si>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</si>
  <si>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</si>
  <si>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</si>
  <si>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</si>
  <si>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</si>
  <si>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</si>
  <si>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</si>
  <si>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</si>
  <si>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</si>
  <si>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</si>
  <si>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</si>
  <si>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</si>
  <si>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</si>
  <si>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</si>
  <si>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</si>
  <si>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</si>
  <si>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</si>
  <si>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</si>
  <si>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</si>
  <si>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</si>
  <si>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</si>
  <si>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</si>
  <si>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1.54</t>
  </si>
  <si>
    <t>▲ 0.27</t>
  </si>
  <si>
    <t>▲ 2.55</t>
  </si>
  <si>
    <t>下水道事業会計</t>
  </si>
  <si>
    <t>一般会計</t>
  </si>
  <si>
    <t>国民健康保険事業特別会計</t>
  </si>
  <si>
    <t>介護保険特別会計</t>
  </si>
  <si>
    <t>後期高齢者医療特別会計</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</si>
  <si>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</si>
  <si>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</si>
  <si>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</si>
  <si>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</si>
  <si>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</si>
  <si>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</si>
  <si>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</si>
  <si>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</si>
  <si>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</si>
  <si>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</si>
  <si>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</si>
  <si>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</si>
  <si>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</si>
  <si>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</si>
  <si>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</si>
  <si>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0"/>
  </si>
  <si>
    <t>大阪広域水道企業団（水道事業会計）熊取水道事業</t>
    <rPh sb="0" eb="2">
      <t>オオサカ</t>
    </rPh>
    <rPh sb="2" eb="4">
      <t>コウイキ</t>
    </rPh>
    <rPh sb="4" eb="6">
      <t>スイドウ</t>
    </rPh>
    <rPh sb="6" eb="8">
      <t>キギョウ</t>
    </rPh>
    <rPh sb="8" eb="9">
      <t>ダン</t>
    </rPh>
    <rPh sb="10" eb="12">
      <t>スイドウ</t>
    </rPh>
    <rPh sb="12" eb="14">
      <t>ジギョウ</t>
    </rPh>
    <rPh sb="14" eb="16">
      <t>カイケイ</t>
    </rPh>
    <rPh sb="17" eb="19">
      <t>クマトリ</t>
    </rPh>
    <rPh sb="19" eb="21">
      <t>スイドウ</t>
    </rPh>
    <rPh sb="21" eb="23">
      <t>ジギョウ</t>
    </rPh>
    <phoneticPr fontId="20"/>
  </si>
  <si>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0"/>
  </si>
  <si>
    <t>泉州南消防組合（一般会計）</t>
    <rPh sb="0" eb="2">
      <t>センシュウ</t>
    </rPh>
    <rPh sb="2" eb="3">
      <t>ミナミ</t>
    </rPh>
    <rPh sb="3" eb="5">
      <t>ショウボウ</t>
    </rPh>
    <rPh sb="5" eb="7">
      <t>クミアイ</t>
    </rPh>
    <rPh sb="8" eb="10">
      <t>イッパン</t>
    </rPh>
    <rPh sb="10" eb="12">
      <t>カイケイ</t>
    </rPh>
    <phoneticPr fontId="20"/>
  </si>
  <si>
    <t>-</t>
    <phoneticPr fontId="2"/>
  </si>
  <si>
    <t>-</t>
    <phoneticPr fontId="2"/>
  </si>
  <si>
    <t>〇</t>
  </si>
  <si>
    <t>熊取町土地開発公社</t>
  </si>
  <si>
    <t>くまとりふるさと応援基金</t>
  </si>
  <si>
    <t>公共施設整備基金</t>
  </si>
  <si>
    <t>くまとり防災基金</t>
  </si>
  <si>
    <t>墓地基金</t>
  </si>
  <si>
    <t>産業活性化基金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</si>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</sst>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1AEE-45D6-8849-D7F01F6B0F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16443</c:v>
                </c:pt>
                <c:pt idx="1">
                  <c:v>26571</c:v>
                </c:pt>
                <c:pt idx="2">
                  <c:v>41928</c:v>
                </c:pt>
                <c:pt idx="3">
                  <c:v>47422</c:v>
                </c:pt>
                <c:pt idx="4">
                  <c:v>39460</c:v>
                </c:pt>
              </c:numCache>
            </c:numRef>
          </c:val>
          <c:smooth val="0"/>
          <c:extLst>
            <c:ext xmlns:c16="http://schemas.microsoft.com/office/drawing/2014/chart" uri="{C3380CC4-5D6E-409C-BE32-E72D297353CC}">
              <c16:uniqueId val="{00000001-1AEE-45D6-8849-D7F01F6B0F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1.1499999999999999</c:v>
                </c:pt>
                <c:pt idx="1">
                  <c:v>0.62</c:v>
                </c:pt>
                <c:pt idx="2">
                  <c:v>0.57999999999999996</c:v>
                </c:pt>
                <c:pt idx="3">
                  <c:v>6.65</c:v>
                </c:pt>
                <c:pt idx="4">
                  <c:v>0.84</c:v>
                </c:pt>
              </c:numCache>
            </c:numRef>
          </c:val>
          <c:extLst>
            <c:ext xmlns:c16="http://schemas.microsoft.com/office/drawing/2014/chart" uri="{C3380CC4-5D6E-409C-BE32-E72D297353CC}">
              <c16:uniqueId val="{00000000-E623-42D0-8A8B-5BF95CE9F1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13.03</c:v>
                </c:pt>
                <c:pt idx="1">
                  <c:v>11.82</c:v>
                </c:pt>
                <c:pt idx="2">
                  <c:v>11.21</c:v>
                </c:pt>
                <c:pt idx="3">
                  <c:v>10.9</c:v>
                </c:pt>
                <c:pt idx="4">
                  <c:v>14.56</c:v>
                </c:pt>
              </c:numCache>
            </c:numRef>
          </c:val>
          <c:extLst>
            <c:ext xmlns:c16="http://schemas.microsoft.com/office/drawing/2014/chart" uri="{C3380CC4-5D6E-409C-BE32-E72D297353CC}">
              <c16:uniqueId val="{00000001-E623-42D0-8A8B-5BF95CE9F1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0.85</c:v>
                </c:pt>
                <c:pt idx="1">
                  <c:v>-1.54</c:v>
                </c:pt>
                <c:pt idx="2">
                  <c:v>-0.27</c:v>
                </c:pt>
                <c:pt idx="3">
                  <c:v>6.38</c:v>
                </c:pt>
                <c:pt idx="4">
                  <c:v>-2.5499999999999998</c:v>
                </c:pt>
              </c:numCache>
            </c:numRef>
          </c:val>
          <c:smooth val="0"/>
          <c:extLst>
            <c:ext xmlns:c16="http://schemas.microsoft.com/office/drawing/2014/chart" uri="{C3380CC4-5D6E-409C-BE32-E72D297353CC}">
              <c16:uniqueId val="{00000002-E623-42D0-8A8B-5BF95CE9F1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6.03</c:v>
                </c:pt>
                <c:pt idx="2">
                  <c:v>#N/A</c:v>
                </c:pt>
                <c:pt idx="3">
                  <c:v>6.22</c:v>
                </c:pt>
                <c:pt idx="4">
                  <c:v>#N/A</c:v>
                </c:pt>
                <c:pt idx="5">
                  <c:v>5.42</c:v>
                </c:pt>
                <c:pt idx="6">
                  <c:v>0</c:v>
                </c:pt>
                <c:pt idx="7">
                  <c:v>0</c:v>
                </c:pt>
                <c:pt idx="8">
                  <c:v>0</c:v>
                </c:pt>
                <c:pt idx="9">
                  <c:v>0</c:v>
                </c:pt>
              </c:numCache>
            </c:numRef>
          </c:val>
          <c:extLst>
            <c:ext xmlns:c16="http://schemas.microsoft.com/office/drawing/2014/chart" uri="{C3380CC4-5D6E-409C-BE32-E72D297353CC}">
              <c16:uniqueId val="{00000000-A5D6-4D94-8107-9A3C452CAF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6-4D94-8107-9A3C452CAF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D6-4D94-8107-9A3C452CAF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D6-4D94-8107-9A3C452CAFED}"/>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5D6-4D94-8107-9A3C452CAFE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5-A5D6-4D94-8107-9A3C452CAF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0.19</c:v>
                </c:pt>
                <c:pt idx="4">
                  <c:v>#N/A</c:v>
                </c:pt>
                <c:pt idx="5">
                  <c:v>0.67</c:v>
                </c:pt>
                <c:pt idx="6">
                  <c:v>#N/A</c:v>
                </c:pt>
                <c:pt idx="7">
                  <c:v>0.82</c:v>
                </c:pt>
                <c:pt idx="8">
                  <c:v>#N/A</c:v>
                </c:pt>
                <c:pt idx="9">
                  <c:v>0.55000000000000004</c:v>
                </c:pt>
              </c:numCache>
            </c:numRef>
          </c:val>
          <c:extLst>
            <c:ext xmlns:c16="http://schemas.microsoft.com/office/drawing/2014/chart" uri="{C3380CC4-5D6E-409C-BE32-E72D297353CC}">
              <c16:uniqueId val="{00000006-A5D6-4D94-8107-9A3C452CAFE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0.47</c:v>
                </c:pt>
                <c:pt idx="2">
                  <c:v>#N/A</c:v>
                </c:pt>
                <c:pt idx="3">
                  <c:v>0.52</c:v>
                </c:pt>
                <c:pt idx="4">
                  <c:v>#N/A</c:v>
                </c:pt>
                <c:pt idx="5">
                  <c:v>1.64</c:v>
                </c:pt>
                <c:pt idx="6">
                  <c:v>#N/A</c:v>
                </c:pt>
                <c:pt idx="7">
                  <c:v>0.74</c:v>
                </c:pt>
                <c:pt idx="8">
                  <c:v>#N/A</c:v>
                </c:pt>
                <c:pt idx="9">
                  <c:v>0.61</c:v>
                </c:pt>
              </c:numCache>
            </c:numRef>
          </c:val>
          <c:extLst>
            <c:ext xmlns:c16="http://schemas.microsoft.com/office/drawing/2014/chart" uri="{C3380CC4-5D6E-409C-BE32-E72D297353CC}">
              <c16:uniqueId val="{00000007-A5D6-4D94-8107-9A3C452CAF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1.1399999999999999</c:v>
                </c:pt>
                <c:pt idx="2">
                  <c:v>#N/A</c:v>
                </c:pt>
                <c:pt idx="3">
                  <c:v>0.62</c:v>
                </c:pt>
                <c:pt idx="4">
                  <c:v>#N/A</c:v>
                </c:pt>
                <c:pt idx="5">
                  <c:v>0.57999999999999996</c:v>
                </c:pt>
                <c:pt idx="6">
                  <c:v>#N/A</c:v>
                </c:pt>
                <c:pt idx="7">
                  <c:v>6.65</c:v>
                </c:pt>
                <c:pt idx="8">
                  <c:v>#N/A</c:v>
                </c:pt>
                <c:pt idx="9">
                  <c:v>0.83</c:v>
                </c:pt>
              </c:numCache>
            </c:numRef>
          </c:val>
          <c:extLst>
            <c:ext xmlns:c16="http://schemas.microsoft.com/office/drawing/2014/chart" uri="{C3380CC4-5D6E-409C-BE32-E72D297353CC}">
              <c16:uniqueId val="{00000008-A5D6-4D94-8107-9A3C452CAFE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0.66</c:v>
                </c:pt>
                <c:pt idx="2">
                  <c:v>#N/A</c:v>
                </c:pt>
                <c:pt idx="3">
                  <c:v>1.29</c:v>
                </c:pt>
                <c:pt idx="4">
                  <c:v>#N/A</c:v>
                </c:pt>
                <c:pt idx="5">
                  <c:v>2.2999999999999998</c:v>
                </c:pt>
                <c:pt idx="6">
                  <c:v>#N/A</c:v>
                </c:pt>
                <c:pt idx="7">
                  <c:v>2.68</c:v>
                </c:pt>
                <c:pt idx="8">
                  <c:v>#N/A</c:v>
                </c:pt>
                <c:pt idx="9">
                  <c:v>3.35</c:v>
                </c:pt>
              </c:numCache>
            </c:numRef>
          </c:val>
          <c:extLst>
            <c:ext xmlns:c16="http://schemas.microsoft.com/office/drawing/2014/chart" uri="{C3380CC4-5D6E-409C-BE32-E72D297353CC}">
              <c16:uniqueId val="{00000009-A5D6-4D94-8107-9A3C452CAF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993</c:v>
                </c:pt>
                <c:pt idx="5">
                  <c:v>977</c:v>
                </c:pt>
                <c:pt idx="8">
                  <c:v>961</c:v>
                </c:pt>
                <c:pt idx="11">
                  <c:v>994</c:v>
                </c:pt>
                <c:pt idx="14">
                  <c:v>1012</c:v>
                </c:pt>
              </c:numCache>
            </c:numRef>
          </c:val>
          <c:extLst>
            <c:ext xmlns:c16="http://schemas.microsoft.com/office/drawing/2014/chart" uri="{C3380CC4-5D6E-409C-BE32-E72D297353CC}">
              <c16:uniqueId val="{00000000-2E2E-4197-8EFA-EC1064722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2E-4197-8EFA-EC1064722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E2E-4197-8EFA-EC1064722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39</c:v>
                </c:pt>
                <c:pt idx="6">
                  <c:v>36</c:v>
                </c:pt>
                <c:pt idx="9">
                  <c:v>40</c:v>
                </c:pt>
                <c:pt idx="12">
                  <c:v>37</c:v>
                </c:pt>
              </c:numCache>
            </c:numRef>
          </c:val>
          <c:extLst>
            <c:ext xmlns:c16="http://schemas.microsoft.com/office/drawing/2014/chart" uri="{C3380CC4-5D6E-409C-BE32-E72D297353CC}">
              <c16:uniqueId val="{00000003-2E2E-4197-8EFA-EC1064722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267</c:v>
                </c:pt>
                <c:pt idx="3">
                  <c:v>258</c:v>
                </c:pt>
                <c:pt idx="6">
                  <c:v>234</c:v>
                </c:pt>
                <c:pt idx="9">
                  <c:v>223</c:v>
                </c:pt>
                <c:pt idx="12">
                  <c:v>219</c:v>
                </c:pt>
              </c:numCache>
            </c:numRef>
          </c:val>
          <c:extLst>
            <c:ext xmlns:c16="http://schemas.microsoft.com/office/drawing/2014/chart" uri="{C3380CC4-5D6E-409C-BE32-E72D297353CC}">
              <c16:uniqueId val="{00000004-2E2E-4197-8EFA-EC1064722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E-4197-8EFA-EC1064722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2E-4197-8EFA-EC1064722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1038</c:v>
                </c:pt>
                <c:pt idx="3">
                  <c:v>951</c:v>
                </c:pt>
                <c:pt idx="6">
                  <c:v>875</c:v>
                </c:pt>
                <c:pt idx="9">
                  <c:v>832</c:v>
                </c:pt>
                <c:pt idx="12">
                  <c:v>852</c:v>
                </c:pt>
              </c:numCache>
            </c:numRef>
          </c:val>
          <c:extLst>
            <c:ext xmlns:c16="http://schemas.microsoft.com/office/drawing/2014/chart" uri="{C3380CC4-5D6E-409C-BE32-E72D297353CC}">
              <c16:uniqueId val="{00000007-2E2E-4197-8EFA-EC1064722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351</c:v>
                </c:pt>
                <c:pt idx="2">
                  <c:v>#N/A</c:v>
                </c:pt>
                <c:pt idx="3">
                  <c:v>#N/A</c:v>
                </c:pt>
                <c:pt idx="4">
                  <c:v>271</c:v>
                </c:pt>
                <c:pt idx="5">
                  <c:v>#N/A</c:v>
                </c:pt>
                <c:pt idx="6">
                  <c:v>#N/A</c:v>
                </c:pt>
                <c:pt idx="7">
                  <c:v>184</c:v>
                </c:pt>
                <c:pt idx="8">
                  <c:v>#N/A</c:v>
                </c:pt>
                <c:pt idx="9">
                  <c:v>#N/A</c:v>
                </c:pt>
                <c:pt idx="10">
                  <c:v>101</c:v>
                </c:pt>
                <c:pt idx="11">
                  <c:v>#N/A</c:v>
                </c:pt>
                <c:pt idx="12">
                  <c:v>#N/A</c:v>
                </c:pt>
                <c:pt idx="13">
                  <c:v>96</c:v>
                </c:pt>
                <c:pt idx="14">
                  <c:v>#N/A</c:v>
                </c:pt>
              </c:numCache>
            </c:numRef>
          </c:val>
          <c:smooth val="0"/>
          <c:extLst>
            <c:ext xmlns:c16="http://schemas.microsoft.com/office/drawing/2014/chart" uri="{C3380CC4-5D6E-409C-BE32-E72D297353CC}">
              <c16:uniqueId val="{00000008-2E2E-4197-8EFA-EC1064722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12089</c:v>
                </c:pt>
                <c:pt idx="5">
                  <c:v>12114</c:v>
                </c:pt>
                <c:pt idx="8">
                  <c:v>12201</c:v>
                </c:pt>
                <c:pt idx="11">
                  <c:v>12159</c:v>
                </c:pt>
                <c:pt idx="14">
                  <c:v>11972</c:v>
                </c:pt>
              </c:numCache>
            </c:numRef>
          </c:val>
          <c:extLst>
            <c:ext xmlns:c16="http://schemas.microsoft.com/office/drawing/2014/chart" uri="{C3380CC4-5D6E-409C-BE32-E72D297353CC}">
              <c16:uniqueId val="{00000000-FE37-4857-B7EE-44ADF4D777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241</c:v>
                </c:pt>
                <c:pt idx="5">
                  <c:v>248</c:v>
                </c:pt>
                <c:pt idx="8">
                  <c:v>220</c:v>
                </c:pt>
                <c:pt idx="11">
                  <c:v>220</c:v>
                </c:pt>
                <c:pt idx="14">
                  <c:v>182</c:v>
                </c:pt>
              </c:numCache>
            </c:numRef>
          </c:val>
          <c:extLst>
            <c:ext xmlns:c16="http://schemas.microsoft.com/office/drawing/2014/chart" uri="{C3380CC4-5D6E-409C-BE32-E72D297353CC}">
              <c16:uniqueId val="{00000001-FE37-4857-B7EE-44ADF4D777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6659</c:v>
                </c:pt>
                <c:pt idx="5">
                  <c:v>6606</c:v>
                </c:pt>
                <c:pt idx="8">
                  <c:v>6512</c:v>
                </c:pt>
                <c:pt idx="11">
                  <c:v>7112</c:v>
                </c:pt>
                <c:pt idx="14">
                  <c:v>8080</c:v>
                </c:pt>
              </c:numCache>
            </c:numRef>
          </c:val>
          <c:extLst>
            <c:ext xmlns:c16="http://schemas.microsoft.com/office/drawing/2014/chart" uri="{C3380CC4-5D6E-409C-BE32-E72D297353CC}">
              <c16:uniqueId val="{00000002-FE37-4857-B7EE-44ADF4D777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37-4857-B7EE-44ADF4D777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7-4857-B7EE-44ADF4D777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7-4857-B7EE-44ADF4D777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2279</c:v>
                </c:pt>
                <c:pt idx="3">
                  <c:v>2276</c:v>
                </c:pt>
                <c:pt idx="6">
                  <c:v>2381</c:v>
                </c:pt>
                <c:pt idx="9">
                  <c:v>2332</c:v>
                </c:pt>
                <c:pt idx="12">
                  <c:v>2301</c:v>
                </c:pt>
              </c:numCache>
            </c:numRef>
          </c:val>
          <c:extLst>
            <c:ext xmlns:c16="http://schemas.microsoft.com/office/drawing/2014/chart" uri="{C3380CC4-5D6E-409C-BE32-E72D297353CC}">
              <c16:uniqueId val="{00000006-FE37-4857-B7EE-44ADF4D777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308</c:v>
                </c:pt>
                <c:pt idx="3">
                  <c:v>288</c:v>
                </c:pt>
                <c:pt idx="6">
                  <c:v>265</c:v>
                </c:pt>
                <c:pt idx="9">
                  <c:v>233</c:v>
                </c:pt>
                <c:pt idx="12">
                  <c:v>202</c:v>
                </c:pt>
              </c:numCache>
            </c:numRef>
          </c:val>
          <c:extLst>
            <c:ext xmlns:c16="http://schemas.microsoft.com/office/drawing/2014/chart" uri="{C3380CC4-5D6E-409C-BE32-E72D297353CC}">
              <c16:uniqueId val="{00000007-FE37-4857-B7EE-44ADF4D777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3183</c:v>
                </c:pt>
                <c:pt idx="3">
                  <c:v>3166</c:v>
                </c:pt>
                <c:pt idx="6">
                  <c:v>3048</c:v>
                </c:pt>
                <c:pt idx="9">
                  <c:v>2982</c:v>
                </c:pt>
                <c:pt idx="12">
                  <c:v>2920</c:v>
                </c:pt>
              </c:numCache>
            </c:numRef>
          </c:val>
          <c:extLst>
            <c:ext xmlns:c16="http://schemas.microsoft.com/office/drawing/2014/chart" uri="{C3380CC4-5D6E-409C-BE32-E72D297353CC}">
              <c16:uniqueId val="{00000008-FE37-4857-B7EE-44ADF4D777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713</c:v>
                </c:pt>
                <c:pt idx="3">
                  <c:v>718</c:v>
                </c:pt>
                <c:pt idx="6">
                  <c:v>638</c:v>
                </c:pt>
                <c:pt idx="9">
                  <c:v>638</c:v>
                </c:pt>
                <c:pt idx="12">
                  <c:v>638</c:v>
                </c:pt>
              </c:numCache>
            </c:numRef>
          </c:val>
          <c:extLst>
            <c:ext xmlns:c16="http://schemas.microsoft.com/office/drawing/2014/chart" uri="{C3380CC4-5D6E-409C-BE32-E72D297353CC}">
              <c16:uniqueId val="{00000009-FE37-4857-B7EE-44ADF4D777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8597</c:v>
                </c:pt>
                <c:pt idx="3">
                  <c:v>8843</c:v>
                </c:pt>
                <c:pt idx="6">
                  <c:v>9175</c:v>
                </c:pt>
                <c:pt idx="9">
                  <c:v>9574</c:v>
                </c:pt>
                <c:pt idx="12">
                  <c:v>9579</c:v>
                </c:pt>
              </c:numCache>
            </c:numRef>
          </c:val>
          <c:extLst>
            <c:ext xmlns:c16="http://schemas.microsoft.com/office/drawing/2014/chart" uri="{C3380CC4-5D6E-409C-BE32-E72D297353CC}">
              <c16:uniqueId val="{0000000A-FE37-4857-B7EE-44ADF4D777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37-4857-B7EE-44ADF4D777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981</c:v>
                </c:pt>
                <c:pt idx="1">
                  <c:v>1007</c:v>
                </c:pt>
                <c:pt idx="2">
                  <c:v>1315</c:v>
                </c:pt>
              </c:numCache>
            </c:numRef>
          </c:val>
          <c:extLst>
            <c:ext xmlns:c16="http://schemas.microsoft.com/office/drawing/2014/chart" uri="{C3380CC4-5D6E-409C-BE32-E72D297353CC}">
              <c16:uniqueId val="{00000000-2ACA-4F6A-A352-70DB5DC8C4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618</c:v>
                </c:pt>
                <c:pt idx="1">
                  <c:v>794</c:v>
                </c:pt>
                <c:pt idx="2">
                  <c:v>794</c:v>
                </c:pt>
              </c:numCache>
            </c:numRef>
          </c:val>
          <c:extLst>
            <c:ext xmlns:c16="http://schemas.microsoft.com/office/drawing/2014/chart" uri="{C3380CC4-5D6E-409C-BE32-E72D297353CC}">
              <c16:uniqueId val="{00000001-2ACA-4F6A-A352-70DB5DC8C4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5550</c:v>
                </c:pt>
                <c:pt idx="1">
                  <c:v>5949</c:v>
                </c:pt>
                <c:pt idx="2">
                  <c:v>6608</c:v>
                </c:pt>
              </c:numCache>
            </c:numRef>
          </c:val>
          <c:extLst>
            <c:ext xmlns:c16="http://schemas.microsoft.com/office/drawing/2014/chart" uri="{C3380CC4-5D6E-409C-BE32-E72D297353CC}">
              <c16:uniqueId val="{00000002-2ACA-4F6A-A352-70DB5DC8C4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額算入公債費等に計上される臨時財政対策債の発行が続いている中、建設事業に係る元利償還金等が増加している一方で、公営企業の元利償還金に対する繰入金や、組合等が起こした地方債の元利償還金に対する負担金等が減少し、また算入公債費等が増加したことで、結果として実質公債費比率の分子は減少した。</a:t>
          </a:r>
        </a:p>
        <a:p>
          <a:r>
            <a:rPr kumimoji="1" lang="ja-JP" altLang="en-US" sz="1300">
              <a:latin typeface="ＭＳ ゴシック" pitchFamily="49" charset="-128"/>
              <a:ea typeface="ＭＳ ゴシック" pitchFamily="49" charset="-128"/>
            </a:rPr>
            <a:t>　今後においては、公共施設の老朽化対策などにより、借入額の増加が見込まれるが、町債の借入れについては、原則交付税措置のあるものに限るとともに、実施事業の規模等を十分精査し、その借入額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令和４年度は、地方債残高が増加したものの、充当可能財源等の増加がそれを上回り、分子全体のマイナスはさらに大きくなっている。</a:t>
          </a:r>
        </a:p>
        <a:p>
          <a:r>
            <a:rPr kumimoji="1" lang="ja-JP" altLang="en-US" sz="1400">
              <a:latin typeface="ＭＳ ゴシック" pitchFamily="49" charset="-128"/>
              <a:ea typeface="ＭＳ ゴシック" pitchFamily="49" charset="-128"/>
            </a:rPr>
            <a:t>　しかし、今後、公共施設の老朽化などにより、借入額は増加する見込みである。それに伴い、将来負担比率における分子も増加するものと思われるが、安定した財政運営を行っていくため、将来負担比率の動向には注視していく必要がある。数値を悪化させないためにも、基金繰入れに依存しない自律的な財政運営に努め、充当可能基金を減少させ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財源調整による財政調整基金の繰入れが必要なかったことなどに加え、ふるさと納税制度の活用による寄附金が増加したことに伴う積立金の増加により、基金全体としては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少子高齢化に伴う扶助費や繰出金が今後も増加していくことが予測されることに加え、投資的経費等で大きな増加も見込んでいることから、今後の財政状況が不透明な状況であることなど、依然として気を緩められるものではなく、持続可能な行政運営をめざし、「第４次行財政構造改革プラン・アクションプログラム」に基づき、公共施設の統廃合を含めた抜本的な改革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くまとりふるさと応援基金：住民、法人その他団体との協働による定住魅力のあるまちづくりを推進。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公共施設整備基金：公共施設整備事業を円滑かつ効率的に行うための財源確保。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くまとり防災基金：災害に強い安全なまちづくりを推進し、災害発生時に応急対策及び復旧に要する経費の財源に充てる。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墓地基金：町墓苑設置に係る町債等の償還及び供用開始後の管理を円滑かつ効率的に行う。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産業活性化基金：中小企業者等の円滑な資金調達のための財源及び商工業・農業を含む産業活性化を図るための事業実施に必要な財源に充てる。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くまとりふるさと応援基金：寄附の増による増加。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公共施設整備基金：利子積立て及び一般財源からの積立による増加。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くまとり防災基金：利子積立てをおこなったため増加。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墓地基金：墓苑の永代使用料等の積立てによる増加。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産業活性化基金：一般財源からの積立による増加。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利子、剰余金の積立てによる増加。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依存しない財政運営を行えるよう、町税徴収率の向上などによる自主財源の確保に努めるとともに、「第４次行財政構造改革プラン・アクションプログラム」に掲げる改革項目を着実に実行し、歳出の抑制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将来にわたる町財政の健全な運営に資するため、地方債の償還計画等を踏まえ、町債の償還に必要な財源の確保に努める。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財政力は、ほぼ横ばいで推移し、類似団体内平均値を下回る数値となっている。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　現下の経済情勢では、今後も厳しい収入環境が続くものと思われることから、収支状況を改善させるためにも、町税徴収率の向上などによる自主財源の確保に努めるとともに、「第４次行財政構造改革プラン・アクションプログラム」に掲げる改革項目を着実に実行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原油価格・物価高騰に伴う光熱水費などの増による物件費の増加や、公債費の増加などにより、経常経費充当一般財源等が増加したことに加え、歳入面では町税や地方交付税、地方消費税交付金をはじめとする各税の交付金などが増加したものの、臨時財政対策債が</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百万円減少するなどし、経常収支比率は前年度の</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今後については、「第４次行財政構造改革プラン・アクションプログラム」に掲げる改革項目を着実に実行し、経常収支比率の改善を図る。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8321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321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46482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59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118872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859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令和２年度から会計年度任用職員制度が導入されたことにより、人件費が大きく増加している。</a:t>
          </a:r>
        </a:p>
        <a:p>
          <a:r>
            <a:rPr kumimoji="1" lang="ja-JP" altLang="en-US" sz="1300">
              <a:latin typeface="ＭＳ Ｐゴシック" panose="020B0600070205080204" pitchFamily="50" charset="-128"/>
              <a:ea typeface="ＭＳ Ｐゴシック" panose="020B0600070205080204" pitchFamily="50" charset="-128"/>
            </a:rPr>
            <a:t>　現状としては、ごみ処理の事業を直営で行っているため、その結果として人件費及び施設の運営経費や維持補修費が類似団体内平均値と比較して高くなる傾向にあり、また令和６年度から会計年度任用職員の勤勉手当の支給開始により、数値はさらに悪化する見込みであるため、今後も行財政改革における改革項目を着実に実行することにより、人件費の抑制など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7041</xdr:rowOff>
    </xdr:from>
    <xdr:to>
      <xdr:col>23</xdr:col>
      <xdr:colOff>133350</xdr:colOff>
      <xdr:row>83</xdr:row>
      <xdr:rowOff>73013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7391"/>
          <a:ext cx="838200" cy="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108448</xdr:rowOff>
    </xdr:from>
    <xdr:to>
      <xdr:col>19</xdr:col>
      <xdr:colOff>133350</xdr:colOff>
      <xdr:row>83</xdr:row>
      <xdr:rowOff>7041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67348"/>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9533</xdr:rowOff>
    </xdr:from>
    <xdr:to>
      <xdr:col>15</xdr:col>
      <xdr:colOff>82550</xdr:colOff>
      <xdr:row>82</xdr:row>
      <xdr:rowOff>108448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68433"/>
          <a:ext cx="889000" cy="9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9533</xdr:rowOff>
    </xdr:from>
    <xdr:to>
      <xdr:col>11</xdr:col>
      <xdr:colOff>31750</xdr:colOff>
      <xdr:row>82</xdr:row>
      <xdr:rowOff>61678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68433"/>
          <a:ext cx="889000" cy="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22213</xdr:rowOff>
    </xdr:from>
    <xdr:to>
      <xdr:col>23</xdr:col>
      <xdr:colOff>184150</xdr:colOff>
      <xdr:row>83</xdr:row>
      <xdr:rowOff>123813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165740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2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127691</xdr:rowOff>
    </xdr:from>
    <xdr:to>
      <xdr:col>19</xdr:col>
      <xdr:colOff>184150</xdr:colOff>
      <xdr:row>83</xdr:row>
      <xdr:rowOff>57841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42618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57648</xdr:rowOff>
    </xdr:from>
    <xdr:to>
      <xdr:col>15</xdr:col>
      <xdr:colOff>133350</xdr:colOff>
      <xdr:row>82</xdr:row>
      <xdr:rowOff>159248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169425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8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130183</xdr:rowOff>
    </xdr:from>
    <xdr:to>
      <xdr:col>11</xdr:col>
      <xdr:colOff>82550</xdr:colOff>
      <xdr:row>82</xdr:row>
      <xdr:rowOff>60333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70510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8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10878</xdr:rowOff>
    </xdr:from>
    <xdr:to>
      <xdr:col>7</xdr:col>
      <xdr:colOff>31750</xdr:colOff>
      <xdr:row>82</xdr:row>
      <xdr:rowOff>112478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97255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本町は従前より国の給料水準を下回っており、大阪府内でも低い水準となっている。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今後も中長期的なビジョンに立って、職員年齢構成の平準化を推進するとともに、引き続き国家公務員に準拠した適正な給与制度による運営を行う。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167821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809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「行財政構造改革プラン」に基づき、職員数の適正管理などに努めてきたことも奏功し、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今後も業務の性質、職員の年齢構成にも留意し、将来的にも行政サービスの低下とならないよう配慮しながら職員数の適正管理を行っていく。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71937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417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65042</xdr:rowOff>
    </xdr:from>
    <xdr:to>
      <xdr:col>77</xdr:col>
      <xdr:colOff>44450</xdr:colOff>
      <xdr:row>60</xdr:row>
      <xdr:rowOff>71937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204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65042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1412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27124</xdr:rowOff>
    </xdr:from>
    <xdr:to>
      <xdr:col>68</xdr:col>
      <xdr:colOff>152400</xdr:colOff>
      <xdr:row>60</xdr:row>
      <xdr:rowOff>35741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14124"/>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21137</xdr:rowOff>
    </xdr:from>
    <xdr:to>
      <xdr:col>77</xdr:col>
      <xdr:colOff>95250</xdr:colOff>
      <xdr:row>60</xdr:row>
      <xdr:rowOff>122737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132914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7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14242</xdr:rowOff>
    </xdr:from>
    <xdr:to>
      <xdr:col>73</xdr:col>
      <xdr:colOff>44450</xdr:colOff>
      <xdr:row>60</xdr:row>
      <xdr:rowOff>115842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126019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147774</xdr:rowOff>
    </xdr:from>
    <xdr:to>
      <xdr:col>68</xdr:col>
      <xdr:colOff>203200</xdr:colOff>
      <xdr:row>60</xdr:row>
      <xdr:rowOff>77924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156391</xdr:rowOff>
    </xdr:from>
    <xdr:to>
      <xdr:col>64</xdr:col>
      <xdr:colOff>152400</xdr:colOff>
      <xdr:row>60</xdr:row>
      <xdr:rowOff>86541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96718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３ヶ年平均の算出対象から令和元年度の</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％が外れ、令和４年度の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％が対象となったため、実質公債費比率は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ポイント良化した。</a:t>
          </a:r>
        </a:p>
        <a:p>
          <a:r>
            <a:rPr kumimoji="1" lang="ja-JP" altLang="en-US" sz="1300">
              <a:latin typeface="ＭＳ Ｐゴシック" panose="020B0600070205080204" pitchFamily="50" charset="-128"/>
              <a:ea typeface="ＭＳ Ｐゴシック" panose="020B0600070205080204" pitchFamily="50" charset="-128"/>
            </a:rPr>
            <a:t>　町債の借入れにあたっては、計画的な事業実施に基づき、先を見通した借入れを行ってきた。今後も、町債を借り入れる際には、交付税措置のあるものを中心に借り入れ、国・府の財政支援制度を有効に活用するなど、財政負担の軽減に引き続き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111397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713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111397</xdr:rowOff>
    </xdr:from>
    <xdr:to>
      <xdr:col>77</xdr:col>
      <xdr:colOff>44450</xdr:colOff>
      <xdr:row>39</xdr:row>
      <xdr:rowOff>22678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264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112304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0922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40</xdr:row>
      <xdr:rowOff>9797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988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60597</xdr:rowOff>
    </xdr:from>
    <xdr:to>
      <xdr:col>77</xdr:col>
      <xdr:colOff>95250</xdr:colOff>
      <xdr:row>38</xdr:row>
      <xdr:rowOff>162197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924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百万円増加したものの、くまとりふるさと応援基金などの積立ての増などにより、充当可能財源等が将来負担額を上回るため前年度に引き続き「－」となっている。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これまで、行財政改革に伴う人件費の抑制策として、新規採用者数を退職者数の概ね</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以下とすることによる職員数の削減など、着実に効果を出している。</a:t>
          </a:r>
        </a:p>
        <a:p>
          <a:r>
            <a:rPr kumimoji="1" lang="ja-JP" altLang="en-US" sz="1000">
              <a:latin typeface="ＭＳ Ｐゴシック" panose="020B0600070205080204" pitchFamily="50" charset="-128"/>
              <a:ea typeface="ＭＳ Ｐゴシック" panose="020B0600070205080204" pitchFamily="50" charset="-128"/>
            </a:rPr>
            <a:t>　なお、類似団体内平均値より高い水準となっているのは、ごみ処理を直営で行っていることに伴い、これらの事務事業に係る人件費が嵩むことによるものである。</a:t>
          </a:r>
        </a:p>
        <a:p>
          <a:r>
            <a:rPr kumimoji="1" lang="ja-JP" altLang="en-US" sz="1000">
              <a:latin typeface="ＭＳ Ｐゴシック" panose="020B0600070205080204" pitchFamily="50" charset="-128"/>
              <a:ea typeface="ＭＳ Ｐゴシック" panose="020B0600070205080204" pitchFamily="50" charset="-128"/>
            </a:rPr>
            <a:t>　令和２年度から会計年度任用職員制度が導入されたことに加え、令和６年度から会計年度任用職員の勤勉手当の支給開始により、さらに増加する見込みであるため、今後も行財政改革における改革項目を着実に実行することにより、人件費の抑制など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32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などを直営で行っていることによる施設の維持、管理、運営経費が大きいため、ここ数年は行財政改革の効果も寄与し減少傾向であったが、令和４年度は、原油価格・物価高騰に伴い光熱水費などが増加し、類似団体内平均値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今後も引き続き、施設に係る事務事業の効率化等を図り改善に努める必要がある。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17</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924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122428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92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65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106426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93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扶助費に係る経常収支比率が類似団体内平均値を上回っている要因として、主に保育所関連経費が多いことが挙げられる。</a:t>
          </a:r>
        </a:p>
        <a:p>
          <a:r>
            <a:rPr kumimoji="1" lang="ja-JP" altLang="en-US" sz="1100">
              <a:latin typeface="ＭＳ Ｐゴシック" panose="020B0600070205080204" pitchFamily="50" charset="-128"/>
              <a:ea typeface="ＭＳ Ｐゴシック" panose="020B0600070205080204" pitchFamily="50" charset="-128"/>
            </a:rPr>
            <a:t>　保育関連経費が会計年度任用職員制度の導入により、扶助費への振替分が人件費に移行したことなどにより、令和２年度より大きく減少しているが、令和４年度は子ども医療費の助成対象拡充などの増により増加したため、類似団体内平均値を上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扶助費については、少子高齢化に伴い、今後も増加していくことが予測される。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80735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2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15422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58</xdr:row>
      <xdr:rowOff>83457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88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83457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75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から下水道事業の地方公営企業法適用により、下水道事業特別会計繰出金が皆減となったため、減少しているが、令和４年度は、各事業会計（国保・介護・後期）への繰出金がそれぞれ増加したため、類似団体内平均値を上回る結果となっている。</a:t>
          </a:r>
        </a:p>
        <a:p>
          <a:r>
            <a:rPr kumimoji="1" lang="ja-JP" altLang="en-US" sz="1300">
              <a:latin typeface="ＭＳ Ｐゴシック" panose="020B0600070205080204" pitchFamily="50" charset="-128"/>
              <a:ea typeface="ＭＳ Ｐゴシック" panose="020B0600070205080204" pitchFamily="50" charset="-128"/>
            </a:rPr>
            <a:t>　繰出金については、少子高齢化に伴い、今後も増加していくことが予測される。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105228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78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72572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ごみ処理を直営で行っていることなどにより、一部事務組合等への負担金が少ないため、平成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年４月からの消防広域化による負担金の影響を加味しても類似団体内平均値を下回っており、令和４年度は前年度と比較して、ほぼ横ばいとなっている。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町債の借入れについては、原則交付税措置のあるものに限って借入れをおこなうなど借入額を抑制してきたところである。</a:t>
          </a:r>
        </a:p>
        <a:p>
          <a:r>
            <a:rPr kumimoji="1" lang="ja-JP" altLang="en-US" sz="1300">
              <a:latin typeface="ＭＳ Ｐゴシック" panose="020B0600070205080204" pitchFamily="50" charset="-128"/>
              <a:ea typeface="ＭＳ Ｐゴシック" panose="020B0600070205080204" pitchFamily="50" charset="-128"/>
            </a:rPr>
            <a:t>　今後においては、公共施設の老朽化対策などにより、借入額の増加が見込まれるが、実施事業の規模などを十分に確認し、引き続き借入れの抑制に努める。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170435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743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291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類似団体内平均値を上回っているのは、ごみ処理などを直営で行っていることによる施設の維持・管理・運営に係る経費が大きいためである。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令和３年度は、し尿処理事務の広域化などにより数値は改善したが、令和４年度は、原油価格・物価高騰に伴う光熱水費の増加などにより、数値は悪化した。</a:t>
          </a:r>
        </a:p>
        <a:p>
          <a:r>
            <a:rPr kumimoji="1" lang="ja-JP" altLang="en-US" sz="1100">
              <a:latin typeface="ＭＳ Ｐゴシック" panose="020B0600070205080204" pitchFamily="50" charset="-128"/>
              <a:ea typeface="ＭＳ Ｐゴシック" panose="020B0600070205080204" pitchFamily="50" charset="-128"/>
            </a:rPr>
            <a:t>　今後、この数値を抑えることができるよう、「第４次行財政構造改革プラン・アクションプログラム」に掲げる改革項目を着実に実行していく必要がある。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80</xdr:row>
      <xdr:rowOff>134620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677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80</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677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31750</xdr:rowOff>
    </xdr:from>
    <xdr:to>
      <xdr:col>69</xdr:col>
      <xdr:colOff>92075</xdr:colOff>
      <xdr:row>80</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47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19050</xdr:rowOff>
    </xdr:from>
    <xdr:to>
      <xdr:col>74</xdr:col>
      <xdr:colOff>31750</xdr:colOff>
      <xdr:row>80</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152400</xdr:rowOff>
    </xdr:from>
    <xdr:to>
      <xdr:col>69</xdr:col>
      <xdr:colOff>142875</xdr:colOff>
      <xdr:row>80</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74123</xdr:rowOff>
    </xdr:from>
    <xdr:to>
      <xdr:col>29</xdr:col>
      <xdr:colOff>127000</xdr:colOff>
      <xdr:row>16</xdr:row>
      <xdr:rowOff>109213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64948"/>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74123</xdr:rowOff>
    </xdr:from>
    <xdr:to>
      <xdr:col>26</xdr:col>
      <xdr:colOff>50800</xdr:colOff>
      <xdr:row>16</xdr:row>
      <xdr:rowOff>129787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64948"/>
          <a:ext cx="6985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129787</xdr:rowOff>
    </xdr:from>
    <xdr:to>
      <xdr:col>22</xdr:col>
      <xdr:colOff>114300</xdr:colOff>
      <xdr:row>17</xdr:row>
      <xdr:rowOff>105131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0612"/>
          <a:ext cx="698500" cy="146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97587</xdr:rowOff>
    </xdr:from>
    <xdr:to>
      <xdr:col>18</xdr:col>
      <xdr:colOff>177800</xdr:colOff>
      <xdr:row>17</xdr:row>
      <xdr:rowOff>105131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9862"/>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58413</xdr:rowOff>
    </xdr:from>
    <xdr:to>
      <xdr:col>29</xdr:col>
      <xdr:colOff>177800</xdr:colOff>
      <xdr:row>16</xdr:row>
      <xdr:rowOff>160013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74940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23323</xdr:rowOff>
    </xdr:from>
    <xdr:to>
      <xdr:col>26</xdr:col>
      <xdr:colOff>101600</xdr:colOff>
      <xdr:row>16</xdr:row>
      <xdr:rowOff>124923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135100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78987</xdr:rowOff>
    </xdr:from>
    <xdr:to>
      <xdr:col>22</xdr:col>
      <xdr:colOff>165100</xdr:colOff>
      <xdr:row>17</xdr:row>
      <xdr:rowOff>9137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19314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54331</xdr:rowOff>
    </xdr:from>
    <xdr:to>
      <xdr:col>19</xdr:col>
      <xdr:colOff>38100</xdr:colOff>
      <xdr:row>17</xdr:row>
      <xdr:rowOff>155931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166108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46787</xdr:rowOff>
    </xdr:from>
    <xdr:to>
      <xdr:col>15</xdr:col>
      <xdr:colOff>101600</xdr:colOff>
      <xdr:row>17</xdr:row>
      <xdr:rowOff>148387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158564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6223</xdr:rowOff>
    </xdr:from>
    <xdr:to>
      <xdr:col>29</xdr:col>
      <xdr:colOff>127000</xdr:colOff>
      <xdr:row>37</xdr:row>
      <xdr:rowOff>9061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0923"/>
          <a:ext cx="647700" cy="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141440</xdr:rowOff>
    </xdr:from>
    <xdr:to>
      <xdr:col>26</xdr:col>
      <xdr:colOff>50800</xdr:colOff>
      <xdr:row>37</xdr:row>
      <xdr:rowOff>6223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4690"/>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103797</xdr:rowOff>
    </xdr:from>
    <xdr:to>
      <xdr:col>22</xdr:col>
      <xdr:colOff>114300</xdr:colOff>
      <xdr:row>36</xdr:row>
      <xdr:rowOff>141440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57047"/>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69412</xdr:rowOff>
    </xdr:from>
    <xdr:to>
      <xdr:col>18</xdr:col>
      <xdr:colOff>177800</xdr:colOff>
      <xdr:row>36</xdr:row>
      <xdr:rowOff>103797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22662"/>
          <a:ext cx="698500" cy="3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129711</xdr:rowOff>
    </xdr:from>
    <xdr:to>
      <xdr:col>29</xdr:col>
      <xdr:colOff>177800</xdr:colOff>
      <xdr:row>37</xdr:row>
      <xdr:rowOff>59861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101788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126873</xdr:rowOff>
    </xdr:from>
    <xdr:to>
      <xdr:col>26</xdr:col>
      <xdr:colOff>101600</xdr:colOff>
      <xdr:row>37</xdr:row>
      <xdr:rowOff>57023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41800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90640</xdr:rowOff>
    </xdr:from>
    <xdr:to>
      <xdr:col>22</xdr:col>
      <xdr:colOff>165100</xdr:colOff>
      <xdr:row>37</xdr:row>
      <xdr:rowOff>20790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52997</xdr:rowOff>
    </xdr:from>
    <xdr:to>
      <xdr:col>19</xdr:col>
      <xdr:colOff>38100</xdr:colOff>
      <xdr:row>36</xdr:row>
      <xdr:rowOff>154597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139374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18612</xdr:rowOff>
    </xdr:from>
    <xdr:to>
      <xdr:col>15</xdr:col>
      <xdr:colOff>101600</xdr:colOff>
      <xdr:row>36</xdr:row>
      <xdr:rowOff>120212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104989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45879</xdr:rowOff>
    </xdr:from>
    <xdr:to>
      <xdr:col>24</xdr:col>
      <xdr:colOff>63500</xdr:colOff>
      <xdr:row>35</xdr:row>
      <xdr:rowOff>110877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46629"/>
          <a:ext cx="8382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45879</xdr:rowOff>
    </xdr:from>
    <xdr:to>
      <xdr:col>19</xdr:col>
      <xdr:colOff>177800</xdr:colOff>
      <xdr:row>36</xdr:row>
      <xdr:rowOff>11874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6629"/>
          <a:ext cx="889000" cy="1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11874</xdr:rowOff>
    </xdr:from>
    <xdr:to>
      <xdr:col>15</xdr:col>
      <xdr:colOff>50800</xdr:colOff>
      <xdr:row>37</xdr:row>
      <xdr:rowOff>46622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4074"/>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19723</xdr:rowOff>
    </xdr:from>
    <xdr:to>
      <xdr:col>10</xdr:col>
      <xdr:colOff>114300</xdr:colOff>
      <xdr:row>37</xdr:row>
      <xdr:rowOff>46622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3373"/>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60077</xdr:rowOff>
    </xdr:from>
    <xdr:to>
      <xdr:col>24</xdr:col>
      <xdr:colOff>114300</xdr:colOff>
      <xdr:row>35</xdr:row>
      <xdr:rowOff>161677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82954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166529</xdr:rowOff>
    </xdr:from>
    <xdr:to>
      <xdr:col>20</xdr:col>
      <xdr:colOff>38100</xdr:colOff>
      <xdr:row>35</xdr:row>
      <xdr:rowOff>96679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113206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132524</xdr:rowOff>
    </xdr:from>
    <xdr:to>
      <xdr:col>15</xdr:col>
      <xdr:colOff>101600</xdr:colOff>
      <xdr:row>36</xdr:row>
      <xdr:rowOff>62674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79201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167272</xdr:rowOff>
    </xdr:from>
    <xdr:to>
      <xdr:col>10</xdr:col>
      <xdr:colOff>165100</xdr:colOff>
      <xdr:row>37</xdr:row>
      <xdr:rowOff>97422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140373</xdr:rowOff>
    </xdr:from>
    <xdr:to>
      <xdr:col>6</xdr:col>
      <xdr:colOff>38100</xdr:colOff>
      <xdr:row>37</xdr:row>
      <xdr:rowOff>70523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87050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25499</xdr:rowOff>
    </xdr:from>
    <xdr:to>
      <xdr:col>24</xdr:col>
      <xdr:colOff>63500</xdr:colOff>
      <xdr:row>58</xdr:row>
      <xdr:rowOff>114744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9599"/>
          <a:ext cx="8382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114744</xdr:rowOff>
    </xdr:from>
    <xdr:to>
      <xdr:col>19</xdr:col>
      <xdr:colOff>177800</xdr:colOff>
      <xdr:row>59</xdr:row>
      <xdr:rowOff>2311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8844"/>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2311</xdr:rowOff>
    </xdr:from>
    <xdr:to>
      <xdr:col>15</xdr:col>
      <xdr:colOff>50800</xdr:colOff>
      <xdr:row>59</xdr:row>
      <xdr:rowOff>38088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17861"/>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141970</xdr:rowOff>
    </xdr:from>
    <xdr:to>
      <xdr:col>10</xdr:col>
      <xdr:colOff>114300</xdr:colOff>
      <xdr:row>59</xdr:row>
      <xdr:rowOff>38088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86070"/>
          <a:ext cx="889000" cy="6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146149</xdr:rowOff>
    </xdr:from>
    <xdr:to>
      <xdr:col>24</xdr:col>
      <xdr:colOff>114300</xdr:colOff>
      <xdr:row>58</xdr:row>
      <xdr:rowOff>76299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63944</xdr:rowOff>
    </xdr:from>
    <xdr:to>
      <xdr:col>20</xdr:col>
      <xdr:colOff>38100</xdr:colOff>
      <xdr:row>58</xdr:row>
      <xdr:rowOff>165544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156671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122961</xdr:rowOff>
    </xdr:from>
    <xdr:to>
      <xdr:col>15</xdr:col>
      <xdr:colOff>101600</xdr:colOff>
      <xdr:row>59</xdr:row>
      <xdr:rowOff>53111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44238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158738</xdr:rowOff>
    </xdr:from>
    <xdr:to>
      <xdr:col>10</xdr:col>
      <xdr:colOff>165100</xdr:colOff>
      <xdr:row>59</xdr:row>
      <xdr:rowOff>88888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80015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91170</xdr:rowOff>
    </xdr:from>
    <xdr:to>
      <xdr:col>6</xdr:col>
      <xdr:colOff>38100</xdr:colOff>
      <xdr:row>59</xdr:row>
      <xdr:rowOff>21320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48580</xdr:rowOff>
    </xdr:from>
    <xdr:to>
      <xdr:col>24</xdr:col>
      <xdr:colOff>63500</xdr:colOff>
      <xdr:row>77</xdr:row>
      <xdr:rowOff>109617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50230"/>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109617</xdr:rowOff>
    </xdr:from>
    <xdr:to>
      <xdr:col>19</xdr:col>
      <xdr:colOff>177800</xdr:colOff>
      <xdr:row>77</xdr:row>
      <xdr:rowOff>145872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11267"/>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110714</xdr:rowOff>
    </xdr:from>
    <xdr:to>
      <xdr:col>15</xdr:col>
      <xdr:colOff>50800</xdr:colOff>
      <xdr:row>77</xdr:row>
      <xdr:rowOff>145872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12364"/>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110714</xdr:rowOff>
    </xdr:from>
    <xdr:to>
      <xdr:col>10</xdr:col>
      <xdr:colOff>114300</xdr:colOff>
      <xdr:row>77</xdr:row>
      <xdr:rowOff>112588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2364"/>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20657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58817</xdr:rowOff>
    </xdr:from>
    <xdr:to>
      <xdr:col>20</xdr:col>
      <xdr:colOff>38100</xdr:colOff>
      <xdr:row>77</xdr:row>
      <xdr:rowOff>160417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95072</xdr:rowOff>
    </xdr:from>
    <xdr:to>
      <xdr:col>15</xdr:col>
      <xdr:colOff>101600</xdr:colOff>
      <xdr:row>78</xdr:row>
      <xdr:rowOff>25222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59914</xdr:rowOff>
    </xdr:from>
    <xdr:to>
      <xdr:col>10</xdr:col>
      <xdr:colOff>165100</xdr:colOff>
      <xdr:row>77</xdr:row>
      <xdr:rowOff>161514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61788</xdr:rowOff>
    </xdr:from>
    <xdr:to>
      <xdr:col>6</xdr:col>
      <xdr:colOff>38100</xdr:colOff>
      <xdr:row>77</xdr:row>
      <xdr:rowOff>163388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49785</xdr:rowOff>
    </xdr:from>
    <xdr:to>
      <xdr:col>24</xdr:col>
      <xdr:colOff>63500</xdr:colOff>
      <xdr:row>95</xdr:row>
      <xdr:rowOff>161145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37535"/>
          <a:ext cx="8382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49785</xdr:rowOff>
    </xdr:from>
    <xdr:to>
      <xdr:col>19</xdr:col>
      <xdr:colOff>177800</xdr:colOff>
      <xdr:row>96</xdr:row>
      <xdr:rowOff>159414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37535"/>
          <a:ext cx="889000" cy="28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159414</xdr:rowOff>
    </xdr:from>
    <xdr:to>
      <xdr:col>15</xdr:col>
      <xdr:colOff>50800</xdr:colOff>
      <xdr:row>97</xdr:row>
      <xdr:rowOff>14243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18614"/>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14243</xdr:rowOff>
    </xdr:from>
    <xdr:to>
      <xdr:col>10</xdr:col>
      <xdr:colOff>114300</xdr:colOff>
      <xdr:row>97</xdr:row>
      <xdr:rowOff>103167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44893"/>
          <a:ext cx="889000" cy="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110345</xdr:rowOff>
    </xdr:from>
    <xdr:to>
      <xdr:col>24</xdr:col>
      <xdr:colOff>114300</xdr:colOff>
      <xdr:row>96</xdr:row>
      <xdr:rowOff>40495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88772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170435</xdr:rowOff>
    </xdr:from>
    <xdr:to>
      <xdr:col>20</xdr:col>
      <xdr:colOff>38100</xdr:colOff>
      <xdr:row>95</xdr:row>
      <xdr:rowOff>100585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91712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108614</xdr:rowOff>
    </xdr:from>
    <xdr:to>
      <xdr:col>15</xdr:col>
      <xdr:colOff>101600</xdr:colOff>
      <xdr:row>97</xdr:row>
      <xdr:rowOff>38764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29891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134893</xdr:rowOff>
    </xdr:from>
    <xdr:to>
      <xdr:col>10</xdr:col>
      <xdr:colOff>165100</xdr:colOff>
      <xdr:row>97</xdr:row>
      <xdr:rowOff>65043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56170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8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52367</xdr:rowOff>
    </xdr:from>
    <xdr:to>
      <xdr:col>6</xdr:col>
      <xdr:colOff>38100</xdr:colOff>
      <xdr:row>97</xdr:row>
      <xdr:rowOff>153967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145094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33998</xdr:rowOff>
    </xdr:from>
    <xdr:to>
      <xdr:col>55</xdr:col>
      <xdr:colOff>0</xdr:colOff>
      <xdr:row>38</xdr:row>
      <xdr:rowOff>63297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49098"/>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145250</xdr:rowOff>
    </xdr:from>
    <xdr:to>
      <xdr:col>50</xdr:col>
      <xdr:colOff>114300</xdr:colOff>
      <xdr:row>38</xdr:row>
      <xdr:rowOff>63297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88750"/>
          <a:ext cx="889000" cy="128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145250</xdr:rowOff>
    </xdr:from>
    <xdr:to>
      <xdr:col>45</xdr:col>
      <xdr:colOff>177800</xdr:colOff>
      <xdr:row>38</xdr:row>
      <xdr:rowOff>170231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88750"/>
          <a:ext cx="889000" cy="139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130226</xdr:rowOff>
    </xdr:from>
    <xdr:to>
      <xdr:col>41</xdr:col>
      <xdr:colOff>50800</xdr:colOff>
      <xdr:row>38</xdr:row>
      <xdr:rowOff>170231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5616626"/>
          <a:ext cx="889000" cy="106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154648</xdr:rowOff>
    </xdr:from>
    <xdr:to>
      <xdr:col>55</xdr:col>
      <xdr:colOff>50800</xdr:colOff>
      <xdr:row>38</xdr:row>
      <xdr:rowOff>84798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133075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12497</xdr:rowOff>
    </xdr:from>
    <xdr:to>
      <xdr:col>50</xdr:col>
      <xdr:colOff>165100</xdr:colOff>
      <xdr:row>38</xdr:row>
      <xdr:rowOff>114097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105224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94450</xdr:rowOff>
    </xdr:from>
    <xdr:to>
      <xdr:col>46</xdr:col>
      <xdr:colOff>38100</xdr:colOff>
      <xdr:row>31</xdr:row>
      <xdr:rowOff>24600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3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15727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3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119431</xdr:rowOff>
    </xdr:from>
    <xdr:to>
      <xdr:col>41</xdr:col>
      <xdr:colOff>101600</xdr:colOff>
      <xdr:row>39</xdr:row>
      <xdr:rowOff>49581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40708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79426</xdr:rowOff>
    </xdr:from>
    <xdr:to>
      <xdr:col>36</xdr:col>
      <xdr:colOff>165100</xdr:colOff>
      <xdr:row>33</xdr:row>
      <xdr:rowOff>9576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5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26103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3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25995</xdr:rowOff>
    </xdr:from>
    <xdr:to>
      <xdr:col>55</xdr:col>
      <xdr:colOff>0</xdr:colOff>
      <xdr:row>57</xdr:row>
      <xdr:rowOff>86664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98645"/>
          <a:ext cx="8382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25995</xdr:rowOff>
    </xdr:from>
    <xdr:to>
      <xdr:col>50</xdr:col>
      <xdr:colOff>114300</xdr:colOff>
      <xdr:row>57</xdr:row>
      <xdr:rowOff>67859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98645"/>
          <a:ext cx="889000" cy="4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67859</xdr:rowOff>
    </xdr:from>
    <xdr:to>
      <xdr:col>45</xdr:col>
      <xdr:colOff>177800</xdr:colOff>
      <xdr:row>58</xdr:row>
      <xdr:rowOff>13429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40509"/>
          <a:ext cx="889000" cy="1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13429</xdr:rowOff>
    </xdr:from>
    <xdr:to>
      <xdr:col>41</xdr:col>
      <xdr:colOff>50800</xdr:colOff>
      <xdr:row>58</xdr:row>
      <xdr:rowOff>90605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7529"/>
          <a:ext cx="8890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35864</xdr:rowOff>
    </xdr:from>
    <xdr:to>
      <xdr:col>55</xdr:col>
      <xdr:colOff>50800</xdr:colOff>
      <xdr:row>57</xdr:row>
      <xdr:rowOff>137464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14291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146645</xdr:rowOff>
    </xdr:from>
    <xdr:to>
      <xdr:col>50</xdr:col>
      <xdr:colOff>165100</xdr:colOff>
      <xdr:row>57</xdr:row>
      <xdr:rowOff>76795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93322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5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17059</xdr:rowOff>
    </xdr:from>
    <xdr:to>
      <xdr:col>46</xdr:col>
      <xdr:colOff>38100</xdr:colOff>
      <xdr:row>57</xdr:row>
      <xdr:rowOff>118659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134079</xdr:rowOff>
    </xdr:from>
    <xdr:to>
      <xdr:col>41</xdr:col>
      <xdr:colOff>101600</xdr:colOff>
      <xdr:row>58</xdr:row>
      <xdr:rowOff>64229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55356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39805</xdr:rowOff>
    </xdr:from>
    <xdr:to>
      <xdr:col>36</xdr:col>
      <xdr:colOff>165100</xdr:colOff>
      <xdr:row>58</xdr:row>
      <xdr:rowOff>141405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132532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92151</xdr:rowOff>
    </xdr:from>
    <xdr:to>
      <xdr:col>55</xdr:col>
      <xdr:colOff>0</xdr:colOff>
      <xdr:row>78</xdr:row>
      <xdr:rowOff>108077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93801"/>
          <a:ext cx="8382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108077</xdr:rowOff>
    </xdr:from>
    <xdr:to>
      <xdr:col>50</xdr:col>
      <xdr:colOff>114300</xdr:colOff>
      <xdr:row>78</xdr:row>
      <xdr:rowOff>139795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81177"/>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139795</xdr:rowOff>
    </xdr:from>
    <xdr:to>
      <xdr:col>45</xdr:col>
      <xdr:colOff>177800</xdr:colOff>
      <xdr:row>79</xdr:row>
      <xdr:rowOff>31001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12895"/>
          <a:ext cx="889000" cy="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102839</xdr:rowOff>
    </xdr:from>
    <xdr:to>
      <xdr:col>41</xdr:col>
      <xdr:colOff>50800</xdr:colOff>
      <xdr:row>79</xdr:row>
      <xdr:rowOff>31001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75939"/>
          <a:ext cx="889000" cy="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41351</xdr:rowOff>
    </xdr:from>
    <xdr:to>
      <xdr:col>55</xdr:col>
      <xdr:colOff>50800</xdr:colOff>
      <xdr:row>77</xdr:row>
      <xdr:rowOff>142951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64228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57277</xdr:rowOff>
    </xdr:from>
    <xdr:to>
      <xdr:col>50</xdr:col>
      <xdr:colOff>165100</xdr:colOff>
      <xdr:row>78</xdr:row>
      <xdr:rowOff>158877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150004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88995</xdr:rowOff>
    </xdr:from>
    <xdr:to>
      <xdr:col>46</xdr:col>
      <xdr:colOff>38100</xdr:colOff>
      <xdr:row>79</xdr:row>
      <xdr:rowOff>19145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10272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151651</xdr:rowOff>
    </xdr:from>
    <xdr:to>
      <xdr:col>41</xdr:col>
      <xdr:colOff>101600</xdr:colOff>
      <xdr:row>79</xdr:row>
      <xdr:rowOff>81801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72928</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52039</xdr:rowOff>
    </xdr:from>
    <xdr:to>
      <xdr:col>36</xdr:col>
      <xdr:colOff>165100</xdr:colOff>
      <xdr:row>78</xdr:row>
      <xdr:rowOff>153639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144766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155915</xdr:rowOff>
    </xdr:from>
    <xdr:to>
      <xdr:col>55</xdr:col>
      <xdr:colOff>0</xdr:colOff>
      <xdr:row>97</xdr:row>
      <xdr:rowOff>79023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15115"/>
          <a:ext cx="838200" cy="9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155915</xdr:rowOff>
    </xdr:from>
    <xdr:to>
      <xdr:col>50</xdr:col>
      <xdr:colOff>114300</xdr:colOff>
      <xdr:row>97</xdr:row>
      <xdr:rowOff>65765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15115"/>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65765</xdr:rowOff>
    </xdr:from>
    <xdr:to>
      <xdr:col>45</xdr:col>
      <xdr:colOff>177800</xdr:colOff>
      <xdr:row>97</xdr:row>
      <xdr:rowOff>99058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96415"/>
          <a:ext cx="8890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99058</xdr:rowOff>
    </xdr:from>
    <xdr:to>
      <xdr:col>41</xdr:col>
      <xdr:colOff>50800</xdr:colOff>
      <xdr:row>98</xdr:row>
      <xdr:rowOff>133609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29708"/>
          <a:ext cx="889000" cy="20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28223</xdr:rowOff>
    </xdr:from>
    <xdr:to>
      <xdr:col>55</xdr:col>
      <xdr:colOff>50800</xdr:colOff>
      <xdr:row>97</xdr:row>
      <xdr:rowOff>129823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105115</xdr:rowOff>
    </xdr:from>
    <xdr:to>
      <xdr:col>50</xdr:col>
      <xdr:colOff>165100</xdr:colOff>
      <xdr:row>97</xdr:row>
      <xdr:rowOff>35265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3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14965</xdr:rowOff>
    </xdr:from>
    <xdr:to>
      <xdr:col>46</xdr:col>
      <xdr:colOff>38100</xdr:colOff>
      <xdr:row>97</xdr:row>
      <xdr:rowOff>116565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107692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48258</xdr:rowOff>
    </xdr:from>
    <xdr:to>
      <xdr:col>41</xdr:col>
      <xdr:colOff>101600</xdr:colOff>
      <xdr:row>97</xdr:row>
      <xdr:rowOff>149858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140985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7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82809</xdr:rowOff>
    </xdr:from>
    <xdr:to>
      <xdr:col>36</xdr:col>
      <xdr:colOff>165100</xdr:colOff>
      <xdr:row>99</xdr:row>
      <xdr:rowOff>12959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4086</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94519</xdr:rowOff>
    </xdr:from>
    <xdr:to>
      <xdr:col>85</xdr:col>
      <xdr:colOff>127000</xdr:colOff>
      <xdr:row>39</xdr:row>
      <xdr:rowOff>98536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81069"/>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41239</xdr:rowOff>
    </xdr:from>
    <xdr:to>
      <xdr:col>81</xdr:col>
      <xdr:colOff>50800</xdr:colOff>
      <xdr:row>39</xdr:row>
      <xdr:rowOff>98536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27789"/>
          <a:ext cx="8890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13497</xdr:rowOff>
    </xdr:from>
    <xdr:to>
      <xdr:col>76</xdr:col>
      <xdr:colOff>114300</xdr:colOff>
      <xdr:row>39</xdr:row>
      <xdr:rowOff>41239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00047"/>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13497</xdr:rowOff>
    </xdr:from>
    <xdr:to>
      <xdr:col>71</xdr:col>
      <xdr:colOff>177800</xdr:colOff>
      <xdr:row>39</xdr:row>
      <xdr:rowOff>41516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00047"/>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43719</xdr:rowOff>
    </xdr:from>
    <xdr:to>
      <xdr:col>85</xdr:col>
      <xdr:colOff>177800</xdr:colOff>
      <xdr:row>39</xdr:row>
      <xdr:rowOff>145319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47736</xdr:rowOff>
    </xdr:from>
    <xdr:to>
      <xdr:col>81</xdr:col>
      <xdr:colOff>101600</xdr:colOff>
      <xdr:row>39</xdr:row>
      <xdr:rowOff>149336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140463</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827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161889</xdr:rowOff>
    </xdr:from>
    <xdr:to>
      <xdr:col>76</xdr:col>
      <xdr:colOff>165100</xdr:colOff>
      <xdr:row>39</xdr:row>
      <xdr:rowOff>92039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108566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134147</xdr:rowOff>
    </xdr:from>
    <xdr:to>
      <xdr:col>72</xdr:col>
      <xdr:colOff>38100</xdr:colOff>
      <xdr:row>39</xdr:row>
      <xdr:rowOff>64297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80823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162166</xdr:rowOff>
    </xdr:from>
    <xdr:to>
      <xdr:col>67</xdr:col>
      <xdr:colOff>101600</xdr:colOff>
      <xdr:row>39</xdr:row>
      <xdr:rowOff>92316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108843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118456</xdr:rowOff>
    </xdr:from>
    <xdr:to>
      <xdr:col>85</xdr:col>
      <xdr:colOff>127000</xdr:colOff>
      <xdr:row>77</xdr:row>
      <xdr:rowOff>126947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20106"/>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112610</xdr:rowOff>
    </xdr:from>
    <xdr:to>
      <xdr:col>81</xdr:col>
      <xdr:colOff>50800</xdr:colOff>
      <xdr:row>77</xdr:row>
      <xdr:rowOff>126947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1426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86322</xdr:rowOff>
    </xdr:from>
    <xdr:to>
      <xdr:col>76</xdr:col>
      <xdr:colOff>114300</xdr:colOff>
      <xdr:row>77</xdr:row>
      <xdr:rowOff>112610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8797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54759</xdr:rowOff>
    </xdr:from>
    <xdr:to>
      <xdr:col>71</xdr:col>
      <xdr:colOff>177800</xdr:colOff>
      <xdr:row>77</xdr:row>
      <xdr:rowOff>86322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5640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67656</xdr:rowOff>
    </xdr:from>
    <xdr:to>
      <xdr:col>85</xdr:col>
      <xdr:colOff>177800</xdr:colOff>
      <xdr:row>77</xdr:row>
      <xdr:rowOff>169256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6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46083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76147</xdr:rowOff>
    </xdr:from>
    <xdr:to>
      <xdr:col>81</xdr:col>
      <xdr:colOff>101600</xdr:colOff>
      <xdr:row>78</xdr:row>
      <xdr:rowOff>6297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168874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7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61810</xdr:rowOff>
    </xdr:from>
    <xdr:to>
      <xdr:col>76</xdr:col>
      <xdr:colOff>165100</xdr:colOff>
      <xdr:row>77</xdr:row>
      <xdr:rowOff>163410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154537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35522</xdr:rowOff>
    </xdr:from>
    <xdr:to>
      <xdr:col>72</xdr:col>
      <xdr:colOff>38100</xdr:colOff>
      <xdr:row>77</xdr:row>
      <xdr:rowOff>137122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128249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3959</xdr:rowOff>
    </xdr:from>
    <xdr:to>
      <xdr:col>67</xdr:col>
      <xdr:colOff>101600</xdr:colOff>
      <xdr:row>77</xdr:row>
      <xdr:rowOff>105559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96686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31440</xdr:rowOff>
    </xdr:from>
    <xdr:to>
      <xdr:col>85</xdr:col>
      <xdr:colOff>127000</xdr:colOff>
      <xdr:row>98</xdr:row>
      <xdr:rowOff>72189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3540"/>
          <a:ext cx="838200" cy="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72189</xdr:rowOff>
    </xdr:from>
    <xdr:to>
      <xdr:col>81</xdr:col>
      <xdr:colOff>50800</xdr:colOff>
      <xdr:row>98</xdr:row>
      <xdr:rowOff>102246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4289"/>
          <a:ext cx="8890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16695</xdr:rowOff>
    </xdr:from>
    <xdr:to>
      <xdr:col>76</xdr:col>
      <xdr:colOff>114300</xdr:colOff>
      <xdr:row>98</xdr:row>
      <xdr:rowOff>102246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18795"/>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123529</xdr:rowOff>
    </xdr:from>
    <xdr:to>
      <xdr:col>71</xdr:col>
      <xdr:colOff>177800</xdr:colOff>
      <xdr:row>98</xdr:row>
      <xdr:rowOff>16695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582729"/>
          <a:ext cx="889000" cy="2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152090</xdr:rowOff>
    </xdr:from>
    <xdr:to>
      <xdr:col>85</xdr:col>
      <xdr:colOff>177800</xdr:colOff>
      <xdr:row>98</xdr:row>
      <xdr:rowOff>82240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21389</xdr:rowOff>
    </xdr:from>
    <xdr:to>
      <xdr:col>81</xdr:col>
      <xdr:colOff>101600</xdr:colOff>
      <xdr:row>98</xdr:row>
      <xdr:rowOff>122989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51446</xdr:rowOff>
    </xdr:from>
    <xdr:to>
      <xdr:col>76</xdr:col>
      <xdr:colOff>165100</xdr:colOff>
      <xdr:row>98</xdr:row>
      <xdr:rowOff>153046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144173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137345</xdr:rowOff>
    </xdr:from>
    <xdr:to>
      <xdr:col>72</xdr:col>
      <xdr:colOff>38100</xdr:colOff>
      <xdr:row>98</xdr:row>
      <xdr:rowOff>67495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84022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72729</xdr:rowOff>
    </xdr:from>
    <xdr:to>
      <xdr:col>67</xdr:col>
      <xdr:colOff>101600</xdr:colOff>
      <xdr:row>97</xdr:row>
      <xdr:rowOff>2879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19406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128362</xdr:rowOff>
    </xdr:from>
    <xdr:to>
      <xdr:col>116</xdr:col>
      <xdr:colOff>63500</xdr:colOff>
      <xdr:row>38</xdr:row>
      <xdr:rowOff>73132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72012"/>
          <a:ext cx="8382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73132</xdr:rowOff>
    </xdr:from>
    <xdr:to>
      <xdr:col>111</xdr:col>
      <xdr:colOff>177800</xdr:colOff>
      <xdr:row>38</xdr:row>
      <xdr:rowOff>122875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88232"/>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122875</xdr:rowOff>
    </xdr:from>
    <xdr:to>
      <xdr:col>107</xdr:col>
      <xdr:colOff>50800</xdr:colOff>
      <xdr:row>38</xdr:row>
      <xdr:rowOff>131287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37975"/>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77064</xdr:rowOff>
    </xdr:from>
    <xdr:to>
      <xdr:col>102</xdr:col>
      <xdr:colOff>114300</xdr:colOff>
      <xdr:row>38</xdr:row>
      <xdr:rowOff>131287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92164"/>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77562</xdr:rowOff>
    </xdr:from>
    <xdr:to>
      <xdr:col>116</xdr:col>
      <xdr:colOff>114300</xdr:colOff>
      <xdr:row>38</xdr:row>
      <xdr:rowOff>7711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21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55989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9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22332</xdr:rowOff>
    </xdr:from>
    <xdr:to>
      <xdr:col>112</xdr:col>
      <xdr:colOff>38100</xdr:colOff>
      <xdr:row>38</xdr:row>
      <xdr:rowOff>123932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115059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3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72075</xdr:rowOff>
    </xdr:from>
    <xdr:to>
      <xdr:col>107</xdr:col>
      <xdr:colOff>101600</xdr:colOff>
      <xdr:row>39</xdr:row>
      <xdr:rowOff>2225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164802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80487</xdr:rowOff>
    </xdr:from>
    <xdr:to>
      <xdr:col>102</xdr:col>
      <xdr:colOff>165100</xdr:colOff>
      <xdr:row>39</xdr:row>
      <xdr:rowOff>10637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1764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88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118991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30048</xdr:rowOff>
    </xdr:from>
    <xdr:to>
      <xdr:col>116</xdr:col>
      <xdr:colOff>63500</xdr:colOff>
      <xdr:row>77</xdr:row>
      <xdr:rowOff>66720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31698"/>
          <a:ext cx="8382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66720</xdr:rowOff>
    </xdr:from>
    <xdr:to>
      <xdr:col>111</xdr:col>
      <xdr:colOff>177800</xdr:colOff>
      <xdr:row>77</xdr:row>
      <xdr:rowOff>82189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68370"/>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82189</xdr:rowOff>
    </xdr:from>
    <xdr:to>
      <xdr:col>107</xdr:col>
      <xdr:colOff>50800</xdr:colOff>
      <xdr:row>77</xdr:row>
      <xdr:rowOff>108249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8383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108249</xdr:rowOff>
    </xdr:from>
    <xdr:to>
      <xdr:col>102</xdr:col>
      <xdr:colOff>114300</xdr:colOff>
      <xdr:row>77</xdr:row>
      <xdr:rowOff>165131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09899"/>
          <a:ext cx="889000" cy="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150698</xdr:rowOff>
    </xdr:from>
    <xdr:to>
      <xdr:col>116</xdr:col>
      <xdr:colOff>114300</xdr:colOff>
      <xdr:row>77</xdr:row>
      <xdr:rowOff>80848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2125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15920</xdr:rowOff>
    </xdr:from>
    <xdr:to>
      <xdr:col>112</xdr:col>
      <xdr:colOff>38100</xdr:colOff>
      <xdr:row>77</xdr:row>
      <xdr:rowOff>117520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134047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31389</xdr:rowOff>
    </xdr:from>
    <xdr:to>
      <xdr:col>107</xdr:col>
      <xdr:colOff>101600</xdr:colOff>
      <xdr:row>77</xdr:row>
      <xdr:rowOff>132989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124116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57449</xdr:rowOff>
    </xdr:from>
    <xdr:to>
      <xdr:col>102</xdr:col>
      <xdr:colOff>165100</xdr:colOff>
      <xdr:row>77</xdr:row>
      <xdr:rowOff>159049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150176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114331</xdr:rowOff>
    </xdr:from>
    <xdr:to>
      <xdr:col>98</xdr:col>
      <xdr:colOff>38100</xdr:colOff>
      <xdr:row>78</xdr:row>
      <xdr:rowOff>44481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35608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408,809</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扶助費は、保育関連経費や電力・ガス・食料品等価格高騰緊急支援給付金、子ども医療費助成などが増加した一方で、新型コロナウイルス感染症対策として実施された子育て世帯臨時特別給付金の皆減などにより減少したことで、住民一人当たり</a:t>
          </a:r>
          <a:r>
            <a:rPr kumimoji="1" lang="en-US" altLang="ja-JP" sz="1100">
              <a:latin typeface="ＭＳ Ｐゴシック" panose="020B0600070205080204" pitchFamily="50" charset="-128"/>
              <a:ea typeface="ＭＳ Ｐゴシック" panose="020B0600070205080204" pitchFamily="50" charset="-128"/>
            </a:rPr>
            <a:t>87,280</a:t>
          </a:r>
          <a:r>
            <a:rPr kumimoji="1" lang="ja-JP" altLang="en-US" sz="1100">
              <a:latin typeface="ＭＳ Ｐゴシック" panose="020B0600070205080204" pitchFamily="50" charset="-128"/>
              <a:ea typeface="ＭＳ Ｐゴシック" panose="020B0600070205080204" pitchFamily="50" charset="-128"/>
            </a:rPr>
            <a:t>円と前年度から比較すると</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％減となっているものの、介護訓練等給付費の増加や障がい児通所給付費などの増により、今後も増加していくことが予測される。</a:t>
          </a:r>
        </a:p>
        <a:p>
          <a:r>
            <a:rPr kumimoji="1" lang="ja-JP" altLang="en-US" sz="1100">
              <a:latin typeface="ＭＳ Ｐゴシック" panose="020B0600070205080204" pitchFamily="50" charset="-128"/>
              <a:ea typeface="ＭＳ Ｐゴシック" panose="020B0600070205080204" pitchFamily="50" charset="-128"/>
            </a:rPr>
            <a:t>　人件費は、これまで行財政改革に伴う人件費の抑制策として、新規採用者数を退職者数の概ね１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２以下とすることによる職員数の削減など、着実に効果を出しているが、令和２年度から会計年度任用職員制度の導入により、一定期間増加となった。しかし令和４年度は、町立保育所４園のうち１園を民営化したことにより減少したことで、住民一人当たり</a:t>
          </a:r>
          <a:r>
            <a:rPr kumimoji="1" lang="en-US" altLang="ja-JP" sz="1100">
              <a:latin typeface="ＭＳ Ｐゴシック" panose="020B0600070205080204" pitchFamily="50" charset="-128"/>
              <a:ea typeface="ＭＳ Ｐゴシック" panose="020B0600070205080204" pitchFamily="50" charset="-128"/>
            </a:rPr>
            <a:t>72,513</a:t>
          </a:r>
          <a:r>
            <a:rPr kumimoji="1" lang="ja-JP" altLang="en-US" sz="1100">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％減となっている。</a:t>
          </a:r>
        </a:p>
        <a:p>
          <a:r>
            <a:rPr kumimoji="1" lang="ja-JP" altLang="en-US" sz="1100">
              <a:latin typeface="ＭＳ Ｐゴシック" panose="020B0600070205080204" pitchFamily="50" charset="-128"/>
              <a:ea typeface="ＭＳ Ｐゴシック" panose="020B0600070205080204" pitchFamily="50" charset="-128"/>
            </a:rPr>
            <a:t>　物件費は、ふるさと寄附金が増加したことに伴う関連経費や、原油価格・物価高騰に伴う光熱水費の増などにより増加したことで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74,987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普通建設事業費は、公民館・町民会館整備工事などが増加した一方で、熊取駅西整備工事、老人憩の家耐震補強工事、町道久保高田線歩道拡幅工事の減などにより減少したことで、住民一人当たり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39,460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円となっている。今後も公共施設等総合管理計画に基づき、施設等の長期的な更新・統廃合・長寿命化などを計画的に行う。 </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投資及び出資金は、水道事業会計への一般会計出資金が増加したことにより、住民一人当たり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％増となっているが、類似団体内平均値を下回る結果となっている。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169799</xdr:rowOff>
    </xdr:from>
    <xdr:to>
      <xdr:col>24</xdr:col>
      <xdr:colOff>63500</xdr:colOff>
      <xdr:row>37</xdr:row>
      <xdr:rowOff>138938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1999"/>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169799</xdr:rowOff>
    </xdr:from>
    <xdr:to>
      <xdr:col>19</xdr:col>
      <xdr:colOff>177800</xdr:colOff>
      <xdr:row>37</xdr:row>
      <xdr:rowOff>82931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199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75692</xdr:rowOff>
    </xdr:from>
    <xdr:to>
      <xdr:col>15</xdr:col>
      <xdr:colOff>50800</xdr:colOff>
      <xdr:row>37</xdr:row>
      <xdr:rowOff>82931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93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75692</xdr:rowOff>
    </xdr:from>
    <xdr:to>
      <xdr:col>10</xdr:col>
      <xdr:colOff>114300</xdr:colOff>
      <xdr:row>37</xdr:row>
      <xdr:rowOff>89408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93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88138</xdr:rowOff>
    </xdr:from>
    <xdr:to>
      <xdr:col>24</xdr:col>
      <xdr:colOff>114300</xdr:colOff>
      <xdr:row>38</xdr:row>
      <xdr:rowOff>18288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118999</xdr:rowOff>
    </xdr:from>
    <xdr:to>
      <xdr:col>20</xdr:col>
      <xdr:colOff>38100</xdr:colOff>
      <xdr:row>37</xdr:row>
      <xdr:rowOff>49149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32131</xdr:rowOff>
    </xdr:from>
    <xdr:to>
      <xdr:col>15</xdr:col>
      <xdr:colOff>101600</xdr:colOff>
      <xdr:row>37</xdr:row>
      <xdr:rowOff>133731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124858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24892</xdr:rowOff>
    </xdr:from>
    <xdr:to>
      <xdr:col>10</xdr:col>
      <xdr:colOff>165100</xdr:colOff>
      <xdr:row>37</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117619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38608</xdr:rowOff>
    </xdr:from>
    <xdr:to>
      <xdr:col>6</xdr:col>
      <xdr:colOff>38100</xdr:colOff>
      <xdr:row>37</xdr:row>
      <xdr:rowOff>140208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131335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108336</xdr:rowOff>
    </xdr:from>
    <xdr:to>
      <xdr:col>24</xdr:col>
      <xdr:colOff>63500</xdr:colOff>
      <xdr:row>57</xdr:row>
      <xdr:rowOff>162651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0986"/>
          <a:ext cx="8382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12915</xdr:rowOff>
    </xdr:from>
    <xdr:to>
      <xdr:col>19</xdr:col>
      <xdr:colOff>177800</xdr:colOff>
      <xdr:row>57</xdr:row>
      <xdr:rowOff>162651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4115"/>
          <a:ext cx="889000" cy="3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12915</xdr:rowOff>
    </xdr:from>
    <xdr:to>
      <xdr:col>15</xdr:col>
      <xdr:colOff>50800</xdr:colOff>
      <xdr:row>58</xdr:row>
      <xdr:rowOff>78104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4115"/>
          <a:ext cx="889000" cy="4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117861</xdr:rowOff>
    </xdr:from>
    <xdr:to>
      <xdr:col>10</xdr:col>
      <xdr:colOff>114300</xdr:colOff>
      <xdr:row>58</xdr:row>
      <xdr:rowOff>78104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376161"/>
          <a:ext cx="889000" cy="6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57536</xdr:rowOff>
    </xdr:from>
    <xdr:to>
      <xdr:col>24</xdr:col>
      <xdr:colOff>114300</xdr:colOff>
      <xdr:row>57</xdr:row>
      <xdr:rowOff>159136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80413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111851</xdr:rowOff>
    </xdr:from>
    <xdr:to>
      <xdr:col>20</xdr:col>
      <xdr:colOff>38100</xdr:colOff>
      <xdr:row>58</xdr:row>
      <xdr:rowOff>42001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133565</xdr:rowOff>
    </xdr:from>
    <xdr:to>
      <xdr:col>15</xdr:col>
      <xdr:colOff>101600</xdr:colOff>
      <xdr:row>56</xdr:row>
      <xdr:rowOff>63715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54842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27304</xdr:rowOff>
    </xdr:from>
    <xdr:to>
      <xdr:col>10</xdr:col>
      <xdr:colOff>165100</xdr:colOff>
      <xdr:row>58</xdr:row>
      <xdr:rowOff>128904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120031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67061</xdr:rowOff>
    </xdr:from>
    <xdr:to>
      <xdr:col>6</xdr:col>
      <xdr:colOff>38100</xdr:colOff>
      <xdr:row>54</xdr:row>
      <xdr:rowOff>168661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13738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0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8072</xdr:rowOff>
    </xdr:from>
    <xdr:to>
      <xdr:col>24</xdr:col>
      <xdr:colOff>63500</xdr:colOff>
      <xdr:row>76</xdr:row>
      <xdr:rowOff>133445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8272"/>
          <a:ext cx="838200" cy="1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8072</xdr:rowOff>
    </xdr:from>
    <xdr:to>
      <xdr:col>19</xdr:col>
      <xdr:colOff>177800</xdr:colOff>
      <xdr:row>77</xdr:row>
      <xdr:rowOff>76324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8272"/>
          <a:ext cx="889000" cy="2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76324</xdr:rowOff>
    </xdr:from>
    <xdr:to>
      <xdr:col>15</xdr:col>
      <xdr:colOff>50800</xdr:colOff>
      <xdr:row>77</xdr:row>
      <xdr:rowOff>167460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7974"/>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167460</xdr:rowOff>
    </xdr:from>
    <xdr:to>
      <xdr:col>10</xdr:col>
      <xdr:colOff>114300</xdr:colOff>
      <xdr:row>78</xdr:row>
      <xdr:rowOff>90977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110"/>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82645</xdr:rowOff>
    </xdr:from>
    <xdr:to>
      <xdr:col>24</xdr:col>
      <xdr:colOff>114300</xdr:colOff>
      <xdr:row>77</xdr:row>
      <xdr:rowOff>12795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105521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128722</xdr:rowOff>
    </xdr:from>
    <xdr:to>
      <xdr:col>20</xdr:col>
      <xdr:colOff>38100</xdr:colOff>
      <xdr:row>76</xdr:row>
      <xdr:rowOff>58872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75399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25524</xdr:rowOff>
    </xdr:from>
    <xdr:to>
      <xdr:col>15</xdr:col>
      <xdr:colOff>101600</xdr:colOff>
      <xdr:row>77</xdr:row>
      <xdr:rowOff>127124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143651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116660</xdr:rowOff>
    </xdr:from>
    <xdr:to>
      <xdr:col>10</xdr:col>
      <xdr:colOff>165100</xdr:colOff>
      <xdr:row>78</xdr:row>
      <xdr:rowOff>46810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37937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40177</xdr:rowOff>
    </xdr:from>
    <xdr:to>
      <xdr:col>6</xdr:col>
      <xdr:colOff>38100</xdr:colOff>
      <xdr:row>78</xdr:row>
      <xdr:rowOff>141777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132904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64768</xdr:rowOff>
    </xdr:from>
    <xdr:to>
      <xdr:col>24</xdr:col>
      <xdr:colOff>63500</xdr:colOff>
      <xdr:row>97</xdr:row>
      <xdr:rowOff>88902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5418"/>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88902</xdr:rowOff>
    </xdr:from>
    <xdr:to>
      <xdr:col>19</xdr:col>
      <xdr:colOff>177800</xdr:colOff>
      <xdr:row>98</xdr:row>
      <xdr:rowOff>19261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9552"/>
          <a:ext cx="8890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19261</xdr:rowOff>
    </xdr:from>
    <xdr:to>
      <xdr:col>15</xdr:col>
      <xdr:colOff>50800</xdr:colOff>
      <xdr:row>98</xdr:row>
      <xdr:rowOff>84460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21361"/>
          <a:ext cx="889000" cy="6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84460</xdr:rowOff>
    </xdr:from>
    <xdr:to>
      <xdr:col>10</xdr:col>
      <xdr:colOff>114300</xdr:colOff>
      <xdr:row>98</xdr:row>
      <xdr:rowOff>122163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6560"/>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13968</xdr:rowOff>
    </xdr:from>
    <xdr:to>
      <xdr:col>24</xdr:col>
      <xdr:colOff>114300</xdr:colOff>
      <xdr:row>97</xdr:row>
      <xdr:rowOff>115568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38102</xdr:rowOff>
    </xdr:from>
    <xdr:to>
      <xdr:col>20</xdr:col>
      <xdr:colOff>38100</xdr:colOff>
      <xdr:row>97</xdr:row>
      <xdr:rowOff>139702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130829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139911</xdr:rowOff>
    </xdr:from>
    <xdr:to>
      <xdr:col>15</xdr:col>
      <xdr:colOff>101600</xdr:colOff>
      <xdr:row>98</xdr:row>
      <xdr:rowOff>70061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86588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33660</xdr:rowOff>
    </xdr:from>
    <xdr:to>
      <xdr:col>10</xdr:col>
      <xdr:colOff>165100</xdr:colOff>
      <xdr:row>98</xdr:row>
      <xdr:rowOff>135260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126387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71363</xdr:rowOff>
    </xdr:from>
    <xdr:to>
      <xdr:col>6</xdr:col>
      <xdr:colOff>38100</xdr:colOff>
      <xdr:row>99</xdr:row>
      <xdr:rowOff>1513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164090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93980</xdr:rowOff>
    </xdr:from>
    <xdr:to>
      <xdr:col>55</xdr:col>
      <xdr:colOff>0</xdr:colOff>
      <xdr:row>39</xdr:row>
      <xdr:rowOff>94633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8053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94633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93980</xdr:rowOff>
    </xdr:from>
    <xdr:to>
      <xdr:col>45</xdr:col>
      <xdr:colOff>177800</xdr:colOff>
      <xdr:row>39</xdr:row>
      <xdr:rowOff>94633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94307</xdr:rowOff>
    </xdr:from>
    <xdr:to>
      <xdr:col>41</xdr:col>
      <xdr:colOff>50800</xdr:colOff>
      <xdr:row>39</xdr:row>
      <xdr:rowOff>94633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43180</xdr:rowOff>
    </xdr:from>
    <xdr:to>
      <xdr:col>55</xdr:col>
      <xdr:colOff>50800</xdr:colOff>
      <xdr:row>39</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129557</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43833</xdr:rowOff>
    </xdr:from>
    <xdr:to>
      <xdr:col>50</xdr:col>
      <xdr:colOff>165100</xdr:colOff>
      <xdr:row>39</xdr:row>
      <xdr:rowOff>145433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136560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43180</xdr:rowOff>
    </xdr:from>
    <xdr:to>
      <xdr:col>46</xdr:col>
      <xdr:colOff>38100</xdr:colOff>
      <xdr:row>39</xdr:row>
      <xdr:rowOff>144780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135907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43833</xdr:rowOff>
    </xdr:from>
    <xdr:to>
      <xdr:col>41</xdr:col>
      <xdr:colOff>101600</xdr:colOff>
      <xdr:row>39</xdr:row>
      <xdr:rowOff>145433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136560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43507</xdr:rowOff>
    </xdr:from>
    <xdr:to>
      <xdr:col>36</xdr:col>
      <xdr:colOff>165100</xdr:colOff>
      <xdr:row>39</xdr:row>
      <xdr:rowOff>145107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136234</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67070</xdr:rowOff>
    </xdr:from>
    <xdr:to>
      <xdr:col>55</xdr:col>
      <xdr:colOff>0</xdr:colOff>
      <xdr:row>59</xdr:row>
      <xdr:rowOff>72198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2620"/>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72198</xdr:rowOff>
    </xdr:from>
    <xdr:to>
      <xdr:col>50</xdr:col>
      <xdr:colOff>114300</xdr:colOff>
      <xdr:row>59</xdr:row>
      <xdr:rowOff>73537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7748"/>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66973</xdr:rowOff>
    </xdr:from>
    <xdr:to>
      <xdr:col>45</xdr:col>
      <xdr:colOff>177800</xdr:colOff>
      <xdr:row>59</xdr:row>
      <xdr:rowOff>73537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8252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66973</xdr:rowOff>
    </xdr:from>
    <xdr:to>
      <xdr:col>41</xdr:col>
      <xdr:colOff>50800</xdr:colOff>
      <xdr:row>59</xdr:row>
      <xdr:rowOff>69896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2523"/>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16270</xdr:rowOff>
    </xdr:from>
    <xdr:to>
      <xdr:col>55</xdr:col>
      <xdr:colOff>50800</xdr:colOff>
      <xdr:row>59</xdr:row>
      <xdr:rowOff>117870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102647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21398</xdr:rowOff>
    </xdr:from>
    <xdr:to>
      <xdr:col>50</xdr:col>
      <xdr:colOff>165100</xdr:colOff>
      <xdr:row>59</xdr:row>
      <xdr:rowOff>122998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114125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22737</xdr:rowOff>
    </xdr:from>
    <xdr:to>
      <xdr:col>46</xdr:col>
      <xdr:colOff>38100</xdr:colOff>
      <xdr:row>59</xdr:row>
      <xdr:rowOff>124337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115464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16173</xdr:rowOff>
    </xdr:from>
    <xdr:to>
      <xdr:col>41</xdr:col>
      <xdr:colOff>101600</xdr:colOff>
      <xdr:row>59</xdr:row>
      <xdr:rowOff>117773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108900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19096</xdr:rowOff>
    </xdr:from>
    <xdr:to>
      <xdr:col>36</xdr:col>
      <xdr:colOff>165100</xdr:colOff>
      <xdr:row>59</xdr:row>
      <xdr:rowOff>120696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111823</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167590</xdr:rowOff>
    </xdr:from>
    <xdr:to>
      <xdr:col>55</xdr:col>
      <xdr:colOff>0</xdr:colOff>
      <xdr:row>78</xdr:row>
      <xdr:rowOff>11227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97790"/>
          <a:ext cx="8382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11227</xdr:rowOff>
    </xdr:from>
    <xdr:to>
      <xdr:col>50</xdr:col>
      <xdr:colOff>114300</xdr:colOff>
      <xdr:row>78</xdr:row>
      <xdr:rowOff>127699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84327"/>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127699</xdr:rowOff>
    </xdr:from>
    <xdr:to>
      <xdr:col>45</xdr:col>
      <xdr:colOff>177800</xdr:colOff>
      <xdr:row>78</xdr:row>
      <xdr:rowOff>142557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50079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142557</xdr:rowOff>
    </xdr:from>
    <xdr:to>
      <xdr:col>41</xdr:col>
      <xdr:colOff>50800</xdr:colOff>
      <xdr:row>78</xdr:row>
      <xdr:rowOff>165188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565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116790</xdr:rowOff>
    </xdr:from>
    <xdr:to>
      <xdr:col>55</xdr:col>
      <xdr:colOff>50800</xdr:colOff>
      <xdr:row>77</xdr:row>
      <xdr:rowOff>46940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139667</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131877</xdr:rowOff>
    </xdr:from>
    <xdr:to>
      <xdr:col>50</xdr:col>
      <xdr:colOff>165100</xdr:colOff>
      <xdr:row>78</xdr:row>
      <xdr:rowOff>62027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76899</xdr:rowOff>
    </xdr:from>
    <xdr:to>
      <xdr:col>46</xdr:col>
      <xdr:colOff>38100</xdr:colOff>
      <xdr:row>79</xdr:row>
      <xdr:rowOff>7049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169626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91757</xdr:rowOff>
    </xdr:from>
    <xdr:to>
      <xdr:col>41</xdr:col>
      <xdr:colOff>101600</xdr:colOff>
      <xdr:row>79</xdr:row>
      <xdr:rowOff>21907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13034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114388</xdr:rowOff>
    </xdr:from>
    <xdr:to>
      <xdr:col>36</xdr:col>
      <xdr:colOff>165100</xdr:colOff>
      <xdr:row>79</xdr:row>
      <xdr:rowOff>44538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35665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134333</xdr:rowOff>
    </xdr:from>
    <xdr:to>
      <xdr:col>55</xdr:col>
      <xdr:colOff>0</xdr:colOff>
      <xdr:row>97</xdr:row>
      <xdr:rowOff>42087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93533"/>
          <a:ext cx="8382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134333</xdr:rowOff>
    </xdr:from>
    <xdr:to>
      <xdr:col>50</xdr:col>
      <xdr:colOff>114300</xdr:colOff>
      <xdr:row>97</xdr:row>
      <xdr:rowOff>49033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93533"/>
          <a:ext cx="889000" cy="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49033</xdr:rowOff>
    </xdr:from>
    <xdr:to>
      <xdr:col>45</xdr:col>
      <xdr:colOff>177800</xdr:colOff>
      <xdr:row>97</xdr:row>
      <xdr:rowOff>151555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79683"/>
          <a:ext cx="8890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151555</xdr:rowOff>
    </xdr:from>
    <xdr:to>
      <xdr:col>41</xdr:col>
      <xdr:colOff>50800</xdr:colOff>
      <xdr:row>98</xdr:row>
      <xdr:rowOff>20523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82205"/>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162737</xdr:rowOff>
    </xdr:from>
    <xdr:to>
      <xdr:col>55</xdr:col>
      <xdr:colOff>50800</xdr:colOff>
      <xdr:row>97</xdr:row>
      <xdr:rowOff>92887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141164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83533</xdr:rowOff>
    </xdr:from>
    <xdr:to>
      <xdr:col>50</xdr:col>
      <xdr:colOff>165100</xdr:colOff>
      <xdr:row>97</xdr:row>
      <xdr:rowOff>13683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30210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169683</xdr:rowOff>
    </xdr:from>
    <xdr:to>
      <xdr:col>46</xdr:col>
      <xdr:colOff>38100</xdr:colOff>
      <xdr:row>97</xdr:row>
      <xdr:rowOff>99833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90960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100755</xdr:rowOff>
    </xdr:from>
    <xdr:to>
      <xdr:col>41</xdr:col>
      <xdr:colOff>101600</xdr:colOff>
      <xdr:row>98</xdr:row>
      <xdr:rowOff>30905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22032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141173</xdr:rowOff>
    </xdr:from>
    <xdr:to>
      <xdr:col>36</xdr:col>
      <xdr:colOff>165100</xdr:colOff>
      <xdr:row>98</xdr:row>
      <xdr:rowOff>71323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62450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45288</xdr:rowOff>
    </xdr:from>
    <xdr:to>
      <xdr:col>85</xdr:col>
      <xdr:colOff>127000</xdr:colOff>
      <xdr:row>38</xdr:row>
      <xdr:rowOff>97828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60388"/>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85789</xdr:rowOff>
    </xdr:from>
    <xdr:to>
      <xdr:col>81</xdr:col>
      <xdr:colOff>50800</xdr:colOff>
      <xdr:row>38</xdr:row>
      <xdr:rowOff>97828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600889"/>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75044</xdr:rowOff>
    </xdr:from>
    <xdr:to>
      <xdr:col>76</xdr:col>
      <xdr:colOff>114300</xdr:colOff>
      <xdr:row>38</xdr:row>
      <xdr:rowOff>85789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32894"/>
          <a:ext cx="889000" cy="8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75044</xdr:rowOff>
    </xdr:from>
    <xdr:to>
      <xdr:col>71</xdr:col>
      <xdr:colOff>177800</xdr:colOff>
      <xdr:row>38</xdr:row>
      <xdr:rowOff>71044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32894"/>
          <a:ext cx="889000" cy="8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165938</xdr:rowOff>
    </xdr:from>
    <xdr:to>
      <xdr:col>85</xdr:col>
      <xdr:colOff>177800</xdr:colOff>
      <xdr:row>38</xdr:row>
      <xdr:rowOff>96088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144365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47028</xdr:rowOff>
    </xdr:from>
    <xdr:to>
      <xdr:col>81</xdr:col>
      <xdr:colOff>101600</xdr:colOff>
      <xdr:row>38</xdr:row>
      <xdr:rowOff>148628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139755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34989</xdr:rowOff>
    </xdr:from>
    <xdr:to>
      <xdr:col>76</xdr:col>
      <xdr:colOff>165100</xdr:colOff>
      <xdr:row>38</xdr:row>
      <xdr:rowOff>136589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127716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24244</xdr:rowOff>
    </xdr:from>
    <xdr:to>
      <xdr:col>72</xdr:col>
      <xdr:colOff>38100</xdr:colOff>
      <xdr:row>33</xdr:row>
      <xdr:rowOff>125844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6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142371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5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20244</xdr:rowOff>
    </xdr:from>
    <xdr:to>
      <xdr:col>67</xdr:col>
      <xdr:colOff>101600</xdr:colOff>
      <xdr:row>38</xdr:row>
      <xdr:rowOff>121844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112971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114913</xdr:rowOff>
    </xdr:from>
    <xdr:to>
      <xdr:col>85</xdr:col>
      <xdr:colOff>127000</xdr:colOff>
      <xdr:row>57</xdr:row>
      <xdr:rowOff>68066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16113"/>
          <a:ext cx="838200" cy="1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61584</xdr:rowOff>
    </xdr:from>
    <xdr:to>
      <xdr:col>81</xdr:col>
      <xdr:colOff>50800</xdr:colOff>
      <xdr:row>57</xdr:row>
      <xdr:rowOff>68066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62784"/>
          <a:ext cx="889000" cy="1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61584</xdr:rowOff>
    </xdr:from>
    <xdr:to>
      <xdr:col>76</xdr:col>
      <xdr:colOff>114300</xdr:colOff>
      <xdr:row>57</xdr:row>
      <xdr:rowOff>144288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662784"/>
          <a:ext cx="889000" cy="2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144288</xdr:rowOff>
    </xdr:from>
    <xdr:to>
      <xdr:col>71</xdr:col>
      <xdr:colOff>177800</xdr:colOff>
      <xdr:row>58</xdr:row>
      <xdr:rowOff>14362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16938"/>
          <a:ext cx="8890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64113</xdr:rowOff>
    </xdr:from>
    <xdr:to>
      <xdr:col>85</xdr:col>
      <xdr:colOff>177800</xdr:colOff>
      <xdr:row>56</xdr:row>
      <xdr:rowOff>165713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86990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17266</xdr:rowOff>
    </xdr:from>
    <xdr:to>
      <xdr:col>81</xdr:col>
      <xdr:colOff>101600</xdr:colOff>
      <xdr:row>57</xdr:row>
      <xdr:rowOff>118866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109993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10784</xdr:rowOff>
    </xdr:from>
    <xdr:to>
      <xdr:col>76</xdr:col>
      <xdr:colOff>165100</xdr:colOff>
      <xdr:row>56</xdr:row>
      <xdr:rowOff>112384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103511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93488</xdr:rowOff>
    </xdr:from>
    <xdr:to>
      <xdr:col>72</xdr:col>
      <xdr:colOff>38100</xdr:colOff>
      <xdr:row>58</xdr:row>
      <xdr:rowOff>23638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14765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135012</xdr:rowOff>
    </xdr:from>
    <xdr:to>
      <xdr:col>67</xdr:col>
      <xdr:colOff>101600</xdr:colOff>
      <xdr:row>58</xdr:row>
      <xdr:rowOff>65162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56289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94518</xdr:rowOff>
    </xdr:from>
    <xdr:to>
      <xdr:col>85</xdr:col>
      <xdr:colOff>127000</xdr:colOff>
      <xdr:row>79</xdr:row>
      <xdr:rowOff>98535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39068"/>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41239</xdr:rowOff>
    </xdr:from>
    <xdr:to>
      <xdr:col>81</xdr:col>
      <xdr:colOff>50800</xdr:colOff>
      <xdr:row>79</xdr:row>
      <xdr:rowOff>98535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85789"/>
          <a:ext cx="889000" cy="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13497</xdr:rowOff>
    </xdr:from>
    <xdr:to>
      <xdr:col>76</xdr:col>
      <xdr:colOff>114300</xdr:colOff>
      <xdr:row>79</xdr:row>
      <xdr:rowOff>41239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58047"/>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13497</xdr:rowOff>
    </xdr:from>
    <xdr:to>
      <xdr:col>71</xdr:col>
      <xdr:colOff>177800</xdr:colOff>
      <xdr:row>79</xdr:row>
      <xdr:rowOff>41517</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58047"/>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43718</xdr:rowOff>
    </xdr:from>
    <xdr:to>
      <xdr:col>85</xdr:col>
      <xdr:colOff>177800</xdr:colOff>
      <xdr:row>79</xdr:row>
      <xdr:rowOff>145318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378565"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47735</xdr:rowOff>
    </xdr:from>
    <xdr:to>
      <xdr:col>81</xdr:col>
      <xdr:colOff>101600</xdr:colOff>
      <xdr:row>79</xdr:row>
      <xdr:rowOff>149335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140462</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5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161889</xdr:rowOff>
    </xdr:from>
    <xdr:to>
      <xdr:col>76</xdr:col>
      <xdr:colOff>165100</xdr:colOff>
      <xdr:row>79</xdr:row>
      <xdr:rowOff>92039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108566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134147</xdr:rowOff>
    </xdr:from>
    <xdr:to>
      <xdr:col>72</xdr:col>
      <xdr:colOff>38100</xdr:colOff>
      <xdr:row>79</xdr:row>
      <xdr:rowOff>64297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80824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8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162167</xdr:rowOff>
    </xdr:from>
    <xdr:to>
      <xdr:col>67</xdr:col>
      <xdr:colOff>101600</xdr:colOff>
      <xdr:row>79</xdr:row>
      <xdr:rowOff>92317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108844</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118456</xdr:rowOff>
    </xdr:from>
    <xdr:to>
      <xdr:col>85</xdr:col>
      <xdr:colOff>127000</xdr:colOff>
      <xdr:row>97</xdr:row>
      <xdr:rowOff>126947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49106"/>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112610</xdr:rowOff>
    </xdr:from>
    <xdr:to>
      <xdr:col>81</xdr:col>
      <xdr:colOff>50800</xdr:colOff>
      <xdr:row>97</xdr:row>
      <xdr:rowOff>126947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74326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86322</xdr:rowOff>
    </xdr:from>
    <xdr:to>
      <xdr:col>76</xdr:col>
      <xdr:colOff>114300</xdr:colOff>
      <xdr:row>97</xdr:row>
      <xdr:rowOff>112610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71697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54759</xdr:rowOff>
    </xdr:from>
    <xdr:to>
      <xdr:col>71</xdr:col>
      <xdr:colOff>177800</xdr:colOff>
      <xdr:row>97</xdr:row>
      <xdr:rowOff>86322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68540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67656</xdr:rowOff>
    </xdr:from>
    <xdr:to>
      <xdr:col>85</xdr:col>
      <xdr:colOff>177800</xdr:colOff>
      <xdr:row>97</xdr:row>
      <xdr:rowOff>169256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46083</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76147</xdr:rowOff>
    </xdr:from>
    <xdr:to>
      <xdr:col>81</xdr:col>
      <xdr:colOff>101600</xdr:colOff>
      <xdr:row>98</xdr:row>
      <xdr:rowOff>6297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168874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9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61810</xdr:rowOff>
    </xdr:from>
    <xdr:to>
      <xdr:col>76</xdr:col>
      <xdr:colOff>165100</xdr:colOff>
      <xdr:row>97</xdr:row>
      <xdr:rowOff>163410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154537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35522</xdr:rowOff>
    </xdr:from>
    <xdr:to>
      <xdr:col>72</xdr:col>
      <xdr:colOff>38100</xdr:colOff>
      <xdr:row>97</xdr:row>
      <xdr:rowOff>137122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128249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3959</xdr:rowOff>
    </xdr:from>
    <xdr:to>
      <xdr:col>67</xdr:col>
      <xdr:colOff>101600</xdr:colOff>
      <xdr:row>97</xdr:row>
      <xdr:rowOff>105559</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96686</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主な構成項目である民生費は、保育関連経費や電力・ガス・食料品等価格高騰緊急支援給付金、子ども医療費助成などが増加した一方で、新型コロナウイルス感染症対策として実施された子育て世帯臨時特別給付金の皆減などにより減少したことで、住民一人あたり</a:t>
          </a:r>
          <a:r>
            <a:rPr kumimoji="1" lang="en-US" altLang="ja-JP" sz="1200">
              <a:latin typeface="ＭＳ Ｐゴシック" panose="020B0600070205080204" pitchFamily="50" charset="-128"/>
              <a:ea typeface="ＭＳ Ｐゴシック" panose="020B0600070205080204" pitchFamily="50" charset="-128"/>
            </a:rPr>
            <a:t>155,821</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　総務費は、ふるさと寄附金が増加したことに伴う関連経費の増などにより増加したことで、住民一人あたり</a:t>
          </a:r>
          <a:r>
            <a:rPr kumimoji="1" lang="en-US" altLang="ja-JP" sz="1200">
              <a:latin typeface="ＭＳ Ｐゴシック" panose="020B0600070205080204" pitchFamily="50" charset="-128"/>
              <a:ea typeface="ＭＳ Ｐゴシック" panose="020B0600070205080204" pitchFamily="50" charset="-128"/>
            </a:rPr>
            <a:t>73,232</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円となっており、類似団体内平均値を上回っている。</a:t>
          </a:r>
        </a:p>
        <a:p>
          <a:r>
            <a:rPr kumimoji="1" lang="ja-JP" altLang="en-US" sz="1200">
              <a:latin typeface="ＭＳ Ｐゴシック" panose="020B0600070205080204" pitchFamily="50" charset="-128"/>
              <a:ea typeface="ＭＳ Ｐゴシック" panose="020B0600070205080204" pitchFamily="50" charset="-128"/>
            </a:rPr>
            <a:t>　土木費は、熊取駅西整備工事、町道久保高田線歩道拡幅工事の減などにより、住民一人あたり</a:t>
          </a:r>
          <a:r>
            <a:rPr kumimoji="1" lang="en-US" altLang="ja-JP" sz="1200">
              <a:latin typeface="ＭＳ Ｐゴシック" panose="020B0600070205080204" pitchFamily="50" charset="-128"/>
              <a:ea typeface="ＭＳ Ｐゴシック" panose="020B0600070205080204" pitchFamily="50" charset="-128"/>
            </a:rPr>
            <a:t>36,717</a:t>
          </a:r>
          <a:r>
            <a:rPr kumimoji="1" lang="ja-JP" altLang="en-US" sz="1200">
              <a:latin typeface="ＭＳ Ｐゴシック" panose="020B0600070205080204" pitchFamily="50" charset="-128"/>
              <a:ea typeface="ＭＳ Ｐゴシック" panose="020B0600070205080204" pitchFamily="50" charset="-128"/>
            </a:rPr>
            <a:t>円と前年度から比較すると</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％減少し、類似団体内平均値を下回っている。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教育費は、公民館・町民会館整備工事の増などにより、住民一人あたり</a:t>
          </a:r>
          <a:r>
            <a:rPr kumimoji="1" lang="en-US" altLang="ja-JP" sz="1200">
              <a:latin typeface="ＭＳ Ｐゴシック" panose="020B0600070205080204" pitchFamily="50" charset="-128"/>
              <a:ea typeface="ＭＳ Ｐゴシック" panose="020B0600070205080204" pitchFamily="50" charset="-128"/>
            </a:rPr>
            <a:t>50,518</a:t>
          </a:r>
          <a:r>
            <a:rPr kumimoji="1" lang="ja-JP" altLang="en-US" sz="1200">
              <a:latin typeface="ＭＳ Ｐゴシック" panose="020B0600070205080204" pitchFamily="50" charset="-128"/>
              <a:ea typeface="ＭＳ Ｐゴシック" panose="020B0600070205080204" pitchFamily="50" charset="-128"/>
            </a:rPr>
            <a:t>円と前年度から比較すると</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％増加し、類似団体内平均値を上回っている。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昨今の原油価格・物価高騰に伴う光熱水費などの増加に加え、子ども医療費の助成対象拡充などにより、経常的な扶助費が増加したほか、公民館・町民会館のリニューアルオープンに向けた整備工事費等が増加したものの、歳入面では、国税収入が増収になった影響などにより、前年度に引き続き地方交付税の追加交付があったことや、地方消費税交付金をはじめとする各種交付金が増加したことに加え</a:t>
          </a:r>
          <a:r>
            <a:rPr kumimoji="1" lang="ja-JP" altLang="en-US" sz="1000">
              <a:solidFill>
                <a:sysClr val="windowText" lastClr="000000"/>
              </a:solidFill>
              <a:latin typeface="ＭＳ ゴシック" pitchFamily="49" charset="-128"/>
              <a:ea typeface="ＭＳ ゴシック" pitchFamily="49" charset="-128"/>
            </a:rPr>
            <a:t>、前年度からの多額の繰越金があったことで、基金から繰入れを必要とすることなく実質収支が黒字となった。しかしこれは、依存財源の増加によるところが主となっており、依然として厳しい財政状況が続いている。</a:t>
          </a:r>
        </a:p>
        <a:p>
          <a:r>
            <a:rPr kumimoji="1" lang="ja-JP" altLang="en-US" sz="1000">
              <a:solidFill>
                <a:sysClr val="windowText" lastClr="000000"/>
              </a:solidFill>
              <a:latin typeface="ＭＳ ゴシック" pitchFamily="49" charset="-128"/>
              <a:ea typeface="ＭＳ ゴシック" pitchFamily="49" charset="-128"/>
            </a:rPr>
            <a:t>　近い将来には、投資的経費等で大きな増加も見込んでいることから、今後の財政状況が不透明な状況にあり、依然として気を緩められるものではなく、「第４次行財政構造改革プラン・アクションプログラム」の改革項目を実行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国民健康保険事業特別会計は、令和４年度の歳入歳出差引額</a:t>
          </a:r>
          <a:r>
            <a:rPr kumimoji="1" lang="en-US" altLang="ja-JP" sz="1300">
              <a:latin typeface="ＭＳ ゴシック" pitchFamily="49" charset="-128"/>
              <a:ea typeface="ＭＳ ゴシック" pitchFamily="49" charset="-128"/>
            </a:rPr>
            <a:t>5,536</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千円から、前年度の実質収支を差し引いた単年度収支は</a:t>
          </a:r>
          <a:r>
            <a:rPr kumimoji="1" lang="en-US" altLang="ja-JP" sz="1300">
              <a:latin typeface="ＭＳ ゴシック" pitchFamily="49" charset="-128"/>
              <a:ea typeface="ＭＳ ゴシック" pitchFamily="49" charset="-128"/>
            </a:rPr>
            <a:t>1,307</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千円の赤字となっている。</a:t>
          </a:r>
        </a:p>
        <a:p>
          <a:r>
            <a:rPr kumimoji="1" lang="ja-JP" altLang="en-US" sz="1300">
              <a:latin typeface="ＭＳ ゴシック" pitchFamily="49" charset="-128"/>
              <a:ea typeface="ＭＳ ゴシック" pitchFamily="49" charset="-128"/>
            </a:rPr>
            <a:t>　主な要因としては、歳入では被保険者数の減少及び令和４年度より新設された未就学児均等割保険料の軽減に伴う保険料の実収入の減（約</a:t>
          </a:r>
          <a:r>
            <a:rPr kumimoji="1" lang="en-US" altLang="ja-JP" sz="1300">
              <a:latin typeface="ＭＳ ゴシック" pitchFamily="49" charset="-128"/>
              <a:ea typeface="ＭＳ ゴシック" pitchFamily="49" charset="-128"/>
            </a:rPr>
            <a:t>3,500</a:t>
          </a:r>
          <a:r>
            <a:rPr kumimoji="1" lang="ja-JP" altLang="en-US" sz="1300">
              <a:latin typeface="ＭＳ ゴシック" pitchFamily="49" charset="-128"/>
              <a:ea typeface="ＭＳ ゴシック" pitchFamily="49" charset="-128"/>
            </a:rPr>
            <a:t>万円）や、新型コロナウイルス感染症による受診控えの影響が大きかった令和２年度と比べ、令和３年度はその影響が弱まり、保険給付費が伸びたことによる繰越金の減（約</a:t>
          </a:r>
          <a:r>
            <a:rPr kumimoji="1" lang="en-US" altLang="ja-JP" sz="1300">
              <a:latin typeface="ＭＳ ゴシック" pitchFamily="49" charset="-128"/>
              <a:ea typeface="ＭＳ ゴシック" pitchFamily="49" charset="-128"/>
            </a:rPr>
            <a:t>7,500</a:t>
          </a:r>
          <a:r>
            <a:rPr kumimoji="1" lang="ja-JP" altLang="en-US" sz="1300">
              <a:latin typeface="ＭＳ ゴシック" pitchFamily="49" charset="-128"/>
              <a:ea typeface="ＭＳ ゴシック" pitchFamily="49" charset="-128"/>
            </a:rPr>
            <a:t>万円）、歳出では保険料率の抑制や被保険者数の減少などによる国民健康保険事業費納付金の減（約</a:t>
          </a:r>
          <a:r>
            <a:rPr kumimoji="1" lang="en-US" altLang="ja-JP" sz="1300">
              <a:latin typeface="ＭＳ ゴシック" pitchFamily="49" charset="-128"/>
              <a:ea typeface="ＭＳ ゴシック" pitchFamily="49" charset="-128"/>
            </a:rPr>
            <a:t>4,000</a:t>
          </a:r>
          <a:r>
            <a:rPr kumimoji="1" lang="ja-JP" altLang="en-US" sz="1300">
              <a:latin typeface="ＭＳ ゴシック" pitchFamily="49" charset="-128"/>
              <a:ea typeface="ＭＳ ゴシック" pitchFamily="49" charset="-128"/>
            </a:rPr>
            <a:t>万円）や、前年度繰越金の減により基金積立金が減少（約</a:t>
          </a:r>
          <a:r>
            <a:rPr kumimoji="1" lang="en-US" altLang="ja-JP" sz="1300">
              <a:latin typeface="ＭＳ ゴシック" pitchFamily="49" charset="-128"/>
              <a:ea typeface="ＭＳ ゴシック" pitchFamily="49" charset="-128"/>
            </a:rPr>
            <a:t>6,000</a:t>
          </a:r>
          <a:r>
            <a:rPr kumimoji="1" lang="ja-JP" altLang="en-US" sz="1300">
              <a:latin typeface="ＭＳ ゴシック" pitchFamily="49" charset="-128"/>
              <a:ea typeface="ＭＳ ゴシック" pitchFamily="49" charset="-128"/>
            </a:rPr>
            <a:t>万円）したことなど、歳出より歳入の減少が大きかったことによるものである。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４年度については、全会計黒字となっているが、恒常的な基金繰入れに依存しない収支が均衡した財政構造を再構築するとともに、依存財源の多寡による影響を極力抑えた、自立的な財政運営を目指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17734023</v>
      </c>
      <c r="BO4" s="371"/>
      <c r="BP4" s="371"/>
      <c r="BQ4" s="371"/>
      <c r="BR4" s="371"/>
      <c r="BS4" s="371"/>
      <c r="BT4" s="371"/>
      <c r="BU4" s="372"/>
      <c r="BV4" s="370">
        <v>18231728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0.8</v>
      </c>
      <c r="CU4" s="377"/>
      <c r="CV4" s="377"/>
      <c r="CW4" s="377"/>
      <c r="CX4" s="377"/>
      <c r="CY4" s="377"/>
      <c r="CZ4" s="377"/>
      <c r="DA4" s="378"/>
      <c r="DB4" s="376">
        <v>6.7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17584111</v>
      </c>
      <c r="BO5" s="408"/>
      <c r="BP5" s="408"/>
      <c r="BQ5" s="408"/>
      <c r="BR5" s="408"/>
      <c r="BS5" s="408"/>
      <c r="BT5" s="408"/>
      <c r="BU5" s="409"/>
      <c r="BV5" s="407">
        <v>17355711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94.2</v>
      </c>
      <c r="CU5" s="405"/>
      <c r="CV5" s="405"/>
      <c r="CW5" s="405"/>
      <c r="CX5" s="405"/>
      <c r="CY5" s="405"/>
      <c r="CZ5" s="405"/>
      <c r="DA5" s="406"/>
      <c r="DB5" s="404">
        <v>88.9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149912</v>
      </c>
      <c r="BO6" s="408"/>
      <c r="BP6" s="408"/>
      <c r="BQ6" s="408"/>
      <c r="BR6" s="408"/>
      <c r="BS6" s="408"/>
      <c r="BT6" s="408"/>
      <c r="BU6" s="409"/>
      <c r="BV6" s="407">
        <v>876017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v>
      </c>
      <c r="CU6" s="445"/>
      <c r="CV6" s="445"/>
      <c r="CW6" s="445"/>
      <c r="CX6" s="445"/>
      <c r="CY6" s="445"/>
      <c r="CZ6" s="445"/>
      <c r="DA6" s="446"/>
      <c r="DB6" s="444">
        <v>95.3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74023</v>
      </c>
      <c r="BO7" s="408"/>
      <c r="BP7" s="408"/>
      <c r="BQ7" s="408"/>
      <c r="BR7" s="408"/>
      <c r="BS7" s="408"/>
      <c r="BT7" s="408"/>
      <c r="BU7" s="409"/>
      <c r="BV7" s="407">
        <v>261738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9034622</v>
      </c>
      <c r="CU7" s="408"/>
      <c r="CV7" s="408"/>
      <c r="CW7" s="408"/>
      <c r="CX7" s="408"/>
      <c r="CY7" s="408"/>
      <c r="CZ7" s="408"/>
      <c r="DA7" s="409"/>
      <c r="DB7" s="407">
        <v>9236940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75889</v>
      </c>
      <c r="BO8" s="408"/>
      <c r="BP8" s="408"/>
      <c r="BQ8" s="408"/>
      <c r="BR8" s="408"/>
      <c r="BS8" s="408"/>
      <c r="BT8" s="408"/>
      <c r="BU8" s="409"/>
      <c r="BV8" s="407">
        <v>614279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0.57999999999999996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43763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-538390</v>
      </c>
      <c r="BO9" s="408"/>
      <c r="BP9" s="408"/>
      <c r="BQ9" s="408"/>
      <c r="BR9" s="408"/>
      <c r="BS9" s="408"/>
      <c r="BT9" s="408"/>
      <c r="BU9" s="409"/>
      <c r="BV9" s="407">
        <v>563483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7.9</v>
      </c>
      <c r="CU9" s="405"/>
      <c r="CV9" s="405"/>
      <c r="CW9" s="405"/>
      <c r="CX9" s="405"/>
      <c r="CY9" s="405"/>
      <c r="CZ9" s="405"/>
      <c r="DA9" s="406"/>
      <c r="DB9" s="404">
        <v>7.5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44435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308000</v>
      </c>
      <c r="BO10" s="408"/>
      <c r="BP10" s="408"/>
      <c r="BQ10" s="408"/>
      <c r="BR10" s="408"/>
      <c r="BS10" s="408"/>
      <c r="BT10" s="408"/>
      <c r="BU10" s="409"/>
      <c r="BV10" s="407">
        <v>26000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43013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42653</v>
      </c>
      <c r="S13" s="492"/>
      <c r="T13" s="492"/>
      <c r="U13" s="492"/>
      <c r="V13" s="493"/>
      <c r="W13" s="423" t="s">
        <v>139</v>
      </c>
      <c r="X13" s="424"/>
      <c r="Y13" s="424"/>
      <c r="Z13" s="424"/>
      <c r="AA13" s="424"/>
      <c r="AB13" s="414"/>
      <c r="AC13" s="458">
        <v>244</v>
      </c>
      <c r="AD13" s="459"/>
      <c r="AE13" s="459"/>
      <c r="AF13" s="459"/>
      <c r="AG13" s="501"/>
      <c r="AH13" s="458">
        <v>306</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-230390</v>
      </c>
      <c r="BO13" s="408"/>
      <c r="BP13" s="408"/>
      <c r="BQ13" s="408"/>
      <c r="BR13" s="408"/>
      <c r="BS13" s="408"/>
      <c r="BT13" s="408"/>
      <c r="BU13" s="409"/>
      <c r="BV13" s="407">
        <v>589483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1.5</v>
      </c>
      <c r="CU13" s="405"/>
      <c r="CV13" s="405"/>
      <c r="CW13" s="405"/>
      <c r="CX13" s="405"/>
      <c r="CY13" s="405"/>
      <c r="CZ13" s="405"/>
      <c r="DA13" s="406"/>
      <c r="DB13" s="404">
        <v>2.2999999999999998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43154</v>
      </c>
      <c r="S14" s="492"/>
      <c r="T14" s="492"/>
      <c r="U14" s="492"/>
      <c r="V14" s="493"/>
      <c r="W14" s="397"/>
      <c r="X14" s="398"/>
      <c r="Y14" s="398"/>
      <c r="Z14" s="398"/>
      <c r="AA14" s="398"/>
      <c r="AB14" s="387"/>
      <c r="AC14" s="494">
        <v>1.4</v>
      </c>
      <c r="AD14" s="495"/>
      <c r="AE14" s="495"/>
      <c r="AF14" s="495"/>
      <c r="AG14" s="496"/>
      <c r="AH14" s="494">
        <v>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42852</v>
      </c>
      <c r="S15" s="492"/>
      <c r="T15" s="492"/>
      <c r="U15" s="492"/>
      <c r="V15" s="493"/>
      <c r="W15" s="423" t="s">
        <v>147</v>
      </c>
      <c r="X15" s="424"/>
      <c r="Y15" s="424"/>
      <c r="Z15" s="424"/>
      <c r="AA15" s="424"/>
      <c r="AB15" s="414"/>
      <c r="AC15" s="458">
        <v>3916</v>
      </c>
      <c r="AD15" s="459"/>
      <c r="AE15" s="459"/>
      <c r="AF15" s="459"/>
      <c r="AG15" s="501"/>
      <c r="AH15" s="458">
        <v>4470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4316236</v>
      </c>
      <c r="BO15" s="371"/>
      <c r="BP15" s="371"/>
      <c r="BQ15" s="371"/>
      <c r="BR15" s="371"/>
      <c r="BS15" s="371"/>
      <c r="BT15" s="371"/>
      <c r="BU15" s="372"/>
      <c r="BV15" s="370">
        <v>4150577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22</v>
      </c>
      <c r="AD16" s="495"/>
      <c r="AE16" s="495"/>
      <c r="AF16" s="495"/>
      <c r="AG16" s="496"/>
      <c r="AH16" s="494">
        <v>23.7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7776902</v>
      </c>
      <c r="BO16" s="408"/>
      <c r="BP16" s="408"/>
      <c r="BQ16" s="408"/>
      <c r="BR16" s="408"/>
      <c r="BS16" s="408"/>
      <c r="BT16" s="408"/>
      <c r="BU16" s="409"/>
      <c r="BV16" s="407">
        <v>7583786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13668</v>
      </c>
      <c r="AD17" s="459"/>
      <c r="AE17" s="459"/>
      <c r="AF17" s="459"/>
      <c r="AG17" s="501"/>
      <c r="AH17" s="458">
        <v>14103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5400965</v>
      </c>
      <c r="BO17" s="408"/>
      <c r="BP17" s="408"/>
      <c r="BQ17" s="408"/>
      <c r="BR17" s="408"/>
      <c r="BS17" s="408"/>
      <c r="BT17" s="408"/>
      <c r="BU17" s="409"/>
      <c r="BV17" s="407">
        <v>5203771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17.239999999999998</v>
      </c>
      <c r="M18" s="531"/>
      <c r="N18" s="531"/>
      <c r="O18" s="531"/>
      <c r="P18" s="531"/>
      <c r="Q18" s="531"/>
      <c r="R18" s="532"/>
      <c r="S18" s="532"/>
      <c r="T18" s="532"/>
      <c r="U18" s="532"/>
      <c r="V18" s="533"/>
      <c r="W18" s="425"/>
      <c r="X18" s="426"/>
      <c r="Y18" s="426"/>
      <c r="Z18" s="426"/>
      <c r="AA18" s="426"/>
      <c r="AB18" s="417"/>
      <c r="AC18" s="534">
        <v>76.7</v>
      </c>
      <c r="AD18" s="535"/>
      <c r="AE18" s="535"/>
      <c r="AF18" s="535"/>
      <c r="AG18" s="536"/>
      <c r="AH18" s="534">
        <v>74.7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8745333</v>
      </c>
      <c r="BO18" s="408"/>
      <c r="BP18" s="408"/>
      <c r="BQ18" s="408"/>
      <c r="BR18" s="408"/>
      <c r="BS18" s="408"/>
      <c r="BT18" s="408"/>
      <c r="BU18" s="409"/>
      <c r="BV18" s="407">
        <v>8521645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2538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10644422</v>
      </c>
      <c r="BO19" s="408"/>
      <c r="BP19" s="408"/>
      <c r="BQ19" s="408"/>
      <c r="BR19" s="408"/>
      <c r="BS19" s="408"/>
      <c r="BT19" s="408"/>
      <c r="BU19" s="409"/>
      <c r="BV19" s="407">
        <v>10825832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17256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9579120</v>
      </c>
      <c r="BO22" s="371"/>
      <c r="BP22" s="371"/>
      <c r="BQ22" s="371"/>
      <c r="BR22" s="371"/>
      <c r="BS22" s="371"/>
      <c r="BT22" s="371"/>
      <c r="BU22" s="372"/>
      <c r="BV22" s="370">
        <v>9573915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9014628</v>
      </c>
      <c r="BO23" s="408"/>
      <c r="BP23" s="408"/>
      <c r="BQ23" s="408"/>
      <c r="BR23" s="408"/>
      <c r="BS23" s="408"/>
      <c r="BT23" s="408"/>
      <c r="BU23" s="409"/>
      <c r="BV23" s="407">
        <v>9014921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6080</v>
      </c>
      <c r="R24" s="459"/>
      <c r="S24" s="459"/>
      <c r="T24" s="459"/>
      <c r="U24" s="459"/>
      <c r="V24" s="501"/>
      <c r="W24" s="553"/>
      <c r="X24" s="554"/>
      <c r="Y24" s="555"/>
      <c r="Z24" s="457" t="s">
        <v>172</v>
      </c>
      <c r="AA24" s="437"/>
      <c r="AB24" s="437"/>
      <c r="AC24" s="437"/>
      <c r="AD24" s="437"/>
      <c r="AE24" s="437"/>
      <c r="AF24" s="437"/>
      <c r="AG24" s="438"/>
      <c r="AH24" s="458">
        <v>269</v>
      </c>
      <c r="AI24" s="459"/>
      <c r="AJ24" s="459"/>
      <c r="AK24" s="459"/>
      <c r="AL24" s="501"/>
      <c r="AM24" s="458">
        <v>842508</v>
      </c>
      <c r="AN24" s="459"/>
      <c r="AO24" s="459"/>
      <c r="AP24" s="459"/>
      <c r="AQ24" s="459"/>
      <c r="AR24" s="501"/>
      <c r="AS24" s="458">
        <v>3132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4262831</v>
      </c>
      <c r="BO24" s="408"/>
      <c r="BP24" s="408"/>
      <c r="BQ24" s="408"/>
      <c r="BR24" s="408"/>
      <c r="BS24" s="408"/>
      <c r="BT24" s="408"/>
      <c r="BU24" s="409"/>
      <c r="BV24" s="407">
        <v>3912247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5814</v>
      </c>
      <c r="R25" s="459"/>
      <c r="S25" s="459"/>
      <c r="T25" s="459"/>
      <c r="U25" s="459"/>
      <c r="V25" s="501"/>
      <c r="W25" s="553"/>
      <c r="X25" s="554"/>
      <c r="Y25" s="555"/>
      <c r="Z25" s="457" t="s">
        <v>175</v>
      </c>
      <c r="AA25" s="437"/>
      <c r="AB25" s="437"/>
      <c r="AC25" s="437"/>
      <c r="AD25" s="437"/>
      <c r="AE25" s="437"/>
      <c r="AF25" s="437"/>
      <c r="AG25" s="438"/>
      <c r="AH25" s="458" t="s">
        <v>146</v>
      </c>
      <c r="AI25" s="459"/>
      <c r="AJ25" s="459"/>
      <c r="AK25" s="459"/>
      <c r="AL25" s="501"/>
      <c r="AM25" s="458" t="s">
        <v>146</v>
      </c>
      <c r="AN25" s="459"/>
      <c r="AO25" s="459"/>
      <c r="AP25" s="459"/>
      <c r="AQ25" s="459"/>
      <c r="AR25" s="501"/>
      <c r="AS25" s="458" t="s">
        <v>146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2375586</v>
      </c>
      <c r="BO25" s="371"/>
      <c r="BP25" s="371"/>
      <c r="BQ25" s="371"/>
      <c r="BR25" s="371"/>
      <c r="BS25" s="371"/>
      <c r="BT25" s="371"/>
      <c r="BU25" s="372"/>
      <c r="BV25" s="370">
        <v>1985860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5681</v>
      </c>
      <c r="R26" s="459"/>
      <c r="S26" s="459"/>
      <c r="T26" s="459"/>
      <c r="U26" s="459"/>
      <c r="V26" s="501"/>
      <c r="W26" s="553"/>
      <c r="X26" s="554"/>
      <c r="Y26" s="555"/>
      <c r="Z26" s="457" t="s">
        <v>178</v>
      </c>
      <c r="AA26" s="559"/>
      <c r="AB26" s="559"/>
      <c r="AC26" s="559"/>
      <c r="AD26" s="559"/>
      <c r="AE26" s="559"/>
      <c r="AF26" s="559"/>
      <c r="AG26" s="560"/>
      <c r="AH26" s="458" t="s">
        <v>146</v>
      </c>
      <c r="AI26" s="459"/>
      <c r="AJ26" s="459"/>
      <c r="AK26" s="459"/>
      <c r="AL26" s="501"/>
      <c r="AM26" s="458" t="s">
        <v>146</v>
      </c>
      <c r="AN26" s="459"/>
      <c r="AO26" s="459"/>
      <c r="AP26" s="459"/>
      <c r="AQ26" s="459"/>
      <c r="AR26" s="501"/>
      <c r="AS26" s="458" t="s">
        <v>146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3500</v>
      </c>
      <c r="R27" s="459"/>
      <c r="S27" s="459"/>
      <c r="T27" s="459"/>
      <c r="U27" s="459"/>
      <c r="V27" s="501"/>
      <c r="W27" s="553"/>
      <c r="X27" s="554"/>
      <c r="Y27" s="555"/>
      <c r="Z27" s="457" t="s">
        <v>181</v>
      </c>
      <c r="AA27" s="437"/>
      <c r="AB27" s="437"/>
      <c r="AC27" s="437"/>
      <c r="AD27" s="437"/>
      <c r="AE27" s="437"/>
      <c r="AF27" s="437"/>
      <c r="AG27" s="438"/>
      <c r="AH27" s="458">
        <v>5</v>
      </c>
      <c r="AI27" s="459"/>
      <c r="AJ27" s="459"/>
      <c r="AK27" s="459"/>
      <c r="AL27" s="501"/>
      <c r="AM27" s="458">
        <v>19585</v>
      </c>
      <c r="AN27" s="459"/>
      <c r="AO27" s="459"/>
      <c r="AP27" s="459"/>
      <c r="AQ27" s="459"/>
      <c r="AR27" s="501"/>
      <c r="AS27" s="458">
        <v>3917</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137</v>
      </c>
      <c r="BO27" s="527"/>
      <c r="BP27" s="527"/>
      <c r="BQ27" s="527"/>
      <c r="BR27" s="527"/>
      <c r="BS27" s="527"/>
      <c r="BT27" s="527"/>
      <c r="BU27" s="528"/>
      <c r="BV27" s="526" t="s">
        <v>137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3200</v>
      </c>
      <c r="R28" s="459"/>
      <c r="S28" s="459"/>
      <c r="T28" s="459"/>
      <c r="U28" s="459"/>
      <c r="V28" s="501"/>
      <c r="W28" s="553"/>
      <c r="X28" s="554"/>
      <c r="Y28" s="555"/>
      <c r="Z28" s="457" t="s">
        <v>184</v>
      </c>
      <c r="AA28" s="437"/>
      <c r="AB28" s="437"/>
      <c r="AC28" s="437"/>
      <c r="AD28" s="437"/>
      <c r="AE28" s="437"/>
      <c r="AF28" s="437"/>
      <c r="AG28" s="438"/>
      <c r="AH28" s="458" t="s">
        <v>146</v>
      </c>
      <c r="AI28" s="459"/>
      <c r="AJ28" s="459"/>
      <c r="AK28" s="459"/>
      <c r="AL28" s="501"/>
      <c r="AM28" s="458" t="s">
        <v>146</v>
      </c>
      <c r="AN28" s="459"/>
      <c r="AO28" s="459"/>
      <c r="AP28" s="459"/>
      <c r="AQ28" s="459"/>
      <c r="AR28" s="501"/>
      <c r="AS28" s="458" t="s">
        <v>146</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1315221</v>
      </c>
      <c r="BO28" s="371"/>
      <c r="BP28" s="371"/>
      <c r="BQ28" s="371"/>
      <c r="BR28" s="371"/>
      <c r="BS28" s="371"/>
      <c r="BT28" s="371"/>
      <c r="BU28" s="372"/>
      <c r="BV28" s="370">
        <v>1007221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11</v>
      </c>
      <c r="M29" s="459"/>
      <c r="N29" s="459"/>
      <c r="O29" s="459"/>
      <c r="P29" s="501"/>
      <c r="Q29" s="458">
        <v>3000</v>
      </c>
      <c r="R29" s="459"/>
      <c r="S29" s="459"/>
      <c r="T29" s="459"/>
      <c r="U29" s="459"/>
      <c r="V29" s="501"/>
      <c r="W29" s="556"/>
      <c r="X29" s="557"/>
      <c r="Y29" s="558"/>
      <c r="Z29" s="457" t="s">
        <v>187</v>
      </c>
      <c r="AA29" s="437"/>
      <c r="AB29" s="437"/>
      <c r="AC29" s="437"/>
      <c r="AD29" s="437"/>
      <c r="AE29" s="437"/>
      <c r="AF29" s="437"/>
      <c r="AG29" s="438"/>
      <c r="AH29" s="458">
        <v>274</v>
      </c>
      <c r="AI29" s="459"/>
      <c r="AJ29" s="459"/>
      <c r="AK29" s="459"/>
      <c r="AL29" s="501"/>
      <c r="AM29" s="458">
        <v>862093</v>
      </c>
      <c r="AN29" s="459"/>
      <c r="AO29" s="459"/>
      <c r="AP29" s="459"/>
      <c r="AQ29" s="459"/>
      <c r="AR29" s="501"/>
      <c r="AS29" s="458">
        <v>3146</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794224</v>
      </c>
      <c r="BO29" s="408"/>
      <c r="BP29" s="408"/>
      <c r="BQ29" s="408"/>
      <c r="BR29" s="408"/>
      <c r="BS29" s="408"/>
      <c r="BT29" s="408"/>
      <c r="BU29" s="409"/>
      <c r="BV29" s="407">
        <v>793769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6608162</v>
      </c>
      <c r="BO30" s="527"/>
      <c r="BP30" s="527"/>
      <c r="BQ30" s="527"/>
      <c r="BR30" s="527"/>
      <c r="BS30" s="527"/>
      <c r="BT30" s="527"/>
      <c r="BU30" s="528"/>
      <c r="BV30" s="526">
        <v>5948902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大阪府後期高齢者医療広域連合（一般会計）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熊取町土地開発公社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大阪府後期高齢者医療広域連合（後期高齢者医療特別会計）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大阪広域水道企業団（水道事業会計）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大阪広域水道企業団（水道事業会計）熊取水道事業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大阪広域水道企業団（工業用水道事業会計）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泉州南消防組合（一般会計）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lDoetM/rIMTnvlOxO1V7KyHYN+Om5I7Ix04JLCsRgWCt6HulKde4wvUzUFTuAN6ink7ffJ+G+iMk9+c8JZ0gg==" saltValue="bG4wiiWoxedqbSpCXm8R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48" t="s">
        <v>557</v>
      </c>
      <c r="D34" s="1148"/>
      <c r="E34" s="1149"/>
      <c r="F34" s="32">
        <v>0.66</v>
      </c>
      <c r="G34" s="33">
        <v>1.29</v>
      </c>
      <c r="H34" s="33">
        <v>2.2999999999999998</v>
      </c>
      <c r="I34" s="33">
        <v>2.68</v>
      </c>
      <c r="J34" s="34">
        <v>3.35</v>
      </c>
      <c r="K34" s="22"/>
      <c r="L34" s="22"/>
      <c r="M34" s="22"/>
      <c r="N34" s="22"/>
      <c r="O34" s="22"/>
      <c r="P34" s="22"/>
    </row>
    <row r="35" spans="1:16" ht="39" customHeight="1" x14ac:dyDescent="0.2">
      <c r="A35" s="22"/>
      <c r="B35" s="35"/>
      <c r="C35" s="1142" t="s">
        <v>558</v>
      </c>
      <c r="D35" s="1143"/>
      <c r="E35" s="1144"/>
      <c r="F35" s="36">
        <v>1.1399999999999999</v>
      </c>
      <c r="G35" s="37">
        <v>0.62</v>
      </c>
      <c r="H35" s="37">
        <v>0.57999999999999996</v>
      </c>
      <c r="I35" s="37">
        <v>6.65</v>
      </c>
      <c r="J35" s="38">
        <v>0.83</v>
      </c>
      <c r="K35" s="22"/>
      <c r="L35" s="22"/>
      <c r="M35" s="22"/>
      <c r="N35" s="22"/>
      <c r="O35" s="22"/>
      <c r="P35" s="22"/>
    </row>
    <row r="36" spans="1:16" ht="39" customHeight="1" x14ac:dyDescent="0.2">
      <c r="A36" s="22"/>
      <c r="B36" s="35"/>
      <c r="C36" s="1142" t="s">
        <v>559</v>
      </c>
      <c r="D36" s="1143"/>
      <c r="E36" s="1144"/>
      <c r="F36" s="36">
        <v>0.47</v>
      </c>
      <c r="G36" s="37">
        <v>0.52</v>
      </c>
      <c r="H36" s="37">
        <v>1.64</v>
      </c>
      <c r="I36" s="37">
        <v>0.74</v>
      </c>
      <c r="J36" s="38">
        <v>0.61</v>
      </c>
      <c r="K36" s="22"/>
      <c r="L36" s="22"/>
      <c r="M36" s="22"/>
      <c r="N36" s="22"/>
      <c r="O36" s="22"/>
      <c r="P36" s="22"/>
    </row>
    <row r="37" spans="1:16" ht="39" customHeight="1" x14ac:dyDescent="0.2">
      <c r="A37" s="22"/>
      <c r="B37" s="35"/>
      <c r="C37" s="1142" t="s">
        <v>560</v>
      </c>
      <c r="D37" s="1143"/>
      <c r="E37" s="1144"/>
      <c r="F37" s="36">
        <v>0.32</v>
      </c>
      <c r="G37" s="37">
        <v>0.19</v>
      </c>
      <c r="H37" s="37">
        <v>0.67</v>
      </c>
      <c r="I37" s="37">
        <v>0.82</v>
      </c>
      <c r="J37" s="38">
        <v>0.55000000000000004</v>
      </c>
      <c r="K37" s="22"/>
      <c r="L37" s="22"/>
      <c r="M37" s="22"/>
      <c r="N37" s="22"/>
      <c r="O37" s="22"/>
      <c r="P37" s="22"/>
    </row>
    <row r="38" spans="1:16" ht="39" customHeight="1" x14ac:dyDescent="0.2">
      <c r="A38" s="22"/>
      <c r="B38" s="35"/>
      <c r="C38" s="1142" t="s">
        <v>561</v>
      </c>
      <c r="D38" s="1143"/>
      <c r="E38" s="1144"/>
      <c r="F38" s="36">
        <v>0.04</v>
      </c>
      <c r="G38" s="37">
        <v>0.03</v>
      </c>
      <c r="H38" s="37">
        <v>0.02</v>
      </c>
      <c r="I38" s="37">
        <v>0.03</v>
      </c>
      <c r="J38" s="38">
        <v>0.03</v>
      </c>
      <c r="K38" s="22"/>
      <c r="L38" s="22"/>
      <c r="M38" s="22"/>
      <c r="N38" s="22"/>
      <c r="O38" s="22"/>
      <c r="P38" s="22"/>
    </row>
    <row r="39" spans="1:16" ht="39" customHeight="1" x14ac:dyDescent="0.2">
      <c r="A39" s="22"/>
      <c r="B39" s="35"/>
      <c r="C39" s="1142" t="s">
        <v>562</v>
      </c>
      <c r="D39" s="1143"/>
      <c r="E39" s="1144"/>
      <c r="F39" s="36">
        <v>0</v>
      </c>
      <c r="G39" s="37">
        <v>0</v>
      </c>
      <c r="H39" s="37">
        <v>0</v>
      </c>
      <c r="I39" s="37">
        <v>0</v>
      </c>
      <c r="J39" s="38">
        <v>0</v>
      </c>
      <c r="K39" s="22"/>
      <c r="L39" s="22"/>
      <c r="M39" s="22"/>
      <c r="N39" s="22"/>
      <c r="O39" s="22"/>
      <c r="P39" s="22"/>
    </row>
    <row r="40" spans="1:16" ht="39" customHeight="1" x14ac:dyDescent="0.2">
      <c r="A40" s="22"/>
      <c r="B40" s="35"/>
      <c r="C40" s="1142"/>
      <c r="D40" s="1143"/>
      <c r="E40" s="1144"/>
      <c r="F40" s="36"/>
      <c r="G40" s="37"/>
      <c r="H40" s="37"/>
      <c r="I40" s="37"/>
      <c r="J40" s="38"/>
      <c r="K40" s="22"/>
      <c r="L40" s="22"/>
      <c r="M40" s="22"/>
      <c r="N40" s="22"/>
      <c r="O40" s="22"/>
      <c r="P40" s="22"/>
    </row>
    <row r="41" spans="1:16" ht="39" customHeight="1" x14ac:dyDescent="0.2">
      <c r="A41" s="22"/>
      <c r="B41" s="35"/>
      <c r="C41" s="1142"/>
      <c r="D41" s="1143"/>
      <c r="E41" s="1144"/>
      <c r="F41" s="36"/>
      <c r="G41" s="37"/>
      <c r="H41" s="37"/>
      <c r="I41" s="37"/>
      <c r="J41" s="38"/>
      <c r="K41" s="22"/>
      <c r="L41" s="22"/>
      <c r="M41" s="22"/>
      <c r="N41" s="22"/>
      <c r="O41" s="22"/>
      <c r="P41" s="22"/>
    </row>
    <row r="42" spans="1:16" ht="39" customHeight="1" x14ac:dyDescent="0.2">
      <c r="A42" s="22"/>
      <c r="B42" s="39"/>
      <c r="C42" s="1142" t="s">
        <v>563</v>
      </c>
      <c r="D42" s="1143"/>
      <c r="E42" s="1144"/>
      <c r="F42" s="36" t="s">
        <v>508</v>
      </c>
      <c r="G42" s="37" t="s">
        <v>508</v>
      </c>
      <c r="H42" s="37" t="s">
        <v>508</v>
      </c>
      <c r="I42" s="37" t="s">
        <v>508</v>
      </c>
      <c r="J42" s="38" t="s">
        <v>508</v>
      </c>
      <c r="K42" s="22"/>
      <c r="L42" s="22"/>
      <c r="M42" s="22"/>
      <c r="N42" s="22"/>
      <c r="O42" s="22"/>
      <c r="P42" s="22"/>
    </row>
    <row r="43" spans="1:16" ht="39" customHeight="1" thickBot="1" x14ac:dyDescent="0.25">
      <c r="A43" s="22"/>
      <c r="B43" s="40"/>
      <c r="C43" s="1145" t="s">
        <v>564</v>
      </c>
      <c r="D43" s="1146"/>
      <c r="E43" s="1147"/>
      <c r="F43" s="41">
        <v>6.03</v>
      </c>
      <c r="G43" s="42">
        <v>6.22</v>
      </c>
      <c r="H43" s="42">
        <v>5.42</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M73j3nFi1L1wEy52l9+etaEacuJ1LlJHZuoq2o/fGLfkHJovsnxTLIEpgQ76VhJP/JAUpl0laegJY3+/zDj2w==" saltValue="WUiWXgfRrvrUzWV7k5y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0" t="s">
        <v>11</v>
      </c>
      <c r="C45" s="1151"/>
      <c r="D45" s="58"/>
      <c r="E45" s="1156" t="s">
        <v>12</v>
      </c>
      <c r="F45" s="1156"/>
      <c r="G45" s="1156"/>
      <c r="H45" s="1156"/>
      <c r="I45" s="1156"/>
      <c r="J45" s="1157"/>
      <c r="K45" s="59">
        <v>1038</v>
      </c>
      <c r="L45" s="60">
        <v>951</v>
      </c>
      <c r="M45" s="60">
        <v>875</v>
      </c>
      <c r="N45" s="60">
        <v>832</v>
      </c>
      <c r="O45" s="61">
        <v>852</v>
      </c>
      <c r="P45" s="48"/>
      <c r="Q45" s="48"/>
      <c r="R45" s="48"/>
      <c r="S45" s="48"/>
      <c r="T45" s="48"/>
      <c r="U45" s="48"/>
    </row>
    <row r="46" spans="1:21" ht="30.75" customHeight="1" x14ac:dyDescent="0.2">
      <c r="A46" s="48"/>
      <c r="B46" s="1152"/>
      <c r="C46" s="1153"/>
      <c r="D46" s="62"/>
      <c r="E46" s="1158" t="s">
        <v>13</v>
      </c>
      <c r="F46" s="1158"/>
      <c r="G46" s="1158"/>
      <c r="H46" s="1158"/>
      <c r="I46" s="1158"/>
      <c r="J46" s="1159"/>
      <c r="K46" s="63" t="s">
        <v>508</v>
      </c>
      <c r="L46" s="64" t="s">
        <v>508</v>
      </c>
      <c r="M46" s="64" t="s">
        <v>508</v>
      </c>
      <c r="N46" s="64" t="s">
        <v>508</v>
      </c>
      <c r="O46" s="65" t="s">
        <v>508</v>
      </c>
      <c r="P46" s="48"/>
      <c r="Q46" s="48"/>
      <c r="R46" s="48"/>
      <c r="S46" s="48"/>
      <c r="T46" s="48"/>
      <c r="U46" s="48"/>
    </row>
    <row r="47" spans="1:21" ht="30.75" customHeight="1" x14ac:dyDescent="0.2">
      <c r="A47" s="48"/>
      <c r="B47" s="1152"/>
      <c r="C47" s="1153"/>
      <c r="D47" s="62"/>
      <c r="E47" s="1158" t="s">
        <v>14</v>
      </c>
      <c r="F47" s="1158"/>
      <c r="G47" s="1158"/>
      <c r="H47" s="1158"/>
      <c r="I47" s="1158"/>
      <c r="J47" s="1159"/>
      <c r="K47" s="63" t="s">
        <v>508</v>
      </c>
      <c r="L47" s="64" t="s">
        <v>508</v>
      </c>
      <c r="M47" s="64" t="s">
        <v>508</v>
      </c>
      <c r="N47" s="64" t="s">
        <v>508</v>
      </c>
      <c r="O47" s="65" t="s">
        <v>508</v>
      </c>
      <c r="P47" s="48"/>
      <c r="Q47" s="48"/>
      <c r="R47" s="48"/>
      <c r="S47" s="48"/>
      <c r="T47" s="48"/>
      <c r="U47" s="48"/>
    </row>
    <row r="48" spans="1:21" ht="30.75" customHeight="1" x14ac:dyDescent="0.2">
      <c r="A48" s="48"/>
      <c r="B48" s="1152"/>
      <c r="C48" s="1153"/>
      <c r="D48" s="62"/>
      <c r="E48" s="1158" t="s">
        <v>15</v>
      </c>
      <c r="F48" s="1158"/>
      <c r="G48" s="1158"/>
      <c r="H48" s="1158"/>
      <c r="I48" s="1158"/>
      <c r="J48" s="1159"/>
      <c r="K48" s="63">
        <v>267</v>
      </c>
      <c r="L48" s="64">
        <v>258</v>
      </c>
      <c r="M48" s="64">
        <v>234</v>
      </c>
      <c r="N48" s="64">
        <v>223</v>
      </c>
      <c r="O48" s="65">
        <v>219</v>
      </c>
      <c r="P48" s="48"/>
      <c r="Q48" s="48"/>
      <c r="R48" s="48"/>
      <c r="S48" s="48"/>
      <c r="T48" s="48"/>
      <c r="U48" s="48"/>
    </row>
    <row r="49" spans="1:21" ht="30.75" customHeight="1" x14ac:dyDescent="0.2">
      <c r="A49" s="48"/>
      <c r="B49" s="1152"/>
      <c r="C49" s="1153"/>
      <c r="D49" s="62"/>
      <c r="E49" s="1158" t="s">
        <v>16</v>
      </c>
      <c r="F49" s="1158"/>
      <c r="G49" s="1158"/>
      <c r="H49" s="1158"/>
      <c r="I49" s="1158"/>
      <c r="J49" s="1159"/>
      <c r="K49" s="63">
        <v>39</v>
      </c>
      <c r="L49" s="64">
        <v>39</v>
      </c>
      <c r="M49" s="64">
        <v>36</v>
      </c>
      <c r="N49" s="64">
        <v>40</v>
      </c>
      <c r="O49" s="65">
        <v>37</v>
      </c>
      <c r="P49" s="48"/>
      <c r="Q49" s="48"/>
      <c r="R49" s="48"/>
      <c r="S49" s="48"/>
      <c r="T49" s="48"/>
      <c r="U49" s="48"/>
    </row>
    <row r="50" spans="1:21" ht="30.75" customHeight="1" x14ac:dyDescent="0.2">
      <c r="A50" s="48"/>
      <c r="B50" s="1152"/>
      <c r="C50" s="1153"/>
      <c r="D50" s="62"/>
      <c r="E50" s="1158" t="s">
        <v>17</v>
      </c>
      <c r="F50" s="1158"/>
      <c r="G50" s="1158"/>
      <c r="H50" s="1158"/>
      <c r="I50" s="1158"/>
      <c r="J50" s="1159"/>
      <c r="K50" s="63" t="s">
        <v>508</v>
      </c>
      <c r="L50" s="64" t="s">
        <v>508</v>
      </c>
      <c r="M50" s="64" t="s">
        <v>508</v>
      </c>
      <c r="N50" s="64" t="s">
        <v>508</v>
      </c>
      <c r="O50" s="65" t="s">
        <v>508</v>
      </c>
      <c r="P50" s="48"/>
      <c r="Q50" s="48"/>
      <c r="R50" s="48"/>
      <c r="S50" s="48"/>
      <c r="T50" s="48"/>
      <c r="U50" s="48"/>
    </row>
    <row r="51" spans="1:21" ht="30.75" customHeight="1" x14ac:dyDescent="0.2">
      <c r="A51" s="48"/>
      <c r="B51" s="1154"/>
      <c r="C51" s="1155"/>
      <c r="D51" s="66"/>
      <c r="E51" s="1158" t="s">
        <v>18</v>
      </c>
      <c r="F51" s="1158"/>
      <c r="G51" s="1158"/>
      <c r="H51" s="1158"/>
      <c r="I51" s="1158"/>
      <c r="J51" s="1159"/>
      <c r="K51" s="63" t="s">
        <v>508</v>
      </c>
      <c r="L51" s="64" t="s">
        <v>508</v>
      </c>
      <c r="M51" s="64" t="s">
        <v>508</v>
      </c>
      <c r="N51" s="64" t="s">
        <v>508</v>
      </c>
      <c r="O51" s="65" t="s">
        <v>508</v>
      </c>
      <c r="P51" s="48"/>
      <c r="Q51" s="48"/>
      <c r="R51" s="48"/>
      <c r="S51" s="48"/>
      <c r="T51" s="48"/>
      <c r="U51" s="48"/>
    </row>
    <row r="52" spans="1:21" ht="30.75" customHeight="1" x14ac:dyDescent="0.2">
      <c r="A52" s="48"/>
      <c r="B52" s="1160" t="s">
        <v>19</v>
      </c>
      <c r="C52" s="1161"/>
      <c r="D52" s="66"/>
      <c r="E52" s="1158" t="s">
        <v>20</v>
      </c>
      <c r="F52" s="1158"/>
      <c r="G52" s="1158"/>
      <c r="H52" s="1158"/>
      <c r="I52" s="1158"/>
      <c r="J52" s="1159"/>
      <c r="K52" s="63">
        <v>993</v>
      </c>
      <c r="L52" s="64">
        <v>977</v>
      </c>
      <c r="M52" s="64">
        <v>961</v>
      </c>
      <c r="N52" s="64">
        <v>994</v>
      </c>
      <c r="O52" s="65">
        <v>1012</v>
      </c>
      <c r="P52" s="48"/>
      <c r="Q52" s="48"/>
      <c r="R52" s="48"/>
      <c r="S52" s="48"/>
      <c r="T52" s="48"/>
      <c r="U52" s="48"/>
    </row>
    <row r="53" spans="1:21" ht="30.75" customHeight="1" thickBot="1" x14ac:dyDescent="0.25">
      <c r="A53" s="48"/>
      <c r="B53" s="1162" t="s">
        <v>21</v>
      </c>
      <c r="C53" s="1163"/>
      <c r="D53" s="67"/>
      <c r="E53" s="1164" t="s">
        <v>22</v>
      </c>
      <c r="F53" s="1164"/>
      <c r="G53" s="1164"/>
      <c r="H53" s="1164"/>
      <c r="I53" s="1164"/>
      <c r="J53" s="1165"/>
      <c r="K53" s="68">
        <v>351</v>
      </c>
      <c r="L53" s="69">
        <v>271</v>
      </c>
      <c r="M53" s="69">
        <v>184</v>
      </c>
      <c r="N53" s="69">
        <v>101</v>
      </c>
      <c r="O53" s="70">
        <v>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6" t="s">
        <v>26</v>
      </c>
      <c r="C58" s="1167"/>
      <c r="D58" s="1172" t="s">
        <v>27</v>
      </c>
      <c r="E58" s="1173"/>
      <c r="F58" s="1173"/>
      <c r="G58" s="1173"/>
      <c r="H58" s="1173"/>
      <c r="I58" s="1173"/>
      <c r="J58" s="1174"/>
      <c r="K58" s="83"/>
      <c r="L58" s="84"/>
      <c r="M58" s="84"/>
      <c r="N58" s="84"/>
      <c r="O58" s="85"/>
    </row>
    <row r="59" spans="1:21" ht="31.5" customHeight="1" x14ac:dyDescent="0.2">
      <c r="B59" s="1168"/>
      <c r="C59" s="1169"/>
      <c r="D59" s="1175" t="s">
        <v>28</v>
      </c>
      <c r="E59" s="1176"/>
      <c r="F59" s="1176"/>
      <c r="G59" s="1176"/>
      <c r="H59" s="1176"/>
      <c r="I59" s="1176"/>
      <c r="J59" s="1177"/>
      <c r="K59" s="86"/>
      <c r="L59" s="87"/>
      <c r="M59" s="87"/>
      <c r="N59" s="87"/>
      <c r="O59" s="88"/>
    </row>
    <row r="60" spans="1:21" ht="31.5" customHeight="1" thickBot="1" x14ac:dyDescent="0.25">
      <c r="B60" s="1170"/>
      <c r="C60" s="1171"/>
      <c r="D60" s="1178" t="s">
        <v>29</v>
      </c>
      <c r="E60" s="1179"/>
      <c r="F60" s="1179"/>
      <c r="G60" s="1179"/>
      <c r="H60" s="1179"/>
      <c r="I60" s="1179"/>
      <c r="J60" s="1180"/>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ctD9r4tBnl1ELDNeOutMOCLSMWKwOMDviPbhGANlT49c6Oza1sMugJRneDwFdGr6ccKEwCx8r6a1xCg0d68Q==" saltValue="Bp/gHelYCqBuECJSD0zE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1" t="s">
        <v>32</v>
      </c>
      <c r="C41" s="1182"/>
      <c r="D41" s="105"/>
      <c r="E41" s="1187" t="s">
        <v>33</v>
      </c>
      <c r="F41" s="1187"/>
      <c r="G41" s="1187"/>
      <c r="H41" s="1188"/>
      <c r="I41" s="355">
        <v>8597</v>
      </c>
      <c r="J41" s="356">
        <v>8843</v>
      </c>
      <c r="K41" s="356">
        <v>9175</v>
      </c>
      <c r="L41" s="356">
        <v>9574</v>
      </c>
      <c r="M41" s="357">
        <v>9579</v>
      </c>
    </row>
    <row r="42" spans="2:13" ht="27.75" customHeight="1" x14ac:dyDescent="0.2">
      <c r="B42" s="1183"/>
      <c r="C42" s="1184"/>
      <c r="D42" s="106"/>
      <c r="E42" s="1189" t="s">
        <v>34</v>
      </c>
      <c r="F42" s="1189"/>
      <c r="G42" s="1189"/>
      <c r="H42" s="1190"/>
      <c r="I42" s="358">
        <v>713</v>
      </c>
      <c r="J42" s="359">
        <v>718</v>
      </c>
      <c r="K42" s="359">
        <v>638</v>
      </c>
      <c r="L42" s="359">
        <v>638</v>
      </c>
      <c r="M42" s="360">
        <v>638</v>
      </c>
    </row>
    <row r="43" spans="2:13" ht="27.75" customHeight="1" x14ac:dyDescent="0.2">
      <c r="B43" s="1183"/>
      <c r="C43" s="1184"/>
      <c r="D43" s="106"/>
      <c r="E43" s="1189" t="s">
        <v>35</v>
      </c>
      <c r="F43" s="1189"/>
      <c r="G43" s="1189"/>
      <c r="H43" s="1190"/>
      <c r="I43" s="358">
        <v>3183</v>
      </c>
      <c r="J43" s="359">
        <v>3166</v>
      </c>
      <c r="K43" s="359">
        <v>3048</v>
      </c>
      <c r="L43" s="359">
        <v>2982</v>
      </c>
      <c r="M43" s="360">
        <v>2920</v>
      </c>
    </row>
    <row r="44" spans="2:13" ht="27.75" customHeight="1" x14ac:dyDescent="0.2">
      <c r="B44" s="1183"/>
      <c r="C44" s="1184"/>
      <c r="D44" s="106"/>
      <c r="E44" s="1189" t="s">
        <v>36</v>
      </c>
      <c r="F44" s="1189"/>
      <c r="G44" s="1189"/>
      <c r="H44" s="1190"/>
      <c r="I44" s="358">
        <v>308</v>
      </c>
      <c r="J44" s="359">
        <v>288</v>
      </c>
      <c r="K44" s="359">
        <v>265</v>
      </c>
      <c r="L44" s="359">
        <v>233</v>
      </c>
      <c r="M44" s="360">
        <v>202</v>
      </c>
    </row>
    <row r="45" spans="2:13" ht="27.75" customHeight="1" x14ac:dyDescent="0.2">
      <c r="B45" s="1183"/>
      <c r="C45" s="1184"/>
      <c r="D45" s="106"/>
      <c r="E45" s="1189" t="s">
        <v>37</v>
      </c>
      <c r="F45" s="1189"/>
      <c r="G45" s="1189"/>
      <c r="H45" s="1190"/>
      <c r="I45" s="358">
        <v>2279</v>
      </c>
      <c r="J45" s="359">
        <v>2276</v>
      </c>
      <c r="K45" s="359">
        <v>2381</v>
      </c>
      <c r="L45" s="359">
        <v>2332</v>
      </c>
      <c r="M45" s="360">
        <v>2301</v>
      </c>
    </row>
    <row r="46" spans="2:13" ht="27.75" customHeight="1" x14ac:dyDescent="0.2">
      <c r="B46" s="1183"/>
      <c r="C46" s="1184"/>
      <c r="D46" s="107"/>
      <c r="E46" s="1189" t="s">
        <v>38</v>
      </c>
      <c r="F46" s="1189"/>
      <c r="G46" s="1189"/>
      <c r="H46" s="1190"/>
      <c r="I46" s="358" t="s">
        <v>508</v>
      </c>
      <c r="J46" s="359" t="s">
        <v>508</v>
      </c>
      <c r="K46" s="359" t="s">
        <v>508</v>
      </c>
      <c r="L46" s="359" t="s">
        <v>508</v>
      </c>
      <c r="M46" s="360" t="s">
        <v>508</v>
      </c>
    </row>
    <row r="47" spans="2:13" ht="27.75" customHeight="1" x14ac:dyDescent="0.2">
      <c r="B47" s="1183"/>
      <c r="C47" s="1184"/>
      <c r="D47" s="108"/>
      <c r="E47" s="1191" t="s">
        <v>39</v>
      </c>
      <c r="F47" s="1192"/>
      <c r="G47" s="1192"/>
      <c r="H47" s="1193"/>
      <c r="I47" s="358" t="s">
        <v>508</v>
      </c>
      <c r="J47" s="359" t="s">
        <v>508</v>
      </c>
      <c r="K47" s="359" t="s">
        <v>508</v>
      </c>
      <c r="L47" s="359" t="s">
        <v>508</v>
      </c>
      <c r="M47" s="360" t="s">
        <v>508</v>
      </c>
    </row>
    <row r="48" spans="2:13" ht="27.75" customHeight="1" x14ac:dyDescent="0.2">
      <c r="B48" s="1183"/>
      <c r="C48" s="1184"/>
      <c r="D48" s="106"/>
      <c r="E48" s="1189" t="s">
        <v>40</v>
      </c>
      <c r="F48" s="1189"/>
      <c r="G48" s="1189"/>
      <c r="H48" s="1190"/>
      <c r="I48" s="358" t="s">
        <v>508</v>
      </c>
      <c r="J48" s="359" t="s">
        <v>508</v>
      </c>
      <c r="K48" s="359" t="s">
        <v>508</v>
      </c>
      <c r="L48" s="359" t="s">
        <v>508</v>
      </c>
      <c r="M48" s="360" t="s">
        <v>508</v>
      </c>
    </row>
    <row r="49" spans="2:13" ht="27.75" customHeight="1" x14ac:dyDescent="0.2">
      <c r="B49" s="1185"/>
      <c r="C49" s="1186"/>
      <c r="D49" s="106"/>
      <c r="E49" s="1189" t="s">
        <v>41</v>
      </c>
      <c r="F49" s="1189"/>
      <c r="G49" s="1189"/>
      <c r="H49" s="1190"/>
      <c r="I49" s="358" t="s">
        <v>508</v>
      </c>
      <c r="J49" s="359" t="s">
        <v>508</v>
      </c>
      <c r="K49" s="359" t="s">
        <v>508</v>
      </c>
      <c r="L49" s="359" t="s">
        <v>508</v>
      </c>
      <c r="M49" s="360" t="s">
        <v>508</v>
      </c>
    </row>
    <row r="50" spans="2:13" ht="27.75" customHeight="1" x14ac:dyDescent="0.2">
      <c r="B50" s="1194" t="s">
        <v>42</v>
      </c>
      <c r="C50" s="1195"/>
      <c r="D50" s="109"/>
      <c r="E50" s="1189" t="s">
        <v>43</v>
      </c>
      <c r="F50" s="1189"/>
      <c r="G50" s="1189"/>
      <c r="H50" s="1190"/>
      <c r="I50" s="358">
        <v>6659</v>
      </c>
      <c r="J50" s="359">
        <v>6606</v>
      </c>
      <c r="K50" s="359">
        <v>6512</v>
      </c>
      <c r="L50" s="359">
        <v>7112</v>
      </c>
      <c r="M50" s="360">
        <v>8080</v>
      </c>
    </row>
    <row r="51" spans="2:13" ht="27.75" customHeight="1" x14ac:dyDescent="0.2">
      <c r="B51" s="1183"/>
      <c r="C51" s="1184"/>
      <c r="D51" s="106"/>
      <c r="E51" s="1189" t="s">
        <v>44</v>
      </c>
      <c r="F51" s="1189"/>
      <c r="G51" s="1189"/>
      <c r="H51" s="1190"/>
      <c r="I51" s="358">
        <v>241</v>
      </c>
      <c r="J51" s="359">
        <v>248</v>
      </c>
      <c r="K51" s="359">
        <v>220</v>
      </c>
      <c r="L51" s="359">
        <v>220</v>
      </c>
      <c r="M51" s="360">
        <v>182</v>
      </c>
    </row>
    <row r="52" spans="2:13" ht="27.75" customHeight="1" x14ac:dyDescent="0.2">
      <c r="B52" s="1185"/>
      <c r="C52" s="1186"/>
      <c r="D52" s="106"/>
      <c r="E52" s="1189" t="s">
        <v>45</v>
      </c>
      <c r="F52" s="1189"/>
      <c r="G52" s="1189"/>
      <c r="H52" s="1190"/>
      <c r="I52" s="358">
        <v>12089</v>
      </c>
      <c r="J52" s="359">
        <v>12114</v>
      </c>
      <c r="K52" s="359">
        <v>12201</v>
      </c>
      <c r="L52" s="359">
        <v>12159</v>
      </c>
      <c r="M52" s="360">
        <v>11972</v>
      </c>
    </row>
    <row r="53" spans="2:13" ht="27.75" customHeight="1" thickBot="1" x14ac:dyDescent="0.25">
      <c r="B53" s="1196" t="s">
        <v>46</v>
      </c>
      <c r="C53" s="1197"/>
      <c r="D53" s="110"/>
      <c r="E53" s="1198" t="s">
        <v>47</v>
      </c>
      <c r="F53" s="1198"/>
      <c r="G53" s="1198"/>
      <c r="H53" s="1199"/>
      <c r="I53" s="361">
        <v>-3908</v>
      </c>
      <c r="J53" s="362">
        <v>-3677</v>
      </c>
      <c r="K53" s="362">
        <v>-3427</v>
      </c>
      <c r="L53" s="362">
        <v>-3733</v>
      </c>
      <c r="M53" s="363">
        <v>-4595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uKVHBvp7Jad4kBWZug7Z+F7yokC8MfSf939vQQnk9AztdJTqcMIqN/dhaV0rbpN0PpoAUpxMDtosHNx8zNBiw==" saltValue="kfURcyG0RFo1azHBSHiH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08" t="s">
        <v>50</v>
      </c>
      <c r="D55" s="1208"/>
      <c r="E55" s="1209"/>
      <c r="F55" s="122">
        <v>981</v>
      </c>
      <c r="G55" s="122">
        <v>1007</v>
      </c>
      <c r="H55" s="123">
        <v>1315</v>
      </c>
    </row>
    <row r="56" spans="2:8" ht="52.5" customHeight="1" x14ac:dyDescent="0.2">
      <c r="B56" s="124"/>
      <c r="C56" s="1210" t="s">
        <v>51</v>
      </c>
      <c r="D56" s="1210"/>
      <c r="E56" s="1211"/>
      <c r="F56" s="125">
        <v>618</v>
      </c>
      <c r="G56" s="125">
        <v>794</v>
      </c>
      <c r="H56" s="126">
        <v>794</v>
      </c>
    </row>
    <row r="57" spans="2:8" ht="53.25" customHeight="1" x14ac:dyDescent="0.2">
      <c r="B57" s="124"/>
      <c r="C57" s="1212" t="s">
        <v>52</v>
      </c>
      <c r="D57" s="1212"/>
      <c r="E57" s="1213"/>
      <c r="F57" s="127">
        <v>5550</v>
      </c>
      <c r="G57" s="127">
        <v>5949</v>
      </c>
      <c r="H57" s="128">
        <v>6608</v>
      </c>
    </row>
    <row r="58" spans="2:8" ht="45.75" customHeight="1" x14ac:dyDescent="0.2">
      <c r="B58" s="129"/>
      <c r="C58" s="1200" t="s">
        <v>585</v>
      </c>
      <c r="D58" s="1201"/>
      <c r="E58" s="1202"/>
      <c r="F58" s="130">
        <v>2921</v>
      </c>
      <c r="G58" s="130">
        <v>3324</v>
      </c>
      <c r="H58" s="131">
        <v>3949</v>
      </c>
    </row>
    <row r="59" spans="2:8" ht="45.75" customHeight="1" x14ac:dyDescent="0.2">
      <c r="B59" s="129"/>
      <c r="C59" s="1200" t="s">
        <v>586</v>
      </c>
      <c r="D59" s="1201"/>
      <c r="E59" s="1202"/>
      <c r="F59" s="130">
        <v>1410</v>
      </c>
      <c r="G59" s="130">
        <v>1416</v>
      </c>
      <c r="H59" s="131">
        <v>1417</v>
      </c>
    </row>
    <row r="60" spans="2:8" ht="45.75" customHeight="1" x14ac:dyDescent="0.2">
      <c r="B60" s="129"/>
      <c r="C60" s="1200" t="s">
        <v>587</v>
      </c>
      <c r="D60" s="1201"/>
      <c r="E60" s="1202"/>
      <c r="F60" s="130">
        <v>1000</v>
      </c>
      <c r="G60" s="130">
        <v>1001</v>
      </c>
      <c r="H60" s="131">
        <v>1001</v>
      </c>
    </row>
    <row r="61" spans="2:8" ht="45.75" customHeight="1" x14ac:dyDescent="0.2">
      <c r="B61" s="129"/>
      <c r="C61" s="1200" t="s">
        <v>588</v>
      </c>
      <c r="D61" s="1201"/>
      <c r="E61" s="1202"/>
      <c r="F61" s="130">
        <v>107</v>
      </c>
      <c r="G61" s="130">
        <v>117</v>
      </c>
      <c r="H61" s="131">
        <v>120</v>
      </c>
    </row>
    <row r="62" spans="2:8" ht="45.75" customHeight="1" thickBot="1" x14ac:dyDescent="0.25">
      <c r="B62" s="132"/>
      <c r="C62" s="1203" t="s">
        <v>589</v>
      </c>
      <c r="D62" s="1204"/>
      <c r="E62" s="1205"/>
      <c r="F62" s="133">
        <v>74</v>
      </c>
      <c r="G62" s="133">
        <v>67</v>
      </c>
      <c r="H62" s="134">
        <v>109</v>
      </c>
    </row>
    <row r="63" spans="2:8" ht="52.5" customHeight="1" thickBot="1" x14ac:dyDescent="0.25">
      <c r="B63" s="135"/>
      <c r="C63" s="1206" t="s">
        <v>53</v>
      </c>
      <c r="D63" s="1206"/>
      <c r="E63" s="1207"/>
      <c r="F63" s="136">
        <v>7150</v>
      </c>
      <c r="G63" s="136">
        <v>7750</v>
      </c>
      <c r="H63" s="137">
        <v>8718</v>
      </c>
    </row>
    <row r="64" spans="2:8" ht="13.2" x14ac:dyDescent="0.2"/>
  </sheetData>
  <sheetProtection algorithmName="SHA-512" hashValue="mZHYPXBndA7YGXnlU31KIivJwFgXRl/q+VtsVGL3kxjom9ZD17WnjAOCjAtHyy+k1dlOCVs43X5qOmFa4nJXxw==" saltValue="ko2dAQY40fnM7aRbTlF5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16443</v>
      </c>
      <c r="E3" s="156"/>
      <c r="F3" s="157">
        <v>47387</v>
      </c>
      <c r="G3" s="158"/>
      <c r="H3" s="159"/>
    </row>
    <row r="4" spans="1:8" x14ac:dyDescent="0.2">
      <c r="A4" s="160"/>
      <c r="B4" s="161"/>
      <c r="C4" s="162"/>
      <c r="D4" s="163">
        <v>5079</v>
      </c>
      <c r="E4" s="164"/>
      <c r="F4" s="165">
        <v>24928</v>
      </c>
      <c r="G4" s="166"/>
      <c r="H4" s="167"/>
    </row>
    <row r="5" spans="1:8" x14ac:dyDescent="0.2">
      <c r="A5" s="148" t="s">
        <v>541</v>
      </c>
      <c r="B5" s="153"/>
      <c r="C5" s="154"/>
      <c r="D5" s="155">
        <v>26571</v>
      </c>
      <c r="E5" s="156"/>
      <c r="F5" s="157">
        <v>51264</v>
      </c>
      <c r="G5" s="158"/>
      <c r="H5" s="159"/>
    </row>
    <row r="6" spans="1:8" x14ac:dyDescent="0.2">
      <c r="A6" s="160"/>
      <c r="B6" s="161"/>
      <c r="C6" s="162"/>
      <c r="D6" s="163">
        <v>14019</v>
      </c>
      <c r="E6" s="164"/>
      <c r="F6" s="165">
        <v>26040</v>
      </c>
      <c r="G6" s="166"/>
      <c r="H6" s="167"/>
    </row>
    <row r="7" spans="1:8" x14ac:dyDescent="0.2">
      <c r="A7" s="148" t="s">
        <v>542</v>
      </c>
      <c r="B7" s="153"/>
      <c r="C7" s="154"/>
      <c r="D7" s="155">
        <v>41928</v>
      </c>
      <c r="E7" s="156"/>
      <c r="F7" s="157">
        <v>52068</v>
      </c>
      <c r="G7" s="158"/>
      <c r="H7" s="159"/>
    </row>
    <row r="8" spans="1:8" x14ac:dyDescent="0.2">
      <c r="A8" s="160"/>
      <c r="B8" s="161"/>
      <c r="C8" s="162"/>
      <c r="D8" s="163">
        <v>19063</v>
      </c>
      <c r="E8" s="164"/>
      <c r="F8" s="165">
        <v>26936</v>
      </c>
      <c r="G8" s="166"/>
      <c r="H8" s="167"/>
    </row>
    <row r="9" spans="1:8" x14ac:dyDescent="0.2">
      <c r="A9" s="148" t="s">
        <v>543</v>
      </c>
      <c r="B9" s="153"/>
      <c r="C9" s="154"/>
      <c r="D9" s="155">
        <v>47422</v>
      </c>
      <c r="E9" s="156"/>
      <c r="F9" s="157">
        <v>47161</v>
      </c>
      <c r="G9" s="158"/>
      <c r="H9" s="159"/>
    </row>
    <row r="10" spans="1:8" x14ac:dyDescent="0.2">
      <c r="A10" s="160"/>
      <c r="B10" s="161"/>
      <c r="C10" s="162"/>
      <c r="D10" s="163">
        <v>17833</v>
      </c>
      <c r="E10" s="164"/>
      <c r="F10" s="165">
        <v>24595</v>
      </c>
      <c r="G10" s="166"/>
      <c r="H10" s="167"/>
    </row>
    <row r="11" spans="1:8" x14ac:dyDescent="0.2">
      <c r="A11" s="148" t="s">
        <v>544</v>
      </c>
      <c r="B11" s="153"/>
      <c r="C11" s="154"/>
      <c r="D11" s="155">
        <v>39460</v>
      </c>
      <c r="E11" s="156"/>
      <c r="F11" s="157">
        <v>43423</v>
      </c>
      <c r="G11" s="158"/>
      <c r="H11" s="159"/>
    </row>
    <row r="12" spans="1:8" x14ac:dyDescent="0.2">
      <c r="A12" s="160"/>
      <c r="B12" s="161"/>
      <c r="C12" s="168"/>
      <c r="D12" s="163">
        <v>20474</v>
      </c>
      <c r="E12" s="164"/>
      <c r="F12" s="165">
        <v>22207</v>
      </c>
      <c r="G12" s="166"/>
      <c r="H12" s="167"/>
    </row>
    <row r="13" spans="1:8" x14ac:dyDescent="0.2">
      <c r="A13" s="148"/>
      <c r="B13" s="153"/>
      <c r="C13" s="169"/>
      <c r="D13" s="170">
        <v>34365</v>
      </c>
      <c r="E13" s="171"/>
      <c r="F13" s="172">
        <v>48261</v>
      </c>
      <c r="G13" s="173"/>
      <c r="H13" s="159"/>
    </row>
    <row r="14" spans="1:8" x14ac:dyDescent="0.2">
      <c r="A14" s="160"/>
      <c r="B14" s="161"/>
      <c r="C14" s="162"/>
      <c r="D14" s="163">
        <v>15294</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1.1499999999999999</v>
      </c>
      <c r="C19" s="174">
        <f>ROUND(VALUE(SUBSTITUTE(実質収支比率等に係る経年分析!G$48,"▲","-")),2)</f>
        <v>0.62</v>
      </c>
      <c r="D19" s="174">
        <f>ROUND(VALUE(SUBSTITUTE(実質収支比率等に係る経年分析!H$48,"▲","-")),2)</f>
        <v>0.57999999999999996</v>
      </c>
      <c r="E19" s="174">
        <f>ROUND(VALUE(SUBSTITUTE(実質収支比率等に係る経年分析!I$48,"▲","-")),2)</f>
        <v>6.65</v>
      </c>
      <c r="F19" s="174">
        <f>ROUND(VALUE(SUBSTITUTE(実質収支比率等に係る経年分析!J$48,"▲","-")),2)</f>
        <v>0.84</v>
      </c>
    </row>
    <row r="20" spans="1:11" x14ac:dyDescent="0.2">
      <c r="A20" s="174" t="s">
        <v>57</v>
      </c>
      <c r="B20" s="174">
        <f>ROUND(VALUE(SUBSTITUTE(実質収支比率等に係る経年分析!F$47,"▲","-")),2)</f>
        <v>13.03</v>
      </c>
      <c r="C20" s="174">
        <f>ROUND(VALUE(SUBSTITUTE(実質収支比率等に係る経年分析!G$47,"▲","-")),2)</f>
        <v>11.82</v>
      </c>
      <c r="D20" s="174">
        <f>ROUND(VALUE(SUBSTITUTE(実質収支比率等に係る経年分析!H$47,"▲","-")),2)</f>
        <v>11.21</v>
      </c>
      <c r="E20" s="174">
        <f>ROUND(VALUE(SUBSTITUTE(実質収支比率等に係る経年分析!I$47,"▲","-")),2)</f>
        <v>10.9</v>
      </c>
      <c r="F20" s="174">
        <f>ROUND(VALUE(SUBSTITUTE(実質収支比率等に係る経年分析!J$47,"▲","-")),2)</f>
        <v>14.56</v>
      </c>
    </row>
    <row r="21" spans="1:11" x14ac:dyDescent="0.2">
      <c r="A21" s="174" t="s">
        <v>58</v>
      </c>
      <c r="B21" s="174">
        <f>IF(ISNUMBER(VALUE(SUBSTITUTE(実質収支比率等に係る経年分析!F$49,"▲","-"))),ROUND(VALUE(SUBSTITUTE(実質収支比率等に係る経年分析!F$49,"▲","-")),2),NA())</f>
        <v>0.85</v>
      </c>
      <c r="C21" s="174">
        <f>IF(ISNUMBER(VALUE(SUBSTITUTE(実質収支比率等に係る経年分析!G$49,"▲","-"))),ROUND(VALUE(SUBSTITUTE(実質収支比率等に係る経年分析!G$49,"▲","-")),2),NA())</f>
        <v>-1.54</v>
      </c>
      <c r="D21" s="174">
        <f>IF(ISNUMBER(VALUE(SUBSTITUTE(実質収支比率等に係る経年分析!H$49,"▲","-"))),ROUND(VALUE(SUBSTITUTE(実質収支比率等に係る経年分析!H$49,"▲","-")),2),NA())</f>
        <v>-0.27</v>
      </c>
      <c r="E21" s="174">
        <f>IF(ISNUMBER(VALUE(SUBSTITUTE(実質収支比率等に係る経年分析!I$49,"▲","-"))),ROUND(VALUE(SUBSTITUTE(実質収支比率等に係る経年分析!I$49,"▲","-")),2),NA())</f>
        <v>6.38</v>
      </c>
      <c r="F21" s="174">
        <f>IF(ISNUMBER(VALUE(SUBSTITUTE(実質収支比率等に係る経年分析!J$49,"▲","-"))),ROUND(VALUE(SUBSTITUTE(実質収支比率等に係る経年分析!J$49,"▲","-")),2),NA())</f>
        <v>-2.5499999999999998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6.03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5.42</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墓地事業特別会計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1.1399999999999999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0.57999999999999996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0.83</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2.2999999999999998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993</v>
      </c>
      <c r="E42" s="176"/>
      <c r="F42" s="176"/>
      <c r="G42" s="176">
        <f>'実質公債費比率（分子）の構造'!L$52</f>
        <v>977</v>
      </c>
      <c r="H42" s="176"/>
      <c r="I42" s="176"/>
      <c r="J42" s="176">
        <f>'実質公債費比率（分子）の構造'!M$52</f>
        <v>961</v>
      </c>
      <c r="K42" s="176"/>
      <c r="L42" s="176"/>
      <c r="M42" s="176">
        <f>'実質公債費比率（分子）の構造'!N$52</f>
        <v>994</v>
      </c>
      <c r="N42" s="176"/>
      <c r="O42" s="176"/>
      <c r="P42" s="176">
        <f>'実質公債費比率（分子）の構造'!O$52</f>
        <v>1012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39</v>
      </c>
      <c r="C45" s="176"/>
      <c r="D45" s="176"/>
      <c r="E45" s="176">
        <f>'実質公債費比率（分子）の構造'!L$49</f>
        <v>39</v>
      </c>
      <c r="F45" s="176"/>
      <c r="G45" s="176"/>
      <c r="H45" s="176">
        <f>'実質公債費比率（分子）の構造'!M$49</f>
        <v>36</v>
      </c>
      <c r="I45" s="176"/>
      <c r="J45" s="176"/>
      <c r="K45" s="176">
        <f>'実質公債費比率（分子）の構造'!N$49</f>
        <v>40</v>
      </c>
      <c r="L45" s="176"/>
      <c r="M45" s="176"/>
      <c r="N45" s="176">
        <f>'実質公債費比率（分子）の構造'!O$49</f>
        <v>37</v>
      </c>
      <c r="O45" s="176"/>
      <c r="P45" s="176"/>
    </row>
    <row r="46" spans="1:16" x14ac:dyDescent="0.2">
      <c r="A46" s="176" t="s">
        <v>69</v>
      </c>
      <c r="B46" s="176">
        <f>'実質公債費比率（分子）の構造'!K$48</f>
        <v>267</v>
      </c>
      <c r="C46" s="176"/>
      <c r="D46" s="176"/>
      <c r="E46" s="176">
        <f>'実質公債費比率（分子）の構造'!L$48</f>
        <v>258</v>
      </c>
      <c r="F46" s="176"/>
      <c r="G46" s="176"/>
      <c r="H46" s="176">
        <f>'実質公債費比率（分子）の構造'!M$48</f>
        <v>234</v>
      </c>
      <c r="I46" s="176"/>
      <c r="J46" s="176"/>
      <c r="K46" s="176">
        <f>'実質公債費比率（分子）の構造'!N$48</f>
        <v>223</v>
      </c>
      <c r="L46" s="176"/>
      <c r="M46" s="176"/>
      <c r="N46" s="176">
        <f>'実質公債費比率（分子）の構造'!O$48</f>
        <v>219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1038</v>
      </c>
      <c r="C49" s="176"/>
      <c r="D49" s="176"/>
      <c r="E49" s="176">
        <f>'実質公債費比率（分子）の構造'!L$45</f>
        <v>951</v>
      </c>
      <c r="F49" s="176"/>
      <c r="G49" s="176"/>
      <c r="H49" s="176">
        <f>'実質公債費比率（分子）の構造'!M$45</f>
        <v>875</v>
      </c>
      <c r="I49" s="176"/>
      <c r="J49" s="176"/>
      <c r="K49" s="176">
        <f>'実質公債費比率（分子）の構造'!N$45</f>
        <v>832</v>
      </c>
      <c r="L49" s="176"/>
      <c r="M49" s="176"/>
      <c r="N49" s="176">
        <f>'実質公債費比率（分子）の構造'!O$45</f>
        <v>852</v>
      </c>
      <c r="O49" s="176"/>
      <c r="P49" s="176"/>
    </row>
    <row r="50" spans="1:16" x14ac:dyDescent="0.2">
      <c r="A50" s="176" t="s">
        <v>73</v>
      </c>
      <c r="B50" s="176" t="e">
        <f>NA()</f>
        <v>#N/A</v>
      </c>
      <c r="C50" s="176">
        <f>IF(ISNUMBER('実質公債費比率（分子）の構造'!K$53),'実質公債費比率（分子）の構造'!K$53,NA())</f>
        <v>351</v>
      </c>
      <c r="D50" s="176" t="e">
        <f>NA()</f>
        <v>#N/A</v>
      </c>
      <c r="E50" s="176" t="e">
        <f>NA()</f>
        <v>#N/A</v>
      </c>
      <c r="F50" s="176">
        <f>IF(ISNUMBER('実質公債費比率（分子）の構造'!L$53),'実質公債費比率（分子）の構造'!L$53,NA())</f>
        <v>271</v>
      </c>
      <c r="G50" s="176" t="e">
        <f>NA()</f>
        <v>#N/A</v>
      </c>
      <c r="H50" s="176" t="e">
        <f>NA()</f>
        <v>#N/A</v>
      </c>
      <c r="I50" s="176">
        <f>IF(ISNUMBER('実質公債費比率（分子）の構造'!M$53),'実質公債費比率（分子）の構造'!M$53,NA())</f>
        <v>184</v>
      </c>
      <c r="J50" s="176" t="e">
        <f>NA()</f>
        <v>#N/A</v>
      </c>
      <c r="K50" s="176" t="e">
        <f>NA()</f>
        <v>#N/A</v>
      </c>
      <c r="L50" s="176">
        <f>IF(ISNUMBER('実質公債費比率（分子）の構造'!N$53),'実質公債費比率（分子）の構造'!N$53,NA())</f>
        <v>101</v>
      </c>
      <c r="M50" s="176" t="e">
        <f>NA()</f>
        <v>#N/A</v>
      </c>
      <c r="N50" s="176" t="e">
        <f>NA()</f>
        <v>#N/A</v>
      </c>
      <c r="O50" s="176">
        <f>IF(ISNUMBER('実質公債費比率（分子）の構造'!O$53),'実質公債費比率（分子）の構造'!O$53,NA())</f>
        <v>96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12089</v>
      </c>
      <c r="E56" s="175"/>
      <c r="F56" s="175"/>
      <c r="G56" s="175">
        <f>'将来負担比率（分子）の構造'!J$52</f>
        <v>12114</v>
      </c>
      <c r="H56" s="175"/>
      <c r="I56" s="175"/>
      <c r="J56" s="175">
        <f>'将来負担比率（分子）の構造'!K$52</f>
        <v>12201</v>
      </c>
      <c r="K56" s="175"/>
      <c r="L56" s="175"/>
      <c r="M56" s="175">
        <f>'将来負担比率（分子）の構造'!L$52</f>
        <v>12159</v>
      </c>
      <c r="N56" s="175"/>
      <c r="O56" s="175"/>
      <c r="P56" s="175">
        <f>'将来負担比率（分子）の構造'!M$52</f>
        <v>11972</v>
      </c>
    </row>
    <row r="57" spans="1:16" x14ac:dyDescent="0.2">
      <c r="A57" s="175" t="s">
        <v>44</v>
      </c>
      <c r="B57" s="175"/>
      <c r="C57" s="175"/>
      <c r="D57" s="175">
        <f>'将来負担比率（分子）の構造'!I$51</f>
        <v>241</v>
      </c>
      <c r="E57" s="175"/>
      <c r="F57" s="175"/>
      <c r="G57" s="175">
        <f>'将来負担比率（分子）の構造'!J$51</f>
        <v>248</v>
      </c>
      <c r="H57" s="175"/>
      <c r="I57" s="175"/>
      <c r="J57" s="175">
        <f>'将来負担比率（分子）の構造'!K$51</f>
        <v>220</v>
      </c>
      <c r="K57" s="175"/>
      <c r="L57" s="175"/>
      <c r="M57" s="175">
        <f>'将来負担比率（分子）の構造'!L$51</f>
        <v>220</v>
      </c>
      <c r="N57" s="175"/>
      <c r="O57" s="175"/>
      <c r="P57" s="175">
        <f>'将来負担比率（分子）の構造'!M$51</f>
        <v>182</v>
      </c>
    </row>
    <row r="58" spans="1:16" x14ac:dyDescent="0.2">
      <c r="A58" s="175" t="s">
        <v>43</v>
      </c>
      <c r="B58" s="175"/>
      <c r="C58" s="175"/>
      <c r="D58" s="175">
        <f>'将来負担比率（分子）の構造'!I$50</f>
        <v>6659</v>
      </c>
      <c r="E58" s="175"/>
      <c r="F58" s="175"/>
      <c r="G58" s="175">
        <f>'将来負担比率（分子）の構造'!J$50</f>
        <v>6606</v>
      </c>
      <c r="H58" s="175"/>
      <c r="I58" s="175"/>
      <c r="J58" s="175">
        <f>'将来負担比率（分子）の構造'!K$50</f>
        <v>6512</v>
      </c>
      <c r="K58" s="175"/>
      <c r="L58" s="175"/>
      <c r="M58" s="175">
        <f>'将来負担比率（分子）の構造'!L$50</f>
        <v>7112</v>
      </c>
      <c r="N58" s="175"/>
      <c r="O58" s="175"/>
      <c r="P58" s="175">
        <f>'将来負担比率（分子）の構造'!M$50</f>
        <v>8080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2279</v>
      </c>
      <c r="C62" s="175"/>
      <c r="D62" s="175"/>
      <c r="E62" s="175">
        <f>'将来負担比率（分子）の構造'!J$45</f>
        <v>2276</v>
      </c>
      <c r="F62" s="175"/>
      <c r="G62" s="175"/>
      <c r="H62" s="175">
        <f>'将来負担比率（分子）の構造'!K$45</f>
        <v>2381</v>
      </c>
      <c r="I62" s="175"/>
      <c r="J62" s="175"/>
      <c r="K62" s="175">
        <f>'将来負担比率（分子）の構造'!L$45</f>
        <v>2332</v>
      </c>
      <c r="L62" s="175"/>
      <c r="M62" s="175"/>
      <c r="N62" s="175">
        <f>'将来負担比率（分子）の構造'!M$45</f>
        <v>2301</v>
      </c>
      <c r="O62" s="175"/>
      <c r="P62" s="175"/>
    </row>
    <row r="63" spans="1:16" x14ac:dyDescent="0.2">
      <c r="A63" s="175" t="s">
        <v>36</v>
      </c>
      <c r="B63" s="175">
        <f>'将来負担比率（分子）の構造'!I$44</f>
        <v>308</v>
      </c>
      <c r="C63" s="175"/>
      <c r="D63" s="175"/>
      <c r="E63" s="175">
        <f>'将来負担比率（分子）の構造'!J$44</f>
        <v>288</v>
      </c>
      <c r="F63" s="175"/>
      <c r="G63" s="175"/>
      <c r="H63" s="175">
        <f>'将来負担比率（分子）の構造'!K$44</f>
        <v>265</v>
      </c>
      <c r="I63" s="175"/>
      <c r="J63" s="175"/>
      <c r="K63" s="175">
        <f>'将来負担比率（分子）の構造'!L$44</f>
        <v>233</v>
      </c>
      <c r="L63" s="175"/>
      <c r="M63" s="175"/>
      <c r="N63" s="175">
        <f>'将来負担比率（分子）の構造'!M$44</f>
        <v>202</v>
      </c>
      <c r="O63" s="175"/>
      <c r="P63" s="175"/>
    </row>
    <row r="64" spans="1:16" x14ac:dyDescent="0.2">
      <c r="A64" s="175" t="s">
        <v>35</v>
      </c>
      <c r="B64" s="175">
        <f>'将来負担比率（分子）の構造'!I$43</f>
        <v>3183</v>
      </c>
      <c r="C64" s="175"/>
      <c r="D64" s="175"/>
      <c r="E64" s="175">
        <f>'将来負担比率（分子）の構造'!J$43</f>
        <v>3166</v>
      </c>
      <c r="F64" s="175"/>
      <c r="G64" s="175"/>
      <c r="H64" s="175">
        <f>'将来負担比率（分子）の構造'!K$43</f>
        <v>3048</v>
      </c>
      <c r="I64" s="175"/>
      <c r="J64" s="175"/>
      <c r="K64" s="175">
        <f>'将来負担比率（分子）の構造'!L$43</f>
        <v>2982</v>
      </c>
      <c r="L64" s="175"/>
      <c r="M64" s="175"/>
      <c r="N64" s="175">
        <f>'将来負担比率（分子）の構造'!M$43</f>
        <v>2920</v>
      </c>
      <c r="O64" s="175"/>
      <c r="P64" s="175"/>
    </row>
    <row r="65" spans="1:16" x14ac:dyDescent="0.2">
      <c r="A65" s="175" t="s">
        <v>34</v>
      </c>
      <c r="B65" s="175">
        <f>'将来負担比率（分子）の構造'!I$42</f>
        <v>713</v>
      </c>
      <c r="C65" s="175"/>
      <c r="D65" s="175"/>
      <c r="E65" s="175">
        <f>'将来負担比率（分子）の構造'!J$42</f>
        <v>718</v>
      </c>
      <c r="F65" s="175"/>
      <c r="G65" s="175"/>
      <c r="H65" s="175">
        <f>'将来負担比率（分子）の構造'!K$42</f>
        <v>638</v>
      </c>
      <c r="I65" s="175"/>
      <c r="J65" s="175"/>
      <c r="K65" s="175">
        <f>'将来負担比率（分子）の構造'!L$42</f>
        <v>638</v>
      </c>
      <c r="L65" s="175"/>
      <c r="M65" s="175"/>
      <c r="N65" s="175">
        <f>'将来負担比率（分子）の構造'!M$42</f>
        <v>638</v>
      </c>
      <c r="O65" s="175"/>
      <c r="P65" s="175"/>
    </row>
    <row r="66" spans="1:16" x14ac:dyDescent="0.2">
      <c r="A66" s="175" t="s">
        <v>33</v>
      </c>
      <c r="B66" s="175">
        <f>'将来負担比率（分子）の構造'!I$41</f>
        <v>8597</v>
      </c>
      <c r="C66" s="175"/>
      <c r="D66" s="175"/>
      <c r="E66" s="175">
        <f>'将来負担比率（分子）の構造'!J$41</f>
        <v>8843</v>
      </c>
      <c r="F66" s="175"/>
      <c r="G66" s="175"/>
      <c r="H66" s="175">
        <f>'将来負担比率（分子）の構造'!K$41</f>
        <v>9175</v>
      </c>
      <c r="I66" s="175"/>
      <c r="J66" s="175"/>
      <c r="K66" s="175">
        <f>'将来負担比率（分子）の構造'!L$41</f>
        <v>9574</v>
      </c>
      <c r="L66" s="175"/>
      <c r="M66" s="175"/>
      <c r="N66" s="175">
        <f>'将来負担比率（分子）の構造'!M$41</f>
        <v>9579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981</v>
      </c>
      <c r="C72" s="179">
        <f>基金残高に係る経年分析!G55</f>
        <v>1007</v>
      </c>
      <c r="D72" s="179">
        <f>基金残高に係る経年分析!H55</f>
        <v>1315</v>
      </c>
    </row>
    <row r="73" spans="1:16" x14ac:dyDescent="0.2">
      <c r="A73" s="178" t="s">
        <v>80</v>
      </c>
      <c r="B73" s="179">
        <f>基金残高に係る経年分析!F56</f>
        <v>618</v>
      </c>
      <c r="C73" s="179">
        <f>基金残高に係る経年分析!G56</f>
        <v>794</v>
      </c>
      <c r="D73" s="179">
        <f>基金残高に係る経年分析!H56</f>
        <v>794</v>
      </c>
    </row>
    <row r="74" spans="1:16" x14ac:dyDescent="0.2">
      <c r="A74" s="178" t="s">
        <v>81</v>
      </c>
      <c r="B74" s="179">
        <f>基金残高に係る経年分析!F57</f>
        <v>5550</v>
      </c>
      <c r="C74" s="179">
        <f>基金残高に係る経年分析!G57</f>
        <v>5949</v>
      </c>
      <c r="D74" s="179">
        <f>基金残高に係る経年分析!H57</f>
        <v>6608</v>
      </c>
    </row>
  </sheetData>
  <sheetProtection algorithmName="SHA-512" hashValue="J83fKG0n1y4xmaAVMvhZ/jm/5EY3KXaetnS5fIYLNrVhJzaN4CszYqhSb81rrGAcc+RMywQ4N3/UHYik//rEWg==" saltValue="2YTX8c8phMpx/DsSY2b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4243288</v>
      </c>
      <c r="S5" s="613"/>
      <c r="T5" s="613"/>
      <c r="U5" s="613"/>
      <c r="V5" s="613"/>
      <c r="W5" s="613"/>
      <c r="X5" s="613"/>
      <c r="Y5" s="614"/>
      <c r="Z5" s="615">
        <v>23.9</v>
      </c>
      <c r="AA5" s="615"/>
      <c r="AB5" s="615"/>
      <c r="AC5" s="615"/>
      <c r="AD5" s="616">
        <v>4243288</v>
      </c>
      <c r="AE5" s="616"/>
      <c r="AF5" s="616"/>
      <c r="AG5" s="616"/>
      <c r="AH5" s="616"/>
      <c r="AI5" s="616"/>
      <c r="AJ5" s="616"/>
      <c r="AK5" s="616"/>
      <c r="AL5" s="617">
        <v>46.6</v>
      </c>
      <c r="AM5" s="618"/>
      <c r="AN5" s="618"/>
      <c r="AO5" s="619"/>
      <c r="AP5" s="609" t="s">
        <v>226</v>
      </c>
      <c r="AQ5" s="610"/>
      <c r="AR5" s="610"/>
      <c r="AS5" s="610"/>
      <c r="AT5" s="610"/>
      <c r="AU5" s="610"/>
      <c r="AV5" s="610"/>
      <c r="AW5" s="610"/>
      <c r="AX5" s="610"/>
      <c r="AY5" s="610"/>
      <c r="AZ5" s="610"/>
      <c r="BA5" s="610"/>
      <c r="BB5" s="610"/>
      <c r="BC5" s="610"/>
      <c r="BD5" s="610"/>
      <c r="BE5" s="610"/>
      <c r="BF5" s="611"/>
      <c r="BG5" s="623">
        <v>4243288</v>
      </c>
      <c r="BH5" s="624"/>
      <c r="BI5" s="624"/>
      <c r="BJ5" s="624"/>
      <c r="BK5" s="624"/>
      <c r="BL5" s="624"/>
      <c r="BM5" s="624"/>
      <c r="BN5" s="625"/>
      <c r="BO5" s="626">
        <v>100</v>
      </c>
      <c r="BP5" s="626"/>
      <c r="BQ5" s="626"/>
      <c r="BR5" s="626"/>
      <c r="BS5" s="627">
        <v>4324</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90687</v>
      </c>
      <c r="S6" s="624"/>
      <c r="T6" s="624"/>
      <c r="U6" s="624"/>
      <c r="V6" s="624"/>
      <c r="W6" s="624"/>
      <c r="X6" s="624"/>
      <c r="Y6" s="625"/>
      <c r="Z6" s="626">
        <v>0.5</v>
      </c>
      <c r="AA6" s="626"/>
      <c r="AB6" s="626"/>
      <c r="AC6" s="626"/>
      <c r="AD6" s="627">
        <v>90687</v>
      </c>
      <c r="AE6" s="627"/>
      <c r="AF6" s="627"/>
      <c r="AG6" s="627"/>
      <c r="AH6" s="627"/>
      <c r="AI6" s="627"/>
      <c r="AJ6" s="627"/>
      <c r="AK6" s="627"/>
      <c r="AL6" s="628">
        <v>1</v>
      </c>
      <c r="AM6" s="629"/>
      <c r="AN6" s="629"/>
      <c r="AO6" s="630"/>
      <c r="AP6" s="620" t="s">
        <v>231</v>
      </c>
      <c r="AQ6" s="621"/>
      <c r="AR6" s="621"/>
      <c r="AS6" s="621"/>
      <c r="AT6" s="621"/>
      <c r="AU6" s="621"/>
      <c r="AV6" s="621"/>
      <c r="AW6" s="621"/>
      <c r="AX6" s="621"/>
      <c r="AY6" s="621"/>
      <c r="AZ6" s="621"/>
      <c r="BA6" s="621"/>
      <c r="BB6" s="621"/>
      <c r="BC6" s="621"/>
      <c r="BD6" s="621"/>
      <c r="BE6" s="621"/>
      <c r="BF6" s="622"/>
      <c r="BG6" s="623">
        <v>4243288</v>
      </c>
      <c r="BH6" s="624"/>
      <c r="BI6" s="624"/>
      <c r="BJ6" s="624"/>
      <c r="BK6" s="624"/>
      <c r="BL6" s="624"/>
      <c r="BM6" s="624"/>
      <c r="BN6" s="625"/>
      <c r="BO6" s="626">
        <v>100</v>
      </c>
      <c r="BP6" s="626"/>
      <c r="BQ6" s="626"/>
      <c r="BR6" s="626"/>
      <c r="BS6" s="627">
        <v>4324</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114063</v>
      </c>
      <c r="CS6" s="624"/>
      <c r="CT6" s="624"/>
      <c r="CU6" s="624"/>
      <c r="CV6" s="624"/>
      <c r="CW6" s="624"/>
      <c r="CX6" s="624"/>
      <c r="CY6" s="625"/>
      <c r="CZ6" s="617">
        <v>0.6</v>
      </c>
      <c r="DA6" s="618"/>
      <c r="DB6" s="618"/>
      <c r="DC6" s="634"/>
      <c r="DD6" s="632" t="s">
        <v>233</v>
      </c>
      <c r="DE6" s="624"/>
      <c r="DF6" s="624"/>
      <c r="DG6" s="624"/>
      <c r="DH6" s="624"/>
      <c r="DI6" s="624"/>
      <c r="DJ6" s="624"/>
      <c r="DK6" s="624"/>
      <c r="DL6" s="624"/>
      <c r="DM6" s="624"/>
      <c r="DN6" s="624"/>
      <c r="DO6" s="624"/>
      <c r="DP6" s="625"/>
      <c r="DQ6" s="632">
        <v>114063</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5586</v>
      </c>
      <c r="S7" s="624"/>
      <c r="T7" s="624"/>
      <c r="U7" s="624"/>
      <c r="V7" s="624"/>
      <c r="W7" s="624"/>
      <c r="X7" s="624"/>
      <c r="Y7" s="625"/>
      <c r="Z7" s="626">
        <v>0</v>
      </c>
      <c r="AA7" s="626"/>
      <c r="AB7" s="626"/>
      <c r="AC7" s="626"/>
      <c r="AD7" s="627">
        <v>5586</v>
      </c>
      <c r="AE7" s="627"/>
      <c r="AF7" s="627"/>
      <c r="AG7" s="627"/>
      <c r="AH7" s="627"/>
      <c r="AI7" s="627"/>
      <c r="AJ7" s="627"/>
      <c r="AK7" s="627"/>
      <c r="AL7" s="628">
        <v>0.1</v>
      </c>
      <c r="AM7" s="629"/>
      <c r="AN7" s="629"/>
      <c r="AO7" s="630"/>
      <c r="AP7" s="620" t="s">
        <v>235</v>
      </c>
      <c r="AQ7" s="621"/>
      <c r="AR7" s="621"/>
      <c r="AS7" s="621"/>
      <c r="AT7" s="621"/>
      <c r="AU7" s="621"/>
      <c r="AV7" s="621"/>
      <c r="AW7" s="621"/>
      <c r="AX7" s="621"/>
      <c r="AY7" s="621"/>
      <c r="AZ7" s="621"/>
      <c r="BA7" s="621"/>
      <c r="BB7" s="621"/>
      <c r="BC7" s="621"/>
      <c r="BD7" s="621"/>
      <c r="BE7" s="621"/>
      <c r="BF7" s="622"/>
      <c r="BG7" s="623">
        <v>2327947</v>
      </c>
      <c r="BH7" s="624"/>
      <c r="BI7" s="624"/>
      <c r="BJ7" s="624"/>
      <c r="BK7" s="624"/>
      <c r="BL7" s="624"/>
      <c r="BM7" s="624"/>
      <c r="BN7" s="625"/>
      <c r="BO7" s="626">
        <v>54.9</v>
      </c>
      <c r="BP7" s="626"/>
      <c r="BQ7" s="626"/>
      <c r="BR7" s="626"/>
      <c r="BS7" s="627">
        <v>4324</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3149948</v>
      </c>
      <c r="CS7" s="624"/>
      <c r="CT7" s="624"/>
      <c r="CU7" s="624"/>
      <c r="CV7" s="624"/>
      <c r="CW7" s="624"/>
      <c r="CX7" s="624"/>
      <c r="CY7" s="625"/>
      <c r="CZ7" s="626">
        <v>17.899999999999999</v>
      </c>
      <c r="DA7" s="626"/>
      <c r="DB7" s="626"/>
      <c r="DC7" s="626"/>
      <c r="DD7" s="632">
        <v>9867</v>
      </c>
      <c r="DE7" s="624"/>
      <c r="DF7" s="624"/>
      <c r="DG7" s="624"/>
      <c r="DH7" s="624"/>
      <c r="DI7" s="624"/>
      <c r="DJ7" s="624"/>
      <c r="DK7" s="624"/>
      <c r="DL7" s="624"/>
      <c r="DM7" s="624"/>
      <c r="DN7" s="624"/>
      <c r="DO7" s="624"/>
      <c r="DP7" s="625"/>
      <c r="DQ7" s="632">
        <v>1667828</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46517</v>
      </c>
      <c r="S8" s="624"/>
      <c r="T8" s="624"/>
      <c r="U8" s="624"/>
      <c r="V8" s="624"/>
      <c r="W8" s="624"/>
      <c r="X8" s="624"/>
      <c r="Y8" s="625"/>
      <c r="Z8" s="626">
        <v>0.3</v>
      </c>
      <c r="AA8" s="626"/>
      <c r="AB8" s="626"/>
      <c r="AC8" s="626"/>
      <c r="AD8" s="627">
        <v>46517</v>
      </c>
      <c r="AE8" s="627"/>
      <c r="AF8" s="627"/>
      <c r="AG8" s="627"/>
      <c r="AH8" s="627"/>
      <c r="AI8" s="627"/>
      <c r="AJ8" s="627"/>
      <c r="AK8" s="627"/>
      <c r="AL8" s="628">
        <v>0.5</v>
      </c>
      <c r="AM8" s="629"/>
      <c r="AN8" s="629"/>
      <c r="AO8" s="630"/>
      <c r="AP8" s="620" t="s">
        <v>238</v>
      </c>
      <c r="AQ8" s="621"/>
      <c r="AR8" s="621"/>
      <c r="AS8" s="621"/>
      <c r="AT8" s="621"/>
      <c r="AU8" s="621"/>
      <c r="AV8" s="621"/>
      <c r="AW8" s="621"/>
      <c r="AX8" s="621"/>
      <c r="AY8" s="621"/>
      <c r="AZ8" s="621"/>
      <c r="BA8" s="621"/>
      <c r="BB8" s="621"/>
      <c r="BC8" s="621"/>
      <c r="BD8" s="621"/>
      <c r="BE8" s="621"/>
      <c r="BF8" s="622"/>
      <c r="BG8" s="623">
        <v>72652</v>
      </c>
      <c r="BH8" s="624"/>
      <c r="BI8" s="624"/>
      <c r="BJ8" s="624"/>
      <c r="BK8" s="624"/>
      <c r="BL8" s="624"/>
      <c r="BM8" s="624"/>
      <c r="BN8" s="625"/>
      <c r="BO8" s="626">
        <v>1.7</v>
      </c>
      <c r="BP8" s="626"/>
      <c r="BQ8" s="626"/>
      <c r="BR8" s="626"/>
      <c r="BS8" s="627" t="s">
        <v>233</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6702342</v>
      </c>
      <c r="CS8" s="624"/>
      <c r="CT8" s="624"/>
      <c r="CU8" s="624"/>
      <c r="CV8" s="624"/>
      <c r="CW8" s="624"/>
      <c r="CX8" s="624"/>
      <c r="CY8" s="625"/>
      <c r="CZ8" s="626">
        <v>38.1</v>
      </c>
      <c r="DA8" s="626"/>
      <c r="DB8" s="626"/>
      <c r="DC8" s="626"/>
      <c r="DD8" s="632">
        <v>141934</v>
      </c>
      <c r="DE8" s="624"/>
      <c r="DF8" s="624"/>
      <c r="DG8" s="624"/>
      <c r="DH8" s="624"/>
      <c r="DI8" s="624"/>
      <c r="DJ8" s="624"/>
      <c r="DK8" s="624"/>
      <c r="DL8" s="624"/>
      <c r="DM8" s="624"/>
      <c r="DN8" s="624"/>
      <c r="DO8" s="624"/>
      <c r="DP8" s="625"/>
      <c r="DQ8" s="632">
        <v>3241204</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33178</v>
      </c>
      <c r="S9" s="624"/>
      <c r="T9" s="624"/>
      <c r="U9" s="624"/>
      <c r="V9" s="624"/>
      <c r="W9" s="624"/>
      <c r="X9" s="624"/>
      <c r="Y9" s="625"/>
      <c r="Z9" s="626">
        <v>0.2</v>
      </c>
      <c r="AA9" s="626"/>
      <c r="AB9" s="626"/>
      <c r="AC9" s="626"/>
      <c r="AD9" s="627">
        <v>33178</v>
      </c>
      <c r="AE9" s="627"/>
      <c r="AF9" s="627"/>
      <c r="AG9" s="627"/>
      <c r="AH9" s="627"/>
      <c r="AI9" s="627"/>
      <c r="AJ9" s="627"/>
      <c r="AK9" s="627"/>
      <c r="AL9" s="628">
        <v>0.4</v>
      </c>
      <c r="AM9" s="629"/>
      <c r="AN9" s="629"/>
      <c r="AO9" s="630"/>
      <c r="AP9" s="620" t="s">
        <v>241</v>
      </c>
      <c r="AQ9" s="621"/>
      <c r="AR9" s="621"/>
      <c r="AS9" s="621"/>
      <c r="AT9" s="621"/>
      <c r="AU9" s="621"/>
      <c r="AV9" s="621"/>
      <c r="AW9" s="621"/>
      <c r="AX9" s="621"/>
      <c r="AY9" s="621"/>
      <c r="AZ9" s="621"/>
      <c r="BA9" s="621"/>
      <c r="BB9" s="621"/>
      <c r="BC9" s="621"/>
      <c r="BD9" s="621"/>
      <c r="BE9" s="621"/>
      <c r="BF9" s="622"/>
      <c r="BG9" s="623">
        <v>2136672</v>
      </c>
      <c r="BH9" s="624"/>
      <c r="BI9" s="624"/>
      <c r="BJ9" s="624"/>
      <c r="BK9" s="624"/>
      <c r="BL9" s="624"/>
      <c r="BM9" s="624"/>
      <c r="BN9" s="625"/>
      <c r="BO9" s="626">
        <v>50.4</v>
      </c>
      <c r="BP9" s="626"/>
      <c r="BQ9" s="626"/>
      <c r="BR9" s="626"/>
      <c r="BS9" s="627" t="s">
        <v>242</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1853407</v>
      </c>
      <c r="CS9" s="624"/>
      <c r="CT9" s="624"/>
      <c r="CU9" s="624"/>
      <c r="CV9" s="624"/>
      <c r="CW9" s="624"/>
      <c r="CX9" s="624"/>
      <c r="CY9" s="625"/>
      <c r="CZ9" s="626">
        <v>10.5</v>
      </c>
      <c r="DA9" s="626"/>
      <c r="DB9" s="626"/>
      <c r="DC9" s="626"/>
      <c r="DD9" s="632">
        <v>115157</v>
      </c>
      <c r="DE9" s="624"/>
      <c r="DF9" s="624"/>
      <c r="DG9" s="624"/>
      <c r="DH9" s="624"/>
      <c r="DI9" s="624"/>
      <c r="DJ9" s="624"/>
      <c r="DK9" s="624"/>
      <c r="DL9" s="624"/>
      <c r="DM9" s="624"/>
      <c r="DN9" s="624"/>
      <c r="DO9" s="624"/>
      <c r="DP9" s="625"/>
      <c r="DQ9" s="632">
        <v>1175644</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233</v>
      </c>
      <c r="AA10" s="626"/>
      <c r="AB10" s="626"/>
      <c r="AC10" s="626"/>
      <c r="AD10" s="627" t="s">
        <v>242</v>
      </c>
      <c r="AE10" s="627"/>
      <c r="AF10" s="627"/>
      <c r="AG10" s="627"/>
      <c r="AH10" s="627"/>
      <c r="AI10" s="627"/>
      <c r="AJ10" s="627"/>
      <c r="AK10" s="627"/>
      <c r="AL10" s="628" t="s">
        <v>233</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59580</v>
      </c>
      <c r="BH10" s="624"/>
      <c r="BI10" s="624"/>
      <c r="BJ10" s="624"/>
      <c r="BK10" s="624"/>
      <c r="BL10" s="624"/>
      <c r="BM10" s="624"/>
      <c r="BN10" s="625"/>
      <c r="BO10" s="626">
        <v>1.4</v>
      </c>
      <c r="BP10" s="626"/>
      <c r="BQ10" s="626"/>
      <c r="BR10" s="626"/>
      <c r="BS10" s="627" t="s">
        <v>233</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664</v>
      </c>
      <c r="CS10" s="624"/>
      <c r="CT10" s="624"/>
      <c r="CU10" s="624"/>
      <c r="CV10" s="624"/>
      <c r="CW10" s="624"/>
      <c r="CX10" s="624"/>
      <c r="CY10" s="625"/>
      <c r="CZ10" s="626">
        <v>0</v>
      </c>
      <c r="DA10" s="626"/>
      <c r="DB10" s="626"/>
      <c r="DC10" s="626"/>
      <c r="DD10" s="632" t="s">
        <v>233</v>
      </c>
      <c r="DE10" s="624"/>
      <c r="DF10" s="624"/>
      <c r="DG10" s="624"/>
      <c r="DH10" s="624"/>
      <c r="DI10" s="624"/>
      <c r="DJ10" s="624"/>
      <c r="DK10" s="624"/>
      <c r="DL10" s="624"/>
      <c r="DM10" s="624"/>
      <c r="DN10" s="624"/>
      <c r="DO10" s="624"/>
      <c r="DP10" s="625"/>
      <c r="DQ10" s="632">
        <v>395</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938960</v>
      </c>
      <c r="S11" s="624"/>
      <c r="T11" s="624"/>
      <c r="U11" s="624"/>
      <c r="V11" s="624"/>
      <c r="W11" s="624"/>
      <c r="X11" s="624"/>
      <c r="Y11" s="625"/>
      <c r="Z11" s="628">
        <v>5.3</v>
      </c>
      <c r="AA11" s="629"/>
      <c r="AB11" s="629"/>
      <c r="AC11" s="635"/>
      <c r="AD11" s="632">
        <v>938960</v>
      </c>
      <c r="AE11" s="624"/>
      <c r="AF11" s="624"/>
      <c r="AG11" s="624"/>
      <c r="AH11" s="624"/>
      <c r="AI11" s="624"/>
      <c r="AJ11" s="624"/>
      <c r="AK11" s="625"/>
      <c r="AL11" s="628">
        <v>10.3</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59043</v>
      </c>
      <c r="BH11" s="624"/>
      <c r="BI11" s="624"/>
      <c r="BJ11" s="624"/>
      <c r="BK11" s="624"/>
      <c r="BL11" s="624"/>
      <c r="BM11" s="624"/>
      <c r="BN11" s="625"/>
      <c r="BO11" s="626">
        <v>1.4</v>
      </c>
      <c r="BP11" s="626"/>
      <c r="BQ11" s="626"/>
      <c r="BR11" s="626"/>
      <c r="BS11" s="627">
        <v>4324</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83794</v>
      </c>
      <c r="CS11" s="624"/>
      <c r="CT11" s="624"/>
      <c r="CU11" s="624"/>
      <c r="CV11" s="624"/>
      <c r="CW11" s="624"/>
      <c r="CX11" s="624"/>
      <c r="CY11" s="625"/>
      <c r="CZ11" s="626">
        <v>0.5</v>
      </c>
      <c r="DA11" s="626"/>
      <c r="DB11" s="626"/>
      <c r="DC11" s="626"/>
      <c r="DD11" s="632">
        <v>27166</v>
      </c>
      <c r="DE11" s="624"/>
      <c r="DF11" s="624"/>
      <c r="DG11" s="624"/>
      <c r="DH11" s="624"/>
      <c r="DI11" s="624"/>
      <c r="DJ11" s="624"/>
      <c r="DK11" s="624"/>
      <c r="DL11" s="624"/>
      <c r="DM11" s="624"/>
      <c r="DN11" s="624"/>
      <c r="DO11" s="624"/>
      <c r="DP11" s="625"/>
      <c r="DQ11" s="632">
        <v>56883</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v>12495</v>
      </c>
      <c r="S12" s="624"/>
      <c r="T12" s="624"/>
      <c r="U12" s="624"/>
      <c r="V12" s="624"/>
      <c r="W12" s="624"/>
      <c r="X12" s="624"/>
      <c r="Y12" s="625"/>
      <c r="Z12" s="626">
        <v>0.1</v>
      </c>
      <c r="AA12" s="626"/>
      <c r="AB12" s="626"/>
      <c r="AC12" s="626"/>
      <c r="AD12" s="627">
        <v>12495</v>
      </c>
      <c r="AE12" s="627"/>
      <c r="AF12" s="627"/>
      <c r="AG12" s="627"/>
      <c r="AH12" s="627"/>
      <c r="AI12" s="627"/>
      <c r="AJ12" s="627"/>
      <c r="AK12" s="627"/>
      <c r="AL12" s="628">
        <v>0.1</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1598497</v>
      </c>
      <c r="BH12" s="624"/>
      <c r="BI12" s="624"/>
      <c r="BJ12" s="624"/>
      <c r="BK12" s="624"/>
      <c r="BL12" s="624"/>
      <c r="BM12" s="624"/>
      <c r="BN12" s="625"/>
      <c r="BO12" s="626">
        <v>37.700000000000003</v>
      </c>
      <c r="BP12" s="626"/>
      <c r="BQ12" s="626"/>
      <c r="BR12" s="626"/>
      <c r="BS12" s="627" t="s">
        <v>233</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441673</v>
      </c>
      <c r="CS12" s="624"/>
      <c r="CT12" s="624"/>
      <c r="CU12" s="624"/>
      <c r="CV12" s="624"/>
      <c r="CW12" s="624"/>
      <c r="CX12" s="624"/>
      <c r="CY12" s="625"/>
      <c r="CZ12" s="626">
        <v>2.5</v>
      </c>
      <c r="DA12" s="626"/>
      <c r="DB12" s="626"/>
      <c r="DC12" s="626"/>
      <c r="DD12" s="632">
        <v>34678</v>
      </c>
      <c r="DE12" s="624"/>
      <c r="DF12" s="624"/>
      <c r="DG12" s="624"/>
      <c r="DH12" s="624"/>
      <c r="DI12" s="624"/>
      <c r="DJ12" s="624"/>
      <c r="DK12" s="624"/>
      <c r="DL12" s="624"/>
      <c r="DM12" s="624"/>
      <c r="DN12" s="624"/>
      <c r="DO12" s="624"/>
      <c r="DP12" s="625"/>
      <c r="DQ12" s="632">
        <v>414225</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233</v>
      </c>
      <c r="AA13" s="626"/>
      <c r="AB13" s="626"/>
      <c r="AC13" s="626"/>
      <c r="AD13" s="627" t="s">
        <v>233</v>
      </c>
      <c r="AE13" s="627"/>
      <c r="AF13" s="627"/>
      <c r="AG13" s="627"/>
      <c r="AH13" s="627"/>
      <c r="AI13" s="627"/>
      <c r="AJ13" s="627"/>
      <c r="AK13" s="627"/>
      <c r="AL13" s="628" t="s">
        <v>233</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1586648</v>
      </c>
      <c r="BH13" s="624"/>
      <c r="BI13" s="624"/>
      <c r="BJ13" s="624"/>
      <c r="BK13" s="624"/>
      <c r="BL13" s="624"/>
      <c r="BM13" s="624"/>
      <c r="BN13" s="625"/>
      <c r="BO13" s="626">
        <v>37.4</v>
      </c>
      <c r="BP13" s="626"/>
      <c r="BQ13" s="626"/>
      <c r="BR13" s="626"/>
      <c r="BS13" s="627" t="s">
        <v>233</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1579329</v>
      </c>
      <c r="CS13" s="624"/>
      <c r="CT13" s="624"/>
      <c r="CU13" s="624"/>
      <c r="CV13" s="624"/>
      <c r="CW13" s="624"/>
      <c r="CX13" s="624"/>
      <c r="CY13" s="625"/>
      <c r="CZ13" s="626">
        <v>9</v>
      </c>
      <c r="DA13" s="626"/>
      <c r="DB13" s="626"/>
      <c r="DC13" s="626"/>
      <c r="DD13" s="632">
        <v>769844</v>
      </c>
      <c r="DE13" s="624"/>
      <c r="DF13" s="624"/>
      <c r="DG13" s="624"/>
      <c r="DH13" s="624"/>
      <c r="DI13" s="624"/>
      <c r="DJ13" s="624"/>
      <c r="DK13" s="624"/>
      <c r="DL13" s="624"/>
      <c r="DM13" s="624"/>
      <c r="DN13" s="624"/>
      <c r="DO13" s="624"/>
      <c r="DP13" s="625"/>
      <c r="DQ13" s="632">
        <v>930785</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668</v>
      </c>
      <c r="S14" s="624"/>
      <c r="T14" s="624"/>
      <c r="U14" s="624"/>
      <c r="V14" s="624"/>
      <c r="W14" s="624"/>
      <c r="X14" s="624"/>
      <c r="Y14" s="625"/>
      <c r="Z14" s="626">
        <v>0</v>
      </c>
      <c r="AA14" s="626"/>
      <c r="AB14" s="626"/>
      <c r="AC14" s="626"/>
      <c r="AD14" s="627">
        <v>668</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128018</v>
      </c>
      <c r="BH14" s="624"/>
      <c r="BI14" s="624"/>
      <c r="BJ14" s="624"/>
      <c r="BK14" s="624"/>
      <c r="BL14" s="624"/>
      <c r="BM14" s="624"/>
      <c r="BN14" s="625"/>
      <c r="BO14" s="626">
        <v>3</v>
      </c>
      <c r="BP14" s="626"/>
      <c r="BQ14" s="626"/>
      <c r="BR14" s="626"/>
      <c r="BS14" s="627" t="s">
        <v>233</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622760</v>
      </c>
      <c r="CS14" s="624"/>
      <c r="CT14" s="624"/>
      <c r="CU14" s="624"/>
      <c r="CV14" s="624"/>
      <c r="CW14" s="624"/>
      <c r="CX14" s="624"/>
      <c r="CY14" s="625"/>
      <c r="CZ14" s="626">
        <v>3.5</v>
      </c>
      <c r="DA14" s="626"/>
      <c r="DB14" s="626"/>
      <c r="DC14" s="626"/>
      <c r="DD14" s="632">
        <v>67678</v>
      </c>
      <c r="DE14" s="624"/>
      <c r="DF14" s="624"/>
      <c r="DG14" s="624"/>
      <c r="DH14" s="624"/>
      <c r="DI14" s="624"/>
      <c r="DJ14" s="624"/>
      <c r="DK14" s="624"/>
      <c r="DL14" s="624"/>
      <c r="DM14" s="624"/>
      <c r="DN14" s="624"/>
      <c r="DO14" s="624"/>
      <c r="DP14" s="625"/>
      <c r="DQ14" s="632">
        <v>556149</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233</v>
      </c>
      <c r="AA15" s="626"/>
      <c r="AB15" s="626"/>
      <c r="AC15" s="626"/>
      <c r="AD15" s="627" t="s">
        <v>233</v>
      </c>
      <c r="AE15" s="627"/>
      <c r="AF15" s="627"/>
      <c r="AG15" s="627"/>
      <c r="AH15" s="627"/>
      <c r="AI15" s="627"/>
      <c r="AJ15" s="627"/>
      <c r="AK15" s="627"/>
      <c r="AL15" s="628" t="s">
        <v>233</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188826</v>
      </c>
      <c r="BH15" s="624"/>
      <c r="BI15" s="624"/>
      <c r="BJ15" s="624"/>
      <c r="BK15" s="624"/>
      <c r="BL15" s="624"/>
      <c r="BM15" s="624"/>
      <c r="BN15" s="625"/>
      <c r="BO15" s="626">
        <v>4.4000000000000004</v>
      </c>
      <c r="BP15" s="626"/>
      <c r="BQ15" s="626"/>
      <c r="BR15" s="626"/>
      <c r="BS15" s="627" t="s">
        <v>233</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2172921</v>
      </c>
      <c r="CS15" s="624"/>
      <c r="CT15" s="624"/>
      <c r="CU15" s="624"/>
      <c r="CV15" s="624"/>
      <c r="CW15" s="624"/>
      <c r="CX15" s="624"/>
      <c r="CY15" s="625"/>
      <c r="CZ15" s="626">
        <v>12.4</v>
      </c>
      <c r="DA15" s="626"/>
      <c r="DB15" s="626"/>
      <c r="DC15" s="626"/>
      <c r="DD15" s="632">
        <v>530986</v>
      </c>
      <c r="DE15" s="624"/>
      <c r="DF15" s="624"/>
      <c r="DG15" s="624"/>
      <c r="DH15" s="624"/>
      <c r="DI15" s="624"/>
      <c r="DJ15" s="624"/>
      <c r="DK15" s="624"/>
      <c r="DL15" s="624"/>
      <c r="DM15" s="624"/>
      <c r="DN15" s="624"/>
      <c r="DO15" s="624"/>
      <c r="DP15" s="625"/>
      <c r="DQ15" s="632">
        <v>1498646</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19983</v>
      </c>
      <c r="S16" s="624"/>
      <c r="T16" s="624"/>
      <c r="U16" s="624"/>
      <c r="V16" s="624"/>
      <c r="W16" s="624"/>
      <c r="X16" s="624"/>
      <c r="Y16" s="625"/>
      <c r="Z16" s="626">
        <v>0.1</v>
      </c>
      <c r="AA16" s="626"/>
      <c r="AB16" s="626"/>
      <c r="AC16" s="626"/>
      <c r="AD16" s="627">
        <v>19983</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233</v>
      </c>
      <c r="BP16" s="626"/>
      <c r="BQ16" s="626"/>
      <c r="BR16" s="626"/>
      <c r="BS16" s="627" t="s">
        <v>233</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11500</v>
      </c>
      <c r="CS16" s="624"/>
      <c r="CT16" s="624"/>
      <c r="CU16" s="624"/>
      <c r="CV16" s="624"/>
      <c r="CW16" s="624"/>
      <c r="CX16" s="624"/>
      <c r="CY16" s="625"/>
      <c r="CZ16" s="626">
        <v>0.1</v>
      </c>
      <c r="DA16" s="626"/>
      <c r="DB16" s="626"/>
      <c r="DC16" s="626"/>
      <c r="DD16" s="632" t="s">
        <v>233</v>
      </c>
      <c r="DE16" s="624"/>
      <c r="DF16" s="624"/>
      <c r="DG16" s="624"/>
      <c r="DH16" s="624"/>
      <c r="DI16" s="624"/>
      <c r="DJ16" s="624"/>
      <c r="DK16" s="624"/>
      <c r="DL16" s="624"/>
      <c r="DM16" s="624"/>
      <c r="DN16" s="624"/>
      <c r="DO16" s="624"/>
      <c r="DP16" s="625"/>
      <c r="DQ16" s="632">
        <v>895</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50876</v>
      </c>
      <c r="S17" s="624"/>
      <c r="T17" s="624"/>
      <c r="U17" s="624"/>
      <c r="V17" s="624"/>
      <c r="W17" s="624"/>
      <c r="X17" s="624"/>
      <c r="Y17" s="625"/>
      <c r="Z17" s="626">
        <v>0.3</v>
      </c>
      <c r="AA17" s="626"/>
      <c r="AB17" s="626"/>
      <c r="AC17" s="626"/>
      <c r="AD17" s="627">
        <v>50876</v>
      </c>
      <c r="AE17" s="627"/>
      <c r="AF17" s="627"/>
      <c r="AG17" s="627"/>
      <c r="AH17" s="627"/>
      <c r="AI17" s="627"/>
      <c r="AJ17" s="627"/>
      <c r="AK17" s="627"/>
      <c r="AL17" s="628">
        <v>0.6</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233</v>
      </c>
      <c r="BP17" s="626"/>
      <c r="BQ17" s="626"/>
      <c r="BR17" s="626"/>
      <c r="BS17" s="627" t="s">
        <v>233</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851710</v>
      </c>
      <c r="CS17" s="624"/>
      <c r="CT17" s="624"/>
      <c r="CU17" s="624"/>
      <c r="CV17" s="624"/>
      <c r="CW17" s="624"/>
      <c r="CX17" s="624"/>
      <c r="CY17" s="625"/>
      <c r="CZ17" s="626">
        <v>4.8</v>
      </c>
      <c r="DA17" s="626"/>
      <c r="DB17" s="626"/>
      <c r="DC17" s="626"/>
      <c r="DD17" s="632" t="s">
        <v>233</v>
      </c>
      <c r="DE17" s="624"/>
      <c r="DF17" s="624"/>
      <c r="DG17" s="624"/>
      <c r="DH17" s="624"/>
      <c r="DI17" s="624"/>
      <c r="DJ17" s="624"/>
      <c r="DK17" s="624"/>
      <c r="DL17" s="624"/>
      <c r="DM17" s="624"/>
      <c r="DN17" s="624"/>
      <c r="DO17" s="624"/>
      <c r="DP17" s="625"/>
      <c r="DQ17" s="632">
        <v>837793</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63090</v>
      </c>
      <c r="S18" s="624"/>
      <c r="T18" s="624"/>
      <c r="U18" s="624"/>
      <c r="V18" s="624"/>
      <c r="W18" s="624"/>
      <c r="X18" s="624"/>
      <c r="Y18" s="625"/>
      <c r="Z18" s="626">
        <v>0.4</v>
      </c>
      <c r="AA18" s="626"/>
      <c r="AB18" s="626"/>
      <c r="AC18" s="626"/>
      <c r="AD18" s="627">
        <v>63090</v>
      </c>
      <c r="AE18" s="627"/>
      <c r="AF18" s="627"/>
      <c r="AG18" s="627"/>
      <c r="AH18" s="627"/>
      <c r="AI18" s="627"/>
      <c r="AJ18" s="627"/>
      <c r="AK18" s="627"/>
      <c r="AL18" s="628">
        <v>0.7</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242</v>
      </c>
      <c r="BP18" s="626"/>
      <c r="BQ18" s="626"/>
      <c r="BR18" s="626"/>
      <c r="BS18" s="627" t="s">
        <v>233</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233</v>
      </c>
      <c r="DA18" s="626"/>
      <c r="DB18" s="626"/>
      <c r="DC18" s="626"/>
      <c r="DD18" s="632" t="s">
        <v>233</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62671</v>
      </c>
      <c r="S19" s="624"/>
      <c r="T19" s="624"/>
      <c r="U19" s="624"/>
      <c r="V19" s="624"/>
      <c r="W19" s="624"/>
      <c r="X19" s="624"/>
      <c r="Y19" s="625"/>
      <c r="Z19" s="626">
        <v>0.4</v>
      </c>
      <c r="AA19" s="626"/>
      <c r="AB19" s="626"/>
      <c r="AC19" s="626"/>
      <c r="AD19" s="627">
        <v>62671</v>
      </c>
      <c r="AE19" s="627"/>
      <c r="AF19" s="627"/>
      <c r="AG19" s="627"/>
      <c r="AH19" s="627"/>
      <c r="AI19" s="627"/>
      <c r="AJ19" s="627"/>
      <c r="AK19" s="627"/>
      <c r="AL19" s="628">
        <v>0.7</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233</v>
      </c>
      <c r="BH19" s="624"/>
      <c r="BI19" s="624"/>
      <c r="BJ19" s="624"/>
      <c r="BK19" s="624"/>
      <c r="BL19" s="624"/>
      <c r="BM19" s="624"/>
      <c r="BN19" s="625"/>
      <c r="BO19" s="626" t="s">
        <v>233</v>
      </c>
      <c r="BP19" s="626"/>
      <c r="BQ19" s="626"/>
      <c r="BR19" s="626"/>
      <c r="BS19" s="627" t="s">
        <v>233</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233</v>
      </c>
      <c r="DA19" s="626"/>
      <c r="DB19" s="626"/>
      <c r="DC19" s="626"/>
      <c r="DD19" s="632" t="s">
        <v>233</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419</v>
      </c>
      <c r="S20" s="624"/>
      <c r="T20" s="624"/>
      <c r="U20" s="624"/>
      <c r="V20" s="624"/>
      <c r="W20" s="624"/>
      <c r="X20" s="624"/>
      <c r="Y20" s="625"/>
      <c r="Z20" s="626">
        <v>0</v>
      </c>
      <c r="AA20" s="626"/>
      <c r="AB20" s="626"/>
      <c r="AC20" s="626"/>
      <c r="AD20" s="627">
        <v>419</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233</v>
      </c>
      <c r="BH20" s="624"/>
      <c r="BI20" s="624"/>
      <c r="BJ20" s="624"/>
      <c r="BK20" s="624"/>
      <c r="BL20" s="624"/>
      <c r="BM20" s="624"/>
      <c r="BN20" s="625"/>
      <c r="BO20" s="626" t="s">
        <v>242</v>
      </c>
      <c r="BP20" s="626"/>
      <c r="BQ20" s="626"/>
      <c r="BR20" s="626"/>
      <c r="BS20" s="627" t="s">
        <v>233</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17584111</v>
      </c>
      <c r="CS20" s="624"/>
      <c r="CT20" s="624"/>
      <c r="CU20" s="624"/>
      <c r="CV20" s="624"/>
      <c r="CW20" s="624"/>
      <c r="CX20" s="624"/>
      <c r="CY20" s="625"/>
      <c r="CZ20" s="626">
        <v>100</v>
      </c>
      <c r="DA20" s="626"/>
      <c r="DB20" s="626"/>
      <c r="DC20" s="626"/>
      <c r="DD20" s="632">
        <v>1697310</v>
      </c>
      <c r="DE20" s="624"/>
      <c r="DF20" s="624"/>
      <c r="DG20" s="624"/>
      <c r="DH20" s="624"/>
      <c r="DI20" s="624"/>
      <c r="DJ20" s="624"/>
      <c r="DK20" s="624"/>
      <c r="DL20" s="624"/>
      <c r="DM20" s="624"/>
      <c r="DN20" s="624"/>
      <c r="DO20" s="624"/>
      <c r="DP20" s="625"/>
      <c r="DQ20" s="632">
        <v>10494510</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3646122</v>
      </c>
      <c r="S21" s="624"/>
      <c r="T21" s="624"/>
      <c r="U21" s="624"/>
      <c r="V21" s="624"/>
      <c r="W21" s="624"/>
      <c r="X21" s="624"/>
      <c r="Y21" s="625"/>
      <c r="Z21" s="626">
        <v>20.6</v>
      </c>
      <c r="AA21" s="626"/>
      <c r="AB21" s="626"/>
      <c r="AC21" s="626"/>
      <c r="AD21" s="627">
        <v>3460666</v>
      </c>
      <c r="AE21" s="627"/>
      <c r="AF21" s="627"/>
      <c r="AG21" s="627"/>
      <c r="AH21" s="627"/>
      <c r="AI21" s="627"/>
      <c r="AJ21" s="627"/>
      <c r="AK21" s="627"/>
      <c r="AL21" s="628">
        <v>38</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233</v>
      </c>
      <c r="BH21" s="624"/>
      <c r="BI21" s="624"/>
      <c r="BJ21" s="624"/>
      <c r="BK21" s="624"/>
      <c r="BL21" s="624"/>
      <c r="BM21" s="624"/>
      <c r="BN21" s="625"/>
      <c r="BO21" s="626" t="s">
        <v>233</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3460666</v>
      </c>
      <c r="S22" s="624"/>
      <c r="T22" s="624"/>
      <c r="U22" s="624"/>
      <c r="V22" s="624"/>
      <c r="W22" s="624"/>
      <c r="X22" s="624"/>
      <c r="Y22" s="625"/>
      <c r="Z22" s="626">
        <v>19.5</v>
      </c>
      <c r="AA22" s="626"/>
      <c r="AB22" s="626"/>
      <c r="AC22" s="626"/>
      <c r="AD22" s="627">
        <v>3460666</v>
      </c>
      <c r="AE22" s="627"/>
      <c r="AF22" s="627"/>
      <c r="AG22" s="627"/>
      <c r="AH22" s="627"/>
      <c r="AI22" s="627"/>
      <c r="AJ22" s="627"/>
      <c r="AK22" s="627"/>
      <c r="AL22" s="628">
        <v>38</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233</v>
      </c>
      <c r="BP22" s="626"/>
      <c r="BQ22" s="626"/>
      <c r="BR22" s="626"/>
      <c r="BS22" s="627" t="s">
        <v>233</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185456</v>
      </c>
      <c r="S23" s="624"/>
      <c r="T23" s="624"/>
      <c r="U23" s="624"/>
      <c r="V23" s="624"/>
      <c r="W23" s="624"/>
      <c r="X23" s="624"/>
      <c r="Y23" s="625"/>
      <c r="Z23" s="626">
        <v>1</v>
      </c>
      <c r="AA23" s="626"/>
      <c r="AB23" s="626"/>
      <c r="AC23" s="626"/>
      <c r="AD23" s="627" t="s">
        <v>233</v>
      </c>
      <c r="AE23" s="627"/>
      <c r="AF23" s="627"/>
      <c r="AG23" s="627"/>
      <c r="AH23" s="627"/>
      <c r="AI23" s="627"/>
      <c r="AJ23" s="627"/>
      <c r="AK23" s="627"/>
      <c r="AL23" s="628" t="s">
        <v>233</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233</v>
      </c>
      <c r="BP23" s="626"/>
      <c r="BQ23" s="626"/>
      <c r="BR23" s="626"/>
      <c r="BS23" s="627" t="s">
        <v>233</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t="s">
        <v>233</v>
      </c>
      <c r="S24" s="624"/>
      <c r="T24" s="624"/>
      <c r="U24" s="624"/>
      <c r="V24" s="624"/>
      <c r="W24" s="624"/>
      <c r="X24" s="624"/>
      <c r="Y24" s="625"/>
      <c r="Z24" s="626" t="s">
        <v>233</v>
      </c>
      <c r="AA24" s="626"/>
      <c r="AB24" s="626"/>
      <c r="AC24" s="626"/>
      <c r="AD24" s="627" t="s">
        <v>233</v>
      </c>
      <c r="AE24" s="627"/>
      <c r="AF24" s="627"/>
      <c r="AG24" s="627"/>
      <c r="AH24" s="627"/>
      <c r="AI24" s="627"/>
      <c r="AJ24" s="627"/>
      <c r="AK24" s="627"/>
      <c r="AL24" s="628" t="s">
        <v>233</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233</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7724900</v>
      </c>
      <c r="CS24" s="613"/>
      <c r="CT24" s="613"/>
      <c r="CU24" s="613"/>
      <c r="CV24" s="613"/>
      <c r="CW24" s="613"/>
      <c r="CX24" s="613"/>
      <c r="CY24" s="614"/>
      <c r="CZ24" s="617">
        <v>43.9</v>
      </c>
      <c r="DA24" s="618"/>
      <c r="DB24" s="618"/>
      <c r="DC24" s="634"/>
      <c r="DD24" s="653">
        <v>4669770</v>
      </c>
      <c r="DE24" s="613"/>
      <c r="DF24" s="613"/>
      <c r="DG24" s="613"/>
      <c r="DH24" s="613"/>
      <c r="DI24" s="613"/>
      <c r="DJ24" s="613"/>
      <c r="DK24" s="614"/>
      <c r="DL24" s="653">
        <v>4591435</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9151450</v>
      </c>
      <c r="S25" s="624"/>
      <c r="T25" s="624"/>
      <c r="U25" s="624"/>
      <c r="V25" s="624"/>
      <c r="W25" s="624"/>
      <c r="X25" s="624"/>
      <c r="Y25" s="625"/>
      <c r="Z25" s="626">
        <v>51.6</v>
      </c>
      <c r="AA25" s="626"/>
      <c r="AB25" s="626"/>
      <c r="AC25" s="626"/>
      <c r="AD25" s="627">
        <v>8965994</v>
      </c>
      <c r="AE25" s="627"/>
      <c r="AF25" s="627"/>
      <c r="AG25" s="627"/>
      <c r="AH25" s="627"/>
      <c r="AI25" s="627"/>
      <c r="AJ25" s="627"/>
      <c r="AK25" s="627"/>
      <c r="AL25" s="628">
        <v>98.4</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233</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3119019</v>
      </c>
      <c r="CS25" s="656"/>
      <c r="CT25" s="656"/>
      <c r="CU25" s="656"/>
      <c r="CV25" s="656"/>
      <c r="CW25" s="656"/>
      <c r="CX25" s="656"/>
      <c r="CY25" s="657"/>
      <c r="CZ25" s="628">
        <v>17.7</v>
      </c>
      <c r="DA25" s="654"/>
      <c r="DB25" s="654"/>
      <c r="DC25" s="658"/>
      <c r="DD25" s="632">
        <v>2842814</v>
      </c>
      <c r="DE25" s="656"/>
      <c r="DF25" s="656"/>
      <c r="DG25" s="656"/>
      <c r="DH25" s="656"/>
      <c r="DI25" s="656"/>
      <c r="DJ25" s="656"/>
      <c r="DK25" s="657"/>
      <c r="DL25" s="632">
        <v>2769284</v>
      </c>
      <c r="DM25" s="656"/>
      <c r="DN25" s="656"/>
      <c r="DO25" s="656"/>
      <c r="DP25" s="656"/>
      <c r="DQ25" s="656"/>
      <c r="DR25" s="656"/>
      <c r="DS25" s="656"/>
      <c r="DT25" s="656"/>
      <c r="DU25" s="656"/>
      <c r="DV25" s="657"/>
      <c r="DW25" s="628">
        <v>29.8</v>
      </c>
      <c r="DX25" s="654"/>
      <c r="DY25" s="654"/>
      <c r="DZ25" s="654"/>
      <c r="EA25" s="654"/>
      <c r="EB25" s="654"/>
      <c r="EC25" s="655"/>
    </row>
    <row r="26" spans="2:133" ht="11.25" customHeight="1" x14ac:dyDescent="0.2">
      <c r="B26" s="620" t="s">
        <v>295</v>
      </c>
      <c r="C26" s="621"/>
      <c r="D26" s="621"/>
      <c r="E26" s="621"/>
      <c r="F26" s="621"/>
      <c r="G26" s="621"/>
      <c r="H26" s="621"/>
      <c r="I26" s="621"/>
      <c r="J26" s="621"/>
      <c r="K26" s="621"/>
      <c r="L26" s="621"/>
      <c r="M26" s="621"/>
      <c r="N26" s="621"/>
      <c r="O26" s="621"/>
      <c r="P26" s="621"/>
      <c r="Q26" s="622"/>
      <c r="R26" s="623">
        <v>5580</v>
      </c>
      <c r="S26" s="624"/>
      <c r="T26" s="624"/>
      <c r="U26" s="624"/>
      <c r="V26" s="624"/>
      <c r="W26" s="624"/>
      <c r="X26" s="624"/>
      <c r="Y26" s="625"/>
      <c r="Z26" s="626">
        <v>0</v>
      </c>
      <c r="AA26" s="626"/>
      <c r="AB26" s="626"/>
      <c r="AC26" s="626"/>
      <c r="AD26" s="627">
        <v>5580</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233</v>
      </c>
      <c r="BP26" s="626"/>
      <c r="BQ26" s="626"/>
      <c r="BR26" s="626"/>
      <c r="BS26" s="627" t="s">
        <v>233</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1633780</v>
      </c>
      <c r="CS26" s="624"/>
      <c r="CT26" s="624"/>
      <c r="CU26" s="624"/>
      <c r="CV26" s="624"/>
      <c r="CW26" s="624"/>
      <c r="CX26" s="624"/>
      <c r="CY26" s="625"/>
      <c r="CZ26" s="628">
        <v>9.3000000000000007</v>
      </c>
      <c r="DA26" s="654"/>
      <c r="DB26" s="654"/>
      <c r="DC26" s="658"/>
      <c r="DD26" s="632">
        <v>1559504</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4"/>
      <c r="DY26" s="654"/>
      <c r="DZ26" s="654"/>
      <c r="EA26" s="654"/>
      <c r="EB26" s="654"/>
      <c r="EC26" s="655"/>
    </row>
    <row r="27" spans="2:133" ht="11.25" customHeight="1" x14ac:dyDescent="0.2">
      <c r="B27" s="620" t="s">
        <v>298</v>
      </c>
      <c r="C27" s="621"/>
      <c r="D27" s="621"/>
      <c r="E27" s="621"/>
      <c r="F27" s="621"/>
      <c r="G27" s="621"/>
      <c r="H27" s="621"/>
      <c r="I27" s="621"/>
      <c r="J27" s="621"/>
      <c r="K27" s="621"/>
      <c r="L27" s="621"/>
      <c r="M27" s="621"/>
      <c r="N27" s="621"/>
      <c r="O27" s="621"/>
      <c r="P27" s="621"/>
      <c r="Q27" s="622"/>
      <c r="R27" s="623">
        <v>35045</v>
      </c>
      <c r="S27" s="624"/>
      <c r="T27" s="624"/>
      <c r="U27" s="624"/>
      <c r="V27" s="624"/>
      <c r="W27" s="624"/>
      <c r="X27" s="624"/>
      <c r="Y27" s="625"/>
      <c r="Z27" s="626">
        <v>0.2</v>
      </c>
      <c r="AA27" s="626"/>
      <c r="AB27" s="626"/>
      <c r="AC27" s="626"/>
      <c r="AD27" s="627" t="s">
        <v>233</v>
      </c>
      <c r="AE27" s="627"/>
      <c r="AF27" s="627"/>
      <c r="AG27" s="627"/>
      <c r="AH27" s="627"/>
      <c r="AI27" s="627"/>
      <c r="AJ27" s="627"/>
      <c r="AK27" s="627"/>
      <c r="AL27" s="628" t="s">
        <v>233</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4243288</v>
      </c>
      <c r="BH27" s="624"/>
      <c r="BI27" s="624"/>
      <c r="BJ27" s="624"/>
      <c r="BK27" s="624"/>
      <c r="BL27" s="624"/>
      <c r="BM27" s="624"/>
      <c r="BN27" s="625"/>
      <c r="BO27" s="626">
        <v>100</v>
      </c>
      <c r="BP27" s="626"/>
      <c r="BQ27" s="626"/>
      <c r="BR27" s="626"/>
      <c r="BS27" s="627">
        <v>4324</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3754171</v>
      </c>
      <c r="CS27" s="656"/>
      <c r="CT27" s="656"/>
      <c r="CU27" s="656"/>
      <c r="CV27" s="656"/>
      <c r="CW27" s="656"/>
      <c r="CX27" s="656"/>
      <c r="CY27" s="657"/>
      <c r="CZ27" s="628">
        <v>21.3</v>
      </c>
      <c r="DA27" s="654"/>
      <c r="DB27" s="654"/>
      <c r="DC27" s="658"/>
      <c r="DD27" s="632">
        <v>989163</v>
      </c>
      <c r="DE27" s="656"/>
      <c r="DF27" s="656"/>
      <c r="DG27" s="656"/>
      <c r="DH27" s="656"/>
      <c r="DI27" s="656"/>
      <c r="DJ27" s="656"/>
      <c r="DK27" s="657"/>
      <c r="DL27" s="632">
        <v>984358</v>
      </c>
      <c r="DM27" s="656"/>
      <c r="DN27" s="656"/>
      <c r="DO27" s="656"/>
      <c r="DP27" s="656"/>
      <c r="DQ27" s="656"/>
      <c r="DR27" s="656"/>
      <c r="DS27" s="656"/>
      <c r="DT27" s="656"/>
      <c r="DU27" s="656"/>
      <c r="DV27" s="657"/>
      <c r="DW27" s="628">
        <v>10.6</v>
      </c>
      <c r="DX27" s="654"/>
      <c r="DY27" s="654"/>
      <c r="DZ27" s="654"/>
      <c r="EA27" s="654"/>
      <c r="EB27" s="654"/>
      <c r="EC27" s="655"/>
    </row>
    <row r="28" spans="2:133" ht="11.25" customHeight="1" x14ac:dyDescent="0.2">
      <c r="B28" s="620" t="s">
        <v>301</v>
      </c>
      <c r="C28" s="621"/>
      <c r="D28" s="621"/>
      <c r="E28" s="621"/>
      <c r="F28" s="621"/>
      <c r="G28" s="621"/>
      <c r="H28" s="621"/>
      <c r="I28" s="621"/>
      <c r="J28" s="621"/>
      <c r="K28" s="621"/>
      <c r="L28" s="621"/>
      <c r="M28" s="621"/>
      <c r="N28" s="621"/>
      <c r="O28" s="621"/>
      <c r="P28" s="621"/>
      <c r="Q28" s="622"/>
      <c r="R28" s="623">
        <v>185806</v>
      </c>
      <c r="S28" s="624"/>
      <c r="T28" s="624"/>
      <c r="U28" s="624"/>
      <c r="V28" s="624"/>
      <c r="W28" s="624"/>
      <c r="X28" s="624"/>
      <c r="Y28" s="625"/>
      <c r="Z28" s="626">
        <v>1</v>
      </c>
      <c r="AA28" s="626"/>
      <c r="AB28" s="626"/>
      <c r="AC28" s="626"/>
      <c r="AD28" s="627">
        <v>48594</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851710</v>
      </c>
      <c r="CS28" s="624"/>
      <c r="CT28" s="624"/>
      <c r="CU28" s="624"/>
      <c r="CV28" s="624"/>
      <c r="CW28" s="624"/>
      <c r="CX28" s="624"/>
      <c r="CY28" s="625"/>
      <c r="CZ28" s="628">
        <v>4.8</v>
      </c>
      <c r="DA28" s="654"/>
      <c r="DB28" s="654"/>
      <c r="DC28" s="658"/>
      <c r="DD28" s="632">
        <v>837793</v>
      </c>
      <c r="DE28" s="624"/>
      <c r="DF28" s="624"/>
      <c r="DG28" s="624"/>
      <c r="DH28" s="624"/>
      <c r="DI28" s="624"/>
      <c r="DJ28" s="624"/>
      <c r="DK28" s="625"/>
      <c r="DL28" s="632">
        <v>837793</v>
      </c>
      <c r="DM28" s="624"/>
      <c r="DN28" s="624"/>
      <c r="DO28" s="624"/>
      <c r="DP28" s="624"/>
      <c r="DQ28" s="624"/>
      <c r="DR28" s="624"/>
      <c r="DS28" s="624"/>
      <c r="DT28" s="624"/>
      <c r="DU28" s="624"/>
      <c r="DV28" s="625"/>
      <c r="DW28" s="628">
        <v>9</v>
      </c>
      <c r="DX28" s="654"/>
      <c r="DY28" s="654"/>
      <c r="DZ28" s="654"/>
      <c r="EA28" s="654"/>
      <c r="EB28" s="654"/>
      <c r="EC28" s="655"/>
    </row>
    <row r="29" spans="2:133" ht="11.25" customHeight="1" x14ac:dyDescent="0.2">
      <c r="B29" s="620" t="s">
        <v>303</v>
      </c>
      <c r="C29" s="621"/>
      <c r="D29" s="621"/>
      <c r="E29" s="621"/>
      <c r="F29" s="621"/>
      <c r="G29" s="621"/>
      <c r="H29" s="621"/>
      <c r="I29" s="621"/>
      <c r="J29" s="621"/>
      <c r="K29" s="621"/>
      <c r="L29" s="621"/>
      <c r="M29" s="621"/>
      <c r="N29" s="621"/>
      <c r="O29" s="621"/>
      <c r="P29" s="621"/>
      <c r="Q29" s="622"/>
      <c r="R29" s="623">
        <v>97161</v>
      </c>
      <c r="S29" s="624"/>
      <c r="T29" s="624"/>
      <c r="U29" s="624"/>
      <c r="V29" s="624"/>
      <c r="W29" s="624"/>
      <c r="X29" s="624"/>
      <c r="Y29" s="625"/>
      <c r="Z29" s="626">
        <v>0.5</v>
      </c>
      <c r="AA29" s="626"/>
      <c r="AB29" s="626"/>
      <c r="AC29" s="626"/>
      <c r="AD29" s="627" t="s">
        <v>233</v>
      </c>
      <c r="AE29" s="627"/>
      <c r="AF29" s="627"/>
      <c r="AG29" s="627"/>
      <c r="AH29" s="627"/>
      <c r="AI29" s="627"/>
      <c r="AJ29" s="627"/>
      <c r="AK29" s="627"/>
      <c r="AL29" s="628" t="s">
        <v>233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72</v>
      </c>
      <c r="CG29" s="621"/>
      <c r="CH29" s="621"/>
      <c r="CI29" s="621"/>
      <c r="CJ29" s="621"/>
      <c r="CK29" s="621"/>
      <c r="CL29" s="621"/>
      <c r="CM29" s="621"/>
      <c r="CN29" s="621"/>
      <c r="CO29" s="621"/>
      <c r="CP29" s="621"/>
      <c r="CQ29" s="622"/>
      <c r="CR29" s="623">
        <v>851710</v>
      </c>
      <c r="CS29" s="656"/>
      <c r="CT29" s="656"/>
      <c r="CU29" s="656"/>
      <c r="CV29" s="656"/>
      <c r="CW29" s="656"/>
      <c r="CX29" s="656"/>
      <c r="CY29" s="657"/>
      <c r="CZ29" s="628">
        <v>4.8</v>
      </c>
      <c r="DA29" s="654"/>
      <c r="DB29" s="654"/>
      <c r="DC29" s="658"/>
      <c r="DD29" s="632">
        <v>837793</v>
      </c>
      <c r="DE29" s="656"/>
      <c r="DF29" s="656"/>
      <c r="DG29" s="656"/>
      <c r="DH29" s="656"/>
      <c r="DI29" s="656"/>
      <c r="DJ29" s="656"/>
      <c r="DK29" s="657"/>
      <c r="DL29" s="632">
        <v>837793</v>
      </c>
      <c r="DM29" s="656"/>
      <c r="DN29" s="656"/>
      <c r="DO29" s="656"/>
      <c r="DP29" s="656"/>
      <c r="DQ29" s="656"/>
      <c r="DR29" s="656"/>
      <c r="DS29" s="656"/>
      <c r="DT29" s="656"/>
      <c r="DU29" s="656"/>
      <c r="DV29" s="657"/>
      <c r="DW29" s="628">
        <v>9</v>
      </c>
      <c r="DX29" s="654"/>
      <c r="DY29" s="654"/>
      <c r="DZ29" s="654"/>
      <c r="EA29" s="654"/>
      <c r="EB29" s="654"/>
      <c r="EC29" s="655"/>
    </row>
    <row r="30" spans="2:133" ht="11.25" customHeight="1" x14ac:dyDescent="0.2">
      <c r="B30" s="620" t="s">
        <v>305</v>
      </c>
      <c r="C30" s="621"/>
      <c r="D30" s="621"/>
      <c r="E30" s="621"/>
      <c r="F30" s="621"/>
      <c r="G30" s="621"/>
      <c r="H30" s="621"/>
      <c r="I30" s="621"/>
      <c r="J30" s="621"/>
      <c r="K30" s="621"/>
      <c r="L30" s="621"/>
      <c r="M30" s="621"/>
      <c r="N30" s="621"/>
      <c r="O30" s="621"/>
      <c r="P30" s="621"/>
      <c r="Q30" s="622"/>
      <c r="R30" s="623">
        <v>3530024</v>
      </c>
      <c r="S30" s="624"/>
      <c r="T30" s="624"/>
      <c r="U30" s="624"/>
      <c r="V30" s="624"/>
      <c r="W30" s="624"/>
      <c r="X30" s="624"/>
      <c r="Y30" s="625"/>
      <c r="Z30" s="626">
        <v>19.899999999999999</v>
      </c>
      <c r="AA30" s="626"/>
      <c r="AB30" s="626"/>
      <c r="AC30" s="626"/>
      <c r="AD30" s="627" t="s">
        <v>242</v>
      </c>
      <c r="AE30" s="627"/>
      <c r="AF30" s="627"/>
      <c r="AG30" s="627"/>
      <c r="AH30" s="627"/>
      <c r="AI30" s="627"/>
      <c r="AJ30" s="627"/>
      <c r="AK30" s="627"/>
      <c r="AL30" s="628" t="s">
        <v>233</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825495</v>
      </c>
      <c r="CS30" s="624"/>
      <c r="CT30" s="624"/>
      <c r="CU30" s="624"/>
      <c r="CV30" s="624"/>
      <c r="CW30" s="624"/>
      <c r="CX30" s="624"/>
      <c r="CY30" s="625"/>
      <c r="CZ30" s="628">
        <v>4.7</v>
      </c>
      <c r="DA30" s="654"/>
      <c r="DB30" s="654"/>
      <c r="DC30" s="658"/>
      <c r="DD30" s="632">
        <v>811578</v>
      </c>
      <c r="DE30" s="624"/>
      <c r="DF30" s="624"/>
      <c r="DG30" s="624"/>
      <c r="DH30" s="624"/>
      <c r="DI30" s="624"/>
      <c r="DJ30" s="624"/>
      <c r="DK30" s="625"/>
      <c r="DL30" s="632">
        <v>811578</v>
      </c>
      <c r="DM30" s="624"/>
      <c r="DN30" s="624"/>
      <c r="DO30" s="624"/>
      <c r="DP30" s="624"/>
      <c r="DQ30" s="624"/>
      <c r="DR30" s="624"/>
      <c r="DS30" s="624"/>
      <c r="DT30" s="624"/>
      <c r="DU30" s="624"/>
      <c r="DV30" s="625"/>
      <c r="DW30" s="628">
        <v>8.6999999999999993</v>
      </c>
      <c r="DX30" s="654"/>
      <c r="DY30" s="654"/>
      <c r="DZ30" s="654"/>
      <c r="EA30" s="654"/>
      <c r="EB30" s="654"/>
      <c r="EC30" s="655"/>
    </row>
    <row r="31" spans="2:133" ht="11.25" customHeight="1" x14ac:dyDescent="0.2">
      <c r="B31" s="636" t="s">
        <v>309</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233</v>
      </c>
      <c r="AA31" s="626"/>
      <c r="AB31" s="626"/>
      <c r="AC31" s="626"/>
      <c r="AD31" s="627" t="s">
        <v>233</v>
      </c>
      <c r="AE31" s="627"/>
      <c r="AF31" s="627"/>
      <c r="AG31" s="627"/>
      <c r="AH31" s="627"/>
      <c r="AI31" s="627"/>
      <c r="AJ31" s="627"/>
      <c r="AK31" s="627"/>
      <c r="AL31" s="628" t="s">
        <v>233</v>
      </c>
      <c r="AM31" s="629"/>
      <c r="AN31" s="629"/>
      <c r="AO31" s="630"/>
      <c r="AP31" s="669" t="s">
        <v>310</v>
      </c>
      <c r="AQ31" s="670"/>
      <c r="AR31" s="670"/>
      <c r="AS31" s="670"/>
      <c r="AT31" s="675" t="s">
        <v>311</v>
      </c>
      <c r="AU31" s="218"/>
      <c r="AV31" s="218"/>
      <c r="AW31" s="218"/>
      <c r="AX31" s="609" t="s">
        <v>187</v>
      </c>
      <c r="AY31" s="610"/>
      <c r="AZ31" s="610"/>
      <c r="BA31" s="610"/>
      <c r="BB31" s="610"/>
      <c r="BC31" s="610"/>
      <c r="BD31" s="610"/>
      <c r="BE31" s="610"/>
      <c r="BF31" s="611"/>
      <c r="BG31" s="679">
        <v>99.4</v>
      </c>
      <c r="BH31" s="667"/>
      <c r="BI31" s="667"/>
      <c r="BJ31" s="667"/>
      <c r="BK31" s="667"/>
      <c r="BL31" s="667"/>
      <c r="BM31" s="618">
        <v>98.8</v>
      </c>
      <c r="BN31" s="667"/>
      <c r="BO31" s="667"/>
      <c r="BP31" s="667"/>
      <c r="BQ31" s="668"/>
      <c r="BR31" s="679">
        <v>99.5</v>
      </c>
      <c r="BS31" s="667"/>
      <c r="BT31" s="667"/>
      <c r="BU31" s="667"/>
      <c r="BV31" s="667"/>
      <c r="BW31" s="667"/>
      <c r="BX31" s="618">
        <v>98.8</v>
      </c>
      <c r="BY31" s="667"/>
      <c r="BZ31" s="667"/>
      <c r="CA31" s="667"/>
      <c r="CB31" s="668"/>
      <c r="CD31" s="661"/>
      <c r="CE31" s="662"/>
      <c r="CF31" s="620" t="s">
        <v>312</v>
      </c>
      <c r="CG31" s="621"/>
      <c r="CH31" s="621"/>
      <c r="CI31" s="621"/>
      <c r="CJ31" s="621"/>
      <c r="CK31" s="621"/>
      <c r="CL31" s="621"/>
      <c r="CM31" s="621"/>
      <c r="CN31" s="621"/>
      <c r="CO31" s="621"/>
      <c r="CP31" s="621"/>
      <c r="CQ31" s="622"/>
      <c r="CR31" s="623">
        <v>26215</v>
      </c>
      <c r="CS31" s="656"/>
      <c r="CT31" s="656"/>
      <c r="CU31" s="656"/>
      <c r="CV31" s="656"/>
      <c r="CW31" s="656"/>
      <c r="CX31" s="656"/>
      <c r="CY31" s="657"/>
      <c r="CZ31" s="628">
        <v>0.1</v>
      </c>
      <c r="DA31" s="654"/>
      <c r="DB31" s="654"/>
      <c r="DC31" s="658"/>
      <c r="DD31" s="632">
        <v>26215</v>
      </c>
      <c r="DE31" s="656"/>
      <c r="DF31" s="656"/>
      <c r="DG31" s="656"/>
      <c r="DH31" s="656"/>
      <c r="DI31" s="656"/>
      <c r="DJ31" s="656"/>
      <c r="DK31" s="657"/>
      <c r="DL31" s="632">
        <v>26215</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313</v>
      </c>
      <c r="C32" s="621"/>
      <c r="D32" s="621"/>
      <c r="E32" s="621"/>
      <c r="F32" s="621"/>
      <c r="G32" s="621"/>
      <c r="H32" s="621"/>
      <c r="I32" s="621"/>
      <c r="J32" s="621"/>
      <c r="K32" s="621"/>
      <c r="L32" s="621"/>
      <c r="M32" s="621"/>
      <c r="N32" s="621"/>
      <c r="O32" s="621"/>
      <c r="P32" s="621"/>
      <c r="Q32" s="622"/>
      <c r="R32" s="623">
        <v>1377436</v>
      </c>
      <c r="S32" s="624"/>
      <c r="T32" s="624"/>
      <c r="U32" s="624"/>
      <c r="V32" s="624"/>
      <c r="W32" s="624"/>
      <c r="X32" s="624"/>
      <c r="Y32" s="625"/>
      <c r="Z32" s="626">
        <v>7.8</v>
      </c>
      <c r="AA32" s="626"/>
      <c r="AB32" s="626"/>
      <c r="AC32" s="626"/>
      <c r="AD32" s="627" t="s">
        <v>233</v>
      </c>
      <c r="AE32" s="627"/>
      <c r="AF32" s="627"/>
      <c r="AG32" s="627"/>
      <c r="AH32" s="627"/>
      <c r="AI32" s="627"/>
      <c r="AJ32" s="627"/>
      <c r="AK32" s="627"/>
      <c r="AL32" s="628" t="s">
        <v>233</v>
      </c>
      <c r="AM32" s="629"/>
      <c r="AN32" s="629"/>
      <c r="AO32" s="630"/>
      <c r="AP32" s="671"/>
      <c r="AQ32" s="672"/>
      <c r="AR32" s="672"/>
      <c r="AS32" s="672"/>
      <c r="AT32" s="676"/>
      <c r="AU32" s="214" t="s">
        <v>314</v>
      </c>
      <c r="AX32" s="620" t="s">
        <v>315</v>
      </c>
      <c r="AY32" s="621"/>
      <c r="AZ32" s="621"/>
      <c r="BA32" s="621"/>
      <c r="BB32" s="621"/>
      <c r="BC32" s="621"/>
      <c r="BD32" s="621"/>
      <c r="BE32" s="621"/>
      <c r="BF32" s="622"/>
      <c r="BG32" s="680">
        <v>99.4</v>
      </c>
      <c r="BH32" s="656"/>
      <c r="BI32" s="656"/>
      <c r="BJ32" s="656"/>
      <c r="BK32" s="656"/>
      <c r="BL32" s="656"/>
      <c r="BM32" s="629">
        <v>98.4</v>
      </c>
      <c r="BN32" s="656"/>
      <c r="BO32" s="656"/>
      <c r="BP32" s="656"/>
      <c r="BQ32" s="678"/>
      <c r="BR32" s="680">
        <v>99.5</v>
      </c>
      <c r="BS32" s="656"/>
      <c r="BT32" s="656"/>
      <c r="BU32" s="656"/>
      <c r="BV32" s="656"/>
      <c r="BW32" s="656"/>
      <c r="BX32" s="629">
        <v>98.4</v>
      </c>
      <c r="BY32" s="656"/>
      <c r="BZ32" s="656"/>
      <c r="CA32" s="656"/>
      <c r="CB32" s="678"/>
      <c r="CD32" s="663"/>
      <c r="CE32" s="664"/>
      <c r="CF32" s="620" t="s">
        <v>316</v>
      </c>
      <c r="CG32" s="621"/>
      <c r="CH32" s="621"/>
      <c r="CI32" s="621"/>
      <c r="CJ32" s="621"/>
      <c r="CK32" s="621"/>
      <c r="CL32" s="621"/>
      <c r="CM32" s="621"/>
      <c r="CN32" s="621"/>
      <c r="CO32" s="621"/>
      <c r="CP32" s="621"/>
      <c r="CQ32" s="622"/>
      <c r="CR32" s="623" t="s">
        <v>233</v>
      </c>
      <c r="CS32" s="624"/>
      <c r="CT32" s="624"/>
      <c r="CU32" s="624"/>
      <c r="CV32" s="624"/>
      <c r="CW32" s="624"/>
      <c r="CX32" s="624"/>
      <c r="CY32" s="625"/>
      <c r="CZ32" s="628" t="s">
        <v>233</v>
      </c>
      <c r="DA32" s="654"/>
      <c r="DB32" s="654"/>
      <c r="DC32" s="658"/>
      <c r="DD32" s="632" t="s">
        <v>233</v>
      </c>
      <c r="DE32" s="624"/>
      <c r="DF32" s="624"/>
      <c r="DG32" s="624"/>
      <c r="DH32" s="624"/>
      <c r="DI32" s="624"/>
      <c r="DJ32" s="624"/>
      <c r="DK32" s="625"/>
      <c r="DL32" s="632" t="s">
        <v>233</v>
      </c>
      <c r="DM32" s="624"/>
      <c r="DN32" s="624"/>
      <c r="DO32" s="624"/>
      <c r="DP32" s="624"/>
      <c r="DQ32" s="624"/>
      <c r="DR32" s="624"/>
      <c r="DS32" s="624"/>
      <c r="DT32" s="624"/>
      <c r="DU32" s="624"/>
      <c r="DV32" s="625"/>
      <c r="DW32" s="628" t="s">
        <v>233</v>
      </c>
      <c r="DX32" s="654"/>
      <c r="DY32" s="654"/>
      <c r="DZ32" s="654"/>
      <c r="EA32" s="654"/>
      <c r="EB32" s="654"/>
      <c r="EC32" s="655"/>
    </row>
    <row r="33" spans="2:133" ht="11.25" customHeight="1" x14ac:dyDescent="0.2">
      <c r="B33" s="620" t="s">
        <v>317</v>
      </c>
      <c r="C33" s="621"/>
      <c r="D33" s="621"/>
      <c r="E33" s="621"/>
      <c r="F33" s="621"/>
      <c r="G33" s="621"/>
      <c r="H33" s="621"/>
      <c r="I33" s="621"/>
      <c r="J33" s="621"/>
      <c r="K33" s="621"/>
      <c r="L33" s="621"/>
      <c r="M33" s="621"/>
      <c r="N33" s="621"/>
      <c r="O33" s="621"/>
      <c r="P33" s="621"/>
      <c r="Q33" s="622"/>
      <c r="R33" s="623">
        <v>13755</v>
      </c>
      <c r="S33" s="624"/>
      <c r="T33" s="624"/>
      <c r="U33" s="624"/>
      <c r="V33" s="624"/>
      <c r="W33" s="624"/>
      <c r="X33" s="624"/>
      <c r="Y33" s="625"/>
      <c r="Z33" s="626">
        <v>0.1</v>
      </c>
      <c r="AA33" s="626"/>
      <c r="AB33" s="626"/>
      <c r="AC33" s="626"/>
      <c r="AD33" s="627">
        <v>9376</v>
      </c>
      <c r="AE33" s="627"/>
      <c r="AF33" s="627"/>
      <c r="AG33" s="627"/>
      <c r="AH33" s="627"/>
      <c r="AI33" s="627"/>
      <c r="AJ33" s="627"/>
      <c r="AK33" s="627"/>
      <c r="AL33" s="628">
        <v>0.1</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99.5</v>
      </c>
      <c r="BH33" s="682"/>
      <c r="BI33" s="682"/>
      <c r="BJ33" s="682"/>
      <c r="BK33" s="682"/>
      <c r="BL33" s="682"/>
      <c r="BM33" s="683">
        <v>99.2</v>
      </c>
      <c r="BN33" s="682"/>
      <c r="BO33" s="682"/>
      <c r="BP33" s="682"/>
      <c r="BQ33" s="684"/>
      <c r="BR33" s="681">
        <v>99.6</v>
      </c>
      <c r="BS33" s="682"/>
      <c r="BT33" s="682"/>
      <c r="BU33" s="682"/>
      <c r="BV33" s="682"/>
      <c r="BW33" s="682"/>
      <c r="BX33" s="683">
        <v>99.3</v>
      </c>
      <c r="BY33" s="682"/>
      <c r="BZ33" s="682"/>
      <c r="CA33" s="682"/>
      <c r="CB33" s="684"/>
      <c r="CD33" s="620" t="s">
        <v>319</v>
      </c>
      <c r="CE33" s="621"/>
      <c r="CF33" s="621"/>
      <c r="CG33" s="621"/>
      <c r="CH33" s="621"/>
      <c r="CI33" s="621"/>
      <c r="CJ33" s="621"/>
      <c r="CK33" s="621"/>
      <c r="CL33" s="621"/>
      <c r="CM33" s="621"/>
      <c r="CN33" s="621"/>
      <c r="CO33" s="621"/>
      <c r="CP33" s="621"/>
      <c r="CQ33" s="622"/>
      <c r="CR33" s="623">
        <v>8150401</v>
      </c>
      <c r="CS33" s="656"/>
      <c r="CT33" s="656"/>
      <c r="CU33" s="656"/>
      <c r="CV33" s="656"/>
      <c r="CW33" s="656"/>
      <c r="CX33" s="656"/>
      <c r="CY33" s="657"/>
      <c r="CZ33" s="628">
        <v>46.4</v>
      </c>
      <c r="DA33" s="654"/>
      <c r="DB33" s="654"/>
      <c r="DC33" s="658"/>
      <c r="DD33" s="632">
        <v>5365740</v>
      </c>
      <c r="DE33" s="656"/>
      <c r="DF33" s="656"/>
      <c r="DG33" s="656"/>
      <c r="DH33" s="656"/>
      <c r="DI33" s="656"/>
      <c r="DJ33" s="656"/>
      <c r="DK33" s="657"/>
      <c r="DL33" s="632">
        <v>4153898</v>
      </c>
      <c r="DM33" s="656"/>
      <c r="DN33" s="656"/>
      <c r="DO33" s="656"/>
      <c r="DP33" s="656"/>
      <c r="DQ33" s="656"/>
      <c r="DR33" s="656"/>
      <c r="DS33" s="656"/>
      <c r="DT33" s="656"/>
      <c r="DU33" s="656"/>
      <c r="DV33" s="657"/>
      <c r="DW33" s="628">
        <v>44.7</v>
      </c>
      <c r="DX33" s="654"/>
      <c r="DY33" s="654"/>
      <c r="DZ33" s="654"/>
      <c r="EA33" s="654"/>
      <c r="EB33" s="654"/>
      <c r="EC33" s="655"/>
    </row>
    <row r="34" spans="2:133" ht="11.25" customHeight="1" x14ac:dyDescent="0.2">
      <c r="B34" s="620" t="s">
        <v>320</v>
      </c>
      <c r="C34" s="621"/>
      <c r="D34" s="621"/>
      <c r="E34" s="621"/>
      <c r="F34" s="621"/>
      <c r="G34" s="621"/>
      <c r="H34" s="621"/>
      <c r="I34" s="621"/>
      <c r="J34" s="621"/>
      <c r="K34" s="621"/>
      <c r="L34" s="621"/>
      <c r="M34" s="621"/>
      <c r="N34" s="621"/>
      <c r="O34" s="621"/>
      <c r="P34" s="621"/>
      <c r="Q34" s="622"/>
      <c r="R34" s="623">
        <v>1270369</v>
      </c>
      <c r="S34" s="624"/>
      <c r="T34" s="624"/>
      <c r="U34" s="624"/>
      <c r="V34" s="624"/>
      <c r="W34" s="624"/>
      <c r="X34" s="624"/>
      <c r="Y34" s="625"/>
      <c r="Z34" s="626">
        <v>7.2</v>
      </c>
      <c r="AA34" s="626"/>
      <c r="AB34" s="626"/>
      <c r="AC34" s="626"/>
      <c r="AD34" s="627" t="s">
        <v>233</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3225428</v>
      </c>
      <c r="CS34" s="624"/>
      <c r="CT34" s="624"/>
      <c r="CU34" s="624"/>
      <c r="CV34" s="624"/>
      <c r="CW34" s="624"/>
      <c r="CX34" s="624"/>
      <c r="CY34" s="625"/>
      <c r="CZ34" s="628">
        <v>18.3</v>
      </c>
      <c r="DA34" s="654"/>
      <c r="DB34" s="654"/>
      <c r="DC34" s="658"/>
      <c r="DD34" s="632">
        <v>1813426</v>
      </c>
      <c r="DE34" s="624"/>
      <c r="DF34" s="624"/>
      <c r="DG34" s="624"/>
      <c r="DH34" s="624"/>
      <c r="DI34" s="624"/>
      <c r="DJ34" s="624"/>
      <c r="DK34" s="625"/>
      <c r="DL34" s="632">
        <v>1597189</v>
      </c>
      <c r="DM34" s="624"/>
      <c r="DN34" s="624"/>
      <c r="DO34" s="624"/>
      <c r="DP34" s="624"/>
      <c r="DQ34" s="624"/>
      <c r="DR34" s="624"/>
      <c r="DS34" s="624"/>
      <c r="DT34" s="624"/>
      <c r="DU34" s="624"/>
      <c r="DV34" s="625"/>
      <c r="DW34" s="628">
        <v>17.2</v>
      </c>
      <c r="DX34" s="654"/>
      <c r="DY34" s="654"/>
      <c r="DZ34" s="654"/>
      <c r="EA34" s="654"/>
      <c r="EB34" s="654"/>
      <c r="EC34" s="655"/>
    </row>
    <row r="35" spans="2:133" ht="11.25" customHeight="1" x14ac:dyDescent="0.2">
      <c r="B35" s="620" t="s">
        <v>322</v>
      </c>
      <c r="C35" s="621"/>
      <c r="D35" s="621"/>
      <c r="E35" s="621"/>
      <c r="F35" s="621"/>
      <c r="G35" s="621"/>
      <c r="H35" s="621"/>
      <c r="I35" s="621"/>
      <c r="J35" s="621"/>
      <c r="K35" s="621"/>
      <c r="L35" s="621"/>
      <c r="M35" s="621"/>
      <c r="N35" s="621"/>
      <c r="O35" s="621"/>
      <c r="P35" s="621"/>
      <c r="Q35" s="622"/>
      <c r="R35" s="623">
        <v>95068</v>
      </c>
      <c r="S35" s="624"/>
      <c r="T35" s="624"/>
      <c r="U35" s="624"/>
      <c r="V35" s="624"/>
      <c r="W35" s="624"/>
      <c r="X35" s="624"/>
      <c r="Y35" s="625"/>
      <c r="Z35" s="626">
        <v>0.5</v>
      </c>
      <c r="AA35" s="626"/>
      <c r="AB35" s="626"/>
      <c r="AC35" s="626"/>
      <c r="AD35" s="627" t="s">
        <v>233</v>
      </c>
      <c r="AE35" s="627"/>
      <c r="AF35" s="627"/>
      <c r="AG35" s="627"/>
      <c r="AH35" s="627"/>
      <c r="AI35" s="627"/>
      <c r="AJ35" s="627"/>
      <c r="AK35" s="627"/>
      <c r="AL35" s="628" t="s">
        <v>233</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247005</v>
      </c>
      <c r="CS35" s="656"/>
      <c r="CT35" s="656"/>
      <c r="CU35" s="656"/>
      <c r="CV35" s="656"/>
      <c r="CW35" s="656"/>
      <c r="CX35" s="656"/>
      <c r="CY35" s="657"/>
      <c r="CZ35" s="628">
        <v>1.4</v>
      </c>
      <c r="DA35" s="654"/>
      <c r="DB35" s="654"/>
      <c r="DC35" s="658"/>
      <c r="DD35" s="632">
        <v>133897</v>
      </c>
      <c r="DE35" s="656"/>
      <c r="DF35" s="656"/>
      <c r="DG35" s="656"/>
      <c r="DH35" s="656"/>
      <c r="DI35" s="656"/>
      <c r="DJ35" s="656"/>
      <c r="DK35" s="657"/>
      <c r="DL35" s="632">
        <v>133897</v>
      </c>
      <c r="DM35" s="656"/>
      <c r="DN35" s="656"/>
      <c r="DO35" s="656"/>
      <c r="DP35" s="656"/>
      <c r="DQ35" s="656"/>
      <c r="DR35" s="656"/>
      <c r="DS35" s="656"/>
      <c r="DT35" s="656"/>
      <c r="DU35" s="656"/>
      <c r="DV35" s="657"/>
      <c r="DW35" s="628">
        <v>1.4</v>
      </c>
      <c r="DX35" s="654"/>
      <c r="DY35" s="654"/>
      <c r="DZ35" s="654"/>
      <c r="EA35" s="654"/>
      <c r="EB35" s="654"/>
      <c r="EC35" s="655"/>
    </row>
    <row r="36" spans="2:133" ht="11.25" customHeight="1" x14ac:dyDescent="0.2">
      <c r="B36" s="620" t="s">
        <v>326</v>
      </c>
      <c r="C36" s="621"/>
      <c r="D36" s="621"/>
      <c r="E36" s="621"/>
      <c r="F36" s="621"/>
      <c r="G36" s="621"/>
      <c r="H36" s="621"/>
      <c r="I36" s="621"/>
      <c r="J36" s="621"/>
      <c r="K36" s="621"/>
      <c r="L36" s="621"/>
      <c r="M36" s="621"/>
      <c r="N36" s="621"/>
      <c r="O36" s="621"/>
      <c r="P36" s="621"/>
      <c r="Q36" s="622"/>
      <c r="R36" s="623">
        <v>876017</v>
      </c>
      <c r="S36" s="624"/>
      <c r="T36" s="624"/>
      <c r="U36" s="624"/>
      <c r="V36" s="624"/>
      <c r="W36" s="624"/>
      <c r="X36" s="624"/>
      <c r="Y36" s="625"/>
      <c r="Z36" s="626">
        <v>4.9000000000000004</v>
      </c>
      <c r="AA36" s="626"/>
      <c r="AB36" s="626"/>
      <c r="AC36" s="626"/>
      <c r="AD36" s="627" t="s">
        <v>233</v>
      </c>
      <c r="AE36" s="627"/>
      <c r="AF36" s="627"/>
      <c r="AG36" s="627"/>
      <c r="AH36" s="627"/>
      <c r="AI36" s="627"/>
      <c r="AJ36" s="627"/>
      <c r="AK36" s="627"/>
      <c r="AL36" s="628" t="s">
        <v>233</v>
      </c>
      <c r="AM36" s="629"/>
      <c r="AN36" s="629"/>
      <c r="AO36" s="630"/>
      <c r="AP36" s="222"/>
      <c r="AQ36" s="689" t="s">
        <v>327</v>
      </c>
      <c r="AR36" s="690"/>
      <c r="AS36" s="690"/>
      <c r="AT36" s="690"/>
      <c r="AU36" s="690"/>
      <c r="AV36" s="690"/>
      <c r="AW36" s="690"/>
      <c r="AX36" s="690"/>
      <c r="AY36" s="691"/>
      <c r="AZ36" s="612">
        <v>2035795</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55369</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1906486</v>
      </c>
      <c r="CS36" s="624"/>
      <c r="CT36" s="624"/>
      <c r="CU36" s="624"/>
      <c r="CV36" s="624"/>
      <c r="CW36" s="624"/>
      <c r="CX36" s="624"/>
      <c r="CY36" s="625"/>
      <c r="CZ36" s="628">
        <v>10.8</v>
      </c>
      <c r="DA36" s="654"/>
      <c r="DB36" s="654"/>
      <c r="DC36" s="658"/>
      <c r="DD36" s="632">
        <v>1713909</v>
      </c>
      <c r="DE36" s="624"/>
      <c r="DF36" s="624"/>
      <c r="DG36" s="624"/>
      <c r="DH36" s="624"/>
      <c r="DI36" s="624"/>
      <c r="DJ36" s="624"/>
      <c r="DK36" s="625"/>
      <c r="DL36" s="632">
        <v>1133956</v>
      </c>
      <c r="DM36" s="624"/>
      <c r="DN36" s="624"/>
      <c r="DO36" s="624"/>
      <c r="DP36" s="624"/>
      <c r="DQ36" s="624"/>
      <c r="DR36" s="624"/>
      <c r="DS36" s="624"/>
      <c r="DT36" s="624"/>
      <c r="DU36" s="624"/>
      <c r="DV36" s="625"/>
      <c r="DW36" s="628">
        <v>12.2</v>
      </c>
      <c r="DX36" s="654"/>
      <c r="DY36" s="654"/>
      <c r="DZ36" s="654"/>
      <c r="EA36" s="654"/>
      <c r="EB36" s="654"/>
      <c r="EC36" s="655"/>
    </row>
    <row r="37" spans="2:133" ht="11.25" customHeight="1" x14ac:dyDescent="0.2">
      <c r="B37" s="620" t="s">
        <v>330</v>
      </c>
      <c r="C37" s="621"/>
      <c r="D37" s="621"/>
      <c r="E37" s="621"/>
      <c r="F37" s="621"/>
      <c r="G37" s="621"/>
      <c r="H37" s="621"/>
      <c r="I37" s="621"/>
      <c r="J37" s="621"/>
      <c r="K37" s="621"/>
      <c r="L37" s="621"/>
      <c r="M37" s="621"/>
      <c r="N37" s="621"/>
      <c r="O37" s="621"/>
      <c r="P37" s="621"/>
      <c r="Q37" s="622"/>
      <c r="R37" s="623">
        <v>265612</v>
      </c>
      <c r="S37" s="624"/>
      <c r="T37" s="624"/>
      <c r="U37" s="624"/>
      <c r="V37" s="624"/>
      <c r="W37" s="624"/>
      <c r="X37" s="624"/>
      <c r="Y37" s="625"/>
      <c r="Z37" s="626">
        <v>1.5</v>
      </c>
      <c r="AA37" s="626"/>
      <c r="AB37" s="626"/>
      <c r="AC37" s="626"/>
      <c r="AD37" s="627">
        <v>83540</v>
      </c>
      <c r="AE37" s="627"/>
      <c r="AF37" s="627"/>
      <c r="AG37" s="627"/>
      <c r="AH37" s="627"/>
      <c r="AI37" s="627"/>
      <c r="AJ37" s="627"/>
      <c r="AK37" s="627"/>
      <c r="AL37" s="628">
        <v>0.9</v>
      </c>
      <c r="AM37" s="629"/>
      <c r="AN37" s="629"/>
      <c r="AO37" s="630"/>
      <c r="AQ37" s="686" t="s">
        <v>331</v>
      </c>
      <c r="AR37" s="687"/>
      <c r="AS37" s="687"/>
      <c r="AT37" s="687"/>
      <c r="AU37" s="687"/>
      <c r="AV37" s="687"/>
      <c r="AW37" s="687"/>
      <c r="AX37" s="687"/>
      <c r="AY37" s="688"/>
      <c r="AZ37" s="623">
        <v>273516</v>
      </c>
      <c r="BA37" s="624"/>
      <c r="BB37" s="624"/>
      <c r="BC37" s="624"/>
      <c r="BD37" s="656"/>
      <c r="BE37" s="656"/>
      <c r="BF37" s="678"/>
      <c r="BG37" s="620" t="s">
        <v>332</v>
      </c>
      <c r="BH37" s="621"/>
      <c r="BI37" s="621"/>
      <c r="BJ37" s="621"/>
      <c r="BK37" s="621"/>
      <c r="BL37" s="621"/>
      <c r="BM37" s="621"/>
      <c r="BN37" s="621"/>
      <c r="BO37" s="621"/>
      <c r="BP37" s="621"/>
      <c r="BQ37" s="621"/>
      <c r="BR37" s="621"/>
      <c r="BS37" s="621"/>
      <c r="BT37" s="621"/>
      <c r="BU37" s="622"/>
      <c r="BV37" s="623">
        <v>23354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518857</v>
      </c>
      <c r="CS37" s="656"/>
      <c r="CT37" s="656"/>
      <c r="CU37" s="656"/>
      <c r="CV37" s="656"/>
      <c r="CW37" s="656"/>
      <c r="CX37" s="656"/>
      <c r="CY37" s="657"/>
      <c r="CZ37" s="628">
        <v>3</v>
      </c>
      <c r="DA37" s="654"/>
      <c r="DB37" s="654"/>
      <c r="DC37" s="658"/>
      <c r="DD37" s="632">
        <v>518530</v>
      </c>
      <c r="DE37" s="656"/>
      <c r="DF37" s="656"/>
      <c r="DG37" s="656"/>
      <c r="DH37" s="656"/>
      <c r="DI37" s="656"/>
      <c r="DJ37" s="656"/>
      <c r="DK37" s="657"/>
      <c r="DL37" s="632">
        <v>506395</v>
      </c>
      <c r="DM37" s="656"/>
      <c r="DN37" s="656"/>
      <c r="DO37" s="656"/>
      <c r="DP37" s="656"/>
      <c r="DQ37" s="656"/>
      <c r="DR37" s="656"/>
      <c r="DS37" s="656"/>
      <c r="DT37" s="656"/>
      <c r="DU37" s="656"/>
      <c r="DV37" s="657"/>
      <c r="DW37" s="628">
        <v>5.5</v>
      </c>
      <c r="DX37" s="654"/>
      <c r="DY37" s="654"/>
      <c r="DZ37" s="654"/>
      <c r="EA37" s="654"/>
      <c r="EB37" s="654"/>
      <c r="EC37" s="655"/>
    </row>
    <row r="38" spans="2:133" ht="11.25" customHeight="1" x14ac:dyDescent="0.2">
      <c r="B38" s="620" t="s">
        <v>334</v>
      </c>
      <c r="C38" s="621"/>
      <c r="D38" s="621"/>
      <c r="E38" s="621"/>
      <c r="F38" s="621"/>
      <c r="G38" s="621"/>
      <c r="H38" s="621"/>
      <c r="I38" s="621"/>
      <c r="J38" s="621"/>
      <c r="K38" s="621"/>
      <c r="L38" s="621"/>
      <c r="M38" s="621"/>
      <c r="N38" s="621"/>
      <c r="O38" s="621"/>
      <c r="P38" s="621"/>
      <c r="Q38" s="622"/>
      <c r="R38" s="623">
        <v>830700</v>
      </c>
      <c r="S38" s="624"/>
      <c r="T38" s="624"/>
      <c r="U38" s="624"/>
      <c r="V38" s="624"/>
      <c r="W38" s="624"/>
      <c r="X38" s="624"/>
      <c r="Y38" s="625"/>
      <c r="Z38" s="626">
        <v>4.7</v>
      </c>
      <c r="AA38" s="626"/>
      <c r="AB38" s="626"/>
      <c r="AC38" s="626"/>
      <c r="AD38" s="627" t="s">
        <v>233</v>
      </c>
      <c r="AE38" s="627"/>
      <c r="AF38" s="627"/>
      <c r="AG38" s="627"/>
      <c r="AH38" s="627"/>
      <c r="AI38" s="627"/>
      <c r="AJ38" s="627"/>
      <c r="AK38" s="627"/>
      <c r="AL38" s="628" t="s">
        <v>233</v>
      </c>
      <c r="AM38" s="629"/>
      <c r="AN38" s="629"/>
      <c r="AO38" s="630"/>
      <c r="AQ38" s="686" t="s">
        <v>335</v>
      </c>
      <c r="AR38" s="687"/>
      <c r="AS38" s="687"/>
      <c r="AT38" s="687"/>
      <c r="AU38" s="687"/>
      <c r="AV38" s="687"/>
      <c r="AW38" s="687"/>
      <c r="AX38" s="687"/>
      <c r="AY38" s="688"/>
      <c r="AZ38" s="623">
        <v>95283</v>
      </c>
      <c r="BA38" s="624"/>
      <c r="BB38" s="624"/>
      <c r="BC38" s="624"/>
      <c r="BD38" s="656"/>
      <c r="BE38" s="656"/>
      <c r="BF38" s="678"/>
      <c r="BG38" s="620" t="s">
        <v>336</v>
      </c>
      <c r="BH38" s="621"/>
      <c r="BI38" s="621"/>
      <c r="BJ38" s="621"/>
      <c r="BK38" s="621"/>
      <c r="BL38" s="621"/>
      <c r="BM38" s="621"/>
      <c r="BN38" s="621"/>
      <c r="BO38" s="621"/>
      <c r="BP38" s="621"/>
      <c r="BQ38" s="621"/>
      <c r="BR38" s="621"/>
      <c r="BS38" s="621"/>
      <c r="BT38" s="621"/>
      <c r="BU38" s="622"/>
      <c r="BV38" s="623">
        <v>5433</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1666996</v>
      </c>
      <c r="CS38" s="624"/>
      <c r="CT38" s="624"/>
      <c r="CU38" s="624"/>
      <c r="CV38" s="624"/>
      <c r="CW38" s="624"/>
      <c r="CX38" s="624"/>
      <c r="CY38" s="625"/>
      <c r="CZ38" s="628">
        <v>9.5</v>
      </c>
      <c r="DA38" s="654"/>
      <c r="DB38" s="654"/>
      <c r="DC38" s="658"/>
      <c r="DD38" s="632">
        <v>1325607</v>
      </c>
      <c r="DE38" s="624"/>
      <c r="DF38" s="624"/>
      <c r="DG38" s="624"/>
      <c r="DH38" s="624"/>
      <c r="DI38" s="624"/>
      <c r="DJ38" s="624"/>
      <c r="DK38" s="625"/>
      <c r="DL38" s="632">
        <v>1288856</v>
      </c>
      <c r="DM38" s="624"/>
      <c r="DN38" s="624"/>
      <c r="DO38" s="624"/>
      <c r="DP38" s="624"/>
      <c r="DQ38" s="624"/>
      <c r="DR38" s="624"/>
      <c r="DS38" s="624"/>
      <c r="DT38" s="624"/>
      <c r="DU38" s="624"/>
      <c r="DV38" s="625"/>
      <c r="DW38" s="628">
        <v>13.9</v>
      </c>
      <c r="DX38" s="654"/>
      <c r="DY38" s="654"/>
      <c r="DZ38" s="654"/>
      <c r="EA38" s="654"/>
      <c r="EB38" s="654"/>
      <c r="EC38" s="655"/>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233</v>
      </c>
      <c r="AA39" s="626"/>
      <c r="AB39" s="626"/>
      <c r="AC39" s="626"/>
      <c r="AD39" s="627" t="s">
        <v>233</v>
      </c>
      <c r="AE39" s="627"/>
      <c r="AF39" s="627"/>
      <c r="AG39" s="627"/>
      <c r="AH39" s="627"/>
      <c r="AI39" s="627"/>
      <c r="AJ39" s="627"/>
      <c r="AK39" s="627"/>
      <c r="AL39" s="628" t="s">
        <v>233</v>
      </c>
      <c r="AM39" s="629"/>
      <c r="AN39" s="629"/>
      <c r="AO39" s="630"/>
      <c r="AQ39" s="686" t="s">
        <v>339</v>
      </c>
      <c r="AR39" s="687"/>
      <c r="AS39" s="687"/>
      <c r="AT39" s="687"/>
      <c r="AU39" s="687"/>
      <c r="AV39" s="687"/>
      <c r="AW39" s="687"/>
      <c r="AX39" s="687"/>
      <c r="AY39" s="688"/>
      <c r="AZ39" s="623" t="s">
        <v>233</v>
      </c>
      <c r="BA39" s="624"/>
      <c r="BB39" s="624"/>
      <c r="BC39" s="624"/>
      <c r="BD39" s="656"/>
      <c r="BE39" s="656"/>
      <c r="BF39" s="678"/>
      <c r="BG39" s="620" t="s">
        <v>340</v>
      </c>
      <c r="BH39" s="621"/>
      <c r="BI39" s="621"/>
      <c r="BJ39" s="621"/>
      <c r="BK39" s="621"/>
      <c r="BL39" s="621"/>
      <c r="BM39" s="621"/>
      <c r="BN39" s="621"/>
      <c r="BO39" s="621"/>
      <c r="BP39" s="621"/>
      <c r="BQ39" s="621"/>
      <c r="BR39" s="621"/>
      <c r="BS39" s="621"/>
      <c r="BT39" s="621"/>
      <c r="BU39" s="622"/>
      <c r="BV39" s="623">
        <v>8591</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1018486</v>
      </c>
      <c r="CS39" s="656"/>
      <c r="CT39" s="656"/>
      <c r="CU39" s="656"/>
      <c r="CV39" s="656"/>
      <c r="CW39" s="656"/>
      <c r="CX39" s="656"/>
      <c r="CY39" s="657"/>
      <c r="CZ39" s="628">
        <v>5.8</v>
      </c>
      <c r="DA39" s="654"/>
      <c r="DB39" s="654"/>
      <c r="DC39" s="658"/>
      <c r="DD39" s="632">
        <v>378901</v>
      </c>
      <c r="DE39" s="656"/>
      <c r="DF39" s="656"/>
      <c r="DG39" s="656"/>
      <c r="DH39" s="656"/>
      <c r="DI39" s="656"/>
      <c r="DJ39" s="656"/>
      <c r="DK39" s="657"/>
      <c r="DL39" s="632" t="s">
        <v>233</v>
      </c>
      <c r="DM39" s="656"/>
      <c r="DN39" s="656"/>
      <c r="DO39" s="656"/>
      <c r="DP39" s="656"/>
      <c r="DQ39" s="656"/>
      <c r="DR39" s="656"/>
      <c r="DS39" s="656"/>
      <c r="DT39" s="656"/>
      <c r="DU39" s="656"/>
      <c r="DV39" s="657"/>
      <c r="DW39" s="628" t="s">
        <v>233</v>
      </c>
      <c r="DX39" s="654"/>
      <c r="DY39" s="654"/>
      <c r="DZ39" s="654"/>
      <c r="EA39" s="654"/>
      <c r="EB39" s="654"/>
      <c r="EC39" s="655"/>
    </row>
    <row r="40" spans="2:133" ht="11.25" customHeight="1" x14ac:dyDescent="0.2">
      <c r="B40" s="620" t="s">
        <v>342</v>
      </c>
      <c r="C40" s="621"/>
      <c r="D40" s="621"/>
      <c r="E40" s="621"/>
      <c r="F40" s="621"/>
      <c r="G40" s="621"/>
      <c r="H40" s="621"/>
      <c r="I40" s="621"/>
      <c r="J40" s="621"/>
      <c r="K40" s="621"/>
      <c r="L40" s="621"/>
      <c r="M40" s="621"/>
      <c r="N40" s="621"/>
      <c r="O40" s="621"/>
      <c r="P40" s="621"/>
      <c r="Q40" s="622"/>
      <c r="R40" s="623">
        <v>172000</v>
      </c>
      <c r="S40" s="624"/>
      <c r="T40" s="624"/>
      <c r="U40" s="624"/>
      <c r="V40" s="624"/>
      <c r="W40" s="624"/>
      <c r="X40" s="624"/>
      <c r="Y40" s="625"/>
      <c r="Z40" s="626">
        <v>1</v>
      </c>
      <c r="AA40" s="626"/>
      <c r="AB40" s="626"/>
      <c r="AC40" s="626"/>
      <c r="AD40" s="627" t="s">
        <v>233</v>
      </c>
      <c r="AE40" s="627"/>
      <c r="AF40" s="627"/>
      <c r="AG40" s="627"/>
      <c r="AH40" s="627"/>
      <c r="AI40" s="627"/>
      <c r="AJ40" s="627"/>
      <c r="AK40" s="627"/>
      <c r="AL40" s="628" t="s">
        <v>233</v>
      </c>
      <c r="AM40" s="629"/>
      <c r="AN40" s="629"/>
      <c r="AO40" s="630"/>
      <c r="AQ40" s="686" t="s">
        <v>343</v>
      </c>
      <c r="AR40" s="687"/>
      <c r="AS40" s="687"/>
      <c r="AT40" s="687"/>
      <c r="AU40" s="687"/>
      <c r="AV40" s="687"/>
      <c r="AW40" s="687"/>
      <c r="AX40" s="687"/>
      <c r="AY40" s="688"/>
      <c r="AZ40" s="623" t="s">
        <v>233</v>
      </c>
      <c r="BA40" s="624"/>
      <c r="BB40" s="624"/>
      <c r="BC40" s="624"/>
      <c r="BD40" s="656"/>
      <c r="BE40" s="656"/>
      <c r="BF40" s="678"/>
      <c r="BG40" s="671" t="s">
        <v>344</v>
      </c>
      <c r="BH40" s="672"/>
      <c r="BI40" s="672"/>
      <c r="BJ40" s="672"/>
      <c r="BK40" s="672"/>
      <c r="BL40" s="223"/>
      <c r="BM40" s="621" t="s">
        <v>345</v>
      </c>
      <c r="BN40" s="621"/>
      <c r="BO40" s="621"/>
      <c r="BP40" s="621"/>
      <c r="BQ40" s="621"/>
      <c r="BR40" s="621"/>
      <c r="BS40" s="621"/>
      <c r="BT40" s="621"/>
      <c r="BU40" s="622"/>
      <c r="BV40" s="623">
        <v>112</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86000</v>
      </c>
      <c r="CS40" s="624"/>
      <c r="CT40" s="624"/>
      <c r="CU40" s="624"/>
      <c r="CV40" s="624"/>
      <c r="CW40" s="624"/>
      <c r="CX40" s="624"/>
      <c r="CY40" s="625"/>
      <c r="CZ40" s="628">
        <v>0.5</v>
      </c>
      <c r="DA40" s="654"/>
      <c r="DB40" s="654"/>
      <c r="DC40" s="658"/>
      <c r="DD40" s="632" t="s">
        <v>233</v>
      </c>
      <c r="DE40" s="624"/>
      <c r="DF40" s="624"/>
      <c r="DG40" s="624"/>
      <c r="DH40" s="624"/>
      <c r="DI40" s="624"/>
      <c r="DJ40" s="624"/>
      <c r="DK40" s="625"/>
      <c r="DL40" s="632" t="s">
        <v>233</v>
      </c>
      <c r="DM40" s="624"/>
      <c r="DN40" s="624"/>
      <c r="DO40" s="624"/>
      <c r="DP40" s="624"/>
      <c r="DQ40" s="624"/>
      <c r="DR40" s="624"/>
      <c r="DS40" s="624"/>
      <c r="DT40" s="624"/>
      <c r="DU40" s="624"/>
      <c r="DV40" s="625"/>
      <c r="DW40" s="628" t="s">
        <v>233</v>
      </c>
      <c r="DX40" s="654"/>
      <c r="DY40" s="654"/>
      <c r="DZ40" s="654"/>
      <c r="EA40" s="654"/>
      <c r="EB40" s="654"/>
      <c r="EC40" s="655"/>
    </row>
    <row r="41" spans="2:133" ht="11.25" customHeight="1" x14ac:dyDescent="0.2">
      <c r="B41" s="644" t="s">
        <v>347</v>
      </c>
      <c r="C41" s="645"/>
      <c r="D41" s="645"/>
      <c r="E41" s="645"/>
      <c r="F41" s="645"/>
      <c r="G41" s="645"/>
      <c r="H41" s="645"/>
      <c r="I41" s="645"/>
      <c r="J41" s="645"/>
      <c r="K41" s="645"/>
      <c r="L41" s="645"/>
      <c r="M41" s="645"/>
      <c r="N41" s="645"/>
      <c r="O41" s="645"/>
      <c r="P41" s="645"/>
      <c r="Q41" s="646"/>
      <c r="R41" s="695">
        <v>17734023</v>
      </c>
      <c r="S41" s="696"/>
      <c r="T41" s="696"/>
      <c r="U41" s="696"/>
      <c r="V41" s="696"/>
      <c r="W41" s="696"/>
      <c r="X41" s="696"/>
      <c r="Y41" s="700"/>
      <c r="Z41" s="701">
        <v>100</v>
      </c>
      <c r="AA41" s="701"/>
      <c r="AB41" s="701"/>
      <c r="AC41" s="701"/>
      <c r="AD41" s="702">
        <v>9113084</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407741</v>
      </c>
      <c r="BA41" s="624"/>
      <c r="BB41" s="624"/>
      <c r="BC41" s="624"/>
      <c r="BD41" s="656"/>
      <c r="BE41" s="656"/>
      <c r="BF41" s="678"/>
      <c r="BG41" s="671"/>
      <c r="BH41" s="672"/>
      <c r="BI41" s="672"/>
      <c r="BJ41" s="672"/>
      <c r="BK41" s="672"/>
      <c r="BL41" s="223"/>
      <c r="BM41" s="621" t="s">
        <v>349</v>
      </c>
      <c r="BN41" s="621"/>
      <c r="BO41" s="621"/>
      <c r="BP41" s="621"/>
      <c r="BQ41" s="621"/>
      <c r="BR41" s="621"/>
      <c r="BS41" s="621"/>
      <c r="BT41" s="621"/>
      <c r="BU41" s="622"/>
      <c r="BV41" s="623" t="s">
        <v>233</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233</v>
      </c>
      <c r="CS41" s="656"/>
      <c r="CT41" s="656"/>
      <c r="CU41" s="656"/>
      <c r="CV41" s="656"/>
      <c r="CW41" s="656"/>
      <c r="CX41" s="656"/>
      <c r="CY41" s="657"/>
      <c r="CZ41" s="628" t="s">
        <v>233</v>
      </c>
      <c r="DA41" s="654"/>
      <c r="DB41" s="654"/>
      <c r="DC41" s="658"/>
      <c r="DD41" s="632" t="s">
        <v>233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351</v>
      </c>
      <c r="AR42" s="693"/>
      <c r="AS42" s="693"/>
      <c r="AT42" s="693"/>
      <c r="AU42" s="693"/>
      <c r="AV42" s="693"/>
      <c r="AW42" s="693"/>
      <c r="AX42" s="693"/>
      <c r="AY42" s="694"/>
      <c r="AZ42" s="695">
        <v>1259255</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381</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1708810</v>
      </c>
      <c r="CS42" s="656"/>
      <c r="CT42" s="656"/>
      <c r="CU42" s="656"/>
      <c r="CV42" s="656"/>
      <c r="CW42" s="656"/>
      <c r="CX42" s="656"/>
      <c r="CY42" s="657"/>
      <c r="CZ42" s="628">
        <v>9.6999999999999993</v>
      </c>
      <c r="DA42" s="654"/>
      <c r="DB42" s="654"/>
      <c r="DC42" s="658"/>
      <c r="DD42" s="632">
        <v>459000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354</v>
      </c>
      <c r="CD43" s="620" t="s">
        <v>355</v>
      </c>
      <c r="CE43" s="621"/>
      <c r="CF43" s="621"/>
      <c r="CG43" s="621"/>
      <c r="CH43" s="621"/>
      <c r="CI43" s="621"/>
      <c r="CJ43" s="621"/>
      <c r="CK43" s="621"/>
      <c r="CL43" s="621"/>
      <c r="CM43" s="621"/>
      <c r="CN43" s="621"/>
      <c r="CO43" s="621"/>
      <c r="CP43" s="621"/>
      <c r="CQ43" s="622"/>
      <c r="CR43" s="623">
        <v>60000</v>
      </c>
      <c r="CS43" s="656"/>
      <c r="CT43" s="656"/>
      <c r="CU43" s="656"/>
      <c r="CV43" s="656"/>
      <c r="CW43" s="656"/>
      <c r="CX43" s="656"/>
      <c r="CY43" s="657"/>
      <c r="CZ43" s="628">
        <v>0.3</v>
      </c>
      <c r="DA43" s="654"/>
      <c r="DB43" s="654"/>
      <c r="DC43" s="658"/>
      <c r="DD43" s="632">
        <v>60000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357</v>
      </c>
      <c r="CG44" s="621"/>
      <c r="CH44" s="621"/>
      <c r="CI44" s="621"/>
      <c r="CJ44" s="621"/>
      <c r="CK44" s="621"/>
      <c r="CL44" s="621"/>
      <c r="CM44" s="621"/>
      <c r="CN44" s="621"/>
      <c r="CO44" s="621"/>
      <c r="CP44" s="621"/>
      <c r="CQ44" s="622"/>
      <c r="CR44" s="623">
        <v>1697310</v>
      </c>
      <c r="CS44" s="624"/>
      <c r="CT44" s="624"/>
      <c r="CU44" s="624"/>
      <c r="CV44" s="624"/>
      <c r="CW44" s="624"/>
      <c r="CX44" s="624"/>
      <c r="CY44" s="625"/>
      <c r="CZ44" s="628">
        <v>9.6999999999999993</v>
      </c>
      <c r="DA44" s="629"/>
      <c r="DB44" s="629"/>
      <c r="DC44" s="635"/>
      <c r="DD44" s="632">
        <v>458105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816335</v>
      </c>
      <c r="CS45" s="656"/>
      <c r="CT45" s="656"/>
      <c r="CU45" s="656"/>
      <c r="CV45" s="656"/>
      <c r="CW45" s="656"/>
      <c r="CX45" s="656"/>
      <c r="CY45" s="657"/>
      <c r="CZ45" s="628">
        <v>4.5999999999999996</v>
      </c>
      <c r="DA45" s="654"/>
      <c r="DB45" s="654"/>
      <c r="DC45" s="658"/>
      <c r="DD45" s="632">
        <v>21487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360</v>
      </c>
      <c r="CG46" s="621"/>
      <c r="CH46" s="621"/>
      <c r="CI46" s="621"/>
      <c r="CJ46" s="621"/>
      <c r="CK46" s="621"/>
      <c r="CL46" s="621"/>
      <c r="CM46" s="621"/>
      <c r="CN46" s="621"/>
      <c r="CO46" s="621"/>
      <c r="CP46" s="621"/>
      <c r="CQ46" s="622"/>
      <c r="CR46" s="623">
        <v>880645</v>
      </c>
      <c r="CS46" s="624"/>
      <c r="CT46" s="624"/>
      <c r="CU46" s="624"/>
      <c r="CV46" s="624"/>
      <c r="CW46" s="624"/>
      <c r="CX46" s="624"/>
      <c r="CY46" s="625"/>
      <c r="CZ46" s="628">
        <v>5</v>
      </c>
      <c r="DA46" s="629"/>
      <c r="DB46" s="629"/>
      <c r="DC46" s="635"/>
      <c r="DD46" s="632">
        <v>436288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361</v>
      </c>
      <c r="CG47" s="621"/>
      <c r="CH47" s="621"/>
      <c r="CI47" s="621"/>
      <c r="CJ47" s="621"/>
      <c r="CK47" s="621"/>
      <c r="CL47" s="621"/>
      <c r="CM47" s="621"/>
      <c r="CN47" s="621"/>
      <c r="CO47" s="621"/>
      <c r="CP47" s="621"/>
      <c r="CQ47" s="622"/>
      <c r="CR47" s="623">
        <v>11500</v>
      </c>
      <c r="CS47" s="656"/>
      <c r="CT47" s="656"/>
      <c r="CU47" s="656"/>
      <c r="CV47" s="656"/>
      <c r="CW47" s="656"/>
      <c r="CX47" s="656"/>
      <c r="CY47" s="657"/>
      <c r="CZ47" s="628">
        <v>0.1</v>
      </c>
      <c r="DA47" s="654"/>
      <c r="DB47" s="654"/>
      <c r="DC47" s="658"/>
      <c r="DD47" s="632">
        <v>895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362</v>
      </c>
      <c r="CG48" s="621"/>
      <c r="CH48" s="621"/>
      <c r="CI48" s="621"/>
      <c r="CJ48" s="621"/>
      <c r="CK48" s="621"/>
      <c r="CL48" s="621"/>
      <c r="CM48" s="621"/>
      <c r="CN48" s="621"/>
      <c r="CO48" s="621"/>
      <c r="CP48" s="621"/>
      <c r="CQ48" s="622"/>
      <c r="CR48" s="623" t="s">
        <v>233</v>
      </c>
      <c r="CS48" s="624"/>
      <c r="CT48" s="624"/>
      <c r="CU48" s="624"/>
      <c r="CV48" s="624"/>
      <c r="CW48" s="624"/>
      <c r="CX48" s="624"/>
      <c r="CY48" s="625"/>
      <c r="CZ48" s="628" t="s">
        <v>233</v>
      </c>
      <c r="DA48" s="629"/>
      <c r="DB48" s="629"/>
      <c r="DC48" s="635"/>
      <c r="DD48" s="632" t="s">
        <v>233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363</v>
      </c>
      <c r="CE49" s="645"/>
      <c r="CF49" s="645"/>
      <c r="CG49" s="645"/>
      <c r="CH49" s="645"/>
      <c r="CI49" s="645"/>
      <c r="CJ49" s="645"/>
      <c r="CK49" s="645"/>
      <c r="CL49" s="645"/>
      <c r="CM49" s="645"/>
      <c r="CN49" s="645"/>
      <c r="CO49" s="645"/>
      <c r="CP49" s="645"/>
      <c r="CQ49" s="646"/>
      <c r="CR49" s="695">
        <v>17584111</v>
      </c>
      <c r="CS49" s="682"/>
      <c r="CT49" s="682"/>
      <c r="CU49" s="682"/>
      <c r="CV49" s="682"/>
      <c r="CW49" s="682"/>
      <c r="CX49" s="682"/>
      <c r="CY49" s="711"/>
      <c r="CZ49" s="703">
        <v>100</v>
      </c>
      <c r="DA49" s="712"/>
      <c r="DB49" s="712"/>
      <c r="DC49" s="713"/>
      <c r="DD49" s="714">
        <v>10494510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qSLeMiuJxe+j7zzNPStkh18GZVu2kSGTYcf+53zfFuhI5WXcgRm+fQ5zXMZFeZO0USGRXw8tNQsiATe+XO2sQ==" saltValue="o/O1mR/ItJ1GYBj1Azd0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386</v>
      </c>
      <c r="C7" s="750"/>
      <c r="D7" s="750"/>
      <c r="E7" s="750"/>
      <c r="F7" s="750"/>
      <c r="G7" s="750"/>
      <c r="H7" s="750"/>
      <c r="I7" s="750"/>
      <c r="J7" s="750"/>
      <c r="K7" s="750"/>
      <c r="L7" s="750"/>
      <c r="M7" s="750"/>
      <c r="N7" s="750"/>
      <c r="O7" s="750"/>
      <c r="P7" s="751"/>
      <c r="Q7" s="752">
        <v>17718</v>
      </c>
      <c r="R7" s="753"/>
      <c r="S7" s="753"/>
      <c r="T7" s="753"/>
      <c r="U7" s="753"/>
      <c r="V7" s="753">
        <v>17569</v>
      </c>
      <c r="W7" s="753"/>
      <c r="X7" s="753"/>
      <c r="Y7" s="753"/>
      <c r="Z7" s="753"/>
      <c r="AA7" s="753">
        <v>150</v>
      </c>
      <c r="AB7" s="753"/>
      <c r="AC7" s="753"/>
      <c r="AD7" s="753"/>
      <c r="AE7" s="754"/>
      <c r="AF7" s="755">
        <v>76</v>
      </c>
      <c r="AG7" s="756"/>
      <c r="AH7" s="756"/>
      <c r="AI7" s="756"/>
      <c r="AJ7" s="757"/>
      <c r="AK7" s="758">
        <v>85</v>
      </c>
      <c r="AL7" s="759"/>
      <c r="AM7" s="759"/>
      <c r="AN7" s="759"/>
      <c r="AO7" s="759"/>
      <c r="AP7" s="759">
        <v>9579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583</v>
      </c>
      <c r="BS7" s="746" t="s">
        <v>584</v>
      </c>
      <c r="BT7" s="747"/>
      <c r="BU7" s="747"/>
      <c r="BV7" s="747"/>
      <c r="BW7" s="747"/>
      <c r="BX7" s="747"/>
      <c r="BY7" s="747"/>
      <c r="BZ7" s="747"/>
      <c r="CA7" s="747"/>
      <c r="CB7" s="747"/>
      <c r="CC7" s="747"/>
      <c r="CD7" s="747"/>
      <c r="CE7" s="747"/>
      <c r="CF7" s="747"/>
      <c r="CG7" s="762"/>
      <c r="CH7" s="743">
        <v>0</v>
      </c>
      <c r="CI7" s="744"/>
      <c r="CJ7" s="744"/>
      <c r="CK7" s="744"/>
      <c r="CL7" s="745"/>
      <c r="CM7" s="743">
        <v>20</v>
      </c>
      <c r="CN7" s="744"/>
      <c r="CO7" s="744"/>
      <c r="CP7" s="744"/>
      <c r="CQ7" s="745"/>
      <c r="CR7" s="743">
        <v>5</v>
      </c>
      <c r="CS7" s="744"/>
      <c r="CT7" s="744"/>
      <c r="CU7" s="744"/>
      <c r="CV7" s="745"/>
      <c r="CW7" s="743" t="s">
        <v>508</v>
      </c>
      <c r="CX7" s="744"/>
      <c r="CY7" s="744"/>
      <c r="CZ7" s="744"/>
      <c r="DA7" s="745"/>
      <c r="DB7" s="743">
        <v>638</v>
      </c>
      <c r="DC7" s="744"/>
      <c r="DD7" s="744"/>
      <c r="DE7" s="744"/>
      <c r="DF7" s="745"/>
      <c r="DG7" s="743" t="s">
        <v>508</v>
      </c>
      <c r="DH7" s="744"/>
      <c r="DI7" s="744"/>
      <c r="DJ7" s="744"/>
      <c r="DK7" s="745"/>
      <c r="DL7" s="743" t="s">
        <v>508</v>
      </c>
      <c r="DM7" s="744"/>
      <c r="DN7" s="744"/>
      <c r="DO7" s="744"/>
      <c r="DP7" s="745"/>
      <c r="DQ7" s="743" t="s">
        <v>508</v>
      </c>
      <c r="DR7" s="744"/>
      <c r="DS7" s="744"/>
      <c r="DT7" s="744"/>
      <c r="DU7" s="745"/>
      <c r="DV7" s="746"/>
      <c r="DW7" s="747"/>
      <c r="DX7" s="747"/>
      <c r="DY7" s="747"/>
      <c r="DZ7" s="748"/>
      <c r="EA7" s="234"/>
    </row>
    <row r="8" spans="1:131" s="235" customFormat="1" ht="26.25" customHeight="1" x14ac:dyDescent="0.2">
      <c r="A8" s="238">
        <v>2</v>
      </c>
      <c r="B8" s="780" t="s">
        <v>387</v>
      </c>
      <c r="C8" s="781"/>
      <c r="D8" s="781"/>
      <c r="E8" s="781"/>
      <c r="F8" s="781"/>
      <c r="G8" s="781"/>
      <c r="H8" s="781"/>
      <c r="I8" s="781"/>
      <c r="J8" s="781"/>
      <c r="K8" s="781"/>
      <c r="L8" s="781"/>
      <c r="M8" s="781"/>
      <c r="N8" s="781"/>
      <c r="O8" s="781"/>
      <c r="P8" s="782"/>
      <c r="Q8" s="783">
        <v>23</v>
      </c>
      <c r="R8" s="784"/>
      <c r="S8" s="784"/>
      <c r="T8" s="784"/>
      <c r="U8" s="784"/>
      <c r="V8" s="784">
        <v>23</v>
      </c>
      <c r="W8" s="784"/>
      <c r="X8" s="784"/>
      <c r="Y8" s="784"/>
      <c r="Z8" s="784"/>
      <c r="AA8" s="784" t="s">
        <v>571</v>
      </c>
      <c r="AB8" s="784"/>
      <c r="AC8" s="784"/>
      <c r="AD8" s="784"/>
      <c r="AE8" s="785"/>
      <c r="AF8" s="786" t="s">
        <v>388</v>
      </c>
      <c r="AG8" s="787"/>
      <c r="AH8" s="787"/>
      <c r="AI8" s="787"/>
      <c r="AJ8" s="788"/>
      <c r="AK8" s="769">
        <v>10</v>
      </c>
      <c r="AL8" s="770"/>
      <c r="AM8" s="770"/>
      <c r="AN8" s="770"/>
      <c r="AO8" s="770"/>
      <c r="AP8" s="770" t="s">
        <v>572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17734</v>
      </c>
      <c r="R23" s="793"/>
      <c r="S23" s="793"/>
      <c r="T23" s="793"/>
      <c r="U23" s="793"/>
      <c r="V23" s="793">
        <v>17584</v>
      </c>
      <c r="W23" s="793"/>
      <c r="X23" s="793"/>
      <c r="Y23" s="793"/>
      <c r="Z23" s="793"/>
      <c r="AA23" s="793">
        <v>150</v>
      </c>
      <c r="AB23" s="793"/>
      <c r="AC23" s="793"/>
      <c r="AD23" s="793"/>
      <c r="AE23" s="794"/>
      <c r="AF23" s="795">
        <v>76</v>
      </c>
      <c r="AG23" s="793"/>
      <c r="AH23" s="793"/>
      <c r="AI23" s="793"/>
      <c r="AJ23" s="796"/>
      <c r="AK23" s="797"/>
      <c r="AL23" s="798"/>
      <c r="AM23" s="798"/>
      <c r="AN23" s="798"/>
      <c r="AO23" s="798"/>
      <c r="AP23" s="793">
        <v>9579</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369</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4829</v>
      </c>
      <c r="R28" s="823"/>
      <c r="S28" s="823"/>
      <c r="T28" s="823"/>
      <c r="U28" s="823"/>
      <c r="V28" s="823">
        <v>4774</v>
      </c>
      <c r="W28" s="823"/>
      <c r="X28" s="823"/>
      <c r="Y28" s="823"/>
      <c r="Z28" s="823"/>
      <c r="AA28" s="823">
        <v>55</v>
      </c>
      <c r="AB28" s="823"/>
      <c r="AC28" s="823"/>
      <c r="AD28" s="823"/>
      <c r="AE28" s="824"/>
      <c r="AF28" s="825">
        <v>55</v>
      </c>
      <c r="AG28" s="823"/>
      <c r="AH28" s="823"/>
      <c r="AI28" s="823"/>
      <c r="AJ28" s="826"/>
      <c r="AK28" s="827">
        <v>408</v>
      </c>
      <c r="AL28" s="828"/>
      <c r="AM28" s="828"/>
      <c r="AN28" s="828"/>
      <c r="AO28" s="828"/>
      <c r="AP28" s="828" t="s">
        <v>573</v>
      </c>
      <c r="AQ28" s="828"/>
      <c r="AR28" s="828"/>
      <c r="AS28" s="828"/>
      <c r="AT28" s="828"/>
      <c r="AU28" s="828" t="s">
        <v>571</v>
      </c>
      <c r="AV28" s="828"/>
      <c r="AW28" s="828"/>
      <c r="AX28" s="828"/>
      <c r="AY28" s="828"/>
      <c r="AZ28" s="829" t="s">
        <v>572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3777</v>
      </c>
      <c r="R29" s="784"/>
      <c r="S29" s="784"/>
      <c r="T29" s="784"/>
      <c r="U29" s="784"/>
      <c r="V29" s="784">
        <v>3728</v>
      </c>
      <c r="W29" s="784"/>
      <c r="X29" s="784"/>
      <c r="Y29" s="784"/>
      <c r="Z29" s="784"/>
      <c r="AA29" s="784">
        <v>50</v>
      </c>
      <c r="AB29" s="784"/>
      <c r="AC29" s="784"/>
      <c r="AD29" s="784"/>
      <c r="AE29" s="785"/>
      <c r="AF29" s="786">
        <v>50</v>
      </c>
      <c r="AG29" s="787"/>
      <c r="AH29" s="787"/>
      <c r="AI29" s="787"/>
      <c r="AJ29" s="788"/>
      <c r="AK29" s="834">
        <v>595</v>
      </c>
      <c r="AL29" s="830"/>
      <c r="AM29" s="830"/>
      <c r="AN29" s="830"/>
      <c r="AO29" s="830"/>
      <c r="AP29" s="830" t="s">
        <v>571</v>
      </c>
      <c r="AQ29" s="830"/>
      <c r="AR29" s="830"/>
      <c r="AS29" s="830"/>
      <c r="AT29" s="830"/>
      <c r="AU29" s="830" t="s">
        <v>572</v>
      </c>
      <c r="AV29" s="830"/>
      <c r="AW29" s="830"/>
      <c r="AX29" s="830"/>
      <c r="AY29" s="830"/>
      <c r="AZ29" s="831" t="s">
        <v>571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806</v>
      </c>
      <c r="R30" s="784"/>
      <c r="S30" s="784"/>
      <c r="T30" s="784"/>
      <c r="U30" s="784"/>
      <c r="V30" s="784">
        <v>802</v>
      </c>
      <c r="W30" s="784"/>
      <c r="X30" s="784"/>
      <c r="Y30" s="784"/>
      <c r="Z30" s="784"/>
      <c r="AA30" s="784">
        <v>4</v>
      </c>
      <c r="AB30" s="784"/>
      <c r="AC30" s="784"/>
      <c r="AD30" s="784"/>
      <c r="AE30" s="785"/>
      <c r="AF30" s="786">
        <v>4</v>
      </c>
      <c r="AG30" s="787"/>
      <c r="AH30" s="787"/>
      <c r="AI30" s="787"/>
      <c r="AJ30" s="788"/>
      <c r="AK30" s="834">
        <v>169</v>
      </c>
      <c r="AL30" s="830"/>
      <c r="AM30" s="830"/>
      <c r="AN30" s="830"/>
      <c r="AO30" s="830"/>
      <c r="AP30" s="830" t="s">
        <v>571</v>
      </c>
      <c r="AQ30" s="830"/>
      <c r="AR30" s="830"/>
      <c r="AS30" s="830"/>
      <c r="AT30" s="830"/>
      <c r="AU30" s="830" t="s">
        <v>574</v>
      </c>
      <c r="AV30" s="830"/>
      <c r="AW30" s="830"/>
      <c r="AX30" s="830"/>
      <c r="AY30" s="830"/>
      <c r="AZ30" s="831" t="s">
        <v>571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1081</v>
      </c>
      <c r="R31" s="784"/>
      <c r="S31" s="784"/>
      <c r="T31" s="784"/>
      <c r="U31" s="784"/>
      <c r="V31" s="784">
        <v>1043</v>
      </c>
      <c r="W31" s="784"/>
      <c r="X31" s="784"/>
      <c r="Y31" s="784"/>
      <c r="Z31" s="784"/>
      <c r="AA31" s="784">
        <v>37</v>
      </c>
      <c r="AB31" s="784"/>
      <c r="AC31" s="784"/>
      <c r="AD31" s="784"/>
      <c r="AE31" s="785"/>
      <c r="AF31" s="786">
        <v>303</v>
      </c>
      <c r="AG31" s="787"/>
      <c r="AH31" s="787"/>
      <c r="AI31" s="787"/>
      <c r="AJ31" s="788"/>
      <c r="AK31" s="834">
        <v>279</v>
      </c>
      <c r="AL31" s="830"/>
      <c r="AM31" s="830"/>
      <c r="AN31" s="830"/>
      <c r="AO31" s="830"/>
      <c r="AP31" s="830">
        <v>5509</v>
      </c>
      <c r="AQ31" s="830"/>
      <c r="AR31" s="830"/>
      <c r="AS31" s="830"/>
      <c r="AT31" s="830"/>
      <c r="AU31" s="830">
        <v>2920</v>
      </c>
      <c r="AV31" s="830"/>
      <c r="AW31" s="830"/>
      <c r="AX31" s="830"/>
      <c r="AY31" s="830"/>
      <c r="AZ31" s="831" t="s">
        <v>572</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412</v>
      </c>
      <c r="AG63" s="844"/>
      <c r="AH63" s="844"/>
      <c r="AI63" s="844"/>
      <c r="AJ63" s="845"/>
      <c r="AK63" s="846"/>
      <c r="AL63" s="841"/>
      <c r="AM63" s="841"/>
      <c r="AN63" s="841"/>
      <c r="AO63" s="841"/>
      <c r="AP63" s="844">
        <v>5509</v>
      </c>
      <c r="AQ63" s="844"/>
      <c r="AR63" s="844"/>
      <c r="AS63" s="844"/>
      <c r="AT63" s="844"/>
      <c r="AU63" s="844">
        <v>2920</v>
      </c>
      <c r="AV63" s="844"/>
      <c r="AW63" s="844"/>
      <c r="AX63" s="844"/>
      <c r="AY63" s="844"/>
      <c r="AZ63" s="848"/>
      <c r="BA63" s="848"/>
      <c r="BB63" s="848"/>
      <c r="BC63" s="848"/>
      <c r="BD63" s="848"/>
      <c r="BE63" s="849"/>
      <c r="BF63" s="849"/>
      <c r="BG63" s="849"/>
      <c r="BH63" s="849"/>
      <c r="BI63" s="850"/>
      <c r="BJ63" s="851" t="s">
        <v>233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396</v>
      </c>
      <c r="W66" s="734"/>
      <c r="X66" s="734"/>
      <c r="Y66" s="734"/>
      <c r="Z66" s="735"/>
      <c r="AA66" s="733" t="s">
        <v>413</v>
      </c>
      <c r="AB66" s="734"/>
      <c r="AC66" s="734"/>
      <c r="AD66" s="734"/>
      <c r="AE66" s="735"/>
      <c r="AF66" s="854" t="s">
        <v>414</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749" t="s">
        <v>575</v>
      </c>
      <c r="C68" s="750"/>
      <c r="D68" s="750"/>
      <c r="E68" s="750"/>
      <c r="F68" s="750"/>
      <c r="G68" s="750"/>
      <c r="H68" s="750"/>
      <c r="I68" s="750"/>
      <c r="J68" s="750"/>
      <c r="K68" s="750"/>
      <c r="L68" s="750"/>
      <c r="M68" s="750"/>
      <c r="N68" s="750"/>
      <c r="O68" s="750"/>
      <c r="P68" s="751"/>
      <c r="Q68" s="869">
        <v>194</v>
      </c>
      <c r="R68" s="866"/>
      <c r="S68" s="866"/>
      <c r="T68" s="866"/>
      <c r="U68" s="866"/>
      <c r="V68" s="866">
        <v>178</v>
      </c>
      <c r="W68" s="866"/>
      <c r="X68" s="866"/>
      <c r="Y68" s="866"/>
      <c r="Z68" s="866"/>
      <c r="AA68" s="866">
        <v>16</v>
      </c>
      <c r="AB68" s="866"/>
      <c r="AC68" s="866"/>
      <c r="AD68" s="866"/>
      <c r="AE68" s="866"/>
      <c r="AF68" s="866">
        <v>16</v>
      </c>
      <c r="AG68" s="866"/>
      <c r="AH68" s="866"/>
      <c r="AI68" s="866"/>
      <c r="AJ68" s="866"/>
      <c r="AK68" s="866" t="s">
        <v>581</v>
      </c>
      <c r="AL68" s="866"/>
      <c r="AM68" s="866"/>
      <c r="AN68" s="866"/>
      <c r="AO68" s="866"/>
      <c r="AP68" s="866" t="s">
        <v>582</v>
      </c>
      <c r="AQ68" s="866"/>
      <c r="AR68" s="866"/>
      <c r="AS68" s="866"/>
      <c r="AT68" s="866"/>
      <c r="AU68" s="866" t="s">
        <v>571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780" t="s">
        <v>576</v>
      </c>
      <c r="C69" s="781"/>
      <c r="D69" s="781"/>
      <c r="E69" s="781"/>
      <c r="F69" s="781"/>
      <c r="G69" s="781"/>
      <c r="H69" s="781"/>
      <c r="I69" s="781"/>
      <c r="J69" s="781"/>
      <c r="K69" s="781"/>
      <c r="L69" s="781"/>
      <c r="M69" s="781"/>
      <c r="N69" s="781"/>
      <c r="O69" s="781"/>
      <c r="P69" s="782"/>
      <c r="Q69" s="870">
        <v>1305178</v>
      </c>
      <c r="R69" s="830"/>
      <c r="S69" s="830"/>
      <c r="T69" s="830"/>
      <c r="U69" s="830"/>
      <c r="V69" s="830">
        <v>1290844</v>
      </c>
      <c r="W69" s="830"/>
      <c r="X69" s="830"/>
      <c r="Y69" s="830"/>
      <c r="Z69" s="830"/>
      <c r="AA69" s="830">
        <v>14334</v>
      </c>
      <c r="AB69" s="830"/>
      <c r="AC69" s="830"/>
      <c r="AD69" s="830"/>
      <c r="AE69" s="830"/>
      <c r="AF69" s="830">
        <v>14334</v>
      </c>
      <c r="AG69" s="830"/>
      <c r="AH69" s="830"/>
      <c r="AI69" s="830"/>
      <c r="AJ69" s="830"/>
      <c r="AK69" s="830">
        <v>9500</v>
      </c>
      <c r="AL69" s="830"/>
      <c r="AM69" s="830"/>
      <c r="AN69" s="830"/>
      <c r="AO69" s="830"/>
      <c r="AP69" s="830" t="s">
        <v>571</v>
      </c>
      <c r="AQ69" s="830"/>
      <c r="AR69" s="830"/>
      <c r="AS69" s="830"/>
      <c r="AT69" s="830"/>
      <c r="AU69" s="830" t="s">
        <v>571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780" t="s">
        <v>577</v>
      </c>
      <c r="C70" s="781"/>
      <c r="D70" s="781"/>
      <c r="E70" s="781"/>
      <c r="F70" s="781"/>
      <c r="G70" s="781"/>
      <c r="H70" s="781"/>
      <c r="I70" s="781"/>
      <c r="J70" s="781"/>
      <c r="K70" s="781"/>
      <c r="L70" s="781"/>
      <c r="M70" s="781"/>
      <c r="N70" s="781"/>
      <c r="O70" s="781"/>
      <c r="P70" s="782"/>
      <c r="Q70" s="870">
        <v>39180</v>
      </c>
      <c r="R70" s="830"/>
      <c r="S70" s="830"/>
      <c r="T70" s="830"/>
      <c r="U70" s="830"/>
      <c r="V70" s="830">
        <v>36872</v>
      </c>
      <c r="W70" s="830"/>
      <c r="X70" s="830"/>
      <c r="Y70" s="830"/>
      <c r="Z70" s="830"/>
      <c r="AA70" s="830">
        <v>2308</v>
      </c>
      <c r="AB70" s="830"/>
      <c r="AC70" s="830"/>
      <c r="AD70" s="830"/>
      <c r="AE70" s="830"/>
      <c r="AF70" s="830">
        <v>23683</v>
      </c>
      <c r="AG70" s="830"/>
      <c r="AH70" s="830"/>
      <c r="AI70" s="830"/>
      <c r="AJ70" s="830"/>
      <c r="AK70" s="830" t="s">
        <v>582</v>
      </c>
      <c r="AL70" s="830"/>
      <c r="AM70" s="830"/>
      <c r="AN70" s="830"/>
      <c r="AO70" s="830"/>
      <c r="AP70" s="830">
        <v>98164</v>
      </c>
      <c r="AQ70" s="830"/>
      <c r="AR70" s="830"/>
      <c r="AS70" s="830"/>
      <c r="AT70" s="830"/>
      <c r="AU70" s="830" t="s">
        <v>571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780" t="s">
        <v>578</v>
      </c>
      <c r="C71" s="781"/>
      <c r="D71" s="781"/>
      <c r="E71" s="781"/>
      <c r="F71" s="781"/>
      <c r="G71" s="781"/>
      <c r="H71" s="781"/>
      <c r="I71" s="781"/>
      <c r="J71" s="781"/>
      <c r="K71" s="781"/>
      <c r="L71" s="781"/>
      <c r="M71" s="781"/>
      <c r="N71" s="781"/>
      <c r="O71" s="781"/>
      <c r="P71" s="782"/>
      <c r="Q71" s="870">
        <v>982</v>
      </c>
      <c r="R71" s="830"/>
      <c r="S71" s="830"/>
      <c r="T71" s="830"/>
      <c r="U71" s="830"/>
      <c r="V71" s="830">
        <v>910</v>
      </c>
      <c r="W71" s="830"/>
      <c r="X71" s="830"/>
      <c r="Y71" s="830"/>
      <c r="Z71" s="830"/>
      <c r="AA71" s="830">
        <v>72</v>
      </c>
      <c r="AB71" s="830"/>
      <c r="AC71" s="830"/>
      <c r="AD71" s="830"/>
      <c r="AE71" s="830"/>
      <c r="AF71" s="830">
        <v>422</v>
      </c>
      <c r="AG71" s="830"/>
      <c r="AH71" s="830"/>
      <c r="AI71" s="830"/>
      <c r="AJ71" s="830"/>
      <c r="AK71" s="830">
        <v>95</v>
      </c>
      <c r="AL71" s="830"/>
      <c r="AM71" s="830"/>
      <c r="AN71" s="830"/>
      <c r="AO71" s="830"/>
      <c r="AP71" s="830">
        <v>1572</v>
      </c>
      <c r="AQ71" s="830"/>
      <c r="AR71" s="830"/>
      <c r="AS71" s="830"/>
      <c r="AT71" s="830"/>
      <c r="AU71" s="830" t="s">
        <v>571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780" t="s">
        <v>579</v>
      </c>
      <c r="C72" s="781"/>
      <c r="D72" s="781"/>
      <c r="E72" s="781"/>
      <c r="F72" s="781"/>
      <c r="G72" s="781"/>
      <c r="H72" s="781"/>
      <c r="I72" s="781"/>
      <c r="J72" s="781"/>
      <c r="K72" s="781"/>
      <c r="L72" s="781"/>
      <c r="M72" s="781"/>
      <c r="N72" s="781"/>
      <c r="O72" s="781"/>
      <c r="P72" s="782"/>
      <c r="Q72" s="870">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571</v>
      </c>
      <c r="AL72" s="830"/>
      <c r="AM72" s="830"/>
      <c r="AN72" s="830"/>
      <c r="AO72" s="830"/>
      <c r="AP72" s="830">
        <v>20120</v>
      </c>
      <c r="AQ72" s="830"/>
      <c r="AR72" s="830"/>
      <c r="AS72" s="830"/>
      <c r="AT72" s="830"/>
      <c r="AU72" s="830" t="s">
        <v>571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780" t="s">
        <v>580</v>
      </c>
      <c r="C73" s="781"/>
      <c r="D73" s="781"/>
      <c r="E73" s="781"/>
      <c r="F73" s="781"/>
      <c r="G73" s="781"/>
      <c r="H73" s="781"/>
      <c r="I73" s="781"/>
      <c r="J73" s="781"/>
      <c r="K73" s="781"/>
      <c r="L73" s="781"/>
      <c r="M73" s="781"/>
      <c r="N73" s="781"/>
      <c r="O73" s="781"/>
      <c r="P73" s="782"/>
      <c r="Q73" s="870">
        <v>3751</v>
      </c>
      <c r="R73" s="830"/>
      <c r="S73" s="830"/>
      <c r="T73" s="830"/>
      <c r="U73" s="830"/>
      <c r="V73" s="830">
        <v>3751</v>
      </c>
      <c r="W73" s="830"/>
      <c r="X73" s="830"/>
      <c r="Y73" s="830"/>
      <c r="Z73" s="830"/>
      <c r="AA73" s="830" t="s">
        <v>572</v>
      </c>
      <c r="AB73" s="830"/>
      <c r="AC73" s="830"/>
      <c r="AD73" s="830"/>
      <c r="AE73" s="830"/>
      <c r="AF73" s="830" t="s">
        <v>571</v>
      </c>
      <c r="AG73" s="830"/>
      <c r="AH73" s="830"/>
      <c r="AI73" s="830"/>
      <c r="AJ73" s="830"/>
      <c r="AK73" s="830" t="s">
        <v>571</v>
      </c>
      <c r="AL73" s="830"/>
      <c r="AM73" s="830"/>
      <c r="AN73" s="830"/>
      <c r="AO73" s="830"/>
      <c r="AP73" s="830">
        <v>1433</v>
      </c>
      <c r="AQ73" s="830"/>
      <c r="AR73" s="830"/>
      <c r="AS73" s="830"/>
      <c r="AT73" s="830"/>
      <c r="AU73" s="830">
        <v>202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1"/>
      <c r="C74" s="872"/>
      <c r="D74" s="872"/>
      <c r="E74" s="872"/>
      <c r="F74" s="872"/>
      <c r="G74" s="872"/>
      <c r="H74" s="872"/>
      <c r="I74" s="872"/>
      <c r="J74" s="872"/>
      <c r="K74" s="872"/>
      <c r="L74" s="872"/>
      <c r="M74" s="872"/>
      <c r="N74" s="872"/>
      <c r="O74" s="872"/>
      <c r="P74" s="873"/>
      <c r="Q74" s="870"/>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1"/>
      <c r="C75" s="872"/>
      <c r="D75" s="872"/>
      <c r="E75" s="872"/>
      <c r="F75" s="872"/>
      <c r="G75" s="872"/>
      <c r="H75" s="872"/>
      <c r="I75" s="872"/>
      <c r="J75" s="872"/>
      <c r="K75" s="872"/>
      <c r="L75" s="872"/>
      <c r="M75" s="872"/>
      <c r="N75" s="872"/>
      <c r="O75" s="872"/>
      <c r="P75" s="873"/>
      <c r="Q75" s="874"/>
      <c r="R75" s="875"/>
      <c r="S75" s="875"/>
      <c r="T75" s="875"/>
      <c r="U75" s="834"/>
      <c r="V75" s="876"/>
      <c r="W75" s="875"/>
      <c r="X75" s="875"/>
      <c r="Y75" s="875"/>
      <c r="Z75" s="834"/>
      <c r="AA75" s="876"/>
      <c r="AB75" s="875"/>
      <c r="AC75" s="875"/>
      <c r="AD75" s="875"/>
      <c r="AE75" s="834"/>
      <c r="AF75" s="876"/>
      <c r="AG75" s="875"/>
      <c r="AH75" s="875"/>
      <c r="AI75" s="875"/>
      <c r="AJ75" s="834"/>
      <c r="AK75" s="876"/>
      <c r="AL75" s="875"/>
      <c r="AM75" s="875"/>
      <c r="AN75" s="875"/>
      <c r="AO75" s="834"/>
      <c r="AP75" s="876"/>
      <c r="AQ75" s="875"/>
      <c r="AR75" s="875"/>
      <c r="AS75" s="875"/>
      <c r="AT75" s="834"/>
      <c r="AU75" s="876"/>
      <c r="AV75" s="875"/>
      <c r="AW75" s="875"/>
      <c r="AX75" s="875"/>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1"/>
      <c r="C76" s="872"/>
      <c r="D76" s="872"/>
      <c r="E76" s="872"/>
      <c r="F76" s="872"/>
      <c r="G76" s="872"/>
      <c r="H76" s="872"/>
      <c r="I76" s="872"/>
      <c r="J76" s="872"/>
      <c r="K76" s="872"/>
      <c r="L76" s="872"/>
      <c r="M76" s="872"/>
      <c r="N76" s="872"/>
      <c r="O76" s="872"/>
      <c r="P76" s="873"/>
      <c r="Q76" s="874"/>
      <c r="R76" s="875"/>
      <c r="S76" s="875"/>
      <c r="T76" s="875"/>
      <c r="U76" s="834"/>
      <c r="V76" s="876"/>
      <c r="W76" s="875"/>
      <c r="X76" s="875"/>
      <c r="Y76" s="875"/>
      <c r="Z76" s="834"/>
      <c r="AA76" s="876"/>
      <c r="AB76" s="875"/>
      <c r="AC76" s="875"/>
      <c r="AD76" s="875"/>
      <c r="AE76" s="834"/>
      <c r="AF76" s="876"/>
      <c r="AG76" s="875"/>
      <c r="AH76" s="875"/>
      <c r="AI76" s="875"/>
      <c r="AJ76" s="834"/>
      <c r="AK76" s="876"/>
      <c r="AL76" s="875"/>
      <c r="AM76" s="875"/>
      <c r="AN76" s="875"/>
      <c r="AO76" s="834"/>
      <c r="AP76" s="876"/>
      <c r="AQ76" s="875"/>
      <c r="AR76" s="875"/>
      <c r="AS76" s="875"/>
      <c r="AT76" s="834"/>
      <c r="AU76" s="876"/>
      <c r="AV76" s="875"/>
      <c r="AW76" s="875"/>
      <c r="AX76" s="875"/>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1"/>
      <c r="C77" s="872"/>
      <c r="D77" s="872"/>
      <c r="E77" s="872"/>
      <c r="F77" s="872"/>
      <c r="G77" s="872"/>
      <c r="H77" s="872"/>
      <c r="I77" s="872"/>
      <c r="J77" s="872"/>
      <c r="K77" s="872"/>
      <c r="L77" s="872"/>
      <c r="M77" s="872"/>
      <c r="N77" s="872"/>
      <c r="O77" s="872"/>
      <c r="P77" s="873"/>
      <c r="Q77" s="874"/>
      <c r="R77" s="875"/>
      <c r="S77" s="875"/>
      <c r="T77" s="875"/>
      <c r="U77" s="834"/>
      <c r="V77" s="876"/>
      <c r="W77" s="875"/>
      <c r="X77" s="875"/>
      <c r="Y77" s="875"/>
      <c r="Z77" s="834"/>
      <c r="AA77" s="876"/>
      <c r="AB77" s="875"/>
      <c r="AC77" s="875"/>
      <c r="AD77" s="875"/>
      <c r="AE77" s="834"/>
      <c r="AF77" s="876"/>
      <c r="AG77" s="875"/>
      <c r="AH77" s="875"/>
      <c r="AI77" s="875"/>
      <c r="AJ77" s="834"/>
      <c r="AK77" s="876"/>
      <c r="AL77" s="875"/>
      <c r="AM77" s="875"/>
      <c r="AN77" s="875"/>
      <c r="AO77" s="834"/>
      <c r="AP77" s="876"/>
      <c r="AQ77" s="875"/>
      <c r="AR77" s="875"/>
      <c r="AS77" s="875"/>
      <c r="AT77" s="834"/>
      <c r="AU77" s="876"/>
      <c r="AV77" s="875"/>
      <c r="AW77" s="875"/>
      <c r="AX77" s="875"/>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1"/>
      <c r="C78" s="872"/>
      <c r="D78" s="872"/>
      <c r="E78" s="872"/>
      <c r="F78" s="872"/>
      <c r="G78" s="872"/>
      <c r="H78" s="872"/>
      <c r="I78" s="872"/>
      <c r="J78" s="872"/>
      <c r="K78" s="872"/>
      <c r="L78" s="872"/>
      <c r="M78" s="872"/>
      <c r="N78" s="872"/>
      <c r="O78" s="872"/>
      <c r="P78" s="873"/>
      <c r="Q78" s="87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1"/>
      <c r="C79" s="872"/>
      <c r="D79" s="872"/>
      <c r="E79" s="872"/>
      <c r="F79" s="872"/>
      <c r="G79" s="872"/>
      <c r="H79" s="872"/>
      <c r="I79" s="872"/>
      <c r="J79" s="872"/>
      <c r="K79" s="872"/>
      <c r="L79" s="872"/>
      <c r="M79" s="872"/>
      <c r="N79" s="872"/>
      <c r="O79" s="872"/>
      <c r="P79" s="873"/>
      <c r="Q79" s="87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1"/>
      <c r="C80" s="872"/>
      <c r="D80" s="872"/>
      <c r="E80" s="872"/>
      <c r="F80" s="872"/>
      <c r="G80" s="872"/>
      <c r="H80" s="872"/>
      <c r="I80" s="872"/>
      <c r="J80" s="872"/>
      <c r="K80" s="872"/>
      <c r="L80" s="872"/>
      <c r="M80" s="872"/>
      <c r="N80" s="872"/>
      <c r="O80" s="872"/>
      <c r="P80" s="873"/>
      <c r="Q80" s="870"/>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1"/>
      <c r="C81" s="872"/>
      <c r="D81" s="872"/>
      <c r="E81" s="872"/>
      <c r="F81" s="872"/>
      <c r="G81" s="872"/>
      <c r="H81" s="872"/>
      <c r="I81" s="872"/>
      <c r="J81" s="872"/>
      <c r="K81" s="872"/>
      <c r="L81" s="872"/>
      <c r="M81" s="872"/>
      <c r="N81" s="872"/>
      <c r="O81" s="872"/>
      <c r="P81" s="873"/>
      <c r="Q81" s="87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1"/>
      <c r="C82" s="872"/>
      <c r="D82" s="872"/>
      <c r="E82" s="872"/>
      <c r="F82" s="872"/>
      <c r="G82" s="872"/>
      <c r="H82" s="872"/>
      <c r="I82" s="872"/>
      <c r="J82" s="872"/>
      <c r="K82" s="872"/>
      <c r="L82" s="872"/>
      <c r="M82" s="872"/>
      <c r="N82" s="872"/>
      <c r="O82" s="872"/>
      <c r="P82" s="873"/>
      <c r="Q82" s="87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1"/>
      <c r="C83" s="872"/>
      <c r="D83" s="872"/>
      <c r="E83" s="872"/>
      <c r="F83" s="872"/>
      <c r="G83" s="872"/>
      <c r="H83" s="872"/>
      <c r="I83" s="872"/>
      <c r="J83" s="872"/>
      <c r="K83" s="872"/>
      <c r="L83" s="872"/>
      <c r="M83" s="872"/>
      <c r="N83" s="872"/>
      <c r="O83" s="872"/>
      <c r="P83" s="873"/>
      <c r="Q83" s="870"/>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1"/>
      <c r="C84" s="872"/>
      <c r="D84" s="872"/>
      <c r="E84" s="872"/>
      <c r="F84" s="872"/>
      <c r="G84" s="872"/>
      <c r="H84" s="872"/>
      <c r="I84" s="872"/>
      <c r="J84" s="872"/>
      <c r="K84" s="872"/>
      <c r="L84" s="872"/>
      <c r="M84" s="872"/>
      <c r="N84" s="872"/>
      <c r="O84" s="872"/>
      <c r="P84" s="873"/>
      <c r="Q84" s="87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1"/>
      <c r="C85" s="872"/>
      <c r="D85" s="872"/>
      <c r="E85" s="872"/>
      <c r="F85" s="872"/>
      <c r="G85" s="872"/>
      <c r="H85" s="872"/>
      <c r="I85" s="872"/>
      <c r="J85" s="872"/>
      <c r="K85" s="872"/>
      <c r="L85" s="872"/>
      <c r="M85" s="872"/>
      <c r="N85" s="872"/>
      <c r="O85" s="872"/>
      <c r="P85" s="873"/>
      <c r="Q85" s="87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1"/>
      <c r="C86" s="872"/>
      <c r="D86" s="872"/>
      <c r="E86" s="872"/>
      <c r="F86" s="872"/>
      <c r="G86" s="872"/>
      <c r="H86" s="872"/>
      <c r="I86" s="872"/>
      <c r="J86" s="872"/>
      <c r="K86" s="872"/>
      <c r="L86" s="872"/>
      <c r="M86" s="872"/>
      <c r="N86" s="872"/>
      <c r="O86" s="872"/>
      <c r="P86" s="873"/>
      <c r="Q86" s="870"/>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57839</v>
      </c>
      <c r="AG88" s="844"/>
      <c r="AH88" s="844"/>
      <c r="AI88" s="844"/>
      <c r="AJ88" s="844"/>
      <c r="AK88" s="841"/>
      <c r="AL88" s="841"/>
      <c r="AM88" s="841"/>
      <c r="AN88" s="841"/>
      <c r="AO88" s="841"/>
      <c r="AP88" s="844">
        <v>121289</v>
      </c>
      <c r="AQ88" s="844"/>
      <c r="AR88" s="844"/>
      <c r="AS88" s="844"/>
      <c r="AT88" s="844"/>
      <c r="AU88" s="844">
        <v>202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419</v>
      </c>
      <c r="BS102" s="790"/>
      <c r="BT102" s="790"/>
      <c r="BU102" s="790"/>
      <c r="BV102" s="790"/>
      <c r="BW102" s="790"/>
      <c r="BX102" s="790"/>
      <c r="BY102" s="790"/>
      <c r="BZ102" s="790"/>
      <c r="CA102" s="790"/>
      <c r="CB102" s="790"/>
      <c r="CC102" s="790"/>
      <c r="CD102" s="790"/>
      <c r="CE102" s="790"/>
      <c r="CF102" s="790"/>
      <c r="CG102" s="791"/>
      <c r="CH102" s="884"/>
      <c r="CI102" s="885"/>
      <c r="CJ102" s="885"/>
      <c r="CK102" s="885"/>
      <c r="CL102" s="886"/>
      <c r="CM102" s="884"/>
      <c r="CN102" s="885"/>
      <c r="CO102" s="885"/>
      <c r="CP102" s="885"/>
      <c r="CQ102" s="886"/>
      <c r="CR102" s="887"/>
      <c r="CS102" s="852"/>
      <c r="CT102" s="852"/>
      <c r="CU102" s="852"/>
      <c r="CV102" s="888"/>
      <c r="CW102" s="887"/>
      <c r="CX102" s="852"/>
      <c r="CY102" s="852"/>
      <c r="CZ102" s="852"/>
      <c r="DA102" s="888"/>
      <c r="DB102" s="887"/>
      <c r="DC102" s="852"/>
      <c r="DD102" s="852"/>
      <c r="DE102" s="852"/>
      <c r="DF102" s="888"/>
      <c r="DG102" s="887"/>
      <c r="DH102" s="852"/>
      <c r="DI102" s="852"/>
      <c r="DJ102" s="852"/>
      <c r="DK102" s="888"/>
      <c r="DL102" s="887"/>
      <c r="DM102" s="852"/>
      <c r="DN102" s="852"/>
      <c r="DO102" s="852"/>
      <c r="DP102" s="888"/>
      <c r="DQ102" s="887"/>
      <c r="DR102" s="852"/>
      <c r="DS102" s="852"/>
      <c r="DT102" s="852"/>
      <c r="DU102" s="888"/>
      <c r="DV102" s="789"/>
      <c r="DW102" s="790"/>
      <c r="DX102" s="790"/>
      <c r="DY102" s="790"/>
      <c r="DZ102" s="911"/>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2" t="s">
        <v>420</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3" t="s">
        <v>421</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4" t="s">
        <v>424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0" customFormat="1" ht="26.25" customHeight="1" x14ac:dyDescent="0.2">
      <c r="A109" s="909" t="s">
        <v>426</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427</v>
      </c>
      <c r="AB109" s="890"/>
      <c r="AC109" s="890"/>
      <c r="AD109" s="890"/>
      <c r="AE109" s="891"/>
      <c r="AF109" s="889" t="s">
        <v>428</v>
      </c>
      <c r="AG109" s="890"/>
      <c r="AH109" s="890"/>
      <c r="AI109" s="890"/>
      <c r="AJ109" s="891"/>
      <c r="AK109" s="889" t="s">
        <v>306</v>
      </c>
      <c r="AL109" s="890"/>
      <c r="AM109" s="890"/>
      <c r="AN109" s="890"/>
      <c r="AO109" s="891"/>
      <c r="AP109" s="889" t="s">
        <v>429</v>
      </c>
      <c r="AQ109" s="890"/>
      <c r="AR109" s="890"/>
      <c r="AS109" s="890"/>
      <c r="AT109" s="892"/>
      <c r="AU109" s="909" t="s">
        <v>426</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427</v>
      </c>
      <c r="BR109" s="890"/>
      <c r="BS109" s="890"/>
      <c r="BT109" s="890"/>
      <c r="BU109" s="891"/>
      <c r="BV109" s="889" t="s">
        <v>428</v>
      </c>
      <c r="BW109" s="890"/>
      <c r="BX109" s="890"/>
      <c r="BY109" s="890"/>
      <c r="BZ109" s="891"/>
      <c r="CA109" s="889" t="s">
        <v>306</v>
      </c>
      <c r="CB109" s="890"/>
      <c r="CC109" s="890"/>
      <c r="CD109" s="890"/>
      <c r="CE109" s="891"/>
      <c r="CF109" s="910" t="s">
        <v>429</v>
      </c>
      <c r="CG109" s="910"/>
      <c r="CH109" s="910"/>
      <c r="CI109" s="910"/>
      <c r="CJ109" s="910"/>
      <c r="CK109" s="889" t="s">
        <v>430</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427</v>
      </c>
      <c r="DH109" s="890"/>
      <c r="DI109" s="890"/>
      <c r="DJ109" s="890"/>
      <c r="DK109" s="891"/>
      <c r="DL109" s="889" t="s">
        <v>428</v>
      </c>
      <c r="DM109" s="890"/>
      <c r="DN109" s="890"/>
      <c r="DO109" s="890"/>
      <c r="DP109" s="891"/>
      <c r="DQ109" s="889" t="s">
        <v>306</v>
      </c>
      <c r="DR109" s="890"/>
      <c r="DS109" s="890"/>
      <c r="DT109" s="890"/>
      <c r="DU109" s="891"/>
      <c r="DV109" s="889" t="s">
        <v>429</v>
      </c>
      <c r="DW109" s="890"/>
      <c r="DX109" s="890"/>
      <c r="DY109" s="890"/>
      <c r="DZ109" s="892"/>
    </row>
    <row r="110" spans="1:131" s="230" customFormat="1" ht="26.25" customHeight="1" x14ac:dyDescent="0.2">
      <c r="A110" s="893" t="s">
        <v>431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875032</v>
      </c>
      <c r="AB110" s="897"/>
      <c r="AC110" s="897"/>
      <c r="AD110" s="897"/>
      <c r="AE110" s="898"/>
      <c r="AF110" s="899">
        <v>832052</v>
      </c>
      <c r="AG110" s="897"/>
      <c r="AH110" s="897"/>
      <c r="AI110" s="897"/>
      <c r="AJ110" s="898"/>
      <c r="AK110" s="899">
        <v>851710</v>
      </c>
      <c r="AL110" s="897"/>
      <c r="AM110" s="897"/>
      <c r="AN110" s="897"/>
      <c r="AO110" s="898"/>
      <c r="AP110" s="900">
        <v>10.6</v>
      </c>
      <c r="AQ110" s="901"/>
      <c r="AR110" s="901"/>
      <c r="AS110" s="901"/>
      <c r="AT110" s="902"/>
      <c r="AU110" s="903" t="s">
        <v>75</v>
      </c>
      <c r="AV110" s="904"/>
      <c r="AW110" s="904"/>
      <c r="AX110" s="904"/>
      <c r="AY110" s="904"/>
      <c r="AZ110" s="926" t="s">
        <v>432</v>
      </c>
      <c r="BA110" s="894"/>
      <c r="BB110" s="894"/>
      <c r="BC110" s="894"/>
      <c r="BD110" s="894"/>
      <c r="BE110" s="894"/>
      <c r="BF110" s="894"/>
      <c r="BG110" s="894"/>
      <c r="BH110" s="894"/>
      <c r="BI110" s="894"/>
      <c r="BJ110" s="894"/>
      <c r="BK110" s="894"/>
      <c r="BL110" s="894"/>
      <c r="BM110" s="894"/>
      <c r="BN110" s="894"/>
      <c r="BO110" s="894"/>
      <c r="BP110" s="895"/>
      <c r="BQ110" s="927">
        <v>9175049</v>
      </c>
      <c r="BR110" s="928"/>
      <c r="BS110" s="928"/>
      <c r="BT110" s="928"/>
      <c r="BU110" s="928"/>
      <c r="BV110" s="928">
        <v>9573915</v>
      </c>
      <c r="BW110" s="928"/>
      <c r="BX110" s="928"/>
      <c r="BY110" s="928"/>
      <c r="BZ110" s="928"/>
      <c r="CA110" s="928">
        <v>9579120</v>
      </c>
      <c r="CB110" s="928"/>
      <c r="CC110" s="928"/>
      <c r="CD110" s="928"/>
      <c r="CE110" s="928"/>
      <c r="CF110" s="941">
        <v>119.2</v>
      </c>
      <c r="CG110" s="942"/>
      <c r="CH110" s="942"/>
      <c r="CI110" s="942"/>
      <c r="CJ110" s="942"/>
      <c r="CK110" s="943" t="s">
        <v>433</v>
      </c>
      <c r="CL110" s="944"/>
      <c r="CM110" s="926" t="s">
        <v>434</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233</v>
      </c>
      <c r="DH110" s="928"/>
      <c r="DI110" s="928"/>
      <c r="DJ110" s="928"/>
      <c r="DK110" s="928"/>
      <c r="DL110" s="928" t="s">
        <v>233</v>
      </c>
      <c r="DM110" s="928"/>
      <c r="DN110" s="928"/>
      <c r="DO110" s="928"/>
      <c r="DP110" s="928"/>
      <c r="DQ110" s="928" t="s">
        <v>233</v>
      </c>
      <c r="DR110" s="928"/>
      <c r="DS110" s="928"/>
      <c r="DT110" s="928"/>
      <c r="DU110" s="928"/>
      <c r="DV110" s="929" t="s">
        <v>388</v>
      </c>
      <c r="DW110" s="929"/>
      <c r="DX110" s="929"/>
      <c r="DY110" s="929"/>
      <c r="DZ110" s="930"/>
    </row>
    <row r="111" spans="1:131" s="230" customFormat="1" ht="26.25" customHeight="1" x14ac:dyDescent="0.2">
      <c r="A111" s="931" t="s">
        <v>435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233</v>
      </c>
      <c r="AB111" s="935"/>
      <c r="AC111" s="935"/>
      <c r="AD111" s="935"/>
      <c r="AE111" s="936"/>
      <c r="AF111" s="937" t="s">
        <v>233</v>
      </c>
      <c r="AG111" s="935"/>
      <c r="AH111" s="935"/>
      <c r="AI111" s="935"/>
      <c r="AJ111" s="936"/>
      <c r="AK111" s="937" t="s">
        <v>388</v>
      </c>
      <c r="AL111" s="935"/>
      <c r="AM111" s="935"/>
      <c r="AN111" s="935"/>
      <c r="AO111" s="936"/>
      <c r="AP111" s="938" t="s">
        <v>233</v>
      </c>
      <c r="AQ111" s="939"/>
      <c r="AR111" s="939"/>
      <c r="AS111" s="939"/>
      <c r="AT111" s="940"/>
      <c r="AU111" s="905"/>
      <c r="AV111" s="906"/>
      <c r="AW111" s="906"/>
      <c r="AX111" s="906"/>
      <c r="AY111" s="906"/>
      <c r="AZ111" s="919" t="s">
        <v>436</v>
      </c>
      <c r="BA111" s="920"/>
      <c r="BB111" s="920"/>
      <c r="BC111" s="920"/>
      <c r="BD111" s="920"/>
      <c r="BE111" s="920"/>
      <c r="BF111" s="920"/>
      <c r="BG111" s="920"/>
      <c r="BH111" s="920"/>
      <c r="BI111" s="920"/>
      <c r="BJ111" s="920"/>
      <c r="BK111" s="920"/>
      <c r="BL111" s="920"/>
      <c r="BM111" s="920"/>
      <c r="BN111" s="920"/>
      <c r="BO111" s="920"/>
      <c r="BP111" s="921"/>
      <c r="BQ111" s="922">
        <v>637622</v>
      </c>
      <c r="BR111" s="923"/>
      <c r="BS111" s="923"/>
      <c r="BT111" s="923"/>
      <c r="BU111" s="923"/>
      <c r="BV111" s="923">
        <v>637628</v>
      </c>
      <c r="BW111" s="923"/>
      <c r="BX111" s="923"/>
      <c r="BY111" s="923"/>
      <c r="BZ111" s="923"/>
      <c r="CA111" s="923">
        <v>637634</v>
      </c>
      <c r="CB111" s="923"/>
      <c r="CC111" s="923"/>
      <c r="CD111" s="923"/>
      <c r="CE111" s="923"/>
      <c r="CF111" s="917">
        <v>7.9</v>
      </c>
      <c r="CG111" s="918"/>
      <c r="CH111" s="918"/>
      <c r="CI111" s="918"/>
      <c r="CJ111" s="918"/>
      <c r="CK111" s="945"/>
      <c r="CL111" s="946"/>
      <c r="CM111" s="919" t="s">
        <v>437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388</v>
      </c>
      <c r="DH111" s="923"/>
      <c r="DI111" s="923"/>
      <c r="DJ111" s="923"/>
      <c r="DK111" s="923"/>
      <c r="DL111" s="923" t="s">
        <v>438</v>
      </c>
      <c r="DM111" s="923"/>
      <c r="DN111" s="923"/>
      <c r="DO111" s="923"/>
      <c r="DP111" s="923"/>
      <c r="DQ111" s="923" t="s">
        <v>388</v>
      </c>
      <c r="DR111" s="923"/>
      <c r="DS111" s="923"/>
      <c r="DT111" s="923"/>
      <c r="DU111" s="923"/>
      <c r="DV111" s="924" t="s">
        <v>233</v>
      </c>
      <c r="DW111" s="924"/>
      <c r="DX111" s="924"/>
      <c r="DY111" s="924"/>
      <c r="DZ111" s="925"/>
    </row>
    <row r="112" spans="1:131" s="230" customFormat="1" ht="26.25" customHeight="1" x14ac:dyDescent="0.2">
      <c r="A112" s="949" t="s">
        <v>439</v>
      </c>
      <c r="B112" s="950"/>
      <c r="C112" s="920" t="s">
        <v>440</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233</v>
      </c>
      <c r="AB112" s="956"/>
      <c r="AC112" s="956"/>
      <c r="AD112" s="956"/>
      <c r="AE112" s="957"/>
      <c r="AF112" s="958" t="s">
        <v>233</v>
      </c>
      <c r="AG112" s="956"/>
      <c r="AH112" s="956"/>
      <c r="AI112" s="956"/>
      <c r="AJ112" s="957"/>
      <c r="AK112" s="958" t="s">
        <v>233</v>
      </c>
      <c r="AL112" s="956"/>
      <c r="AM112" s="956"/>
      <c r="AN112" s="956"/>
      <c r="AO112" s="957"/>
      <c r="AP112" s="959" t="s">
        <v>233</v>
      </c>
      <c r="AQ112" s="960"/>
      <c r="AR112" s="960"/>
      <c r="AS112" s="960"/>
      <c r="AT112" s="961"/>
      <c r="AU112" s="905"/>
      <c r="AV112" s="906"/>
      <c r="AW112" s="906"/>
      <c r="AX112" s="906"/>
      <c r="AY112" s="906"/>
      <c r="AZ112" s="919" t="s">
        <v>441</v>
      </c>
      <c r="BA112" s="920"/>
      <c r="BB112" s="920"/>
      <c r="BC112" s="920"/>
      <c r="BD112" s="920"/>
      <c r="BE112" s="920"/>
      <c r="BF112" s="920"/>
      <c r="BG112" s="920"/>
      <c r="BH112" s="920"/>
      <c r="BI112" s="920"/>
      <c r="BJ112" s="920"/>
      <c r="BK112" s="920"/>
      <c r="BL112" s="920"/>
      <c r="BM112" s="920"/>
      <c r="BN112" s="920"/>
      <c r="BO112" s="920"/>
      <c r="BP112" s="921"/>
      <c r="BQ112" s="922">
        <v>3047864</v>
      </c>
      <c r="BR112" s="923"/>
      <c r="BS112" s="923"/>
      <c r="BT112" s="923"/>
      <c r="BU112" s="923"/>
      <c r="BV112" s="923">
        <v>2981685</v>
      </c>
      <c r="BW112" s="923"/>
      <c r="BX112" s="923"/>
      <c r="BY112" s="923"/>
      <c r="BZ112" s="923"/>
      <c r="CA112" s="923">
        <v>2919670</v>
      </c>
      <c r="CB112" s="923"/>
      <c r="CC112" s="923"/>
      <c r="CD112" s="923"/>
      <c r="CE112" s="923"/>
      <c r="CF112" s="917">
        <v>36.299999999999997</v>
      </c>
      <c r="CG112" s="918"/>
      <c r="CH112" s="918"/>
      <c r="CI112" s="918"/>
      <c r="CJ112" s="918"/>
      <c r="CK112" s="945"/>
      <c r="CL112" s="946"/>
      <c r="CM112" s="919" t="s">
        <v>442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233</v>
      </c>
      <c r="DH112" s="923"/>
      <c r="DI112" s="923"/>
      <c r="DJ112" s="923"/>
      <c r="DK112" s="923"/>
      <c r="DL112" s="923" t="s">
        <v>233</v>
      </c>
      <c r="DM112" s="923"/>
      <c r="DN112" s="923"/>
      <c r="DO112" s="923"/>
      <c r="DP112" s="923"/>
      <c r="DQ112" s="923" t="s">
        <v>233</v>
      </c>
      <c r="DR112" s="923"/>
      <c r="DS112" s="923"/>
      <c r="DT112" s="923"/>
      <c r="DU112" s="923"/>
      <c r="DV112" s="924" t="s">
        <v>233</v>
      </c>
      <c r="DW112" s="924"/>
      <c r="DX112" s="924"/>
      <c r="DY112" s="924"/>
      <c r="DZ112" s="925"/>
    </row>
    <row r="113" spans="1:130" s="230" customFormat="1" ht="26.25" customHeight="1" x14ac:dyDescent="0.2">
      <c r="A113" s="951"/>
      <c r="B113" s="952"/>
      <c r="C113" s="920" t="s">
        <v>443</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234259</v>
      </c>
      <c r="AB113" s="935"/>
      <c r="AC113" s="935"/>
      <c r="AD113" s="935"/>
      <c r="AE113" s="936"/>
      <c r="AF113" s="937">
        <v>223076</v>
      </c>
      <c r="AG113" s="935"/>
      <c r="AH113" s="935"/>
      <c r="AI113" s="935"/>
      <c r="AJ113" s="936"/>
      <c r="AK113" s="937">
        <v>218551</v>
      </c>
      <c r="AL113" s="935"/>
      <c r="AM113" s="935"/>
      <c r="AN113" s="935"/>
      <c r="AO113" s="936"/>
      <c r="AP113" s="938">
        <v>2.7</v>
      </c>
      <c r="AQ113" s="939"/>
      <c r="AR113" s="939"/>
      <c r="AS113" s="939"/>
      <c r="AT113" s="940"/>
      <c r="AU113" s="905"/>
      <c r="AV113" s="906"/>
      <c r="AW113" s="906"/>
      <c r="AX113" s="906"/>
      <c r="AY113" s="906"/>
      <c r="AZ113" s="919" t="s">
        <v>444</v>
      </c>
      <c r="BA113" s="920"/>
      <c r="BB113" s="920"/>
      <c r="BC113" s="920"/>
      <c r="BD113" s="920"/>
      <c r="BE113" s="920"/>
      <c r="BF113" s="920"/>
      <c r="BG113" s="920"/>
      <c r="BH113" s="920"/>
      <c r="BI113" s="920"/>
      <c r="BJ113" s="920"/>
      <c r="BK113" s="920"/>
      <c r="BL113" s="920"/>
      <c r="BM113" s="920"/>
      <c r="BN113" s="920"/>
      <c r="BO113" s="920"/>
      <c r="BP113" s="921"/>
      <c r="BQ113" s="922">
        <v>265159</v>
      </c>
      <c r="BR113" s="923"/>
      <c r="BS113" s="923"/>
      <c r="BT113" s="923"/>
      <c r="BU113" s="923"/>
      <c r="BV113" s="923">
        <v>232918</v>
      </c>
      <c r="BW113" s="923"/>
      <c r="BX113" s="923"/>
      <c r="BY113" s="923"/>
      <c r="BZ113" s="923"/>
      <c r="CA113" s="923">
        <v>201594</v>
      </c>
      <c r="CB113" s="923"/>
      <c r="CC113" s="923"/>
      <c r="CD113" s="923"/>
      <c r="CE113" s="923"/>
      <c r="CF113" s="917">
        <v>2.5</v>
      </c>
      <c r="CG113" s="918"/>
      <c r="CH113" s="918"/>
      <c r="CI113" s="918"/>
      <c r="CJ113" s="918"/>
      <c r="CK113" s="945"/>
      <c r="CL113" s="946"/>
      <c r="CM113" s="919" t="s">
        <v>445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388</v>
      </c>
      <c r="DH113" s="956"/>
      <c r="DI113" s="956"/>
      <c r="DJ113" s="956"/>
      <c r="DK113" s="957"/>
      <c r="DL113" s="958" t="s">
        <v>233</v>
      </c>
      <c r="DM113" s="956"/>
      <c r="DN113" s="956"/>
      <c r="DO113" s="956"/>
      <c r="DP113" s="957"/>
      <c r="DQ113" s="958" t="s">
        <v>233</v>
      </c>
      <c r="DR113" s="956"/>
      <c r="DS113" s="956"/>
      <c r="DT113" s="956"/>
      <c r="DU113" s="957"/>
      <c r="DV113" s="959" t="s">
        <v>388</v>
      </c>
      <c r="DW113" s="960"/>
      <c r="DX113" s="960"/>
      <c r="DY113" s="960"/>
      <c r="DZ113" s="961"/>
    </row>
    <row r="114" spans="1:130" s="230" customFormat="1" ht="26.25" customHeight="1" x14ac:dyDescent="0.2">
      <c r="A114" s="951"/>
      <c r="B114" s="952"/>
      <c r="C114" s="920" t="s">
        <v>446</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35638</v>
      </c>
      <c r="AB114" s="956"/>
      <c r="AC114" s="956"/>
      <c r="AD114" s="956"/>
      <c r="AE114" s="957"/>
      <c r="AF114" s="958">
        <v>39832</v>
      </c>
      <c r="AG114" s="956"/>
      <c r="AH114" s="956"/>
      <c r="AI114" s="956"/>
      <c r="AJ114" s="957"/>
      <c r="AK114" s="958">
        <v>36788</v>
      </c>
      <c r="AL114" s="956"/>
      <c r="AM114" s="956"/>
      <c r="AN114" s="956"/>
      <c r="AO114" s="957"/>
      <c r="AP114" s="959">
        <v>0.5</v>
      </c>
      <c r="AQ114" s="960"/>
      <c r="AR114" s="960"/>
      <c r="AS114" s="960"/>
      <c r="AT114" s="961"/>
      <c r="AU114" s="905"/>
      <c r="AV114" s="906"/>
      <c r="AW114" s="906"/>
      <c r="AX114" s="906"/>
      <c r="AY114" s="906"/>
      <c r="AZ114" s="919" t="s">
        <v>447</v>
      </c>
      <c r="BA114" s="920"/>
      <c r="BB114" s="920"/>
      <c r="BC114" s="920"/>
      <c r="BD114" s="920"/>
      <c r="BE114" s="920"/>
      <c r="BF114" s="920"/>
      <c r="BG114" s="920"/>
      <c r="BH114" s="920"/>
      <c r="BI114" s="920"/>
      <c r="BJ114" s="920"/>
      <c r="BK114" s="920"/>
      <c r="BL114" s="920"/>
      <c r="BM114" s="920"/>
      <c r="BN114" s="920"/>
      <c r="BO114" s="920"/>
      <c r="BP114" s="921"/>
      <c r="BQ114" s="922">
        <v>2380944</v>
      </c>
      <c r="BR114" s="923"/>
      <c r="BS114" s="923"/>
      <c r="BT114" s="923"/>
      <c r="BU114" s="923"/>
      <c r="BV114" s="923">
        <v>2332097</v>
      </c>
      <c r="BW114" s="923"/>
      <c r="BX114" s="923"/>
      <c r="BY114" s="923"/>
      <c r="BZ114" s="923"/>
      <c r="CA114" s="923">
        <v>2301078</v>
      </c>
      <c r="CB114" s="923"/>
      <c r="CC114" s="923"/>
      <c r="CD114" s="923"/>
      <c r="CE114" s="923"/>
      <c r="CF114" s="917">
        <v>28.6</v>
      </c>
      <c r="CG114" s="918"/>
      <c r="CH114" s="918"/>
      <c r="CI114" s="918"/>
      <c r="CJ114" s="918"/>
      <c r="CK114" s="945"/>
      <c r="CL114" s="946"/>
      <c r="CM114" s="919" t="s">
        <v>448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233</v>
      </c>
      <c r="DH114" s="956"/>
      <c r="DI114" s="956"/>
      <c r="DJ114" s="956"/>
      <c r="DK114" s="957"/>
      <c r="DL114" s="958" t="s">
        <v>233</v>
      </c>
      <c r="DM114" s="956"/>
      <c r="DN114" s="956"/>
      <c r="DO114" s="956"/>
      <c r="DP114" s="957"/>
      <c r="DQ114" s="958" t="s">
        <v>438</v>
      </c>
      <c r="DR114" s="956"/>
      <c r="DS114" s="956"/>
      <c r="DT114" s="956"/>
      <c r="DU114" s="957"/>
      <c r="DV114" s="959" t="s">
        <v>233</v>
      </c>
      <c r="DW114" s="960"/>
      <c r="DX114" s="960"/>
      <c r="DY114" s="960"/>
      <c r="DZ114" s="961"/>
    </row>
    <row r="115" spans="1:130" s="230" customFormat="1" ht="26.25" customHeight="1" x14ac:dyDescent="0.2">
      <c r="A115" s="951"/>
      <c r="B115" s="952"/>
      <c r="C115" s="920" t="s">
        <v>449</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388</v>
      </c>
      <c r="AB115" s="935"/>
      <c r="AC115" s="935"/>
      <c r="AD115" s="935"/>
      <c r="AE115" s="936"/>
      <c r="AF115" s="937" t="s">
        <v>388</v>
      </c>
      <c r="AG115" s="935"/>
      <c r="AH115" s="935"/>
      <c r="AI115" s="935"/>
      <c r="AJ115" s="936"/>
      <c r="AK115" s="937" t="s">
        <v>388</v>
      </c>
      <c r="AL115" s="935"/>
      <c r="AM115" s="935"/>
      <c r="AN115" s="935"/>
      <c r="AO115" s="936"/>
      <c r="AP115" s="938" t="s">
        <v>438</v>
      </c>
      <c r="AQ115" s="939"/>
      <c r="AR115" s="939"/>
      <c r="AS115" s="939"/>
      <c r="AT115" s="940"/>
      <c r="AU115" s="905"/>
      <c r="AV115" s="906"/>
      <c r="AW115" s="906"/>
      <c r="AX115" s="906"/>
      <c r="AY115" s="906"/>
      <c r="AZ115" s="919" t="s">
        <v>450</v>
      </c>
      <c r="BA115" s="920"/>
      <c r="BB115" s="920"/>
      <c r="BC115" s="920"/>
      <c r="BD115" s="920"/>
      <c r="BE115" s="920"/>
      <c r="BF115" s="920"/>
      <c r="BG115" s="920"/>
      <c r="BH115" s="920"/>
      <c r="BI115" s="920"/>
      <c r="BJ115" s="920"/>
      <c r="BK115" s="920"/>
      <c r="BL115" s="920"/>
      <c r="BM115" s="920"/>
      <c r="BN115" s="920"/>
      <c r="BO115" s="920"/>
      <c r="BP115" s="921"/>
      <c r="BQ115" s="922" t="s">
        <v>233</v>
      </c>
      <c r="BR115" s="923"/>
      <c r="BS115" s="923"/>
      <c r="BT115" s="923"/>
      <c r="BU115" s="923"/>
      <c r="BV115" s="923" t="s">
        <v>388</v>
      </c>
      <c r="BW115" s="923"/>
      <c r="BX115" s="923"/>
      <c r="BY115" s="923"/>
      <c r="BZ115" s="923"/>
      <c r="CA115" s="923" t="s">
        <v>233</v>
      </c>
      <c r="CB115" s="923"/>
      <c r="CC115" s="923"/>
      <c r="CD115" s="923"/>
      <c r="CE115" s="923"/>
      <c r="CF115" s="917" t="s">
        <v>233</v>
      </c>
      <c r="CG115" s="918"/>
      <c r="CH115" s="918"/>
      <c r="CI115" s="918"/>
      <c r="CJ115" s="918"/>
      <c r="CK115" s="945"/>
      <c r="CL115" s="946"/>
      <c r="CM115" s="919" t="s">
        <v>451</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v>637622</v>
      </c>
      <c r="DH115" s="956"/>
      <c r="DI115" s="956"/>
      <c r="DJ115" s="956"/>
      <c r="DK115" s="957"/>
      <c r="DL115" s="958">
        <v>637628</v>
      </c>
      <c r="DM115" s="956"/>
      <c r="DN115" s="956"/>
      <c r="DO115" s="956"/>
      <c r="DP115" s="957"/>
      <c r="DQ115" s="958">
        <v>637634</v>
      </c>
      <c r="DR115" s="956"/>
      <c r="DS115" s="956"/>
      <c r="DT115" s="956"/>
      <c r="DU115" s="957"/>
      <c r="DV115" s="959">
        <v>7.9</v>
      </c>
      <c r="DW115" s="960"/>
      <c r="DX115" s="960"/>
      <c r="DY115" s="960"/>
      <c r="DZ115" s="961"/>
    </row>
    <row r="116" spans="1:130" s="230" customFormat="1" ht="26.25" customHeight="1" x14ac:dyDescent="0.2">
      <c r="A116" s="953"/>
      <c r="B116" s="954"/>
      <c r="C116" s="962" t="s">
        <v>452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233</v>
      </c>
      <c r="AB116" s="956"/>
      <c r="AC116" s="956"/>
      <c r="AD116" s="956"/>
      <c r="AE116" s="957"/>
      <c r="AF116" s="958" t="s">
        <v>233</v>
      </c>
      <c r="AG116" s="956"/>
      <c r="AH116" s="956"/>
      <c r="AI116" s="956"/>
      <c r="AJ116" s="957"/>
      <c r="AK116" s="958" t="s">
        <v>388</v>
      </c>
      <c r="AL116" s="956"/>
      <c r="AM116" s="956"/>
      <c r="AN116" s="956"/>
      <c r="AO116" s="957"/>
      <c r="AP116" s="959" t="s">
        <v>233</v>
      </c>
      <c r="AQ116" s="960"/>
      <c r="AR116" s="960"/>
      <c r="AS116" s="960"/>
      <c r="AT116" s="961"/>
      <c r="AU116" s="905"/>
      <c r="AV116" s="906"/>
      <c r="AW116" s="906"/>
      <c r="AX116" s="906"/>
      <c r="AY116" s="906"/>
      <c r="AZ116" s="964" t="s">
        <v>453</v>
      </c>
      <c r="BA116" s="965"/>
      <c r="BB116" s="965"/>
      <c r="BC116" s="965"/>
      <c r="BD116" s="965"/>
      <c r="BE116" s="965"/>
      <c r="BF116" s="965"/>
      <c r="BG116" s="965"/>
      <c r="BH116" s="965"/>
      <c r="BI116" s="965"/>
      <c r="BJ116" s="965"/>
      <c r="BK116" s="965"/>
      <c r="BL116" s="965"/>
      <c r="BM116" s="965"/>
      <c r="BN116" s="965"/>
      <c r="BO116" s="965"/>
      <c r="BP116" s="966"/>
      <c r="BQ116" s="922" t="s">
        <v>388</v>
      </c>
      <c r="BR116" s="923"/>
      <c r="BS116" s="923"/>
      <c r="BT116" s="923"/>
      <c r="BU116" s="923"/>
      <c r="BV116" s="923" t="s">
        <v>392</v>
      </c>
      <c r="BW116" s="923"/>
      <c r="BX116" s="923"/>
      <c r="BY116" s="923"/>
      <c r="BZ116" s="923"/>
      <c r="CA116" s="923" t="s">
        <v>233</v>
      </c>
      <c r="CB116" s="923"/>
      <c r="CC116" s="923"/>
      <c r="CD116" s="923"/>
      <c r="CE116" s="923"/>
      <c r="CF116" s="917" t="s">
        <v>388</v>
      </c>
      <c r="CG116" s="918"/>
      <c r="CH116" s="918"/>
      <c r="CI116" s="918"/>
      <c r="CJ116" s="918"/>
      <c r="CK116" s="945"/>
      <c r="CL116" s="946"/>
      <c r="CM116" s="919" t="s">
        <v>454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392</v>
      </c>
      <c r="DH116" s="956"/>
      <c r="DI116" s="956"/>
      <c r="DJ116" s="956"/>
      <c r="DK116" s="957"/>
      <c r="DL116" s="958" t="s">
        <v>233</v>
      </c>
      <c r="DM116" s="956"/>
      <c r="DN116" s="956"/>
      <c r="DO116" s="956"/>
      <c r="DP116" s="957"/>
      <c r="DQ116" s="958" t="s">
        <v>233</v>
      </c>
      <c r="DR116" s="956"/>
      <c r="DS116" s="956"/>
      <c r="DT116" s="956"/>
      <c r="DU116" s="957"/>
      <c r="DV116" s="959" t="s">
        <v>438</v>
      </c>
      <c r="DW116" s="960"/>
      <c r="DX116" s="960"/>
      <c r="DY116" s="960"/>
      <c r="DZ116" s="961"/>
    </row>
    <row r="117" spans="1:130" s="230" customFormat="1" ht="26.25" customHeight="1" x14ac:dyDescent="0.2">
      <c r="A117" s="909" t="s">
        <v>187</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455</v>
      </c>
      <c r="Z117" s="891"/>
      <c r="AA117" s="975">
        <v>1144929</v>
      </c>
      <c r="AB117" s="976"/>
      <c r="AC117" s="976"/>
      <c r="AD117" s="976"/>
      <c r="AE117" s="977"/>
      <c r="AF117" s="978">
        <v>1094960</v>
      </c>
      <c r="AG117" s="976"/>
      <c r="AH117" s="976"/>
      <c r="AI117" s="976"/>
      <c r="AJ117" s="977"/>
      <c r="AK117" s="978">
        <v>1107049</v>
      </c>
      <c r="AL117" s="976"/>
      <c r="AM117" s="976"/>
      <c r="AN117" s="976"/>
      <c r="AO117" s="977"/>
      <c r="AP117" s="979"/>
      <c r="AQ117" s="980"/>
      <c r="AR117" s="980"/>
      <c r="AS117" s="980"/>
      <c r="AT117" s="981"/>
      <c r="AU117" s="905"/>
      <c r="AV117" s="906"/>
      <c r="AW117" s="906"/>
      <c r="AX117" s="906"/>
      <c r="AY117" s="906"/>
      <c r="AZ117" s="971" t="s">
        <v>456</v>
      </c>
      <c r="BA117" s="972"/>
      <c r="BB117" s="972"/>
      <c r="BC117" s="972"/>
      <c r="BD117" s="972"/>
      <c r="BE117" s="972"/>
      <c r="BF117" s="972"/>
      <c r="BG117" s="972"/>
      <c r="BH117" s="972"/>
      <c r="BI117" s="972"/>
      <c r="BJ117" s="972"/>
      <c r="BK117" s="972"/>
      <c r="BL117" s="972"/>
      <c r="BM117" s="972"/>
      <c r="BN117" s="972"/>
      <c r="BO117" s="972"/>
      <c r="BP117" s="973"/>
      <c r="BQ117" s="922" t="s">
        <v>233</v>
      </c>
      <c r="BR117" s="923"/>
      <c r="BS117" s="923"/>
      <c r="BT117" s="923"/>
      <c r="BU117" s="923"/>
      <c r="BV117" s="923" t="s">
        <v>233</v>
      </c>
      <c r="BW117" s="923"/>
      <c r="BX117" s="923"/>
      <c r="BY117" s="923"/>
      <c r="BZ117" s="923"/>
      <c r="CA117" s="923" t="s">
        <v>233</v>
      </c>
      <c r="CB117" s="923"/>
      <c r="CC117" s="923"/>
      <c r="CD117" s="923"/>
      <c r="CE117" s="923"/>
      <c r="CF117" s="917" t="s">
        <v>388</v>
      </c>
      <c r="CG117" s="918"/>
      <c r="CH117" s="918"/>
      <c r="CI117" s="918"/>
      <c r="CJ117" s="918"/>
      <c r="CK117" s="945"/>
      <c r="CL117" s="946"/>
      <c r="CM117" s="919" t="s">
        <v>457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388</v>
      </c>
      <c r="DH117" s="956"/>
      <c r="DI117" s="956"/>
      <c r="DJ117" s="956"/>
      <c r="DK117" s="957"/>
      <c r="DL117" s="958" t="s">
        <v>233</v>
      </c>
      <c r="DM117" s="956"/>
      <c r="DN117" s="956"/>
      <c r="DO117" s="956"/>
      <c r="DP117" s="957"/>
      <c r="DQ117" s="958" t="s">
        <v>233</v>
      </c>
      <c r="DR117" s="956"/>
      <c r="DS117" s="956"/>
      <c r="DT117" s="956"/>
      <c r="DU117" s="957"/>
      <c r="DV117" s="959" t="s">
        <v>233</v>
      </c>
      <c r="DW117" s="960"/>
      <c r="DX117" s="960"/>
      <c r="DY117" s="960"/>
      <c r="DZ117" s="961"/>
    </row>
    <row r="118" spans="1:130" s="230" customFormat="1" ht="26.25" customHeight="1" x14ac:dyDescent="0.2">
      <c r="A118" s="909" t="s">
        <v>430</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427</v>
      </c>
      <c r="AB118" s="890"/>
      <c r="AC118" s="890"/>
      <c r="AD118" s="890"/>
      <c r="AE118" s="891"/>
      <c r="AF118" s="889" t="s">
        <v>428</v>
      </c>
      <c r="AG118" s="890"/>
      <c r="AH118" s="890"/>
      <c r="AI118" s="890"/>
      <c r="AJ118" s="891"/>
      <c r="AK118" s="889" t="s">
        <v>306</v>
      </c>
      <c r="AL118" s="890"/>
      <c r="AM118" s="890"/>
      <c r="AN118" s="890"/>
      <c r="AO118" s="891"/>
      <c r="AP118" s="967" t="s">
        <v>429</v>
      </c>
      <c r="AQ118" s="968"/>
      <c r="AR118" s="968"/>
      <c r="AS118" s="968"/>
      <c r="AT118" s="969"/>
      <c r="AU118" s="905"/>
      <c r="AV118" s="906"/>
      <c r="AW118" s="906"/>
      <c r="AX118" s="906"/>
      <c r="AY118" s="906"/>
      <c r="AZ118" s="970" t="s">
        <v>458</v>
      </c>
      <c r="BA118" s="962"/>
      <c r="BB118" s="962"/>
      <c r="BC118" s="962"/>
      <c r="BD118" s="962"/>
      <c r="BE118" s="962"/>
      <c r="BF118" s="962"/>
      <c r="BG118" s="962"/>
      <c r="BH118" s="962"/>
      <c r="BI118" s="962"/>
      <c r="BJ118" s="962"/>
      <c r="BK118" s="962"/>
      <c r="BL118" s="962"/>
      <c r="BM118" s="962"/>
      <c r="BN118" s="962"/>
      <c r="BO118" s="962"/>
      <c r="BP118" s="963"/>
      <c r="BQ118" s="996" t="s">
        <v>233</v>
      </c>
      <c r="BR118" s="997"/>
      <c r="BS118" s="997"/>
      <c r="BT118" s="997"/>
      <c r="BU118" s="997"/>
      <c r="BV118" s="997" t="s">
        <v>392</v>
      </c>
      <c r="BW118" s="997"/>
      <c r="BX118" s="997"/>
      <c r="BY118" s="997"/>
      <c r="BZ118" s="997"/>
      <c r="CA118" s="997" t="s">
        <v>233</v>
      </c>
      <c r="CB118" s="997"/>
      <c r="CC118" s="997"/>
      <c r="CD118" s="997"/>
      <c r="CE118" s="997"/>
      <c r="CF118" s="917" t="s">
        <v>233</v>
      </c>
      <c r="CG118" s="918"/>
      <c r="CH118" s="918"/>
      <c r="CI118" s="918"/>
      <c r="CJ118" s="918"/>
      <c r="CK118" s="945"/>
      <c r="CL118" s="946"/>
      <c r="CM118" s="919" t="s">
        <v>459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388</v>
      </c>
      <c r="DH118" s="956"/>
      <c r="DI118" s="956"/>
      <c r="DJ118" s="956"/>
      <c r="DK118" s="957"/>
      <c r="DL118" s="958" t="s">
        <v>233</v>
      </c>
      <c r="DM118" s="956"/>
      <c r="DN118" s="956"/>
      <c r="DO118" s="956"/>
      <c r="DP118" s="957"/>
      <c r="DQ118" s="958" t="s">
        <v>392</v>
      </c>
      <c r="DR118" s="956"/>
      <c r="DS118" s="956"/>
      <c r="DT118" s="956"/>
      <c r="DU118" s="957"/>
      <c r="DV118" s="959" t="s">
        <v>388</v>
      </c>
      <c r="DW118" s="960"/>
      <c r="DX118" s="960"/>
      <c r="DY118" s="960"/>
      <c r="DZ118" s="961"/>
    </row>
    <row r="119" spans="1:130" s="230" customFormat="1" ht="26.25" customHeight="1" x14ac:dyDescent="0.2">
      <c r="A119" s="1053" t="s">
        <v>433</v>
      </c>
      <c r="B119" s="944"/>
      <c r="C119" s="926" t="s">
        <v>434</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388</v>
      </c>
      <c r="AB119" s="897"/>
      <c r="AC119" s="897"/>
      <c r="AD119" s="897"/>
      <c r="AE119" s="898"/>
      <c r="AF119" s="899" t="s">
        <v>233</v>
      </c>
      <c r="AG119" s="897"/>
      <c r="AH119" s="897"/>
      <c r="AI119" s="897"/>
      <c r="AJ119" s="898"/>
      <c r="AK119" s="899" t="s">
        <v>233</v>
      </c>
      <c r="AL119" s="897"/>
      <c r="AM119" s="897"/>
      <c r="AN119" s="897"/>
      <c r="AO119" s="898"/>
      <c r="AP119" s="900" t="s">
        <v>233</v>
      </c>
      <c r="AQ119" s="901"/>
      <c r="AR119" s="901"/>
      <c r="AS119" s="901"/>
      <c r="AT119" s="902"/>
      <c r="AU119" s="907"/>
      <c r="AV119" s="908"/>
      <c r="AW119" s="908"/>
      <c r="AX119" s="908"/>
      <c r="AY119" s="908"/>
      <c r="AZ119" s="251" t="s">
        <v>187</v>
      </c>
      <c r="BA119" s="251"/>
      <c r="BB119" s="251"/>
      <c r="BC119" s="251"/>
      <c r="BD119" s="251"/>
      <c r="BE119" s="251"/>
      <c r="BF119" s="251"/>
      <c r="BG119" s="251"/>
      <c r="BH119" s="251"/>
      <c r="BI119" s="251"/>
      <c r="BJ119" s="251"/>
      <c r="BK119" s="251"/>
      <c r="BL119" s="251"/>
      <c r="BM119" s="251"/>
      <c r="BN119" s="251"/>
      <c r="BO119" s="974" t="s">
        <v>460</v>
      </c>
      <c r="BP119" s="1002"/>
      <c r="BQ119" s="996">
        <v>15506638</v>
      </c>
      <c r="BR119" s="997"/>
      <c r="BS119" s="997"/>
      <c r="BT119" s="997"/>
      <c r="BU119" s="997"/>
      <c r="BV119" s="997">
        <v>15758243</v>
      </c>
      <c r="BW119" s="997"/>
      <c r="BX119" s="997"/>
      <c r="BY119" s="997"/>
      <c r="BZ119" s="997"/>
      <c r="CA119" s="997">
        <v>15639096</v>
      </c>
      <c r="CB119" s="997"/>
      <c r="CC119" s="997"/>
      <c r="CD119" s="997"/>
      <c r="CE119" s="997"/>
      <c r="CF119" s="998"/>
      <c r="CG119" s="999"/>
      <c r="CH119" s="999"/>
      <c r="CI119" s="999"/>
      <c r="CJ119" s="1000"/>
      <c r="CK119" s="947"/>
      <c r="CL119" s="948"/>
      <c r="CM119" s="970" t="s">
        <v>461</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392</v>
      </c>
      <c r="DH119" s="983"/>
      <c r="DI119" s="983"/>
      <c r="DJ119" s="983"/>
      <c r="DK119" s="984"/>
      <c r="DL119" s="982" t="s">
        <v>392</v>
      </c>
      <c r="DM119" s="983"/>
      <c r="DN119" s="983"/>
      <c r="DO119" s="983"/>
      <c r="DP119" s="984"/>
      <c r="DQ119" s="982" t="s">
        <v>388</v>
      </c>
      <c r="DR119" s="983"/>
      <c r="DS119" s="983"/>
      <c r="DT119" s="983"/>
      <c r="DU119" s="984"/>
      <c r="DV119" s="985" t="s">
        <v>392</v>
      </c>
      <c r="DW119" s="986"/>
      <c r="DX119" s="986"/>
      <c r="DY119" s="986"/>
      <c r="DZ119" s="987"/>
    </row>
    <row r="120" spans="1:130" s="230" customFormat="1" ht="26.25" customHeight="1" x14ac:dyDescent="0.2">
      <c r="A120" s="1054"/>
      <c r="B120" s="946"/>
      <c r="C120" s="919" t="s">
        <v>437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388</v>
      </c>
      <c r="AB120" s="956"/>
      <c r="AC120" s="956"/>
      <c r="AD120" s="956"/>
      <c r="AE120" s="957"/>
      <c r="AF120" s="958" t="s">
        <v>233</v>
      </c>
      <c r="AG120" s="956"/>
      <c r="AH120" s="956"/>
      <c r="AI120" s="956"/>
      <c r="AJ120" s="957"/>
      <c r="AK120" s="958" t="s">
        <v>388</v>
      </c>
      <c r="AL120" s="956"/>
      <c r="AM120" s="956"/>
      <c r="AN120" s="956"/>
      <c r="AO120" s="957"/>
      <c r="AP120" s="959" t="s">
        <v>233</v>
      </c>
      <c r="AQ120" s="960"/>
      <c r="AR120" s="960"/>
      <c r="AS120" s="960"/>
      <c r="AT120" s="961"/>
      <c r="AU120" s="988" t="s">
        <v>462</v>
      </c>
      <c r="AV120" s="989"/>
      <c r="AW120" s="989"/>
      <c r="AX120" s="989"/>
      <c r="AY120" s="990"/>
      <c r="AZ120" s="926" t="s">
        <v>463</v>
      </c>
      <c r="BA120" s="894"/>
      <c r="BB120" s="894"/>
      <c r="BC120" s="894"/>
      <c r="BD120" s="894"/>
      <c r="BE120" s="894"/>
      <c r="BF120" s="894"/>
      <c r="BG120" s="894"/>
      <c r="BH120" s="894"/>
      <c r="BI120" s="894"/>
      <c r="BJ120" s="894"/>
      <c r="BK120" s="894"/>
      <c r="BL120" s="894"/>
      <c r="BM120" s="894"/>
      <c r="BN120" s="894"/>
      <c r="BO120" s="894"/>
      <c r="BP120" s="895"/>
      <c r="BQ120" s="927">
        <v>6511986</v>
      </c>
      <c r="BR120" s="928"/>
      <c r="BS120" s="928"/>
      <c r="BT120" s="928"/>
      <c r="BU120" s="928"/>
      <c r="BV120" s="928">
        <v>7112264</v>
      </c>
      <c r="BW120" s="928"/>
      <c r="BX120" s="928"/>
      <c r="BY120" s="928"/>
      <c r="BZ120" s="928"/>
      <c r="CA120" s="928">
        <v>8079973</v>
      </c>
      <c r="CB120" s="928"/>
      <c r="CC120" s="928"/>
      <c r="CD120" s="928"/>
      <c r="CE120" s="928"/>
      <c r="CF120" s="941">
        <v>100.5</v>
      </c>
      <c r="CG120" s="942"/>
      <c r="CH120" s="942"/>
      <c r="CI120" s="942"/>
      <c r="CJ120" s="942"/>
      <c r="CK120" s="1003" t="s">
        <v>464</v>
      </c>
      <c r="CL120" s="1004"/>
      <c r="CM120" s="1004"/>
      <c r="CN120" s="1004"/>
      <c r="CO120" s="1005"/>
      <c r="CP120" s="1011" t="s">
        <v>465</v>
      </c>
      <c r="CQ120" s="1012"/>
      <c r="CR120" s="1012"/>
      <c r="CS120" s="1012"/>
      <c r="CT120" s="1012"/>
      <c r="CU120" s="1012"/>
      <c r="CV120" s="1012"/>
      <c r="CW120" s="1012"/>
      <c r="CX120" s="1012"/>
      <c r="CY120" s="1012"/>
      <c r="CZ120" s="1012"/>
      <c r="DA120" s="1012"/>
      <c r="DB120" s="1012"/>
      <c r="DC120" s="1012"/>
      <c r="DD120" s="1012"/>
      <c r="DE120" s="1012"/>
      <c r="DF120" s="1013"/>
      <c r="DG120" s="927">
        <v>3043726</v>
      </c>
      <c r="DH120" s="928"/>
      <c r="DI120" s="928"/>
      <c r="DJ120" s="928"/>
      <c r="DK120" s="928"/>
      <c r="DL120" s="928">
        <v>2981685</v>
      </c>
      <c r="DM120" s="928"/>
      <c r="DN120" s="928"/>
      <c r="DO120" s="928"/>
      <c r="DP120" s="928"/>
      <c r="DQ120" s="928">
        <v>2919670</v>
      </c>
      <c r="DR120" s="928"/>
      <c r="DS120" s="928"/>
      <c r="DT120" s="928"/>
      <c r="DU120" s="928"/>
      <c r="DV120" s="929">
        <v>36.299999999999997</v>
      </c>
      <c r="DW120" s="929"/>
      <c r="DX120" s="929"/>
      <c r="DY120" s="929"/>
      <c r="DZ120" s="930"/>
    </row>
    <row r="121" spans="1:130" s="230" customFormat="1" ht="26.25" customHeight="1" x14ac:dyDescent="0.2">
      <c r="A121" s="1054"/>
      <c r="B121" s="946"/>
      <c r="C121" s="971" t="s">
        <v>466</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388</v>
      </c>
      <c r="AB121" s="956"/>
      <c r="AC121" s="956"/>
      <c r="AD121" s="956"/>
      <c r="AE121" s="957"/>
      <c r="AF121" s="958" t="s">
        <v>392</v>
      </c>
      <c r="AG121" s="956"/>
      <c r="AH121" s="956"/>
      <c r="AI121" s="956"/>
      <c r="AJ121" s="957"/>
      <c r="AK121" s="958" t="s">
        <v>388</v>
      </c>
      <c r="AL121" s="956"/>
      <c r="AM121" s="956"/>
      <c r="AN121" s="956"/>
      <c r="AO121" s="957"/>
      <c r="AP121" s="959" t="s">
        <v>388</v>
      </c>
      <c r="AQ121" s="960"/>
      <c r="AR121" s="960"/>
      <c r="AS121" s="960"/>
      <c r="AT121" s="961"/>
      <c r="AU121" s="991"/>
      <c r="AV121" s="992"/>
      <c r="AW121" s="992"/>
      <c r="AX121" s="992"/>
      <c r="AY121" s="993"/>
      <c r="AZ121" s="919" t="s">
        <v>467</v>
      </c>
      <c r="BA121" s="920"/>
      <c r="BB121" s="920"/>
      <c r="BC121" s="920"/>
      <c r="BD121" s="920"/>
      <c r="BE121" s="920"/>
      <c r="BF121" s="920"/>
      <c r="BG121" s="920"/>
      <c r="BH121" s="920"/>
      <c r="BI121" s="920"/>
      <c r="BJ121" s="920"/>
      <c r="BK121" s="920"/>
      <c r="BL121" s="920"/>
      <c r="BM121" s="920"/>
      <c r="BN121" s="920"/>
      <c r="BO121" s="920"/>
      <c r="BP121" s="921"/>
      <c r="BQ121" s="922">
        <v>220201</v>
      </c>
      <c r="BR121" s="923"/>
      <c r="BS121" s="923"/>
      <c r="BT121" s="923"/>
      <c r="BU121" s="923"/>
      <c r="BV121" s="923">
        <v>220200</v>
      </c>
      <c r="BW121" s="923"/>
      <c r="BX121" s="923"/>
      <c r="BY121" s="923"/>
      <c r="BZ121" s="923"/>
      <c r="CA121" s="923">
        <v>182003</v>
      </c>
      <c r="CB121" s="923"/>
      <c r="CC121" s="923"/>
      <c r="CD121" s="923"/>
      <c r="CE121" s="923"/>
      <c r="CF121" s="917">
        <v>2.2999999999999998</v>
      </c>
      <c r="CG121" s="918"/>
      <c r="CH121" s="918"/>
      <c r="CI121" s="918"/>
      <c r="CJ121" s="918"/>
      <c r="CK121" s="1006"/>
      <c r="CL121" s="1007"/>
      <c r="CM121" s="1007"/>
      <c r="CN121" s="1007"/>
      <c r="CO121" s="1008"/>
      <c r="CP121" s="1016" t="s">
        <v>468</v>
      </c>
      <c r="CQ121" s="1017"/>
      <c r="CR121" s="1017"/>
      <c r="CS121" s="1017"/>
      <c r="CT121" s="1017"/>
      <c r="CU121" s="1017"/>
      <c r="CV121" s="1017"/>
      <c r="CW121" s="1017"/>
      <c r="CX121" s="1017"/>
      <c r="CY121" s="1017"/>
      <c r="CZ121" s="1017"/>
      <c r="DA121" s="1017"/>
      <c r="DB121" s="1017"/>
      <c r="DC121" s="1017"/>
      <c r="DD121" s="1017"/>
      <c r="DE121" s="1017"/>
      <c r="DF121" s="1018"/>
      <c r="DG121" s="922" t="s">
        <v>233</v>
      </c>
      <c r="DH121" s="923"/>
      <c r="DI121" s="923"/>
      <c r="DJ121" s="923"/>
      <c r="DK121" s="923"/>
      <c r="DL121" s="923" t="s">
        <v>233</v>
      </c>
      <c r="DM121" s="923"/>
      <c r="DN121" s="923"/>
      <c r="DO121" s="923"/>
      <c r="DP121" s="923"/>
      <c r="DQ121" s="923" t="s">
        <v>388</v>
      </c>
      <c r="DR121" s="923"/>
      <c r="DS121" s="923"/>
      <c r="DT121" s="923"/>
      <c r="DU121" s="923"/>
      <c r="DV121" s="924" t="s">
        <v>233</v>
      </c>
      <c r="DW121" s="924"/>
      <c r="DX121" s="924"/>
      <c r="DY121" s="924"/>
      <c r="DZ121" s="925"/>
    </row>
    <row r="122" spans="1:130" s="230" customFormat="1" ht="26.25" customHeight="1" x14ac:dyDescent="0.2">
      <c r="A122" s="1054"/>
      <c r="B122" s="946"/>
      <c r="C122" s="919" t="s">
        <v>448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388</v>
      </c>
      <c r="AB122" s="956"/>
      <c r="AC122" s="956"/>
      <c r="AD122" s="956"/>
      <c r="AE122" s="957"/>
      <c r="AF122" s="958" t="s">
        <v>233</v>
      </c>
      <c r="AG122" s="956"/>
      <c r="AH122" s="956"/>
      <c r="AI122" s="956"/>
      <c r="AJ122" s="957"/>
      <c r="AK122" s="958" t="s">
        <v>392</v>
      </c>
      <c r="AL122" s="956"/>
      <c r="AM122" s="956"/>
      <c r="AN122" s="956"/>
      <c r="AO122" s="957"/>
      <c r="AP122" s="959" t="s">
        <v>392</v>
      </c>
      <c r="AQ122" s="960"/>
      <c r="AR122" s="960"/>
      <c r="AS122" s="960"/>
      <c r="AT122" s="961"/>
      <c r="AU122" s="991"/>
      <c r="AV122" s="992"/>
      <c r="AW122" s="992"/>
      <c r="AX122" s="992"/>
      <c r="AY122" s="993"/>
      <c r="AZ122" s="970" t="s">
        <v>469</v>
      </c>
      <c r="BA122" s="962"/>
      <c r="BB122" s="962"/>
      <c r="BC122" s="962"/>
      <c r="BD122" s="962"/>
      <c r="BE122" s="962"/>
      <c r="BF122" s="962"/>
      <c r="BG122" s="962"/>
      <c r="BH122" s="962"/>
      <c r="BI122" s="962"/>
      <c r="BJ122" s="962"/>
      <c r="BK122" s="962"/>
      <c r="BL122" s="962"/>
      <c r="BM122" s="962"/>
      <c r="BN122" s="962"/>
      <c r="BO122" s="962"/>
      <c r="BP122" s="963"/>
      <c r="BQ122" s="996">
        <v>12201127</v>
      </c>
      <c r="BR122" s="997"/>
      <c r="BS122" s="997"/>
      <c r="BT122" s="997"/>
      <c r="BU122" s="997"/>
      <c r="BV122" s="997">
        <v>12158642</v>
      </c>
      <c r="BW122" s="997"/>
      <c r="BX122" s="997"/>
      <c r="BY122" s="997"/>
      <c r="BZ122" s="997"/>
      <c r="CA122" s="997">
        <v>11972407</v>
      </c>
      <c r="CB122" s="997"/>
      <c r="CC122" s="997"/>
      <c r="CD122" s="997"/>
      <c r="CE122" s="997"/>
      <c r="CF122" s="1014">
        <v>149</v>
      </c>
      <c r="CG122" s="1015"/>
      <c r="CH122" s="1015"/>
      <c r="CI122" s="1015"/>
      <c r="CJ122" s="1015"/>
      <c r="CK122" s="1006"/>
      <c r="CL122" s="1007"/>
      <c r="CM122" s="1007"/>
      <c r="CN122" s="1007"/>
      <c r="CO122" s="1008"/>
      <c r="CP122" s="1016" t="s">
        <v>405</v>
      </c>
      <c r="CQ122" s="1017"/>
      <c r="CR122" s="1017"/>
      <c r="CS122" s="1017"/>
      <c r="CT122" s="1017"/>
      <c r="CU122" s="1017"/>
      <c r="CV122" s="1017"/>
      <c r="CW122" s="1017"/>
      <c r="CX122" s="1017"/>
      <c r="CY122" s="1017"/>
      <c r="CZ122" s="1017"/>
      <c r="DA122" s="1017"/>
      <c r="DB122" s="1017"/>
      <c r="DC122" s="1017"/>
      <c r="DD122" s="1017"/>
      <c r="DE122" s="1017"/>
      <c r="DF122" s="1018"/>
      <c r="DG122" s="922" t="s">
        <v>388</v>
      </c>
      <c r="DH122" s="923"/>
      <c r="DI122" s="923"/>
      <c r="DJ122" s="923"/>
      <c r="DK122" s="923"/>
      <c r="DL122" s="923" t="s">
        <v>388</v>
      </c>
      <c r="DM122" s="923"/>
      <c r="DN122" s="923"/>
      <c r="DO122" s="923"/>
      <c r="DP122" s="923"/>
      <c r="DQ122" s="923" t="s">
        <v>388</v>
      </c>
      <c r="DR122" s="923"/>
      <c r="DS122" s="923"/>
      <c r="DT122" s="923"/>
      <c r="DU122" s="923"/>
      <c r="DV122" s="924" t="s">
        <v>392</v>
      </c>
      <c r="DW122" s="924"/>
      <c r="DX122" s="924"/>
      <c r="DY122" s="924"/>
      <c r="DZ122" s="925"/>
    </row>
    <row r="123" spans="1:130" s="230" customFormat="1" ht="26.25" customHeight="1" x14ac:dyDescent="0.2">
      <c r="A123" s="1054"/>
      <c r="B123" s="946"/>
      <c r="C123" s="919" t="s">
        <v>454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392</v>
      </c>
      <c r="AB123" s="956"/>
      <c r="AC123" s="956"/>
      <c r="AD123" s="956"/>
      <c r="AE123" s="957"/>
      <c r="AF123" s="958" t="s">
        <v>388</v>
      </c>
      <c r="AG123" s="956"/>
      <c r="AH123" s="956"/>
      <c r="AI123" s="956"/>
      <c r="AJ123" s="957"/>
      <c r="AK123" s="958" t="s">
        <v>388</v>
      </c>
      <c r="AL123" s="956"/>
      <c r="AM123" s="956"/>
      <c r="AN123" s="956"/>
      <c r="AO123" s="957"/>
      <c r="AP123" s="959" t="s">
        <v>388</v>
      </c>
      <c r="AQ123" s="960"/>
      <c r="AR123" s="960"/>
      <c r="AS123" s="960"/>
      <c r="AT123" s="961"/>
      <c r="AU123" s="994"/>
      <c r="AV123" s="995"/>
      <c r="AW123" s="995"/>
      <c r="AX123" s="995"/>
      <c r="AY123" s="995"/>
      <c r="AZ123" s="251" t="s">
        <v>187</v>
      </c>
      <c r="BA123" s="251"/>
      <c r="BB123" s="251"/>
      <c r="BC123" s="251"/>
      <c r="BD123" s="251"/>
      <c r="BE123" s="251"/>
      <c r="BF123" s="251"/>
      <c r="BG123" s="251"/>
      <c r="BH123" s="251"/>
      <c r="BI123" s="251"/>
      <c r="BJ123" s="251"/>
      <c r="BK123" s="251"/>
      <c r="BL123" s="251"/>
      <c r="BM123" s="251"/>
      <c r="BN123" s="251"/>
      <c r="BO123" s="974" t="s">
        <v>470</v>
      </c>
      <c r="BP123" s="1002"/>
      <c r="BQ123" s="1060">
        <v>18933314</v>
      </c>
      <c r="BR123" s="1061"/>
      <c r="BS123" s="1061"/>
      <c r="BT123" s="1061"/>
      <c r="BU123" s="1061"/>
      <c r="BV123" s="1061">
        <v>19491106</v>
      </c>
      <c r="BW123" s="1061"/>
      <c r="BX123" s="1061"/>
      <c r="BY123" s="1061"/>
      <c r="BZ123" s="1061"/>
      <c r="CA123" s="1061">
        <v>20234383</v>
      </c>
      <c r="CB123" s="1061"/>
      <c r="CC123" s="1061"/>
      <c r="CD123" s="1061"/>
      <c r="CE123" s="1061"/>
      <c r="CF123" s="998"/>
      <c r="CG123" s="999"/>
      <c r="CH123" s="999"/>
      <c r="CI123" s="999"/>
      <c r="CJ123" s="1000"/>
      <c r="CK123" s="1006"/>
      <c r="CL123" s="1007"/>
      <c r="CM123" s="1007"/>
      <c r="CN123" s="1007"/>
      <c r="CO123" s="1008"/>
      <c r="CP123" s="1016" t="s">
        <v>471</v>
      </c>
      <c r="CQ123" s="1017"/>
      <c r="CR123" s="1017"/>
      <c r="CS123" s="1017"/>
      <c r="CT123" s="1017"/>
      <c r="CU123" s="1017"/>
      <c r="CV123" s="1017"/>
      <c r="CW123" s="1017"/>
      <c r="CX123" s="1017"/>
      <c r="CY123" s="1017"/>
      <c r="CZ123" s="1017"/>
      <c r="DA123" s="1017"/>
      <c r="DB123" s="1017"/>
      <c r="DC123" s="1017"/>
      <c r="DD123" s="1017"/>
      <c r="DE123" s="1017"/>
      <c r="DF123" s="1018"/>
      <c r="DG123" s="955" t="s">
        <v>392</v>
      </c>
      <c r="DH123" s="956"/>
      <c r="DI123" s="956"/>
      <c r="DJ123" s="956"/>
      <c r="DK123" s="957"/>
      <c r="DL123" s="958" t="s">
        <v>388</v>
      </c>
      <c r="DM123" s="956"/>
      <c r="DN123" s="956"/>
      <c r="DO123" s="956"/>
      <c r="DP123" s="957"/>
      <c r="DQ123" s="958" t="s">
        <v>392</v>
      </c>
      <c r="DR123" s="956"/>
      <c r="DS123" s="956"/>
      <c r="DT123" s="956"/>
      <c r="DU123" s="957"/>
      <c r="DV123" s="959" t="s">
        <v>392</v>
      </c>
      <c r="DW123" s="960"/>
      <c r="DX123" s="960"/>
      <c r="DY123" s="960"/>
      <c r="DZ123" s="961"/>
    </row>
    <row r="124" spans="1:130" s="230" customFormat="1" ht="26.25" customHeight="1" thickBot="1" x14ac:dyDescent="0.25">
      <c r="A124" s="1054"/>
      <c r="B124" s="946"/>
      <c r="C124" s="919" t="s">
        <v>457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388</v>
      </c>
      <c r="AB124" s="956"/>
      <c r="AC124" s="956"/>
      <c r="AD124" s="956"/>
      <c r="AE124" s="957"/>
      <c r="AF124" s="958" t="s">
        <v>388</v>
      </c>
      <c r="AG124" s="956"/>
      <c r="AH124" s="956"/>
      <c r="AI124" s="956"/>
      <c r="AJ124" s="957"/>
      <c r="AK124" s="958" t="s">
        <v>392</v>
      </c>
      <c r="AL124" s="956"/>
      <c r="AM124" s="956"/>
      <c r="AN124" s="956"/>
      <c r="AO124" s="957"/>
      <c r="AP124" s="959" t="s">
        <v>388</v>
      </c>
      <c r="AQ124" s="960"/>
      <c r="AR124" s="960"/>
      <c r="AS124" s="960"/>
      <c r="AT124" s="961"/>
      <c r="AU124" s="1056" t="s">
        <v>472</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388</v>
      </c>
      <c r="BR124" s="1024"/>
      <c r="BS124" s="1024"/>
      <c r="BT124" s="1024"/>
      <c r="BU124" s="1024"/>
      <c r="BV124" s="1024" t="s">
        <v>388</v>
      </c>
      <c r="BW124" s="1024"/>
      <c r="BX124" s="1024"/>
      <c r="BY124" s="1024"/>
      <c r="BZ124" s="1024"/>
      <c r="CA124" s="1024" t="s">
        <v>392</v>
      </c>
      <c r="CB124" s="1024"/>
      <c r="CC124" s="1024"/>
      <c r="CD124" s="1024"/>
      <c r="CE124" s="1024"/>
      <c r="CF124" s="1025"/>
      <c r="CG124" s="1026"/>
      <c r="CH124" s="1026"/>
      <c r="CI124" s="1026"/>
      <c r="CJ124" s="1027"/>
      <c r="CK124" s="1009"/>
      <c r="CL124" s="1009"/>
      <c r="CM124" s="1009"/>
      <c r="CN124" s="1009"/>
      <c r="CO124" s="1010"/>
      <c r="CP124" s="1016" t="s">
        <v>473</v>
      </c>
      <c r="CQ124" s="1017"/>
      <c r="CR124" s="1017"/>
      <c r="CS124" s="1017"/>
      <c r="CT124" s="1017"/>
      <c r="CU124" s="1017"/>
      <c r="CV124" s="1017"/>
      <c r="CW124" s="1017"/>
      <c r="CX124" s="1017"/>
      <c r="CY124" s="1017"/>
      <c r="CZ124" s="1017"/>
      <c r="DA124" s="1017"/>
      <c r="DB124" s="1017"/>
      <c r="DC124" s="1017"/>
      <c r="DD124" s="1017"/>
      <c r="DE124" s="1017"/>
      <c r="DF124" s="1018"/>
      <c r="DG124" s="1001">
        <v>4138</v>
      </c>
      <c r="DH124" s="983"/>
      <c r="DI124" s="983"/>
      <c r="DJ124" s="983"/>
      <c r="DK124" s="984"/>
      <c r="DL124" s="982" t="s">
        <v>233</v>
      </c>
      <c r="DM124" s="983"/>
      <c r="DN124" s="983"/>
      <c r="DO124" s="983"/>
      <c r="DP124" s="984"/>
      <c r="DQ124" s="982" t="s">
        <v>388</v>
      </c>
      <c r="DR124" s="983"/>
      <c r="DS124" s="983"/>
      <c r="DT124" s="983"/>
      <c r="DU124" s="984"/>
      <c r="DV124" s="985" t="s">
        <v>388</v>
      </c>
      <c r="DW124" s="986"/>
      <c r="DX124" s="986"/>
      <c r="DY124" s="986"/>
      <c r="DZ124" s="987"/>
    </row>
    <row r="125" spans="1:130" s="230" customFormat="1" ht="26.25" customHeight="1" x14ac:dyDescent="0.2">
      <c r="A125" s="1054"/>
      <c r="B125" s="946"/>
      <c r="C125" s="919" t="s">
        <v>459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388</v>
      </c>
      <c r="AB125" s="956"/>
      <c r="AC125" s="956"/>
      <c r="AD125" s="956"/>
      <c r="AE125" s="957"/>
      <c r="AF125" s="958" t="s">
        <v>233</v>
      </c>
      <c r="AG125" s="956"/>
      <c r="AH125" s="956"/>
      <c r="AI125" s="956"/>
      <c r="AJ125" s="957"/>
      <c r="AK125" s="958" t="s">
        <v>233</v>
      </c>
      <c r="AL125" s="956"/>
      <c r="AM125" s="956"/>
      <c r="AN125" s="956"/>
      <c r="AO125" s="957"/>
      <c r="AP125" s="959" t="s">
        <v>388</v>
      </c>
      <c r="AQ125" s="960"/>
      <c r="AR125" s="960"/>
      <c r="AS125" s="960"/>
      <c r="AT125" s="96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9" t="s">
        <v>474</v>
      </c>
      <c r="CL125" s="1004"/>
      <c r="CM125" s="1004"/>
      <c r="CN125" s="1004"/>
      <c r="CO125" s="1005"/>
      <c r="CP125" s="926" t="s">
        <v>475</v>
      </c>
      <c r="CQ125" s="894"/>
      <c r="CR125" s="894"/>
      <c r="CS125" s="894"/>
      <c r="CT125" s="894"/>
      <c r="CU125" s="894"/>
      <c r="CV125" s="894"/>
      <c r="CW125" s="894"/>
      <c r="CX125" s="894"/>
      <c r="CY125" s="894"/>
      <c r="CZ125" s="894"/>
      <c r="DA125" s="894"/>
      <c r="DB125" s="894"/>
      <c r="DC125" s="894"/>
      <c r="DD125" s="894"/>
      <c r="DE125" s="894"/>
      <c r="DF125" s="895"/>
      <c r="DG125" s="927" t="s">
        <v>388</v>
      </c>
      <c r="DH125" s="928"/>
      <c r="DI125" s="928"/>
      <c r="DJ125" s="928"/>
      <c r="DK125" s="928"/>
      <c r="DL125" s="928" t="s">
        <v>233</v>
      </c>
      <c r="DM125" s="928"/>
      <c r="DN125" s="928"/>
      <c r="DO125" s="928"/>
      <c r="DP125" s="928"/>
      <c r="DQ125" s="928" t="s">
        <v>388</v>
      </c>
      <c r="DR125" s="928"/>
      <c r="DS125" s="928"/>
      <c r="DT125" s="928"/>
      <c r="DU125" s="928"/>
      <c r="DV125" s="929" t="s">
        <v>388</v>
      </c>
      <c r="DW125" s="929"/>
      <c r="DX125" s="929"/>
      <c r="DY125" s="929"/>
      <c r="DZ125" s="930"/>
    </row>
    <row r="126" spans="1:130" s="230" customFormat="1" ht="26.25" customHeight="1" thickBot="1" x14ac:dyDescent="0.25">
      <c r="A126" s="1054"/>
      <c r="B126" s="946"/>
      <c r="C126" s="919" t="s">
        <v>461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233</v>
      </c>
      <c r="AB126" s="956"/>
      <c r="AC126" s="956"/>
      <c r="AD126" s="956"/>
      <c r="AE126" s="957"/>
      <c r="AF126" s="958" t="s">
        <v>233</v>
      </c>
      <c r="AG126" s="956"/>
      <c r="AH126" s="956"/>
      <c r="AI126" s="956"/>
      <c r="AJ126" s="957"/>
      <c r="AK126" s="958" t="s">
        <v>388</v>
      </c>
      <c r="AL126" s="956"/>
      <c r="AM126" s="956"/>
      <c r="AN126" s="956"/>
      <c r="AO126" s="957"/>
      <c r="AP126" s="959" t="s">
        <v>233</v>
      </c>
      <c r="AQ126" s="960"/>
      <c r="AR126" s="960"/>
      <c r="AS126" s="960"/>
      <c r="AT126" s="96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0"/>
      <c r="CL126" s="1007"/>
      <c r="CM126" s="1007"/>
      <c r="CN126" s="1007"/>
      <c r="CO126" s="1008"/>
      <c r="CP126" s="919" t="s">
        <v>476</v>
      </c>
      <c r="CQ126" s="920"/>
      <c r="CR126" s="920"/>
      <c r="CS126" s="920"/>
      <c r="CT126" s="920"/>
      <c r="CU126" s="920"/>
      <c r="CV126" s="920"/>
      <c r="CW126" s="920"/>
      <c r="CX126" s="920"/>
      <c r="CY126" s="920"/>
      <c r="CZ126" s="920"/>
      <c r="DA126" s="920"/>
      <c r="DB126" s="920"/>
      <c r="DC126" s="920"/>
      <c r="DD126" s="920"/>
      <c r="DE126" s="920"/>
      <c r="DF126" s="921"/>
      <c r="DG126" s="922" t="s">
        <v>233</v>
      </c>
      <c r="DH126" s="923"/>
      <c r="DI126" s="923"/>
      <c r="DJ126" s="923"/>
      <c r="DK126" s="923"/>
      <c r="DL126" s="923" t="s">
        <v>233</v>
      </c>
      <c r="DM126" s="923"/>
      <c r="DN126" s="923"/>
      <c r="DO126" s="923"/>
      <c r="DP126" s="923"/>
      <c r="DQ126" s="923" t="s">
        <v>233</v>
      </c>
      <c r="DR126" s="923"/>
      <c r="DS126" s="923"/>
      <c r="DT126" s="923"/>
      <c r="DU126" s="923"/>
      <c r="DV126" s="924" t="s">
        <v>233</v>
      </c>
      <c r="DW126" s="924"/>
      <c r="DX126" s="924"/>
      <c r="DY126" s="924"/>
      <c r="DZ126" s="925"/>
    </row>
    <row r="127" spans="1:130" s="230" customFormat="1" ht="26.25" customHeight="1" x14ac:dyDescent="0.2">
      <c r="A127" s="1055"/>
      <c r="B127" s="948"/>
      <c r="C127" s="970" t="s">
        <v>477</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388</v>
      </c>
      <c r="AB127" s="956"/>
      <c r="AC127" s="956"/>
      <c r="AD127" s="956"/>
      <c r="AE127" s="957"/>
      <c r="AF127" s="958" t="s">
        <v>388</v>
      </c>
      <c r="AG127" s="956"/>
      <c r="AH127" s="956"/>
      <c r="AI127" s="956"/>
      <c r="AJ127" s="957"/>
      <c r="AK127" s="958" t="s">
        <v>388</v>
      </c>
      <c r="AL127" s="956"/>
      <c r="AM127" s="956"/>
      <c r="AN127" s="956"/>
      <c r="AO127" s="957"/>
      <c r="AP127" s="959" t="s">
        <v>388</v>
      </c>
      <c r="AQ127" s="960"/>
      <c r="AR127" s="960"/>
      <c r="AS127" s="960"/>
      <c r="AT127" s="961"/>
      <c r="AU127" s="232"/>
      <c r="AV127" s="232"/>
      <c r="AW127" s="232"/>
      <c r="AX127" s="1028" t="s">
        <v>478</v>
      </c>
      <c r="AY127" s="1029"/>
      <c r="AZ127" s="1029"/>
      <c r="BA127" s="1029"/>
      <c r="BB127" s="1029"/>
      <c r="BC127" s="1029"/>
      <c r="BD127" s="1029"/>
      <c r="BE127" s="1030"/>
      <c r="BF127" s="1031" t="s">
        <v>479</v>
      </c>
      <c r="BG127" s="1029"/>
      <c r="BH127" s="1029"/>
      <c r="BI127" s="1029"/>
      <c r="BJ127" s="1029"/>
      <c r="BK127" s="1029"/>
      <c r="BL127" s="1030"/>
      <c r="BM127" s="1031" t="s">
        <v>480</v>
      </c>
      <c r="BN127" s="1029"/>
      <c r="BO127" s="1029"/>
      <c r="BP127" s="1029"/>
      <c r="BQ127" s="1029"/>
      <c r="BR127" s="1029"/>
      <c r="BS127" s="1030"/>
      <c r="BT127" s="1031" t="s">
        <v>481</v>
      </c>
      <c r="BU127" s="1029"/>
      <c r="BV127" s="1029"/>
      <c r="BW127" s="1029"/>
      <c r="BX127" s="1029"/>
      <c r="BY127" s="1029"/>
      <c r="BZ127" s="1052"/>
      <c r="CA127" s="232"/>
      <c r="CB127" s="232"/>
      <c r="CC127" s="232"/>
      <c r="CD127" s="255"/>
      <c r="CE127" s="255"/>
      <c r="CF127" s="255"/>
      <c r="CG127" s="232"/>
      <c r="CH127" s="232"/>
      <c r="CI127" s="232"/>
      <c r="CJ127" s="254"/>
      <c r="CK127" s="1020"/>
      <c r="CL127" s="1007"/>
      <c r="CM127" s="1007"/>
      <c r="CN127" s="1007"/>
      <c r="CO127" s="1008"/>
      <c r="CP127" s="919" t="s">
        <v>482</v>
      </c>
      <c r="CQ127" s="920"/>
      <c r="CR127" s="920"/>
      <c r="CS127" s="920"/>
      <c r="CT127" s="920"/>
      <c r="CU127" s="920"/>
      <c r="CV127" s="920"/>
      <c r="CW127" s="920"/>
      <c r="CX127" s="920"/>
      <c r="CY127" s="920"/>
      <c r="CZ127" s="920"/>
      <c r="DA127" s="920"/>
      <c r="DB127" s="920"/>
      <c r="DC127" s="920"/>
      <c r="DD127" s="920"/>
      <c r="DE127" s="920"/>
      <c r="DF127" s="921"/>
      <c r="DG127" s="922" t="s">
        <v>233</v>
      </c>
      <c r="DH127" s="923"/>
      <c r="DI127" s="923"/>
      <c r="DJ127" s="923"/>
      <c r="DK127" s="923"/>
      <c r="DL127" s="923" t="s">
        <v>233</v>
      </c>
      <c r="DM127" s="923"/>
      <c r="DN127" s="923"/>
      <c r="DO127" s="923"/>
      <c r="DP127" s="923"/>
      <c r="DQ127" s="923" t="s">
        <v>388</v>
      </c>
      <c r="DR127" s="923"/>
      <c r="DS127" s="923"/>
      <c r="DT127" s="923"/>
      <c r="DU127" s="923"/>
      <c r="DV127" s="924" t="s">
        <v>388</v>
      </c>
      <c r="DW127" s="924"/>
      <c r="DX127" s="924"/>
      <c r="DY127" s="924"/>
      <c r="DZ127" s="925"/>
    </row>
    <row r="128" spans="1:130" s="230" customFormat="1" ht="26.25" customHeight="1" thickBot="1" x14ac:dyDescent="0.25">
      <c r="A128" s="1038" t="s">
        <v>483</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484</v>
      </c>
      <c r="X128" s="1040"/>
      <c r="Y128" s="1040"/>
      <c r="Z128" s="1041"/>
      <c r="AA128" s="1042">
        <v>16209</v>
      </c>
      <c r="AB128" s="1043"/>
      <c r="AC128" s="1043"/>
      <c r="AD128" s="1043"/>
      <c r="AE128" s="1044"/>
      <c r="AF128" s="1045">
        <v>17563</v>
      </c>
      <c r="AG128" s="1043"/>
      <c r="AH128" s="1043"/>
      <c r="AI128" s="1043"/>
      <c r="AJ128" s="1044"/>
      <c r="AK128" s="1045">
        <v>14356</v>
      </c>
      <c r="AL128" s="1043"/>
      <c r="AM128" s="1043"/>
      <c r="AN128" s="1043"/>
      <c r="AO128" s="1044"/>
      <c r="AP128" s="1046"/>
      <c r="AQ128" s="1047"/>
      <c r="AR128" s="1047"/>
      <c r="AS128" s="1047"/>
      <c r="AT128" s="1048"/>
      <c r="AU128" s="232"/>
      <c r="AV128" s="232"/>
      <c r="AW128" s="232"/>
      <c r="AX128" s="893" t="s">
        <v>485</v>
      </c>
      <c r="AY128" s="894"/>
      <c r="AZ128" s="894"/>
      <c r="BA128" s="894"/>
      <c r="BB128" s="894"/>
      <c r="BC128" s="894"/>
      <c r="BD128" s="894"/>
      <c r="BE128" s="895"/>
      <c r="BF128" s="1049" t="s">
        <v>233</v>
      </c>
      <c r="BG128" s="1050"/>
      <c r="BH128" s="1050"/>
      <c r="BI128" s="1050"/>
      <c r="BJ128" s="1050"/>
      <c r="BK128" s="1050"/>
      <c r="BL128" s="1051"/>
      <c r="BM128" s="1049">
        <v>13.51</v>
      </c>
      <c r="BN128" s="1050"/>
      <c r="BO128" s="1050"/>
      <c r="BP128" s="1050"/>
      <c r="BQ128" s="1050"/>
      <c r="BR128" s="1050"/>
      <c r="BS128" s="1051"/>
      <c r="BT128" s="1049">
        <v>20</v>
      </c>
      <c r="BU128" s="1050"/>
      <c r="BV128" s="1050"/>
      <c r="BW128" s="1050"/>
      <c r="BX128" s="1050"/>
      <c r="BY128" s="1050"/>
      <c r="BZ128" s="1073"/>
      <c r="CA128" s="255"/>
      <c r="CB128" s="255"/>
      <c r="CC128" s="255"/>
      <c r="CD128" s="255"/>
      <c r="CE128" s="255"/>
      <c r="CF128" s="255"/>
      <c r="CG128" s="232"/>
      <c r="CH128" s="232"/>
      <c r="CI128" s="232"/>
      <c r="CJ128" s="254"/>
      <c r="CK128" s="1021"/>
      <c r="CL128" s="1022"/>
      <c r="CM128" s="1022"/>
      <c r="CN128" s="1022"/>
      <c r="CO128" s="1023"/>
      <c r="CP128" s="1032" t="s">
        <v>486</v>
      </c>
      <c r="CQ128" s="726"/>
      <c r="CR128" s="726"/>
      <c r="CS128" s="726"/>
      <c r="CT128" s="726"/>
      <c r="CU128" s="726"/>
      <c r="CV128" s="726"/>
      <c r="CW128" s="726"/>
      <c r="CX128" s="726"/>
      <c r="CY128" s="726"/>
      <c r="CZ128" s="726"/>
      <c r="DA128" s="726"/>
      <c r="DB128" s="726"/>
      <c r="DC128" s="726"/>
      <c r="DD128" s="726"/>
      <c r="DE128" s="726"/>
      <c r="DF128" s="1033"/>
      <c r="DG128" s="1034" t="s">
        <v>388</v>
      </c>
      <c r="DH128" s="1035"/>
      <c r="DI128" s="1035"/>
      <c r="DJ128" s="1035"/>
      <c r="DK128" s="1035"/>
      <c r="DL128" s="1035" t="s">
        <v>233</v>
      </c>
      <c r="DM128" s="1035"/>
      <c r="DN128" s="1035"/>
      <c r="DO128" s="1035"/>
      <c r="DP128" s="1035"/>
      <c r="DQ128" s="1035" t="s">
        <v>388</v>
      </c>
      <c r="DR128" s="1035"/>
      <c r="DS128" s="1035"/>
      <c r="DT128" s="1035"/>
      <c r="DU128" s="1035"/>
      <c r="DV128" s="1036" t="s">
        <v>233</v>
      </c>
      <c r="DW128" s="1036"/>
      <c r="DX128" s="1036"/>
      <c r="DY128" s="1036"/>
      <c r="DZ128" s="1037"/>
    </row>
    <row r="129" spans="1:131" s="230" customFormat="1" ht="26.25" customHeight="1" x14ac:dyDescent="0.2">
      <c r="A129" s="931" t="s">
        <v>108</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487</v>
      </c>
      <c r="X129" s="1068"/>
      <c r="Y129" s="1068"/>
      <c r="Z129" s="1069"/>
      <c r="AA129" s="955">
        <v>8750385</v>
      </c>
      <c r="AB129" s="956"/>
      <c r="AC129" s="956"/>
      <c r="AD129" s="956"/>
      <c r="AE129" s="957"/>
      <c r="AF129" s="958">
        <v>9236940</v>
      </c>
      <c r="AG129" s="956"/>
      <c r="AH129" s="956"/>
      <c r="AI129" s="956"/>
      <c r="AJ129" s="957"/>
      <c r="AK129" s="958">
        <v>9034622</v>
      </c>
      <c r="AL129" s="956"/>
      <c r="AM129" s="956"/>
      <c r="AN129" s="956"/>
      <c r="AO129" s="957"/>
      <c r="AP129" s="1070"/>
      <c r="AQ129" s="1071"/>
      <c r="AR129" s="1071"/>
      <c r="AS129" s="1071"/>
      <c r="AT129" s="1072"/>
      <c r="AU129" s="233"/>
      <c r="AV129" s="233"/>
      <c r="AW129" s="233"/>
      <c r="AX129" s="1062" t="s">
        <v>488</v>
      </c>
      <c r="AY129" s="920"/>
      <c r="AZ129" s="920"/>
      <c r="BA129" s="920"/>
      <c r="BB129" s="920"/>
      <c r="BC129" s="920"/>
      <c r="BD129" s="920"/>
      <c r="BE129" s="921"/>
      <c r="BF129" s="1063" t="s">
        <v>233</v>
      </c>
      <c r="BG129" s="1064"/>
      <c r="BH129" s="1064"/>
      <c r="BI129" s="1064"/>
      <c r="BJ129" s="1064"/>
      <c r="BK129" s="1064"/>
      <c r="BL129" s="1065"/>
      <c r="BM129" s="1063">
        <v>18.510000000000002</v>
      </c>
      <c r="BN129" s="1064"/>
      <c r="BO129" s="1064"/>
      <c r="BP129" s="1064"/>
      <c r="BQ129" s="1064"/>
      <c r="BR129" s="1064"/>
      <c r="BS129" s="1065"/>
      <c r="BT129" s="1063">
        <v>30</v>
      </c>
      <c r="BU129" s="1064"/>
      <c r="BV129" s="1064"/>
      <c r="BW129" s="1064"/>
      <c r="BX129" s="1064"/>
      <c r="BY129" s="1064"/>
      <c r="BZ129" s="106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1" t="s">
        <v>489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490</v>
      </c>
      <c r="X130" s="1068"/>
      <c r="Y130" s="1068"/>
      <c r="Z130" s="1069"/>
      <c r="AA130" s="955">
        <v>944602</v>
      </c>
      <c r="AB130" s="956"/>
      <c r="AC130" s="956"/>
      <c r="AD130" s="956"/>
      <c r="AE130" s="957"/>
      <c r="AF130" s="958">
        <v>976431</v>
      </c>
      <c r="AG130" s="956"/>
      <c r="AH130" s="956"/>
      <c r="AI130" s="956"/>
      <c r="AJ130" s="957"/>
      <c r="AK130" s="958">
        <v>998457</v>
      </c>
      <c r="AL130" s="956"/>
      <c r="AM130" s="956"/>
      <c r="AN130" s="956"/>
      <c r="AO130" s="957"/>
      <c r="AP130" s="1070"/>
      <c r="AQ130" s="1071"/>
      <c r="AR130" s="1071"/>
      <c r="AS130" s="1071"/>
      <c r="AT130" s="1072"/>
      <c r="AU130" s="233"/>
      <c r="AV130" s="233"/>
      <c r="AW130" s="233"/>
      <c r="AX130" s="1062" t="s">
        <v>491</v>
      </c>
      <c r="AY130" s="920"/>
      <c r="AZ130" s="920"/>
      <c r="BA130" s="920"/>
      <c r="BB130" s="920"/>
      <c r="BC130" s="920"/>
      <c r="BD130" s="920"/>
      <c r="BE130" s="921"/>
      <c r="BF130" s="1098">
        <v>1.5</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492</v>
      </c>
      <c r="X131" s="1105"/>
      <c r="Y131" s="1105"/>
      <c r="Z131" s="1106"/>
      <c r="AA131" s="1001">
        <v>7805783</v>
      </c>
      <c r="AB131" s="983"/>
      <c r="AC131" s="983"/>
      <c r="AD131" s="983"/>
      <c r="AE131" s="984"/>
      <c r="AF131" s="982">
        <v>8260509</v>
      </c>
      <c r="AG131" s="983"/>
      <c r="AH131" s="983"/>
      <c r="AI131" s="983"/>
      <c r="AJ131" s="984"/>
      <c r="AK131" s="982">
        <v>8036165</v>
      </c>
      <c r="AL131" s="983"/>
      <c r="AM131" s="983"/>
      <c r="AN131" s="983"/>
      <c r="AO131" s="984"/>
      <c r="AP131" s="1107"/>
      <c r="AQ131" s="1108"/>
      <c r="AR131" s="1108"/>
      <c r="AS131" s="1108"/>
      <c r="AT131" s="1109"/>
      <c r="AU131" s="233"/>
      <c r="AV131" s="233"/>
      <c r="AW131" s="233"/>
      <c r="AX131" s="1080" t="s">
        <v>493</v>
      </c>
      <c r="AY131" s="726"/>
      <c r="AZ131" s="726"/>
      <c r="BA131" s="726"/>
      <c r="BB131" s="726"/>
      <c r="BC131" s="726"/>
      <c r="BD131" s="726"/>
      <c r="BE131" s="1033"/>
      <c r="BF131" s="1081" t="s">
        <v>233</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7" t="s">
        <v>494</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495</v>
      </c>
      <c r="W132" s="1091"/>
      <c r="X132" s="1091"/>
      <c r="Y132" s="1091"/>
      <c r="Z132" s="1092"/>
      <c r="AA132" s="1093">
        <v>2.3587383869999998</v>
      </c>
      <c r="AB132" s="1094"/>
      <c r="AC132" s="1094"/>
      <c r="AD132" s="1094"/>
      <c r="AE132" s="1095"/>
      <c r="AF132" s="1096">
        <v>1.222273349</v>
      </c>
      <c r="AG132" s="1094"/>
      <c r="AH132" s="1094"/>
      <c r="AI132" s="1094"/>
      <c r="AJ132" s="1095"/>
      <c r="AK132" s="1096">
        <v>1.1726488939999999</v>
      </c>
      <c r="AL132" s="1094"/>
      <c r="AM132" s="1094"/>
      <c r="AN132" s="1094"/>
      <c r="AO132" s="1095"/>
      <c r="AP132" s="998"/>
      <c r="AQ132" s="999"/>
      <c r="AR132" s="999"/>
      <c r="AS132" s="999"/>
      <c r="AT132" s="109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496</v>
      </c>
      <c r="W133" s="1074"/>
      <c r="X133" s="1074"/>
      <c r="Y133" s="1074"/>
      <c r="Z133" s="1075"/>
      <c r="AA133" s="1076">
        <v>3.5</v>
      </c>
      <c r="AB133" s="1077"/>
      <c r="AC133" s="1077"/>
      <c r="AD133" s="1077"/>
      <c r="AE133" s="1078"/>
      <c r="AF133" s="1076">
        <v>2.2999999999999998</v>
      </c>
      <c r="AG133" s="1077"/>
      <c r="AH133" s="1077"/>
      <c r="AI133" s="1077"/>
      <c r="AJ133" s="1078"/>
      <c r="AK133" s="1076">
        <v>1.5</v>
      </c>
      <c r="AL133" s="1077"/>
      <c r="AM133" s="1077"/>
      <c r="AN133" s="1077"/>
      <c r="AO133" s="1078"/>
      <c r="AP133" s="1025"/>
      <c r="AQ133" s="1026"/>
      <c r="AR133" s="1026"/>
      <c r="AS133" s="1026"/>
      <c r="AT133" s="107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sA/fspe/awsdqcGwDpntvZiALXNCpxlTdfTjirayZBhXlKtfFLeTSO436aU8MX7+qZkFOKIxXIT1qRSeFYNPA==" saltValue="IZ7yoAczuf16T0/H10qi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590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86No+fwHFpTd5tvOconWd9n4HCMmhFN7b1MLulmf998hV3rZ3zvth0up/NejHkbmY0hdZ/Zjw3gPYvXoC1yKA==" saltValue="joEmf30DoHxw+UMsaPi6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CMmAj3hBOxjNnNAf0nsozB2yb1HSgH63xnaSEHeZDBbJBOoMiOdQ2snsHmiiIxYN9iuGWU15L3d6/VoRCrtaQ==" saltValue="PjCFrI6KD+i8gUbexefY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3" t="s">
        <v>504</v>
      </c>
      <c r="AL9" s="1114"/>
      <c r="AM9" s="1114"/>
      <c r="AN9" s="1115"/>
      <c r="AO9" s="281">
        <v>3119019</v>
      </c>
      <c r="AP9" s="281">
        <v>72513</v>
      </c>
      <c r="AQ9" s="282">
        <v>65553</v>
      </c>
      <c r="AR9" s="283">
        <v>10.6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3" t="s">
        <v>505</v>
      </c>
      <c r="AL10" s="1114"/>
      <c r="AM10" s="1114"/>
      <c r="AN10" s="1115"/>
      <c r="AO10" s="284">
        <v>431238</v>
      </c>
      <c r="AP10" s="284">
        <v>10026</v>
      </c>
      <c r="AQ10" s="285">
        <v>8503</v>
      </c>
      <c r="AR10" s="286">
        <v>17.899999999999999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3" t="s">
        <v>506</v>
      </c>
      <c r="AL11" s="1114"/>
      <c r="AM11" s="1114"/>
      <c r="AN11" s="1115"/>
      <c r="AO11" s="284">
        <v>20000</v>
      </c>
      <c r="AP11" s="284">
        <v>465</v>
      </c>
      <c r="AQ11" s="285">
        <v>289</v>
      </c>
      <c r="AR11" s="286">
        <v>60.9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3" t="s">
        <v>507</v>
      </c>
      <c r="AL12" s="1114"/>
      <c r="AM12" s="1114"/>
      <c r="AN12" s="1115"/>
      <c r="AO12" s="284" t="s">
        <v>508</v>
      </c>
      <c r="AP12" s="284" t="s">
        <v>508</v>
      </c>
      <c r="AQ12" s="285">
        <v>23</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3" t="s">
        <v>509</v>
      </c>
      <c r="AL13" s="1114"/>
      <c r="AM13" s="1114"/>
      <c r="AN13" s="1115"/>
      <c r="AO13" s="284">
        <v>161208</v>
      </c>
      <c r="AP13" s="284">
        <v>3748</v>
      </c>
      <c r="AQ13" s="285">
        <v>2667</v>
      </c>
      <c r="AR13" s="286">
        <v>40.5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3" t="s">
        <v>510</v>
      </c>
      <c r="AL14" s="1114"/>
      <c r="AM14" s="1114"/>
      <c r="AN14" s="1115"/>
      <c r="AO14" s="284">
        <v>60000</v>
      </c>
      <c r="AP14" s="284">
        <v>1395</v>
      </c>
      <c r="AQ14" s="285">
        <v>1163</v>
      </c>
      <c r="AR14" s="286">
        <v>19.899999999999999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6" t="s">
        <v>511</v>
      </c>
      <c r="AL15" s="1117"/>
      <c r="AM15" s="1117"/>
      <c r="AN15" s="1118"/>
      <c r="AO15" s="284">
        <v>-199609</v>
      </c>
      <c r="AP15" s="284">
        <v>-4641</v>
      </c>
      <c r="AQ15" s="285">
        <v>-4250</v>
      </c>
      <c r="AR15" s="286">
        <v>9.1999999999999993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6" t="s">
        <v>187</v>
      </c>
      <c r="AL16" s="1117"/>
      <c r="AM16" s="1117"/>
      <c r="AN16" s="1118"/>
      <c r="AO16" s="284">
        <v>3591856</v>
      </c>
      <c r="AP16" s="284">
        <v>83506</v>
      </c>
      <c r="AQ16" s="285">
        <v>73949</v>
      </c>
      <c r="AR16" s="286">
        <v>12.9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9" t="s">
        <v>516</v>
      </c>
      <c r="AL21" s="1120"/>
      <c r="AM21" s="1120"/>
      <c r="AN21" s="1121"/>
      <c r="AO21" s="297">
        <v>6.37</v>
      </c>
      <c r="AP21" s="298">
        <v>6.65</v>
      </c>
      <c r="AQ21" s="299">
        <v>-0.28000000000000003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9" t="s">
        <v>517</v>
      </c>
      <c r="AL22" s="1120"/>
      <c r="AM22" s="1120"/>
      <c r="AN22" s="1121"/>
      <c r="AO22" s="302">
        <v>95.7</v>
      </c>
      <c r="AP22" s="303">
        <v>97</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0" t="s">
        <v>518</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521</v>
      </c>
      <c r="AL32" s="1128"/>
      <c r="AM32" s="1128"/>
      <c r="AN32" s="1129"/>
      <c r="AO32" s="312">
        <v>851710</v>
      </c>
      <c r="AP32" s="312">
        <v>19801</v>
      </c>
      <c r="AQ32" s="313">
        <v>33124</v>
      </c>
      <c r="AR32" s="314">
        <v>-40.200000000000003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522</v>
      </c>
      <c r="AL33" s="1128"/>
      <c r="AM33" s="1128"/>
      <c r="AN33" s="1129"/>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523</v>
      </c>
      <c r="AL34" s="1128"/>
      <c r="AM34" s="1128"/>
      <c r="AN34" s="1129"/>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524</v>
      </c>
      <c r="AL35" s="1128"/>
      <c r="AM35" s="1128"/>
      <c r="AN35" s="1129"/>
      <c r="AO35" s="312">
        <v>218551</v>
      </c>
      <c r="AP35" s="312">
        <v>5081</v>
      </c>
      <c r="AQ35" s="313">
        <v>9022</v>
      </c>
      <c r="AR35" s="314">
        <v>-43.7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525</v>
      </c>
      <c r="AL36" s="1128"/>
      <c r="AM36" s="1128"/>
      <c r="AN36" s="1129"/>
      <c r="AO36" s="312">
        <v>36788</v>
      </c>
      <c r="AP36" s="312">
        <v>855</v>
      </c>
      <c r="AQ36" s="313">
        <v>1987</v>
      </c>
      <c r="AR36" s="314">
        <v>-57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526</v>
      </c>
      <c r="AL37" s="1128"/>
      <c r="AM37" s="1128"/>
      <c r="AN37" s="1129"/>
      <c r="AO37" s="312" t="s">
        <v>508</v>
      </c>
      <c r="AP37" s="312" t="s">
        <v>508</v>
      </c>
      <c r="AQ37" s="313">
        <v>678</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527</v>
      </c>
      <c r="AL38" s="1131"/>
      <c r="AM38" s="1131"/>
      <c r="AN38" s="1132"/>
      <c r="AO38" s="315" t="s">
        <v>508</v>
      </c>
      <c r="AP38" s="315" t="s">
        <v>508</v>
      </c>
      <c r="AQ38" s="316">
        <v>0</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528</v>
      </c>
      <c r="AL39" s="1131"/>
      <c r="AM39" s="1131"/>
      <c r="AN39" s="1132"/>
      <c r="AO39" s="312">
        <v>-14356</v>
      </c>
      <c r="AP39" s="312">
        <v>-334</v>
      </c>
      <c r="AQ39" s="313">
        <v>-3119</v>
      </c>
      <c r="AR39" s="314">
        <v>-89.3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529</v>
      </c>
      <c r="AL40" s="1128"/>
      <c r="AM40" s="1128"/>
      <c r="AN40" s="1129"/>
      <c r="AO40" s="312">
        <v>-998457</v>
      </c>
      <c r="AP40" s="312">
        <v>-23213</v>
      </c>
      <c r="AQ40" s="313">
        <v>-27108</v>
      </c>
      <c r="AR40" s="314">
        <v>-14.4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299</v>
      </c>
      <c r="AL41" s="1134"/>
      <c r="AM41" s="1134"/>
      <c r="AN41" s="1135"/>
      <c r="AO41" s="312">
        <v>94236</v>
      </c>
      <c r="AP41" s="312">
        <v>2191</v>
      </c>
      <c r="AQ41" s="313">
        <v>14583</v>
      </c>
      <c r="AR41" s="314">
        <v>-85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499</v>
      </c>
      <c r="AN49" s="1124" t="s">
        <v>533</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719767</v>
      </c>
      <c r="AN51" s="334">
        <v>16443</v>
      </c>
      <c r="AO51" s="335">
        <v>-1.9</v>
      </c>
      <c r="AP51" s="336">
        <v>47387</v>
      </c>
      <c r="AQ51" s="337">
        <v>-9.1999999999999993</v>
      </c>
      <c r="AR51" s="338">
        <v>7.3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222316</v>
      </c>
      <c r="AN52" s="342">
        <v>5079</v>
      </c>
      <c r="AO52" s="343">
        <v>-40.6</v>
      </c>
      <c r="AP52" s="344">
        <v>24928</v>
      </c>
      <c r="AQ52" s="345">
        <v>0.3</v>
      </c>
      <c r="AR52" s="346">
        <v>-40.9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1160396</v>
      </c>
      <c r="AN53" s="334">
        <v>26571</v>
      </c>
      <c r="AO53" s="335">
        <v>61.6</v>
      </c>
      <c r="AP53" s="336">
        <v>51264</v>
      </c>
      <c r="AQ53" s="337">
        <v>8.1999999999999993</v>
      </c>
      <c r="AR53" s="338">
        <v>53.4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612209</v>
      </c>
      <c r="AN54" s="342">
        <v>14019</v>
      </c>
      <c r="AO54" s="343">
        <v>176</v>
      </c>
      <c r="AP54" s="344">
        <v>26040</v>
      </c>
      <c r="AQ54" s="345">
        <v>4.5</v>
      </c>
      <c r="AR54" s="346">
        <v>171.5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1819989</v>
      </c>
      <c r="AN55" s="334">
        <v>41928</v>
      </c>
      <c r="AO55" s="335">
        <v>57.8</v>
      </c>
      <c r="AP55" s="336">
        <v>52068</v>
      </c>
      <c r="AQ55" s="337">
        <v>1.6</v>
      </c>
      <c r="AR55" s="338">
        <v>56.2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827458</v>
      </c>
      <c r="AN56" s="342">
        <v>19063</v>
      </c>
      <c r="AO56" s="343">
        <v>36</v>
      </c>
      <c r="AP56" s="344">
        <v>26936</v>
      </c>
      <c r="AQ56" s="345">
        <v>3.4</v>
      </c>
      <c r="AR56" s="346">
        <v>32.6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2046433</v>
      </c>
      <c r="AN57" s="334">
        <v>47422</v>
      </c>
      <c r="AO57" s="335">
        <v>13.1</v>
      </c>
      <c r="AP57" s="336">
        <v>47161</v>
      </c>
      <c r="AQ57" s="337">
        <v>-9.4</v>
      </c>
      <c r="AR57" s="338">
        <v>22.5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769579</v>
      </c>
      <c r="AN58" s="342">
        <v>17833</v>
      </c>
      <c r="AO58" s="343">
        <v>-6.5</v>
      </c>
      <c r="AP58" s="344">
        <v>24595</v>
      </c>
      <c r="AQ58" s="345">
        <v>-8.6999999999999993</v>
      </c>
      <c r="AR58" s="346">
        <v>2.2000000000000002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1697310</v>
      </c>
      <c r="AN59" s="334">
        <v>39460</v>
      </c>
      <c r="AO59" s="335">
        <v>-16.8</v>
      </c>
      <c r="AP59" s="336">
        <v>43423</v>
      </c>
      <c r="AQ59" s="337">
        <v>-7.9</v>
      </c>
      <c r="AR59" s="338">
        <v>-8.9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880645</v>
      </c>
      <c r="AN60" s="342">
        <v>20474</v>
      </c>
      <c r="AO60" s="343">
        <v>14.8</v>
      </c>
      <c r="AP60" s="344">
        <v>22207</v>
      </c>
      <c r="AQ60" s="345">
        <v>-9.6999999999999993</v>
      </c>
      <c r="AR60" s="346">
        <v>24.5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1488779</v>
      </c>
      <c r="AN61" s="349">
        <v>34365</v>
      </c>
      <c r="AO61" s="350">
        <v>22.8</v>
      </c>
      <c r="AP61" s="351">
        <v>48261</v>
      </c>
      <c r="AQ61" s="352">
        <v>-3.3</v>
      </c>
      <c r="AR61" s="338">
        <v>26.1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662441</v>
      </c>
      <c r="AN62" s="342">
        <v>15294</v>
      </c>
      <c r="AO62" s="343">
        <v>35.9</v>
      </c>
      <c r="AP62" s="344">
        <v>24941</v>
      </c>
      <c r="AQ62" s="345">
        <v>-2</v>
      </c>
      <c r="AR62" s="346">
        <v>37.9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KMkkZmy/K9NYe2mQMPewYhrA+20M1Fnn7y8EtOL639qYFeytbpodTfCjxwFN9SLkGIiN/CmSIbUw5AXxNjTRg==" saltValue="Gx51wJxdhzts2ZzaIIVf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T7nbAKDy3dgfDqqqzHYsIODhQ1T4lh1GicHok2sETKFG4rMdJXuSGWaNZdVE/0+MWGZM3wcZmYQQdxfbKQiXZw==" saltValue="yM9gJT4W3nHOLiAW+4Tx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LsXpPDa+ClgyyaOMpNLz18V6LEGtTaADCWKLk2YqlHpCZNbfsYlyUuAK9dyZUfSqCftfUycIoOaxyiy3jJZAFg==" saltValue="Z74uCM31W2Sbig3aE/Xz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6" t="s">
        <v>3</v>
      </c>
      <c r="D47" s="1136"/>
      <c r="E47" s="1137"/>
      <c r="F47" s="11">
        <v>13.03</v>
      </c>
      <c r="G47" s="12">
        <v>11.82</v>
      </c>
      <c r="H47" s="12">
        <v>11.21</v>
      </c>
      <c r="I47" s="12">
        <v>10.9</v>
      </c>
      <c r="J47" s="13">
        <v>14.56</v>
      </c>
    </row>
    <row r="48" spans="2:10" ht="57.75" customHeight="1" x14ac:dyDescent="0.2">
      <c r="B48" s="14"/>
      <c r="C48" s="1138" t="s">
        <v>4</v>
      </c>
      <c r="D48" s="1138"/>
      <c r="E48" s="1139"/>
      <c r="F48" s="15">
        <v>1.1499999999999999</v>
      </c>
      <c r="G48" s="16">
        <v>0.62</v>
      </c>
      <c r="H48" s="16">
        <v>0.57999999999999996</v>
      </c>
      <c r="I48" s="16">
        <v>6.65</v>
      </c>
      <c r="J48" s="17">
        <v>0.84</v>
      </c>
    </row>
    <row r="49" spans="2:10" ht="57.75" customHeight="1" thickBot="1" x14ac:dyDescent="0.25">
      <c r="B49" s="18"/>
      <c r="C49" s="1140" t="s">
        <v>5</v>
      </c>
      <c r="D49" s="1140"/>
      <c r="E49" s="1141"/>
      <c r="F49" s="19">
        <v>0.85</v>
      </c>
      <c r="G49" s="20" t="s">
        <v>554</v>
      </c>
      <c r="H49" s="20" t="s">
        <v>555</v>
      </c>
      <c r="I49" s="20">
        <v>6.38</v>
      </c>
      <c r="J49" s="21" t="s">
        <v>556</v>
      </c>
    </row>
    <row r="50" spans="2:10" ht="13.2" x14ac:dyDescent="0.2"/>
  </sheetData>
  <sheetProtection algorithmName="SHA-512" hashValue="6XGsKsQTnzM6dIfC62DDQ+9f/Y+y3j08kqnVez95zDvGOB4KwN50gtePQFvyhrSsn4tjUcihaKO2ij6nQeh5eQ==" saltValue="ab6xGG1BhvJYuPsFe7w2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良祐</cp:lastModifiedBy>
  <cp:lastPrinted>2024-03-17T01:41:31Z</cp:lastPrinted>
  <dcterms:created xsi:type="dcterms:W3CDTF">2024-02-05T02:16:29Z</dcterms:created>
  <dcterms:modified xsi:type="dcterms:W3CDTF">2024-03-21T02:21:39Z</dcterms:modified>
  <cp:category/>
</cp:coreProperties>
</file>