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7818B082-0C65-4F0A-BE66-FA2AFB884AD4}"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O35" i="10"/>
  <c r="BE35" i="10"/>
  <c r="CO34" i="10"/>
  <c r="BW34" i="10"/>
  <c r="BW35" i="10" s="1"/>
  <c r="BW36"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AM35" i="10" s="1"/>
</calcChain>
</file>

<file path=xl/sharedStrings.xml><?xml version="1.0" encoding="utf-8"?>
<sst xmlns="http://schemas.openxmlformats.org/spreadsheetml/2006/main" count="1125" uniqueCount="593">
  <si>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</si>
  <si>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</si>
  <si>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</si>
  <si>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</si>
  <si>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</si>
  <si>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</si>
  <si>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</si>
  <si>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</si>
  <si>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</si>
  <si>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</si>
  <si>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</si>
  <si>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</si>
  <si>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</si>
  <si>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</si>
  <si>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</si>
  <si>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</si>
  <si>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</si>
  <si>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</si>
  <si>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</si>
  <si>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</si>
  <si>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</si>
  <si>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</si>
  <si>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</si>
  <si>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</si>
  <si>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</si>
  <si>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</si>
  <si>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</si>
  <si>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</si>
  <si>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</si>
  <si>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</si>
  <si>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</si>
  <si>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</si>
  <si>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</si>
  <si>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</si>
  <si>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</si>
  <si>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</si>
  <si>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</si>
  <si>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</si>
  <si>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</si>
  <si>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</si>
  <si>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</si>
  <si>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</si>
  <si>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</si>
  <si>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</si>
  <si>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</si>
  <si>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</si>
  <si>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</si>
  <si>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</si>
  <si>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</si>
  <si>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</si>
  <si>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</si>
  <si>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</si>
  <si>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</si>
  <si>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</si>
  <si>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</si>
  <si>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</si>
  <si>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</si>
  <si>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</si>
  <si>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</si>
  <si>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</si>
  <si>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</si>
  <si>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</si>
  <si>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</si>
  <si>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</si>
  <si>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</si>
  <si>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</si>
  <si>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</si>
  <si>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</si>
  <si>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</si>
  <si>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</si>
  <si>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</si>
  <si>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</si>
  <si>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</si>
  <si>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</si>
  <si>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</si>
  <si>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</si>
  <si>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</si>
  <si>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</si>
  <si>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</si>
  <si>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</si>
  <si>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</si>
  <si>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</si>
  <si>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</si>
  <si>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</si>
  <si>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</si>
  <si>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</si>
  <si>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</si>
  <si>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</si>
  <si>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</si>
  <si>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</si>
  <si>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</si>
  <si>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</si>
  <si>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</si>
  <si>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</si>
  <si>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</si>
  <si>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</si>
  <si>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</si>
  <si>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</si>
  <si>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</si>
  <si>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</si>
  <si>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</si>
  <si>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</si>
  <si>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</si>
  <si>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</si>
  <si>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</si>
  <si>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</si>
  <si>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</si>
  <si>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</si>
  <si>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</si>
  <si>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</si>
  <si>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</si>
  <si>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</si>
  <si>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</si>
  <si>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</si>
  <si>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</si>
  <si>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</si>
  <si>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</si>
  <si>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</si>
  <si>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</si>
  <si>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</si>
  <si>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</si>
  <si>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</si>
  <si>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</si>
  <si>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</si>
  <si>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</si>
  <si>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</si>
  <si>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</si>
  <si>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</si>
  <si>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</si>
  <si>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</si>
  <si>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</si>
  <si>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</si>
  <si>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</si>
  <si>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</si>
  <si>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</si>
  <si>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</si>
  <si>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</si>
  <si>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</si>
  <si>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</si>
  <si>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</si>
  <si>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</si>
  <si>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</si>
  <si>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</si>
  <si>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</si>
  <si>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</si>
  <si>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</si>
  <si>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</si>
  <si>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</si>
  <si>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</si>
  <si>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</si>
  <si>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</si>
  <si>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</si>
  <si>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</si>
  <si>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</si>
  <si>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</si>
  <si>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</si>
  <si>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</si>
  <si>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</si>
  <si>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</si>
  <si>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</si>
  <si>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</si>
  <si>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</si>
  <si>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</si>
  <si>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</si>
  <si>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</si>
  <si>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</si>
  <si>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</si>
  <si>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</si>
  <si>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</si>
  <si>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</si>
  <si>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</si>
  <si>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</si>
  <si>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</si>
  <si>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</si>
  <si>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</si>
  <si>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</si>
  <si>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</si>
  <si>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</si>
  <si>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</si>
  <si>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</si>
  <si>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</si>
  <si>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</si>
  <si>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</si>
  <si>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</si>
  <si>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</si>
  <si>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</si>
  <si>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</si>
  <si>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</si>
  <si>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</si>
  <si>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</si>
  <si>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</si>
  <si>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</si>
  <si>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</si>
  <si>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</si>
  <si>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</si>
  <si>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</si>
  <si>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</si>
  <si>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</si>
  <si>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</si>
  <si>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</si>
  <si>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</si>
  <si>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</si>
  <si>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</si>
  <si>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</si>
  <si>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</si>
  <si>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</si>
  <si>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</si>
  <si>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</si>
  <si>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</si>
  <si>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</si>
  <si>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</si>
  <si>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</si>
  <si>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</si>
  <si>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</si>
  <si>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</si>
  <si>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</si>
  <si>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</si>
  <si>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</si>
  <si>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</si>
  <si>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</si>
  <si>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</si>
  <si>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</si>
  <si>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</si>
  <si>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</si>
  <si>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</si>
  <si>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</si>
  <si>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</si>
  <si>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</si>
  <si>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</si>
  <si>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</si>
  <si>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</si>
  <si>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</si>
  <si>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</si>
  <si>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</si>
  <si>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</si>
  <si>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</si>
  <si>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</si>
  <si>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</si>
  <si>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</si>
  <si>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</si>
  <si>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</si>
  <si>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</si>
  <si>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</si>
  <si>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</si>
  <si>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</si>
  <si>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</si>
  <si>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</si>
  <si>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</si>
  <si>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</si>
  <si>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</si>
  <si>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</si>
  <si>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</si>
  <si>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</si>
  <si>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</si>
  <si>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</si>
  <si>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</si>
  <si>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</si>
  <si>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</si>
  <si>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</si>
  <si>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</si>
  <si>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</si>
  <si>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</si>
  <si>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</si>
  <si>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</si>
  <si>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</si>
  <si>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</si>
  <si>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</si>
  <si>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</si>
  <si>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</si>
  <si>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</si>
  <si>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</si>
  <si>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</si>
  <si>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</si>
  <si>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</si>
  <si>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</si>
  <si>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</si>
  <si>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</si>
  <si>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</si>
  <si>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</si>
  <si>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</si>
  <si>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</si>
  <si>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</si>
  <si>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</si>
  <si>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</si>
  <si>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</si>
  <si>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</si>
  <si>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</si>
  <si>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</si>
  <si>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</si>
  <si>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</si>
  <si>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</si>
  <si>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</si>
  <si>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</si>
  <si>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</si>
  <si>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</si>
  <si>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</si>
  <si>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</si>
  <si>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</si>
  <si>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</si>
  <si>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</si>
  <si>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</si>
  <si>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</si>
  <si>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</si>
  <si>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</si>
  <si>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</si>
  <si>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</si>
  <si>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</si>
  <si>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</si>
  <si>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</si>
  <si>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</si>
  <si>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</si>
  <si>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</si>
  <si>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</si>
  <si>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</si>
  <si>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</si>
  <si>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</si>
  <si>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</si>
  <si>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</si>
  <si>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</si>
  <si>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</si>
  <si>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</si>
  <si>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</si>
  <si>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</si>
  <si>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</si>
  <si>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</si>
  <si>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</si>
  <si>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</si>
  <si>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</si>
  <si>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</si>
  <si>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</si>
  <si>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</si>
  <si>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</si>
  <si>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</si>
  <si>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</si>
  <si>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</si>
  <si>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</si>
  <si>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</si>
  <si>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</si>
  <si>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</si>
  <si>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</si>
  <si>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</si>
  <si>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</si>
  <si>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</si>
  <si>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</si>
  <si>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</si>
  <si>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</si>
  <si>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</si>
  <si>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</si>
  <si>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</si>
  <si>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</si>
  <si>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</si>
  <si>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</si>
  <si>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</si>
  <si>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</si>
  <si>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</si>
  <si>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</si>
  <si>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</si>
  <si>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</si>
  <si>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</si>
  <si>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</si>
  <si>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</si>
  <si>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</si>
  <si>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</si>
  <si>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</si>
  <si>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</si>
  <si>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</si>
  <si>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</si>
  <si>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</si>
  <si>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</si>
  <si>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</si>
  <si>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</si>
  <si>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</si>
  <si>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</si>
  <si>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</si>
  <si>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</si>
  <si>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</si>
  <si>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</si>
  <si>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</si>
  <si>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</si>
  <si>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</si>
  <si>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</si>
  <si>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</si>
  <si>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</si>
  <si>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</si>
  <si>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</si>
  <si>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</si>
  <si>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</si>
  <si>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</si>
  <si>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</si>
  <si>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</si>
  <si>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</si>
  <si>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</si>
  <si>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</si>
  <si>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</si>
  <si>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</si>
  <si>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</si>
  <si>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</si>
  <si>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</si>
  <si>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</si>
  <si>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</si>
  <si>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</si>
  <si>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</si>
  <si>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</si>
  <si>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</si>
  <si>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</si>
  <si>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</si>
  <si>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</si>
  <si>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</si>
  <si>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</si>
  <si>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</si>
  <si>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</si>
  <si>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</si>
  <si>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</si>
  <si>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</si>
  <si>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</si>
  <si>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</si>
  <si>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</si>
  <si>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</si>
  <si>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</si>
  <si>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</si>
  <si>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</si>
  <si>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</si>
  <si>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</si>
  <si>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</si>
  <si>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</si>
  <si>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</si>
  <si>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</si>
  <si>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</si>
  <si>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</si>
  <si>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</si>
  <si>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</si>
  <si>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</si>
  <si>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</si>
  <si>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</si>
  <si>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</si>
  <si>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</si>
  <si>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</si>
  <si>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</si>
  <si>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</si>
  <si>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</si>
  <si>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</si>
  <si>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</si>
  <si>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</si>
  <si>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</si>
  <si>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</si>
  <si>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</si>
  <si>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</si>
  <si>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</si>
  <si>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</si>
  <si>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</si>
  <si>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</si>
  <si>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</si>
  <si>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</si>
  <si>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</si>
  <si>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</si>
  <si>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</si>
  <si>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</si>
  <si>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</si>
  <si>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</si>
  <si>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</si>
  <si>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</si>
  <si>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</si>
  <si>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</si>
  <si>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</si>
  <si>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</si>
  <si>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</si>
  <si>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</si>
  <si>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</si>
  <si>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</si>
  <si>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</si>
  <si>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</si>
  <si>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</si>
  <si>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</si>
  <si>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</si>
  <si>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</si>
  <si>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</si>
  <si>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</si>
  <si>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</si>
  <si>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</si>
  <si>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</si>
  <si>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</si>
  <si>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</si>
  <si>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</si>
  <si>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</si>
  <si>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</si>
  <si>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</si>
  <si>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</si>
  <si>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</si>
  <si>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</si>
  <si>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</si>
  <si>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</si>
  <si>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</si>
  <si>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</si>
  <si>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</si>
  <si>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</si>
  <si>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</si>
  <si>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</si>
  <si>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</si>
  <si>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</si>
  <si>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</si>
  <si>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</si>
  <si>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</si>
  <si>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</si>
  <si>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</si>
  <si>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</si>
  <si>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</si>
  <si>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</si>
  <si>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</si>
  <si>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</si>
  <si>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</si>
  <si>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</si>
  <si>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</si>
  <si>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</si>
  <si>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</si>
  <si>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</si>
  <si>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</si>
  <si>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</si>
  <si>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</si>
  <si>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</si>
  <si>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</si>
  <si>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</si>
  <si>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</si>
  <si>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</si>
  <si>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</si>
  <si>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</si>
  <si>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</si>
  <si>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</si>
  <si>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</si>
  <si>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</si>
  <si>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</si>
  <si>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</si>
  <si>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</si>
  <si>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</si>
  <si>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</si>
  <si>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</si>
  <si>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</si>
  <si>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</si>
  <si>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</si>
  <si>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</si>
  <si>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</si>
  <si>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</si>
  <si>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</si>
  <si>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</si>
  <si>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</si>
  <si>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</si>
  <si>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</si>
  <si>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</si>
  <si>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</si>
  <si>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</si>
  <si>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</si>
  <si>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</si>
  <si>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</si>
  <si>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</si>
  <si>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</si>
  <si>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</si>
  <si>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</si>
  <si>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</si>
  <si>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</si>
  <si>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</si>
  <si>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</si>
  <si>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</si>
  <si>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</si>
  <si>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</si>
  <si>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4.96</t>
  </si>
  <si>
    <t>▲ 0.57</t>
  </si>
  <si>
    <t>水道事業会計</t>
  </si>
  <si>
    <t>下水道事業会計</t>
  </si>
  <si>
    <t>介護保険事業特別会計</t>
  </si>
  <si>
    <t>一般会計</t>
  </si>
  <si>
    <t>後期高齢者医療特別会計</t>
  </si>
  <si>
    <t>国民健康保険事業特別会計</t>
  </si>
  <si>
    <t>土地取得事業特別会計</t>
  </si>
  <si>
    <t>大沢地区特設水道施設事業特別会計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</si>
  <si>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</si>
  <si>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</si>
  <si>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</si>
  <si>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</si>
  <si>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</si>
  <si>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</si>
  <si>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</si>
  <si>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</si>
  <si>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</si>
  <si>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淀川右岸水防事務組合</t>
    <phoneticPr fontId="2"/>
  </si>
  <si>
    <t>大阪府後期高齢者医療広域連合
（一般会計）</t>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</si>
  <si>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</si>
  <si>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</si>
  <si>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phoneticPr fontId="2"/>
  </si>
  <si>
    <t>公益財団法人大阪府三島救急医療センター</t>
    <phoneticPr fontId="2"/>
  </si>
  <si>
    <t>公共施設整備積立基金</t>
  </si>
  <si>
    <t>森林保全整備基金</t>
  </si>
  <si>
    <t>地域福祉基金</t>
  </si>
  <si>
    <t>ふるさと応援基金</t>
    <phoneticPr fontId="2"/>
  </si>
  <si>
    <t>総合スポーツセンター建設積立基金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</si>
</sst>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E43-4EAA-9B89-E19220647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36130</c:v>
                </c:pt>
                <c:pt idx="1">
                  <c:v>24149</c:v>
                </c:pt>
                <c:pt idx="2">
                  <c:v>85207</c:v>
                </c:pt>
                <c:pt idx="3">
                  <c:v>41781</c:v>
                </c:pt>
                <c:pt idx="4">
                  <c:v>35180</c:v>
                </c:pt>
              </c:numCache>
            </c:numRef>
          </c:val>
          <c:smooth val="0"/>
          <c:extLst>
            <c:ext xmlns:c16="http://schemas.microsoft.com/office/drawing/2014/chart" uri="{C3380CC4-5D6E-409C-BE32-E72D297353CC}">
              <c16:uniqueId val="{00000001-EE43-4EAA-9B89-E192206470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0.71</c:v>
                </c:pt>
                <c:pt idx="1">
                  <c:v>0.9</c:v>
                </c:pt>
                <c:pt idx="2">
                  <c:v>0.75</c:v>
                </c:pt>
                <c:pt idx="3">
                  <c:v>3.64</c:v>
                </c:pt>
                <c:pt idx="4">
                  <c:v>0.72</c:v>
                </c:pt>
              </c:numCache>
            </c:numRef>
          </c:val>
          <c:extLst>
            <c:ext xmlns:c16="http://schemas.microsoft.com/office/drawing/2014/chart" uri="{C3380CC4-5D6E-409C-BE32-E72D297353CC}">
              <c16:uniqueId val="{00000000-9593-42B9-964D-8BFA1ACF3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21.98</c:v>
                </c:pt>
                <c:pt idx="1">
                  <c:v>21.52</c:v>
                </c:pt>
                <c:pt idx="2">
                  <c:v>22.65</c:v>
                </c:pt>
                <c:pt idx="3">
                  <c:v>23.46</c:v>
                </c:pt>
                <c:pt idx="4">
                  <c:v>30.43</c:v>
                </c:pt>
              </c:numCache>
            </c:numRef>
          </c:val>
          <c:extLst>
            <c:ext xmlns:c16="http://schemas.microsoft.com/office/drawing/2014/chart" uri="{C3380CC4-5D6E-409C-BE32-E72D297353CC}">
              <c16:uniqueId val="{00000001-9593-42B9-964D-8BFA1ACF30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-4.96</c:v>
                </c:pt>
                <c:pt idx="1">
                  <c:v>-0.56999999999999995</c:v>
                </c:pt>
                <c:pt idx="2">
                  <c:v>1.96</c:v>
                </c:pt>
                <c:pt idx="3">
                  <c:v>5.56</c:v>
                </c:pt>
                <c:pt idx="4">
                  <c:v>3.14</c:v>
                </c:pt>
              </c:numCache>
            </c:numRef>
          </c:val>
          <c:smooth val="0"/>
          <c:extLst>
            <c:ext xmlns:c16="http://schemas.microsoft.com/office/drawing/2014/chart" uri="{C3380CC4-5D6E-409C-BE32-E72D297353CC}">
              <c16:uniqueId val="{00000002-9593-42B9-964D-8BFA1ACF30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9.59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4D-451F-B1AF-78893C5BAD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4D-451F-B1AF-78893C5BAD9E}"/>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4D-451F-B1AF-78893C5BAD9E}"/>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E4D-451F-B1AF-78893C5BAD9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0.69</c:v>
                </c:pt>
                <c:pt idx="2">
                  <c:v>#N/A</c:v>
                </c:pt>
                <c:pt idx="3">
                  <c:v>0.23</c:v>
                </c:pt>
                <c:pt idx="4">
                  <c:v>#N/A</c:v>
                </c:pt>
                <c:pt idx="5">
                  <c:v>0.62</c:v>
                </c:pt>
                <c:pt idx="6">
                  <c:v>#N/A</c:v>
                </c:pt>
                <c:pt idx="7">
                  <c:v>0.28000000000000003</c:v>
                </c:pt>
                <c:pt idx="8">
                  <c:v>#N/A</c:v>
                </c:pt>
                <c:pt idx="9">
                  <c:v>0.28999999999999998</c:v>
                </c:pt>
              </c:numCache>
            </c:numRef>
          </c:val>
          <c:extLst>
            <c:ext xmlns:c16="http://schemas.microsoft.com/office/drawing/2014/chart" uri="{C3380CC4-5D6E-409C-BE32-E72D297353CC}">
              <c16:uniqueId val="{00000004-8E4D-451F-B1AF-78893C5BAD9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0.33</c:v>
                </c:pt>
                <c:pt idx="4">
                  <c:v>#N/A</c:v>
                </c:pt>
                <c:pt idx="5">
                  <c:v>0.36</c:v>
                </c:pt>
                <c:pt idx="6">
                  <c:v>#N/A</c:v>
                </c:pt>
                <c:pt idx="7">
                  <c:v>0.35</c:v>
                </c:pt>
                <c:pt idx="8">
                  <c:v>#N/A</c:v>
                </c:pt>
                <c:pt idx="9">
                  <c:v>0.42</c:v>
                </c:pt>
              </c:numCache>
            </c:numRef>
          </c:val>
          <c:extLst>
            <c:ext xmlns:c16="http://schemas.microsoft.com/office/drawing/2014/chart" uri="{C3380CC4-5D6E-409C-BE32-E72D297353CC}">
              <c16:uniqueId val="{00000005-8E4D-451F-B1AF-78893C5BAD9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0.9</c:v>
                </c:pt>
                <c:pt idx="4">
                  <c:v>#N/A</c:v>
                </c:pt>
                <c:pt idx="5">
                  <c:v>0.74</c:v>
                </c:pt>
                <c:pt idx="6">
                  <c:v>#N/A</c:v>
                </c:pt>
                <c:pt idx="7">
                  <c:v>3.64</c:v>
                </c:pt>
                <c:pt idx="8">
                  <c:v>#N/A</c:v>
                </c:pt>
                <c:pt idx="9">
                  <c:v>0.72</c:v>
                </c:pt>
              </c:numCache>
            </c:numRef>
          </c:val>
          <c:extLst>
            <c:ext xmlns:c16="http://schemas.microsoft.com/office/drawing/2014/chart" uri="{C3380CC4-5D6E-409C-BE32-E72D297353CC}">
              <c16:uniqueId val="{00000006-8E4D-451F-B1AF-78893C5BAD9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1.83</c:v>
                </c:pt>
                <c:pt idx="4">
                  <c:v>#N/A</c:v>
                </c:pt>
                <c:pt idx="5">
                  <c:v>1.99</c:v>
                </c:pt>
                <c:pt idx="6">
                  <c:v>#N/A</c:v>
                </c:pt>
                <c:pt idx="7">
                  <c:v>2.66</c:v>
                </c:pt>
                <c:pt idx="8">
                  <c:v>#N/A</c:v>
                </c:pt>
                <c:pt idx="9">
                  <c:v>2.56</c:v>
                </c:pt>
              </c:numCache>
            </c:numRef>
          </c:val>
          <c:extLst>
            <c:ext xmlns:c16="http://schemas.microsoft.com/office/drawing/2014/chart" uri="{C3380CC4-5D6E-409C-BE32-E72D297353CC}">
              <c16:uniqueId val="{00000007-8E4D-451F-B1AF-78893C5BAD9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0.98</c:v>
                </c:pt>
                <c:pt idx="4">
                  <c:v>#N/A</c:v>
                </c:pt>
                <c:pt idx="5">
                  <c:v>1.63</c:v>
                </c:pt>
                <c:pt idx="6">
                  <c:v>#N/A</c:v>
                </c:pt>
                <c:pt idx="7">
                  <c:v>3.18</c:v>
                </c:pt>
                <c:pt idx="8">
                  <c:v>#N/A</c:v>
                </c:pt>
                <c:pt idx="9">
                  <c:v>4.6500000000000004</c:v>
                </c:pt>
              </c:numCache>
            </c:numRef>
          </c:val>
          <c:extLst>
            <c:ext xmlns:c16="http://schemas.microsoft.com/office/drawing/2014/chart" uri="{C3380CC4-5D6E-409C-BE32-E72D297353CC}">
              <c16:uniqueId val="{00000008-8E4D-451F-B1AF-78893C5BAD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19.05</c:v>
                </c:pt>
                <c:pt idx="2">
                  <c:v>#N/A</c:v>
                </c:pt>
                <c:pt idx="3">
                  <c:v>17.579999999999998</c:v>
                </c:pt>
                <c:pt idx="4">
                  <c:v>#N/A</c:v>
                </c:pt>
                <c:pt idx="5">
                  <c:v>16.5</c:v>
                </c:pt>
                <c:pt idx="6">
                  <c:v>#N/A</c:v>
                </c:pt>
                <c:pt idx="7">
                  <c:v>16.63</c:v>
                </c:pt>
                <c:pt idx="8">
                  <c:v>#N/A</c:v>
                </c:pt>
                <c:pt idx="9">
                  <c:v>16.670000000000002</c:v>
                </c:pt>
              </c:numCache>
            </c:numRef>
          </c:val>
          <c:extLst>
            <c:ext xmlns:c16="http://schemas.microsoft.com/office/drawing/2014/chart" uri="{C3380CC4-5D6E-409C-BE32-E72D297353CC}">
              <c16:uniqueId val="{00000009-8E4D-451F-B1AF-78893C5BAD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1095</c:v>
                </c:pt>
                <c:pt idx="5">
                  <c:v>1129</c:v>
                </c:pt>
                <c:pt idx="8">
                  <c:v>1076</c:v>
                </c:pt>
                <c:pt idx="11">
                  <c:v>1168</c:v>
                </c:pt>
                <c:pt idx="14">
                  <c:v>1135</c:v>
                </c:pt>
              </c:numCache>
            </c:numRef>
          </c:val>
          <c:extLst>
            <c:ext xmlns:c16="http://schemas.microsoft.com/office/drawing/2014/chart" uri="{C3380CC4-5D6E-409C-BE32-E72D297353CC}">
              <c16:uniqueId val="{00000000-A1E1-4DA6-BF48-AFF97290C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E1-4DA6-BF48-AFF97290C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A1E1-4DA6-BF48-AFF97290C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E1-4DA6-BF48-AFF97290C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319</c:v>
                </c:pt>
                <c:pt idx="3">
                  <c:v>338</c:v>
                </c:pt>
                <c:pt idx="6">
                  <c:v>301</c:v>
                </c:pt>
                <c:pt idx="9">
                  <c:v>354</c:v>
                </c:pt>
                <c:pt idx="12">
                  <c:v>327</c:v>
                </c:pt>
              </c:numCache>
            </c:numRef>
          </c:val>
          <c:extLst>
            <c:ext xmlns:c16="http://schemas.microsoft.com/office/drawing/2014/chart" uri="{C3380CC4-5D6E-409C-BE32-E72D297353CC}">
              <c16:uniqueId val="{00000004-A1E1-4DA6-BF48-AFF97290C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E1-4DA6-BF48-AFF97290C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E1-4DA6-BF48-AFF97290C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992</c:v>
                </c:pt>
                <c:pt idx="3">
                  <c:v>1072</c:v>
                </c:pt>
                <c:pt idx="6">
                  <c:v>1163</c:v>
                </c:pt>
                <c:pt idx="9">
                  <c:v>1245</c:v>
                </c:pt>
                <c:pt idx="12">
                  <c:v>1315</c:v>
                </c:pt>
              </c:numCache>
            </c:numRef>
          </c:val>
          <c:extLst>
            <c:ext xmlns:c16="http://schemas.microsoft.com/office/drawing/2014/chart" uri="{C3380CC4-5D6E-409C-BE32-E72D297353CC}">
              <c16:uniqueId val="{00000007-A1E1-4DA6-BF48-AFF97290C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220</c:v>
                </c:pt>
                <c:pt idx="2">
                  <c:v>#N/A</c:v>
                </c:pt>
                <c:pt idx="3">
                  <c:v>#N/A</c:v>
                </c:pt>
                <c:pt idx="4">
                  <c:v>281</c:v>
                </c:pt>
                <c:pt idx="5">
                  <c:v>#N/A</c:v>
                </c:pt>
                <c:pt idx="6">
                  <c:v>#N/A</c:v>
                </c:pt>
                <c:pt idx="7">
                  <c:v>388</c:v>
                </c:pt>
                <c:pt idx="8">
                  <c:v>#N/A</c:v>
                </c:pt>
                <c:pt idx="9">
                  <c:v>#N/A</c:v>
                </c:pt>
                <c:pt idx="10">
                  <c:v>431</c:v>
                </c:pt>
                <c:pt idx="11">
                  <c:v>#N/A</c:v>
                </c:pt>
                <c:pt idx="12">
                  <c:v>#N/A</c:v>
                </c:pt>
                <c:pt idx="13">
                  <c:v>507</c:v>
                </c:pt>
                <c:pt idx="14">
                  <c:v>#N/A</c:v>
                </c:pt>
              </c:numCache>
            </c:numRef>
          </c:val>
          <c:smooth val="0"/>
          <c:extLst>
            <c:ext xmlns:c16="http://schemas.microsoft.com/office/drawing/2014/chart" uri="{C3380CC4-5D6E-409C-BE32-E72D297353CC}">
              <c16:uniqueId val="{00000008-A1E1-4DA6-BF48-AFF97290C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10390</c:v>
                </c:pt>
                <c:pt idx="5">
                  <c:v>10152</c:v>
                </c:pt>
                <c:pt idx="8">
                  <c:v>10338</c:v>
                </c:pt>
                <c:pt idx="11">
                  <c:v>10570</c:v>
                </c:pt>
                <c:pt idx="14">
                  <c:v>10177</c:v>
                </c:pt>
              </c:numCache>
            </c:numRef>
          </c:val>
          <c:extLst>
            <c:ext xmlns:c16="http://schemas.microsoft.com/office/drawing/2014/chart" uri="{C3380CC4-5D6E-409C-BE32-E72D297353CC}">
              <c16:uniqueId val="{00000000-4F97-4FCE-8EB3-28C588E3D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3359</c:v>
                </c:pt>
                <c:pt idx="5">
                  <c:v>3233</c:v>
                </c:pt>
                <c:pt idx="8">
                  <c:v>3090</c:v>
                </c:pt>
                <c:pt idx="11">
                  <c:v>3081</c:v>
                </c:pt>
                <c:pt idx="14">
                  <c:v>3196</c:v>
                </c:pt>
              </c:numCache>
            </c:numRef>
          </c:val>
          <c:extLst>
            <c:ext xmlns:c16="http://schemas.microsoft.com/office/drawing/2014/chart" uri="{C3380CC4-5D6E-409C-BE32-E72D297353CC}">
              <c16:uniqueId val="{00000001-4F97-4FCE-8EB3-28C588E3D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4979</c:v>
                </c:pt>
                <c:pt idx="5">
                  <c:v>4898</c:v>
                </c:pt>
                <c:pt idx="8">
                  <c:v>5324</c:v>
                </c:pt>
                <c:pt idx="11">
                  <c:v>5984</c:v>
                </c:pt>
                <c:pt idx="14">
                  <c:v>6812</c:v>
                </c:pt>
              </c:numCache>
            </c:numRef>
          </c:val>
          <c:extLst>
            <c:ext xmlns:c16="http://schemas.microsoft.com/office/drawing/2014/chart" uri="{C3380CC4-5D6E-409C-BE32-E72D297353CC}">
              <c16:uniqueId val="{00000002-4F97-4FCE-8EB3-28C588E3D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97-4FCE-8EB3-28C588E3D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7-4FCE-8EB3-28C588E3D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13</c:v>
                </c:pt>
                <c:pt idx="6">
                  <c:v>14</c:v>
                </c:pt>
                <c:pt idx="9">
                  <c:v>0</c:v>
                </c:pt>
                <c:pt idx="12">
                  <c:v>0</c:v>
                </c:pt>
              </c:numCache>
            </c:numRef>
          </c:val>
          <c:extLst>
            <c:ext xmlns:c16="http://schemas.microsoft.com/office/drawing/2014/chart" uri="{C3380CC4-5D6E-409C-BE32-E72D297353CC}">
              <c16:uniqueId val="{00000005-4F97-4FCE-8EB3-28C588E3D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1025</c:v>
                </c:pt>
                <c:pt idx="3">
                  <c:v>925</c:v>
                </c:pt>
                <c:pt idx="6">
                  <c:v>887</c:v>
                </c:pt>
                <c:pt idx="9">
                  <c:v>957</c:v>
                </c:pt>
                <c:pt idx="12">
                  <c:v>1016</c:v>
                </c:pt>
              </c:numCache>
            </c:numRef>
          </c:val>
          <c:extLst>
            <c:ext xmlns:c16="http://schemas.microsoft.com/office/drawing/2014/chart" uri="{C3380CC4-5D6E-409C-BE32-E72D297353CC}">
              <c16:uniqueId val="{00000006-4F97-4FCE-8EB3-28C588E3D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F97-4FCE-8EB3-28C588E3D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3731</c:v>
                </c:pt>
                <c:pt idx="3">
                  <c:v>3502</c:v>
                </c:pt>
                <c:pt idx="6">
                  <c:v>3364</c:v>
                </c:pt>
                <c:pt idx="9">
                  <c:v>3378</c:v>
                </c:pt>
                <c:pt idx="12">
                  <c:v>3533</c:v>
                </c:pt>
              </c:numCache>
            </c:numRef>
          </c:val>
          <c:extLst>
            <c:ext xmlns:c16="http://schemas.microsoft.com/office/drawing/2014/chart" uri="{C3380CC4-5D6E-409C-BE32-E72D297353CC}">
              <c16:uniqueId val="{00000008-4F97-4FCE-8EB3-28C588E3D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97-4FCE-8EB3-28C588E3D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11447</c:v>
                </c:pt>
                <c:pt idx="3">
                  <c:v>11501</c:v>
                </c:pt>
                <c:pt idx="6">
                  <c:v>12613</c:v>
                </c:pt>
                <c:pt idx="9">
                  <c:v>12657</c:v>
                </c:pt>
                <c:pt idx="12">
                  <c:v>12194</c:v>
                </c:pt>
              </c:numCache>
            </c:numRef>
          </c:val>
          <c:extLst>
            <c:ext xmlns:c16="http://schemas.microsoft.com/office/drawing/2014/chart" uri="{C3380CC4-5D6E-409C-BE32-E72D297353CC}">
              <c16:uniqueId val="{0000000A-4F97-4FCE-8EB3-28C588E3D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97-4FCE-8EB3-28C588E3D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1602</c:v>
                </c:pt>
                <c:pt idx="1">
                  <c:v>1802</c:v>
                </c:pt>
                <c:pt idx="2">
                  <c:v>2262</c:v>
                </c:pt>
              </c:numCache>
            </c:numRef>
          </c:val>
          <c:extLst>
            <c:ext xmlns:c16="http://schemas.microsoft.com/office/drawing/2014/chart" uri="{C3380CC4-5D6E-409C-BE32-E72D297353CC}">
              <c16:uniqueId val="{00000000-836D-4417-9EE3-815BF4CCB3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976</c:v>
                </c:pt>
                <c:pt idx="1">
                  <c:v>976</c:v>
                </c:pt>
                <c:pt idx="2">
                  <c:v>976</c:v>
                </c:pt>
              </c:numCache>
            </c:numRef>
          </c:val>
          <c:extLst>
            <c:ext xmlns:c16="http://schemas.microsoft.com/office/drawing/2014/chart" uri="{C3380CC4-5D6E-409C-BE32-E72D297353CC}">
              <c16:uniqueId val="{00000001-836D-4417-9EE3-815BF4CCB3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1646</c:v>
                </c:pt>
                <c:pt idx="1">
                  <c:v>2080</c:v>
                </c:pt>
                <c:pt idx="2">
                  <c:v>2438</c:v>
                </c:pt>
              </c:numCache>
            </c:numRef>
          </c:val>
          <c:extLst>
            <c:ext xmlns:c16="http://schemas.microsoft.com/office/drawing/2014/chart" uri="{C3380CC4-5D6E-409C-BE32-E72D297353CC}">
              <c16:uniqueId val="{00000002-836D-4417-9EE3-815BF4CCB3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令和４年度について、し尿処理撤去事業で発行した地方債の元金償還が始まり、元利償還金は増加し、比率が上昇した。</a:t>
          </a:r>
        </a:p>
        <a:p>
          <a:r>
            <a:rPr kumimoji="1" lang="ja-JP" altLang="en-US" sz="1400">
              <a:latin typeface="ＭＳ ゴシック" pitchFamily="49" charset="-128"/>
              <a:ea typeface="ＭＳ ゴシック" pitchFamily="49" charset="-128"/>
            </a:rPr>
            <a:t>　今後、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令和４年度は、地方債残高が減少し、基金が増加したことなどから、将来負担比率が</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ポイント改善した。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なお、令和４年度に引き続き将来負担比率の該当はなしとなった。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決算収支により財政調整基金を積立てたほか、今後の庁舎建替事業や公共施設の長寿命化への対応のため公共施設整備積立基金に積立て、ふるさと納税制度を活用した寄附金をふるさと応援基金に積立てたことなど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災害への備えや開発が続く町内の人口増加に伴う需要、庁舎の建替事業に対応するため、収支状況を勘案しつつ積立て及び取崩しを行う。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・ふるさと応援基金：ふるさと納税制度を活用した寄附金を寄付者が指定した事業に充当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・公共施設整備積立基金：今後の庁舎建替事業や公共施設の長寿命化への対応のため積立てを行ったことから増加した。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・ふるさと応援基金：ふるさと納税制度を活用した寄附金を積み立てたことから増加した。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・ふるさと応援基金：ふるさと納税制度を活用した寄附金の積立て及び事業への充当のため取り崩し予定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決算剰余金の積立て及び決算収支による積立てを行ったことから、財政調整基金残高は増加した。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収支を勘案し取崩しを行わなかったため増減はなかった。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E856233-78A5-454C-A55F-2FB63D0B11E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4879CBB-8D29-4C49-BC1F-A0AB4F75BC58}"/>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E85818D-DF43-47B4-8357-C94FC5C669AA}"/>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E5FFA4E-146A-4188-9429-A3C721BD1FC6}"/>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0602A9-C26B-49DB-B786-754EC74BB62C}"/>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70F7790-A72C-43DC-B218-E33AE983618D}"/>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9A8A2A1-ADB8-41F5-82A4-0B51E68FA49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735CA86-DA45-4975-8407-4BAA54C1F125}"/>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B73EBF0-000A-443A-94C8-FB8A0473B6FB}"/>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A886B04-97F1-4C62-AAE8-461CD9DDC983}"/>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CDDE5CA-EC54-4E0D-B79A-A7026EE5AB01}"/>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80C0AC6-E277-4B0C-ABD0-4433CC91A27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9820EB2-97DB-4DA5-B06F-F03CCEFDFBF9}"/>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7C8D416-A306-4936-85CB-B5BDFC1B7FB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0B1A00E-9523-43CA-B71F-C4B2BB3E50A6}"/>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629C1F9-1F7D-4696-B478-F2BBE64D5DDC}"/>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2D5044C-3094-4E1C-A3D8-43B7E028FF40}"/>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A5DA002-2907-4BAA-B85F-1F40E79ECE61}"/>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A7064ED-8260-4A38-8296-84C924319313}"/>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E669D23-0EF2-4C3E-9183-86D63D58BDDD}"/>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A08472D-7478-43CD-83C6-69E301D5A727}"/>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E54A280-425B-41AC-9C6B-EE9A4F8626A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C6EDC45-EF11-4ADC-96BB-1C5A39AF4399}"/>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7E3F70B-F6BD-4AC3-B057-A9D62995F0CC}"/>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56E3A82-71B4-4ED1-8285-49AB905C54FD}"/>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A37C31B-9ED3-485A-AC4F-3185BC527924}"/>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F73347F-30BB-4812-91AE-DE4976336E68}"/>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A32F965-4357-4737-AB9D-11934992F913}"/>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01BFD23-0628-4E72-8282-ABD59795D29B}"/>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DF061A-4438-4066-A3CA-1E837A4F4BD2}"/>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0F03D94-3279-49A4-9D27-B5FC95013DC2}"/>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415D1A9-A1C5-46ED-A6BE-C5909E24BC0C}"/>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EE7D0C7-4123-4B6B-8678-164B5A27955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0E502A9-3430-4CAB-B92C-60BDBFD26615}"/>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B4DB952-D20F-436A-9FBC-5CCEAD505E4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109B9AD-395E-43E8-9006-062B772FCC51}"/>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5BBBD4E-F57F-4E4B-AC84-88CA0BCD099A}"/>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B17F8C4-A2BA-48D1-A4A1-0743E625A4EE}"/>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E2826AD-D3DA-40BF-ADF5-1E0D4145875A}"/>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A3B1AE1-4934-421D-ACD3-129EFCD5F0B4}"/>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18E4B2A-9B0D-4960-A7AA-72D3C00253EC}"/>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1AA2A46-DEA4-41EA-8A17-31956D804D9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A0D8317-934E-49A9-923E-18FDCD5FD746}"/>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E7F90C-C0CE-4550-8D8B-A29F164B1C5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4140165-C2D6-41EA-A0EE-740B08A20F80}"/>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CDB46F3-06C8-4977-AD75-CF8D889B409A}"/>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BE3B524-10F2-4A55-9C40-F4AC5E246790}"/>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令和元年度と令和４年度の単年度の財政力指数を比較すると、待機児童の解消等により社会福祉費が増加したことなどから、令和３年度の基準財政需要額が増加したほか、平成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年度に市町村民税法人税割収入が多かったことから令和元年度の基準財政収入額が令和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年度と比較して高かったことなどから財政力指数が低下した。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031FC3C-CC8B-4CD2-9D49-8221500A3E9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634A1A4-5C28-4898-8B15-BCF5DA04D40C}"/>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A7D4A46-95CB-4333-A9F8-38534BDF6741}"/>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2B7CFE1-CB9E-4ECA-9685-97F678786061}"/>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181E43B-70A0-4BF6-B504-9BB18C35B301}"/>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82DEA57-E320-4855-8EC3-A113512936D9}"/>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CA46808-EAE8-436B-B75A-CAAD3EC0F31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88A6C73-9833-47C5-936F-E72950DC1639}"/>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D29D63-42DA-40B6-92C5-00B4DEE8A410}"/>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F90071B-6DAF-407A-8FF6-343B5E84CA20}"/>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8411D74-2F4B-4F5A-A436-722E1357AFF1}"/>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1761453-C647-4F47-9FC2-4C7104AA372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E7F8D02-9813-4CA8-A137-19C405AB78A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0040CD0-EB9D-4AC4-8E3A-0CBFF53A4D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D9A6FEC-A722-492F-A02B-E704D4E71144}"/>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13D6EDF-DE68-4ED7-AC71-8C9994B78448}"/>
            </a:ext>
          </a:extLst>
        </xdr:cNvPr>
        <xdr:cNvCxnSpPr/>
      </xdr:nvCxnSpPr>
      <xdr:spPr>
        <a:xfrm flipV="1">
          <a:off x="4511040" y="6364535"/>
          <a:ext cx="0" cy="14650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EA56387E-B289-4A5C-A41A-F1AB194B3B37}"/>
            </a:ext>
          </a:extLst>
        </xdr:cNvPr>
        <xdr:cNvSpPr txBox="1"/>
      </xdr:nvSpPr>
      <xdr:spPr>
        <a:xfrm>
          <a:off x="4588510" y="780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36A4351-2779-44FD-A572-0318A1E8344E}"/>
            </a:ext>
          </a:extLst>
        </xdr:cNvPr>
        <xdr:cNvCxnSpPr/>
      </xdr:nvCxnSpPr>
      <xdr:spPr>
        <a:xfrm>
          <a:off x="4427855" y="78295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835D1C22-04BD-4452-B03A-3144276256DE}"/>
            </a:ext>
          </a:extLst>
        </xdr:cNvPr>
        <xdr:cNvSpPr txBox="1"/>
      </xdr:nvSpPr>
      <xdr:spPr>
        <a:xfrm>
          <a:off x="458851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6A7FEF24-C64F-4FD7-ACB3-99CC9566EB36}"/>
            </a:ext>
          </a:extLst>
        </xdr:cNvPr>
        <xdr:cNvCxnSpPr/>
      </xdr:nvCxnSpPr>
      <xdr:spPr>
        <a:xfrm>
          <a:off x="4427855" y="636453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DCD371-61CC-43F0-85CD-14C490203429}"/>
            </a:ext>
          </a:extLst>
        </xdr:cNvPr>
        <xdr:cNvCxnSpPr/>
      </xdr:nvCxnSpPr>
      <xdr:spPr>
        <a:xfrm>
          <a:off x="3749040" y="7203299"/>
          <a:ext cx="762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B8597D4-9E17-4C15-948A-58F591EE1080}"/>
            </a:ext>
          </a:extLst>
        </xdr:cNvPr>
        <xdr:cNvSpPr txBox="1"/>
      </xdr:nvSpPr>
      <xdr:spPr>
        <a:xfrm>
          <a:off x="4588510" y="722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BC32EA2F-5B04-40B5-9443-52F40721A236}"/>
            </a:ext>
          </a:extLst>
        </xdr:cNvPr>
        <xdr:cNvSpPr/>
      </xdr:nvSpPr>
      <xdr:spPr>
        <a:xfrm>
          <a:off x="4465955" y="725974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85EBDBE9-21FD-40DB-80AE-34F0FB10F3E7}"/>
            </a:ext>
          </a:extLst>
        </xdr:cNvPr>
        <xdr:cNvCxnSpPr/>
      </xdr:nvCxnSpPr>
      <xdr:spPr>
        <a:xfrm>
          <a:off x="2941955" y="7130556"/>
          <a:ext cx="807085"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626EC1E3-5028-4CD7-95D1-A317FA349928}"/>
            </a:ext>
          </a:extLst>
        </xdr:cNvPr>
        <xdr:cNvSpPr/>
      </xdr:nvSpPr>
      <xdr:spPr>
        <a:xfrm>
          <a:off x="3703955" y="72272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FDD7480B-3E59-4AD3-B6D6-50B610F6EAF2}"/>
            </a:ext>
          </a:extLst>
        </xdr:cNvPr>
        <xdr:cNvSpPr txBox="1"/>
      </xdr:nvSpPr>
      <xdr:spPr>
        <a:xfrm>
          <a:off x="340614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4A589308-062B-49AF-9912-C2B849988F84}"/>
            </a:ext>
          </a:extLst>
        </xdr:cNvPr>
        <xdr:cNvCxnSpPr/>
      </xdr:nvCxnSpPr>
      <xdr:spPr>
        <a:xfrm flipV="1">
          <a:off x="2125345" y="7130556"/>
          <a:ext cx="81661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FA492764-53BF-46F0-9430-33998396B9CE}"/>
            </a:ext>
          </a:extLst>
        </xdr:cNvPr>
        <xdr:cNvSpPr/>
      </xdr:nvSpPr>
      <xdr:spPr>
        <a:xfrm>
          <a:off x="2887345" y="721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FFFEFBBB-5C96-4C0E-8D13-A64530CF1390}"/>
            </a:ext>
          </a:extLst>
        </xdr:cNvPr>
        <xdr:cNvSpPr txBox="1"/>
      </xdr:nvSpPr>
      <xdr:spPr>
        <a:xfrm>
          <a:off x="2599055" y="729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E7C071B6-8C11-4427-815D-9A4EDC9151A8}"/>
            </a:ext>
          </a:extLst>
        </xdr:cNvPr>
        <xdr:cNvCxnSpPr/>
      </xdr:nvCxnSpPr>
      <xdr:spPr>
        <a:xfrm>
          <a:off x="1333500" y="7130556"/>
          <a:ext cx="791845"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2A59FE09-5FCE-498B-9003-BA62477F7599}"/>
            </a:ext>
          </a:extLst>
        </xdr:cNvPr>
        <xdr:cNvSpPr/>
      </xdr:nvSpPr>
      <xdr:spPr>
        <a:xfrm>
          <a:off x="2095500" y="7242528"/>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6A349944-E249-4119-9ABD-B241A5C321E7}"/>
            </a:ext>
          </a:extLst>
        </xdr:cNvPr>
        <xdr:cNvSpPr txBox="1"/>
      </xdr:nvSpPr>
      <xdr:spPr>
        <a:xfrm>
          <a:off x="1782445" y="73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82482C94-4230-4E35-AD53-43E978382C43}"/>
            </a:ext>
          </a:extLst>
        </xdr:cNvPr>
        <xdr:cNvSpPr/>
      </xdr:nvSpPr>
      <xdr:spPr>
        <a:xfrm>
          <a:off x="1278890" y="7242528"/>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D6DC8606-9B3D-43F3-A3B9-660E15E481E7}"/>
            </a:ext>
          </a:extLst>
        </xdr:cNvPr>
        <xdr:cNvSpPr txBox="1"/>
      </xdr:nvSpPr>
      <xdr:spPr>
        <a:xfrm>
          <a:off x="967740" y="73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C069F4B-A9C7-41FB-B0F0-203596C19E2A}"/>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65D2FDF-0F7C-46EE-BAC7-3B79471F0248}"/>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9A5A4B6-7D85-4E39-9980-79F7A71AD3E2}"/>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1657E29-F8C6-4D57-9D8D-6BF1E1107567}"/>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A58D8B5-2141-4EEB-8FD2-1D1F821DB884}"/>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D027707F-28CC-4A01-994A-E5A78B7CB624}"/>
            </a:ext>
          </a:extLst>
        </xdr:cNvPr>
        <xdr:cNvSpPr/>
      </xdr:nvSpPr>
      <xdr:spPr>
        <a:xfrm>
          <a:off x="4465955" y="7190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C5D27C94-5F53-4DFF-A6E7-FF3564C75C42}"/>
            </a:ext>
          </a:extLst>
        </xdr:cNvPr>
        <xdr:cNvSpPr txBox="1"/>
      </xdr:nvSpPr>
      <xdr:spPr>
        <a:xfrm>
          <a:off x="4588510" y="7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405F9380-26C3-4AA3-8E6C-7F96DF08D7FE}"/>
            </a:ext>
          </a:extLst>
        </xdr:cNvPr>
        <xdr:cNvSpPr/>
      </xdr:nvSpPr>
      <xdr:spPr>
        <a:xfrm>
          <a:off x="3703955" y="71505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738F87A1-01A6-4DF5-8ED9-557D46014907}"/>
            </a:ext>
          </a:extLst>
        </xdr:cNvPr>
        <xdr:cNvSpPr txBox="1"/>
      </xdr:nvSpPr>
      <xdr:spPr>
        <a:xfrm>
          <a:off x="3406140" y="691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FED87FDA-CEF2-47B4-955B-6211361892F4}"/>
            </a:ext>
          </a:extLst>
        </xdr:cNvPr>
        <xdr:cNvSpPr/>
      </xdr:nvSpPr>
      <xdr:spPr>
        <a:xfrm>
          <a:off x="2887345" y="7085471"/>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6F8499FA-B8DA-4021-9F63-845707A2D915}"/>
            </a:ext>
          </a:extLst>
        </xdr:cNvPr>
        <xdr:cNvSpPr txBox="1"/>
      </xdr:nvSpPr>
      <xdr:spPr>
        <a:xfrm>
          <a:off x="2599055" y="68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27E09508-C351-41E6-9789-02A56D21B7B0}"/>
            </a:ext>
          </a:extLst>
        </xdr:cNvPr>
        <xdr:cNvSpPr/>
      </xdr:nvSpPr>
      <xdr:spPr>
        <a:xfrm>
          <a:off x="2095500" y="7093162"/>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29E81AC6-8ABE-4FB7-9EC6-A60332A5C8D7}"/>
            </a:ext>
          </a:extLst>
        </xdr:cNvPr>
        <xdr:cNvSpPr txBox="1"/>
      </xdr:nvSpPr>
      <xdr:spPr>
        <a:xfrm>
          <a:off x="1782445" y="686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338C1CE6-CFF7-4598-86A2-38C42425B9F2}"/>
            </a:ext>
          </a:extLst>
        </xdr:cNvPr>
        <xdr:cNvSpPr/>
      </xdr:nvSpPr>
      <xdr:spPr>
        <a:xfrm>
          <a:off x="1278890" y="708547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8C568004-6BDA-4531-8ABB-431BCAEEC3BC}"/>
            </a:ext>
          </a:extLst>
        </xdr:cNvPr>
        <xdr:cNvSpPr txBox="1"/>
      </xdr:nvSpPr>
      <xdr:spPr>
        <a:xfrm>
          <a:off x="967740" y="68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0DC99A3-136C-495A-B15E-D1E2BC1F795B}"/>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1E468DA-4767-4D21-8BAA-F48211621219}"/>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4139FCA-A9B3-43DB-9C26-C4BE96473C66}"/>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CB5C6DB-8EF5-4FC3-AF07-6908CEFE7DAC}"/>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9941E49-B4AF-4333-94EE-FD28A9557339}"/>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5D2550F-6FE0-4615-8CA3-BBD5FF753756}"/>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0B76166-E840-4EBA-8794-A4F2AE1FB963}"/>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B7EBF1D-AC89-446E-9687-EA45D759CF26}"/>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FE02EA0-968B-4E14-B631-332C587447FD}"/>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2AF8DDB-0C7A-4884-89A3-A07A95FD7535}"/>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CDEB0AA-994A-4AB1-88BC-5242DE83AC3F}"/>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AA8324A-AB0E-45E3-9369-490A4D9C8A05}"/>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7BF0BE8-218A-401C-A5BE-456037A1D440}"/>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p>
        <a:p>
          <a:r>
            <a:rPr kumimoji="1" lang="ja-JP" altLang="en-US" sz="800">
              <a:latin typeface="ＭＳ Ｐゴシック" panose="020B0600070205080204" pitchFamily="50" charset="-128"/>
              <a:ea typeface="ＭＳ Ｐゴシック" panose="020B0600070205080204" pitchFamily="50" charset="-128"/>
            </a:rPr>
            <a:t>　経常一般財源収入では、町税が</a:t>
          </a:r>
          <a:r>
            <a:rPr kumimoji="1" lang="en-US" altLang="ja-JP" sz="800">
              <a:latin typeface="ＭＳ Ｐゴシック" panose="020B0600070205080204" pitchFamily="50" charset="-128"/>
              <a:ea typeface="ＭＳ Ｐゴシック" panose="020B0600070205080204" pitchFamily="50" charset="-128"/>
            </a:rPr>
            <a:t>9,660</a:t>
          </a:r>
          <a:r>
            <a:rPr kumimoji="1" lang="ja-JP" altLang="en-US" sz="800">
              <a:latin typeface="ＭＳ Ｐゴシック" panose="020B0600070205080204" pitchFamily="50" charset="-128"/>
              <a:ea typeface="ＭＳ Ｐゴシック" panose="020B0600070205080204" pitchFamily="50" charset="-128"/>
            </a:rPr>
            <a:t>万円の減少、臨時財政対策債が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6,634</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千円の減少となったことなどから、前年度比</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9,687</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千円の減少となった。　経常経費充当一般財源では、物件費はふるさと納税額の増加に伴い関連する事務費が増加となったこと、小中学校給食の公会計化により材料費が一般会計で計上されるようになったことなどから</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4,718</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千円の増加、扶助費は子ども医療費助成や就学援助事業に対してふるさと納税を積み立てたふるさと応援基金を取り崩して充当したことなどから</a:t>
          </a:r>
          <a:r>
            <a:rPr kumimoji="1" lang="en-US" altLang="ja-JP" sz="800">
              <a:latin typeface="ＭＳ Ｐゴシック" panose="020B0600070205080204" pitchFamily="50" charset="-128"/>
              <a:ea typeface="ＭＳ Ｐゴシック" panose="020B0600070205080204" pitchFamily="50" charset="-128"/>
            </a:rPr>
            <a:t>8,718</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千円の減少、公債費は令和元年度に借り入れたし尿処理施設の撤去に係る町債の元金償還が始まったことなどから</a:t>
          </a:r>
          <a:r>
            <a:rPr kumimoji="1" lang="en-US" altLang="ja-JP" sz="800">
              <a:latin typeface="ＭＳ Ｐゴシック" panose="020B0600070205080204" pitchFamily="50" charset="-128"/>
              <a:ea typeface="ＭＳ Ｐゴシック" panose="020B0600070205080204" pitchFamily="50" charset="-128"/>
            </a:rPr>
            <a:t>7,101</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千円の増加となり、全体として</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9,645</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千円の増加となった。</a:t>
          </a:r>
        </a:p>
        <a:p>
          <a:r>
            <a:rPr kumimoji="1" lang="ja-JP" altLang="en-US" sz="800">
              <a:latin typeface="ＭＳ Ｐゴシック" panose="020B0600070205080204" pitchFamily="50" charset="-128"/>
              <a:ea typeface="ＭＳ Ｐゴシック" panose="020B0600070205080204" pitchFamily="50" charset="-128"/>
            </a:rPr>
            <a:t>以上のことから、分母が減少、分子が増加し、経常収支比率が前年度と比べ</a:t>
          </a:r>
          <a:r>
            <a:rPr kumimoji="1" lang="en-US" altLang="ja-JP" sz="800">
              <a:latin typeface="ＭＳ Ｐゴシック" panose="020B0600070205080204" pitchFamily="50" charset="-128"/>
              <a:ea typeface="ＭＳ Ｐゴシック" panose="020B0600070205080204" pitchFamily="50" charset="-128"/>
            </a:rPr>
            <a:t>8.5</a:t>
          </a:r>
          <a:r>
            <a:rPr kumimoji="1" lang="ja-JP" altLang="en-US" sz="800">
              <a:latin typeface="ＭＳ Ｐゴシック" panose="020B0600070205080204" pitchFamily="50" charset="-128"/>
              <a:ea typeface="ＭＳ Ｐゴシック" panose="020B0600070205080204" pitchFamily="50" charset="-128"/>
            </a:rPr>
            <a:t>ポイント上昇したものである。</a:t>
          </a:r>
        </a:p>
        <a:p>
          <a:r>
            <a:rPr kumimoji="1" lang="ja-JP" altLang="en-US" sz="800">
              <a:latin typeface="ＭＳ Ｐゴシック" panose="020B0600070205080204" pitchFamily="50" charset="-128"/>
              <a:ea typeface="ＭＳ Ｐゴシック" panose="020B0600070205080204" pitchFamily="50" charset="-128"/>
            </a:rPr>
            <a:t>　今後実施予定の庁舎建替事業や公共施設の長寿命化工事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4D24937-198F-42EB-B9DC-0225A9957956}"/>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F0E2331-BAAB-4B2C-B6A8-B7F13CFE62E9}"/>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3E3D8E1-CE9D-481C-8546-FEBBC683AE6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011FEBB-07DF-4C18-BCEC-4272B4EB38A3}"/>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468A555B-1905-4053-A5B1-FBFBE613E6BD}"/>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1F56DF3A-1A60-47AB-AB60-F9D328496037}"/>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D0FF0079-3158-4D4A-A09E-0F70DBE6FC54}"/>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F63F2A89-5113-4BB5-9AA5-C582808872AF}"/>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76268035-3B76-465C-B0ED-A92C21A8FE7B}"/>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F73B6D1-8036-4F6D-BF80-D480A1DAD6F4}"/>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C2B6A5E-D2FF-420D-B0E8-66F90B211871}"/>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2CE2EB0-35E8-4945-ACBC-4AC3C622B89B}"/>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15374D96-1CDD-4BDB-9AB0-A0655699EC4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986014-476B-4513-BB2D-1B263D83A50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2ECBCDD-A686-4640-BA8E-487119FEFABF}"/>
            </a:ext>
          </a:extLst>
        </xdr:cNvPr>
        <xdr:cNvCxnSpPr/>
      </xdr:nvCxnSpPr>
      <xdr:spPr>
        <a:xfrm flipV="1">
          <a:off x="4511040" y="10333609"/>
          <a:ext cx="0" cy="1221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25BD25D6-38CA-41A2-9FA1-EDD245B6D3EA}"/>
            </a:ext>
          </a:extLst>
        </xdr:cNvPr>
        <xdr:cNvSpPr txBox="1"/>
      </xdr:nvSpPr>
      <xdr:spPr>
        <a:xfrm>
          <a:off x="4588510" y="11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18DA417D-156E-4C68-9F21-A1E14BE8CB18}"/>
            </a:ext>
          </a:extLst>
        </xdr:cNvPr>
        <xdr:cNvCxnSpPr/>
      </xdr:nvCxnSpPr>
      <xdr:spPr>
        <a:xfrm>
          <a:off x="4427855" y="1155560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D0CF224E-A382-43F8-936A-65F79EEACB95}"/>
            </a:ext>
          </a:extLst>
        </xdr:cNvPr>
        <xdr:cNvSpPr txBox="1"/>
      </xdr:nvSpPr>
      <xdr:spPr>
        <a:xfrm>
          <a:off x="4588510" y="100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7D1CB37A-3922-4E34-8002-A3ECF0EA2782}"/>
            </a:ext>
          </a:extLst>
        </xdr:cNvPr>
        <xdr:cNvCxnSpPr/>
      </xdr:nvCxnSpPr>
      <xdr:spPr>
        <a:xfrm>
          <a:off x="4427855" y="1033360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66</xdr:row>
      <xdr:rowOff>140462</xdr:rowOff>
    </xdr:to>
    <xdr:cxnSp macro="">
      <xdr:nvCxnSpPr>
        <xdr:cNvPr id="130" name="直線コネクタ 129">
          <a:extLst>
            <a:ext uri="{FF2B5EF4-FFF2-40B4-BE49-F238E27FC236}">
              <a16:creationId xmlns:a16="http://schemas.microsoft.com/office/drawing/2014/main" id="{D6535223-A6FE-4208-A675-78C753E26BEB}"/>
            </a:ext>
          </a:extLst>
        </xdr:cNvPr>
        <xdr:cNvCxnSpPr/>
      </xdr:nvCxnSpPr>
      <xdr:spPr>
        <a:xfrm>
          <a:off x="3749040" y="11045952"/>
          <a:ext cx="762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C5CE9B7B-51AB-4E51-B213-F517B91C1307}"/>
            </a:ext>
          </a:extLst>
        </xdr:cNvPr>
        <xdr:cNvSpPr txBox="1"/>
      </xdr:nvSpPr>
      <xdr:spPr>
        <a:xfrm>
          <a:off x="4588510" y="1080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147FFAE7-7F04-43B7-9AC6-74AC64F49A5F}"/>
            </a:ext>
          </a:extLst>
        </xdr:cNvPr>
        <xdr:cNvSpPr/>
      </xdr:nvSpPr>
      <xdr:spPr>
        <a:xfrm>
          <a:off x="4465955" y="109517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67</xdr:row>
      <xdr:rowOff>51054</xdr:rowOff>
    </xdr:to>
    <xdr:cxnSp macro="">
      <xdr:nvCxnSpPr>
        <xdr:cNvPr id="133" name="直線コネクタ 132">
          <a:extLst>
            <a:ext uri="{FF2B5EF4-FFF2-40B4-BE49-F238E27FC236}">
              <a16:creationId xmlns:a16="http://schemas.microsoft.com/office/drawing/2014/main" id="{96E1332F-1A91-4BAE-B085-2553C9445EE3}"/>
            </a:ext>
          </a:extLst>
        </xdr:cNvPr>
        <xdr:cNvCxnSpPr/>
      </xdr:nvCxnSpPr>
      <xdr:spPr>
        <a:xfrm flipV="1">
          <a:off x="2941955" y="11045952"/>
          <a:ext cx="807085"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C689C7FA-6F3B-4FCB-A8D1-1C9494E5911B}"/>
            </a:ext>
          </a:extLst>
        </xdr:cNvPr>
        <xdr:cNvSpPr/>
      </xdr:nvSpPr>
      <xdr:spPr>
        <a:xfrm>
          <a:off x="3703955" y="1076248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2DBF1568-BEB5-4CBF-B7D6-2F7E656C782D}"/>
            </a:ext>
          </a:extLst>
        </xdr:cNvPr>
        <xdr:cNvSpPr txBox="1"/>
      </xdr:nvSpPr>
      <xdr:spPr>
        <a:xfrm>
          <a:off x="3406140" y="1052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67</xdr:row>
      <xdr:rowOff>51054</xdr:rowOff>
    </xdr:to>
    <xdr:cxnSp macro="">
      <xdr:nvCxnSpPr>
        <xdr:cNvPr id="136" name="直線コネクタ 135">
          <a:extLst>
            <a:ext uri="{FF2B5EF4-FFF2-40B4-BE49-F238E27FC236}">
              <a16:creationId xmlns:a16="http://schemas.microsoft.com/office/drawing/2014/main" id="{68303F1F-0FD1-4304-8F46-CDE5290C21E3}"/>
            </a:ext>
          </a:extLst>
        </xdr:cNvPr>
        <xdr:cNvCxnSpPr/>
      </xdr:nvCxnSpPr>
      <xdr:spPr>
        <a:xfrm>
          <a:off x="2125345" y="11381867"/>
          <a:ext cx="81661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17762D19-5B30-44C1-B79D-DD8AC3DF9340}"/>
            </a:ext>
          </a:extLst>
        </xdr:cNvPr>
        <xdr:cNvSpPr/>
      </xdr:nvSpPr>
      <xdr:spPr>
        <a:xfrm>
          <a:off x="2887345" y="11014456"/>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3830335-BF7C-4B68-A73B-0666180154ED}"/>
            </a:ext>
          </a:extLst>
        </xdr:cNvPr>
        <xdr:cNvSpPr txBox="1"/>
      </xdr:nvSpPr>
      <xdr:spPr>
        <a:xfrm>
          <a:off x="2599055"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67</xdr:row>
      <xdr:rowOff>113792</xdr:rowOff>
    </xdr:to>
    <xdr:cxnSp macro="">
      <xdr:nvCxnSpPr>
        <xdr:cNvPr id="139" name="直線コネクタ 138">
          <a:extLst>
            <a:ext uri="{FF2B5EF4-FFF2-40B4-BE49-F238E27FC236}">
              <a16:creationId xmlns:a16="http://schemas.microsoft.com/office/drawing/2014/main" id="{6566C182-34B5-4186-9172-0A995F67334A}"/>
            </a:ext>
          </a:extLst>
        </xdr:cNvPr>
        <xdr:cNvCxnSpPr/>
      </xdr:nvCxnSpPr>
      <xdr:spPr>
        <a:xfrm flipV="1">
          <a:off x="1333500" y="11381867"/>
          <a:ext cx="79184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1D6E0DDC-1887-4BA8-B43C-F9077D0A0D95}"/>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1FE82BB7-2A46-4F07-A34B-C479B1317645}"/>
            </a:ext>
          </a:extLst>
        </xdr:cNvPr>
        <xdr:cNvSpPr txBox="1"/>
      </xdr:nvSpPr>
      <xdr:spPr>
        <a:xfrm>
          <a:off x="1782445" y="108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2EFAEF08-EF26-4FA7-8547-4535CAD1356C}"/>
            </a:ext>
          </a:extLst>
        </xdr:cNvPr>
        <xdr:cNvSpPr/>
      </xdr:nvSpPr>
      <xdr:spPr>
        <a:xfrm>
          <a:off x="1278890" y="11036681"/>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D4506C8B-EDE8-44E4-9DE0-FDF5213C463C}"/>
            </a:ext>
          </a:extLst>
        </xdr:cNvPr>
        <xdr:cNvSpPr txBox="1"/>
      </xdr:nvSpPr>
      <xdr:spPr>
        <a:xfrm>
          <a:off x="967740" y="108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A56A8A8-3596-4D6E-ACCA-FA7E69F7420D}"/>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5326FE7-2F1D-4249-B226-05A170D52B29}"/>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9DAA8F0-8040-453C-8C60-696EE629E0F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A1BD16-88F8-4CA7-8F66-03A7EA30B6AE}"/>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7E92B98-7596-4724-B18D-A9FBBEB8149A}"/>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49" name="楕円 148">
          <a:extLst>
            <a:ext uri="{FF2B5EF4-FFF2-40B4-BE49-F238E27FC236}">
              <a16:creationId xmlns:a16="http://schemas.microsoft.com/office/drawing/2014/main" id="{CA914A2D-E11A-4D48-BD0C-4C97B31722B4}"/>
            </a:ext>
          </a:extLst>
        </xdr:cNvPr>
        <xdr:cNvSpPr/>
      </xdr:nvSpPr>
      <xdr:spPr>
        <a:xfrm>
          <a:off x="4465955" y="1140917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0" name="財政構造の弾力性該当値テキスト">
          <a:extLst>
            <a:ext uri="{FF2B5EF4-FFF2-40B4-BE49-F238E27FC236}">
              <a16:creationId xmlns:a16="http://schemas.microsoft.com/office/drawing/2014/main" id="{58E796B6-C2B7-49E8-84A8-2915EFBA6ED0}"/>
            </a:ext>
          </a:extLst>
        </xdr:cNvPr>
        <xdr:cNvSpPr txBox="1"/>
      </xdr:nvSpPr>
      <xdr:spPr>
        <a:xfrm>
          <a:off x="4588510" y="1130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4A2483DB-73A2-4071-89E4-FF603FB7096F}"/>
            </a:ext>
          </a:extLst>
        </xdr:cNvPr>
        <xdr:cNvSpPr/>
      </xdr:nvSpPr>
      <xdr:spPr>
        <a:xfrm>
          <a:off x="3703955" y="109913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a:extLst>
            <a:ext uri="{FF2B5EF4-FFF2-40B4-BE49-F238E27FC236}">
              <a16:creationId xmlns:a16="http://schemas.microsoft.com/office/drawing/2014/main" id="{B795D194-CE7D-47D0-9B72-6336696C15F2}"/>
            </a:ext>
          </a:extLst>
        </xdr:cNvPr>
        <xdr:cNvSpPr txBox="1"/>
      </xdr:nvSpPr>
      <xdr:spPr>
        <a:xfrm>
          <a:off x="3406140" y="1107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254</xdr:rowOff>
    </xdr:from>
    <xdr:to>
      <xdr:col>15</xdr:col>
      <xdr:colOff>133350</xdr:colOff>
      <xdr:row>67</xdr:row>
      <xdr:rowOff>101854</xdr:rowOff>
    </xdr:to>
    <xdr:sp macro="" textlink="">
      <xdr:nvSpPr>
        <xdr:cNvPr id="153" name="楕円 152">
          <a:extLst>
            <a:ext uri="{FF2B5EF4-FFF2-40B4-BE49-F238E27FC236}">
              <a16:creationId xmlns:a16="http://schemas.microsoft.com/office/drawing/2014/main" id="{66B41575-00CE-4111-9248-57D78F1A6A94}"/>
            </a:ext>
          </a:extLst>
        </xdr:cNvPr>
        <xdr:cNvSpPr/>
      </xdr:nvSpPr>
      <xdr:spPr>
        <a:xfrm>
          <a:off x="2887345" y="11487404"/>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86631</xdr:rowOff>
    </xdr:from>
    <xdr:ext cx="762000" cy="259045"/>
    <xdr:sp macro="" textlink="">
      <xdr:nvSpPr>
        <xdr:cNvPr id="154" name="テキスト ボックス 153">
          <a:extLst>
            <a:ext uri="{FF2B5EF4-FFF2-40B4-BE49-F238E27FC236}">
              <a16:creationId xmlns:a16="http://schemas.microsoft.com/office/drawing/2014/main" id="{0A2B0469-28EB-4DD7-BF29-83CCD186EABD}"/>
            </a:ext>
          </a:extLst>
        </xdr:cNvPr>
        <xdr:cNvSpPr txBox="1"/>
      </xdr:nvSpPr>
      <xdr:spPr>
        <a:xfrm>
          <a:off x="2599055" y="115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a:extLst>
            <a:ext uri="{FF2B5EF4-FFF2-40B4-BE49-F238E27FC236}">
              <a16:creationId xmlns:a16="http://schemas.microsoft.com/office/drawing/2014/main" id="{3FAE1A6E-2BE2-416D-9DC6-FCE4A8D0AE55}"/>
            </a:ext>
          </a:extLst>
        </xdr:cNvPr>
        <xdr:cNvSpPr/>
      </xdr:nvSpPr>
      <xdr:spPr>
        <a:xfrm>
          <a:off x="2095500" y="1133678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a:extLst>
            <a:ext uri="{FF2B5EF4-FFF2-40B4-BE49-F238E27FC236}">
              <a16:creationId xmlns:a16="http://schemas.microsoft.com/office/drawing/2014/main" id="{0D52AE7B-AE74-4AF3-8E05-01C69192BB84}"/>
            </a:ext>
          </a:extLst>
        </xdr:cNvPr>
        <xdr:cNvSpPr txBox="1"/>
      </xdr:nvSpPr>
      <xdr:spPr>
        <a:xfrm>
          <a:off x="1782445" y="114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62992</xdr:rowOff>
    </xdr:from>
    <xdr:to>
      <xdr:col>7</xdr:col>
      <xdr:colOff>31750</xdr:colOff>
      <xdr:row>67</xdr:row>
      <xdr:rowOff>164592</xdr:rowOff>
    </xdr:to>
    <xdr:sp macro="" textlink="">
      <xdr:nvSpPr>
        <xdr:cNvPr id="157" name="楕円 156">
          <a:extLst>
            <a:ext uri="{FF2B5EF4-FFF2-40B4-BE49-F238E27FC236}">
              <a16:creationId xmlns:a16="http://schemas.microsoft.com/office/drawing/2014/main" id="{012445C6-A9BE-41AF-BE3E-7036E5232466}"/>
            </a:ext>
          </a:extLst>
        </xdr:cNvPr>
        <xdr:cNvSpPr/>
      </xdr:nvSpPr>
      <xdr:spPr>
        <a:xfrm>
          <a:off x="1278890" y="11546332"/>
          <a:ext cx="8445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149369</xdr:rowOff>
    </xdr:from>
    <xdr:ext cx="762000" cy="259045"/>
    <xdr:sp macro="" textlink="">
      <xdr:nvSpPr>
        <xdr:cNvPr id="158" name="テキスト ボックス 157">
          <a:extLst>
            <a:ext uri="{FF2B5EF4-FFF2-40B4-BE49-F238E27FC236}">
              <a16:creationId xmlns:a16="http://schemas.microsoft.com/office/drawing/2014/main" id="{1897AEFE-8A25-4336-A811-B78E9EEFF6E7}"/>
            </a:ext>
          </a:extLst>
        </xdr:cNvPr>
        <xdr:cNvSpPr txBox="1"/>
      </xdr:nvSpPr>
      <xdr:spPr>
        <a:xfrm>
          <a:off x="96774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776E1C5-83A2-45D4-BEA6-710E29F2B820}"/>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382CAED-7D30-4198-98BB-399D586CAEB4}"/>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95502BE-3CA3-4159-AA5A-79655895582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8CDA7EF1-2F18-433C-A001-92C58860F671}"/>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C86FE77B-F7BE-4C18-97ED-3DA27E629FC8}"/>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5AF5C75E-1257-436A-B1C9-1044C846F9B1}"/>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AC4CB52-DAB7-47F1-A7A8-91D9BB29C8EA}"/>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7580E54-9B86-4840-A20E-8060304A5933}"/>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7A1D49B-6570-42D6-A9D4-8786B241A969}"/>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956F0BD-42E8-4BDB-91DC-6B476432EA3B}"/>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E0B3A76F-6661-49E3-B377-3BF5DAA60467}"/>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72D377B-35F6-46E9-9E63-981575B21777}"/>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6F816B4F-39DC-40E7-98BF-CC7CCBB24AAD}"/>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人件費は、人事院勧告等により増加した。物件費については、ふるさと納税の増加に伴い事務費が増加したこと、小中学校給食の公会計化により材料費が一般会計で計上されるようになったことなどにより増加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5EBB54CB-D919-434B-B708-53CD4A0AE89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27979EA-EB45-445E-B5E8-60909098B289}"/>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337000B-B4DD-46C5-9B64-D9F8F9A034E4}"/>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4D022BCB-361C-4291-9E50-3967A4EA6155}"/>
            </a:ext>
          </a:extLst>
        </xdr:cNvPr>
        <xdr:cNvCxnSpPr/>
      </xdr:nvCxnSpPr>
      <xdr:spPr>
        <a:xfrm>
          <a:off x="701040" y="1521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F243B003-AA5C-4534-9241-4C0605B2E0B5}"/>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CC21E68E-174F-4F8E-80C0-3D604D27604E}"/>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B2E8335-E22D-4E87-B908-A233A912ACEC}"/>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A70F5F4E-2118-4E45-B1F1-05665864886F}"/>
            </a:ext>
          </a:extLst>
        </xdr:cNvPr>
        <xdr:cNvCxnSpPr/>
      </xdr:nvCxnSpPr>
      <xdr:spPr>
        <a:xfrm>
          <a:off x="701040" y="1400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65A0DA35-400F-4C40-BAA2-E4444DB043BA}"/>
            </a:ext>
          </a:extLst>
        </xdr:cNvPr>
        <xdr:cNvSpPr txBox="1"/>
      </xdr:nvSpPr>
      <xdr:spPr>
        <a:xfrm>
          <a:off x="0"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320634EB-3CAC-4A71-99EB-0FEA741CDA1C}"/>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EDD4FF0B-87A4-4952-B561-82A95549B5FD}"/>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6C6D5410-32A0-42CD-8013-2D7AB6A4D2BD}"/>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1DC6CFC-CCB7-41D6-80CB-B5DA3CCA732B}"/>
            </a:ext>
          </a:extLst>
        </xdr:cNvPr>
        <xdr:cNvCxnSpPr/>
      </xdr:nvCxnSpPr>
      <xdr:spPr>
        <a:xfrm flipV="1">
          <a:off x="4511040" y="13953527"/>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35F13DE2-BB05-4EAF-92D8-DAA478851A9B}"/>
            </a:ext>
          </a:extLst>
        </xdr:cNvPr>
        <xdr:cNvSpPr txBox="1"/>
      </xdr:nvSpPr>
      <xdr:spPr>
        <a:xfrm>
          <a:off x="458851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766587D2-BA08-4930-9224-BED96899E19F}"/>
            </a:ext>
          </a:extLst>
        </xdr:cNvPr>
        <xdr:cNvCxnSpPr/>
      </xdr:nvCxnSpPr>
      <xdr:spPr>
        <a:xfrm>
          <a:off x="4427855" y="1532549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95E700B-8C1B-4190-8AA7-7E534F2B11C3}"/>
            </a:ext>
          </a:extLst>
        </xdr:cNvPr>
        <xdr:cNvSpPr txBox="1"/>
      </xdr:nvSpPr>
      <xdr:spPr>
        <a:xfrm>
          <a:off x="458851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E6E62CE8-7702-4154-A40E-911E7527D6AA}"/>
            </a:ext>
          </a:extLst>
        </xdr:cNvPr>
        <xdr:cNvCxnSpPr/>
      </xdr:nvCxnSpPr>
      <xdr:spPr>
        <a:xfrm>
          <a:off x="4427855" y="139535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48425</xdr:rowOff>
    </xdr:from>
    <xdr:to>
      <xdr:col>23</xdr:col>
      <xdr:colOff>133350</xdr:colOff>
      <xdr:row>83</xdr:row>
      <xdr:rowOff>131003</xdr:rowOff>
    </xdr:to>
    <xdr:cxnSp macro="">
      <xdr:nvCxnSpPr>
        <xdr:cNvPr id="189" name="直線コネクタ 188">
          <a:extLst>
            <a:ext uri="{FF2B5EF4-FFF2-40B4-BE49-F238E27FC236}">
              <a16:creationId xmlns:a16="http://schemas.microsoft.com/office/drawing/2014/main" id="{E9237C25-7AB2-455B-B552-A4F8DE619623}"/>
            </a:ext>
          </a:extLst>
        </xdr:cNvPr>
        <xdr:cNvCxnSpPr/>
      </xdr:nvCxnSpPr>
      <xdr:spPr>
        <a:xfrm>
          <a:off x="3749040" y="14280680"/>
          <a:ext cx="762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C8A79CF6-7E44-4650-8DF0-D0BBA718DF06}"/>
            </a:ext>
          </a:extLst>
        </xdr:cNvPr>
        <xdr:cNvSpPr txBox="1"/>
      </xdr:nvSpPr>
      <xdr:spPr>
        <a:xfrm>
          <a:off x="458851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82F784AE-24B1-4681-9B39-79D804F402A5}"/>
            </a:ext>
          </a:extLst>
        </xdr:cNvPr>
        <xdr:cNvSpPr/>
      </xdr:nvSpPr>
      <xdr:spPr>
        <a:xfrm>
          <a:off x="4465955" y="141914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31956</xdr:rowOff>
    </xdr:from>
    <xdr:to>
      <xdr:col>19</xdr:col>
      <xdr:colOff>133350</xdr:colOff>
      <xdr:row>83</xdr:row>
      <xdr:rowOff>48425</xdr:rowOff>
    </xdr:to>
    <xdr:cxnSp macro="">
      <xdr:nvCxnSpPr>
        <xdr:cNvPr id="192" name="直線コネクタ 191">
          <a:extLst>
            <a:ext uri="{FF2B5EF4-FFF2-40B4-BE49-F238E27FC236}">
              <a16:creationId xmlns:a16="http://schemas.microsoft.com/office/drawing/2014/main" id="{05D9B96D-ABCF-4464-8EC9-9C42832E79B7}"/>
            </a:ext>
          </a:extLst>
        </xdr:cNvPr>
        <xdr:cNvCxnSpPr/>
      </xdr:nvCxnSpPr>
      <xdr:spPr>
        <a:xfrm>
          <a:off x="2941955" y="14260401"/>
          <a:ext cx="807085"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38DB29F-DDD7-4128-B739-1C24447EEFD4}"/>
            </a:ext>
          </a:extLst>
        </xdr:cNvPr>
        <xdr:cNvSpPr/>
      </xdr:nvSpPr>
      <xdr:spPr>
        <a:xfrm>
          <a:off x="3703955" y="141602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48BBFE58-08E7-49E8-A81A-CE4C3B34335D}"/>
            </a:ext>
          </a:extLst>
        </xdr:cNvPr>
        <xdr:cNvSpPr txBox="1"/>
      </xdr:nvSpPr>
      <xdr:spPr>
        <a:xfrm>
          <a:off x="3406140" y="1393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31956</xdr:rowOff>
    </xdr:from>
    <xdr:to>
      <xdr:col>15</xdr:col>
      <xdr:colOff>82550</xdr:colOff>
      <xdr:row>83</xdr:row>
      <xdr:rowOff>43870</xdr:rowOff>
    </xdr:to>
    <xdr:cxnSp macro="">
      <xdr:nvCxnSpPr>
        <xdr:cNvPr id="195" name="直線コネクタ 194">
          <a:extLst>
            <a:ext uri="{FF2B5EF4-FFF2-40B4-BE49-F238E27FC236}">
              <a16:creationId xmlns:a16="http://schemas.microsoft.com/office/drawing/2014/main" id="{53113352-A14A-4D8D-85BF-1E82F5F3684E}"/>
            </a:ext>
          </a:extLst>
        </xdr:cNvPr>
        <xdr:cNvCxnSpPr/>
      </xdr:nvCxnSpPr>
      <xdr:spPr>
        <a:xfrm flipV="1">
          <a:off x="2125345" y="14260401"/>
          <a:ext cx="81661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52BF6284-D8E9-4F16-8B1B-305C66A83930}"/>
            </a:ext>
          </a:extLst>
        </xdr:cNvPr>
        <xdr:cNvSpPr/>
      </xdr:nvSpPr>
      <xdr:spPr>
        <a:xfrm>
          <a:off x="2887345" y="14115483"/>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E78B0E43-BBEB-45EC-8EED-9F741FCECA0E}"/>
            </a:ext>
          </a:extLst>
        </xdr:cNvPr>
        <xdr:cNvSpPr txBox="1"/>
      </xdr:nvSpPr>
      <xdr:spPr>
        <a:xfrm>
          <a:off x="2599055"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141880</xdr:rowOff>
    </xdr:from>
    <xdr:to>
      <xdr:col>11</xdr:col>
      <xdr:colOff>31750</xdr:colOff>
      <xdr:row>83</xdr:row>
      <xdr:rowOff>43870</xdr:rowOff>
    </xdr:to>
    <xdr:cxnSp macro="">
      <xdr:nvCxnSpPr>
        <xdr:cNvPr id="198" name="直線コネクタ 197">
          <a:extLst>
            <a:ext uri="{FF2B5EF4-FFF2-40B4-BE49-F238E27FC236}">
              <a16:creationId xmlns:a16="http://schemas.microsoft.com/office/drawing/2014/main" id="{2BB0F738-843D-4763-8688-F0C7775E31B6}"/>
            </a:ext>
          </a:extLst>
        </xdr:cNvPr>
        <xdr:cNvCxnSpPr/>
      </xdr:nvCxnSpPr>
      <xdr:spPr>
        <a:xfrm>
          <a:off x="1333500" y="14198875"/>
          <a:ext cx="791845" cy="7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78FC2C5E-86CB-4E63-BBD0-8014120789BC}"/>
            </a:ext>
          </a:extLst>
        </xdr:cNvPr>
        <xdr:cNvSpPr/>
      </xdr:nvSpPr>
      <xdr:spPr>
        <a:xfrm>
          <a:off x="2095500" y="1405899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F576997D-D056-4786-85B9-2E9BFA1D3C8F}"/>
            </a:ext>
          </a:extLst>
        </xdr:cNvPr>
        <xdr:cNvSpPr txBox="1"/>
      </xdr:nvSpPr>
      <xdr:spPr>
        <a:xfrm>
          <a:off x="1782445"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FB3411E2-E996-452F-B134-487D96E8910D}"/>
            </a:ext>
          </a:extLst>
        </xdr:cNvPr>
        <xdr:cNvSpPr/>
      </xdr:nvSpPr>
      <xdr:spPr>
        <a:xfrm>
          <a:off x="1278890" y="14059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89A55C4E-744F-4050-8C9D-372F5E5C2A9C}"/>
            </a:ext>
          </a:extLst>
        </xdr:cNvPr>
        <xdr:cNvSpPr txBox="1"/>
      </xdr:nvSpPr>
      <xdr:spPr>
        <a:xfrm>
          <a:off x="96774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B980E1E1-80CE-466E-A980-FD0DCC33BAE2}"/>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DDF7609-461F-4416-8B19-3A29A47027BF}"/>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86ADBFB-6C08-48E6-889D-568BF3A2A61E}"/>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962AD36E-88BE-4FB1-9289-FBB33C12792B}"/>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6B4A750-DC1B-4696-B158-332D300C9208}"/>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80203</xdr:rowOff>
    </xdr:from>
    <xdr:to>
      <xdr:col>23</xdr:col>
      <xdr:colOff>184150</xdr:colOff>
      <xdr:row>84</xdr:row>
      <xdr:rowOff>10353</xdr:rowOff>
    </xdr:to>
    <xdr:sp macro="" textlink="">
      <xdr:nvSpPr>
        <xdr:cNvPr id="208" name="楕円 207">
          <a:extLst>
            <a:ext uri="{FF2B5EF4-FFF2-40B4-BE49-F238E27FC236}">
              <a16:creationId xmlns:a16="http://schemas.microsoft.com/office/drawing/2014/main" id="{053CC717-FAFF-4FD8-ABE1-D777A8B1C747}"/>
            </a:ext>
          </a:extLst>
        </xdr:cNvPr>
        <xdr:cNvSpPr/>
      </xdr:nvSpPr>
      <xdr:spPr>
        <a:xfrm>
          <a:off x="4465955" y="143124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52280</xdr:rowOff>
    </xdr:from>
    <xdr:ext cx="762000" cy="259045"/>
    <xdr:sp macro="" textlink="">
      <xdr:nvSpPr>
        <xdr:cNvPr id="209" name="人件費・物件費等の状況該当値テキスト">
          <a:extLst>
            <a:ext uri="{FF2B5EF4-FFF2-40B4-BE49-F238E27FC236}">
              <a16:creationId xmlns:a16="http://schemas.microsoft.com/office/drawing/2014/main" id="{DA5D4777-3267-4552-8E53-4A7668CA8240}"/>
            </a:ext>
          </a:extLst>
        </xdr:cNvPr>
        <xdr:cNvSpPr txBox="1"/>
      </xdr:nvSpPr>
      <xdr:spPr>
        <a:xfrm>
          <a:off x="4588510" y="142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169075</xdr:rowOff>
    </xdr:from>
    <xdr:to>
      <xdr:col>19</xdr:col>
      <xdr:colOff>184150</xdr:colOff>
      <xdr:row>83</xdr:row>
      <xdr:rowOff>99225</xdr:rowOff>
    </xdr:to>
    <xdr:sp macro="" textlink="">
      <xdr:nvSpPr>
        <xdr:cNvPr id="210" name="楕円 209">
          <a:extLst>
            <a:ext uri="{FF2B5EF4-FFF2-40B4-BE49-F238E27FC236}">
              <a16:creationId xmlns:a16="http://schemas.microsoft.com/office/drawing/2014/main" id="{F3F4CA39-9A98-42B7-83FF-20C2EB10C05E}"/>
            </a:ext>
          </a:extLst>
        </xdr:cNvPr>
        <xdr:cNvSpPr/>
      </xdr:nvSpPr>
      <xdr:spPr>
        <a:xfrm>
          <a:off x="3703955" y="14231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84002</xdr:rowOff>
    </xdr:from>
    <xdr:ext cx="736600" cy="259045"/>
    <xdr:sp macro="" textlink="">
      <xdr:nvSpPr>
        <xdr:cNvPr id="211" name="テキスト ボックス 210">
          <a:extLst>
            <a:ext uri="{FF2B5EF4-FFF2-40B4-BE49-F238E27FC236}">
              <a16:creationId xmlns:a16="http://schemas.microsoft.com/office/drawing/2014/main" id="{04D49702-FB44-4277-AB11-1C9FC1F8CDDB}"/>
            </a:ext>
          </a:extLst>
        </xdr:cNvPr>
        <xdr:cNvSpPr txBox="1"/>
      </xdr:nvSpPr>
      <xdr:spPr>
        <a:xfrm>
          <a:off x="3406140" y="1431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152606</xdr:rowOff>
    </xdr:from>
    <xdr:to>
      <xdr:col>15</xdr:col>
      <xdr:colOff>133350</xdr:colOff>
      <xdr:row>83</xdr:row>
      <xdr:rowOff>82756</xdr:rowOff>
    </xdr:to>
    <xdr:sp macro="" textlink="">
      <xdr:nvSpPr>
        <xdr:cNvPr id="212" name="楕円 211">
          <a:extLst>
            <a:ext uri="{FF2B5EF4-FFF2-40B4-BE49-F238E27FC236}">
              <a16:creationId xmlns:a16="http://schemas.microsoft.com/office/drawing/2014/main" id="{9E660F0A-8B79-48C4-995D-995D7C88F098}"/>
            </a:ext>
          </a:extLst>
        </xdr:cNvPr>
        <xdr:cNvSpPr/>
      </xdr:nvSpPr>
      <xdr:spPr>
        <a:xfrm>
          <a:off x="2887345" y="1421150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67533</xdr:rowOff>
    </xdr:from>
    <xdr:ext cx="762000" cy="259045"/>
    <xdr:sp macro="" textlink="">
      <xdr:nvSpPr>
        <xdr:cNvPr id="213" name="テキスト ボックス 212">
          <a:extLst>
            <a:ext uri="{FF2B5EF4-FFF2-40B4-BE49-F238E27FC236}">
              <a16:creationId xmlns:a16="http://schemas.microsoft.com/office/drawing/2014/main" id="{87D2F80A-71BB-4E9D-A82C-8646CD1F09EA}"/>
            </a:ext>
          </a:extLst>
        </xdr:cNvPr>
        <xdr:cNvSpPr txBox="1"/>
      </xdr:nvSpPr>
      <xdr:spPr>
        <a:xfrm>
          <a:off x="2599055" y="142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164520</xdr:rowOff>
    </xdr:from>
    <xdr:to>
      <xdr:col>11</xdr:col>
      <xdr:colOff>82550</xdr:colOff>
      <xdr:row>83</xdr:row>
      <xdr:rowOff>94670</xdr:rowOff>
    </xdr:to>
    <xdr:sp macro="" textlink="">
      <xdr:nvSpPr>
        <xdr:cNvPr id="214" name="楕円 213">
          <a:extLst>
            <a:ext uri="{FF2B5EF4-FFF2-40B4-BE49-F238E27FC236}">
              <a16:creationId xmlns:a16="http://schemas.microsoft.com/office/drawing/2014/main" id="{74FDE419-A0A2-4632-AB97-45C67CF2AB40}"/>
            </a:ext>
          </a:extLst>
        </xdr:cNvPr>
        <xdr:cNvSpPr/>
      </xdr:nvSpPr>
      <xdr:spPr>
        <a:xfrm>
          <a:off x="2095500" y="1422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79447</xdr:rowOff>
    </xdr:from>
    <xdr:ext cx="762000" cy="259045"/>
    <xdr:sp macro="" textlink="">
      <xdr:nvSpPr>
        <xdr:cNvPr id="215" name="テキスト ボックス 214">
          <a:extLst>
            <a:ext uri="{FF2B5EF4-FFF2-40B4-BE49-F238E27FC236}">
              <a16:creationId xmlns:a16="http://schemas.microsoft.com/office/drawing/2014/main" id="{CAE454EE-250F-4E48-BB7D-B1F1E0E4E2C0}"/>
            </a:ext>
          </a:extLst>
        </xdr:cNvPr>
        <xdr:cNvSpPr txBox="1"/>
      </xdr:nvSpPr>
      <xdr:spPr>
        <a:xfrm>
          <a:off x="1782445" y="143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91080</xdr:rowOff>
    </xdr:from>
    <xdr:to>
      <xdr:col>7</xdr:col>
      <xdr:colOff>31750</xdr:colOff>
      <xdr:row>83</xdr:row>
      <xdr:rowOff>21230</xdr:rowOff>
    </xdr:to>
    <xdr:sp macro="" textlink="">
      <xdr:nvSpPr>
        <xdr:cNvPr id="216" name="楕円 215">
          <a:extLst>
            <a:ext uri="{FF2B5EF4-FFF2-40B4-BE49-F238E27FC236}">
              <a16:creationId xmlns:a16="http://schemas.microsoft.com/office/drawing/2014/main" id="{29AFC0F3-ADA7-4B43-8ED4-9BDF74B0F4FB}"/>
            </a:ext>
          </a:extLst>
        </xdr:cNvPr>
        <xdr:cNvSpPr/>
      </xdr:nvSpPr>
      <xdr:spPr>
        <a:xfrm>
          <a:off x="1278890" y="14153790"/>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6007</xdr:rowOff>
    </xdr:from>
    <xdr:ext cx="762000" cy="259045"/>
    <xdr:sp macro="" textlink="">
      <xdr:nvSpPr>
        <xdr:cNvPr id="217" name="テキスト ボックス 216">
          <a:extLst>
            <a:ext uri="{FF2B5EF4-FFF2-40B4-BE49-F238E27FC236}">
              <a16:creationId xmlns:a16="http://schemas.microsoft.com/office/drawing/2014/main" id="{44F9D565-5FA6-479B-A499-2E9D4BD5AF2F}"/>
            </a:ext>
          </a:extLst>
        </xdr:cNvPr>
        <xdr:cNvSpPr txBox="1"/>
      </xdr:nvSpPr>
      <xdr:spPr>
        <a:xfrm>
          <a:off x="967740" y="142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B6846EF1-EA53-4227-98B9-EAF73EF764E4}"/>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899FC576-F5A4-4DCD-9C34-F1AAF0DF82B5}"/>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898CDCF0-A792-4EC5-A051-939DB774879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EDB738B7-2C0C-41D2-873A-A9483772873C}"/>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97AD6DD4-A73D-49B7-9B36-38368A1E67DA}"/>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1A16E1C-0847-46AC-AA8D-25F0776EEC77}"/>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3C34201F-B9D7-4DB0-B88E-F9ACF7079C45}"/>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4ECB0062-0966-4238-8CAF-D47A6DD08EA1}"/>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7397E5C-F3B8-4A80-A1F1-DE638F93F4D9}"/>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25AAA974-4F23-4370-9E3E-AE1A0EDBE971}"/>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0A00778-0231-4694-9D7E-D53177A95FC8}"/>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99BDFC88-2D2C-4AAC-BB63-F04A1D545D01}"/>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D6E0EA8-4B7E-4E37-AF01-BF834B433F2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38AC802E-B470-4D23-8B22-7DC8036BA3A5}"/>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C173EFE5-7153-4F45-BAC8-3DC3577EA059}"/>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A18CD72A-AB6B-45C0-B523-6772BA8A4B6B}"/>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9372202E-00AC-4113-AAE7-06E1F7845ADA}"/>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333F3232-4A30-4440-849F-FB8A7C0672A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B648CBEB-B890-473F-BAA6-7E25BAD56F32}"/>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6F9AB893-9747-4970-8348-F3E3EBB5C68F}"/>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C4377073-36F0-41D2-A9FD-F855F53974BD}"/>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1CC3655E-C683-4CC9-9F61-6E59D39296E9}"/>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234FD9AC-B5A9-4825-9C4C-00C18246AF16}"/>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3661B606-FC00-49E9-A34C-6AA6A2A1787A}"/>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11E9BF63-D79D-43B3-B1B2-C3656F433A72}"/>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6D626995-5975-43FD-8F8A-3A08F837767C}"/>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672D5D6-874C-4B4A-BF60-AF8FD215F9EB}"/>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CEB29CB-E42F-4BA5-8B2B-668D0D66DE45}"/>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D17C932-2DE2-4443-AA9B-B50F265E7FE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622212D9-0F4B-4D1B-8978-A987094B8A01}"/>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4B8C5FB-79D2-4F5A-ACDB-9909C71AC3E1}"/>
            </a:ext>
          </a:extLst>
        </xdr:cNvPr>
        <xdr:cNvCxnSpPr/>
      </xdr:nvCxnSpPr>
      <xdr:spPr>
        <a:xfrm flipV="1">
          <a:off x="15476855" y="13808347"/>
          <a:ext cx="0" cy="1539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F9C7F39C-6A07-40AC-8412-8AFCA27E0BFC}"/>
            </a:ext>
          </a:extLst>
        </xdr:cNvPr>
        <xdr:cNvSpPr txBox="1"/>
      </xdr:nvSpPr>
      <xdr:spPr>
        <a:xfrm>
          <a:off x="15560040" y="1531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F5064772-04D1-461C-8F71-4698DDB48790}"/>
            </a:ext>
          </a:extLst>
        </xdr:cNvPr>
        <xdr:cNvCxnSpPr/>
      </xdr:nvCxnSpPr>
      <xdr:spPr>
        <a:xfrm>
          <a:off x="15408910" y="153480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CBCFFE88-13E8-4A61-91FA-A84A39996794}"/>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49208D47-5D5E-4158-BA9D-EDC2F5E84CD2}"/>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3" name="直線コネクタ 252">
          <a:extLst>
            <a:ext uri="{FF2B5EF4-FFF2-40B4-BE49-F238E27FC236}">
              <a16:creationId xmlns:a16="http://schemas.microsoft.com/office/drawing/2014/main" id="{E9F6F9EF-3DD1-410F-AEAD-9A378569F099}"/>
            </a:ext>
          </a:extLst>
        </xdr:cNvPr>
        <xdr:cNvCxnSpPr/>
      </xdr:nvCxnSpPr>
      <xdr:spPr>
        <a:xfrm>
          <a:off x="14714855" y="14798403"/>
          <a:ext cx="7620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4883E71E-1B3D-475E-94E3-426214542D36}"/>
            </a:ext>
          </a:extLst>
        </xdr:cNvPr>
        <xdr:cNvSpPr txBox="1"/>
      </xdr:nvSpPr>
      <xdr:spPr>
        <a:xfrm>
          <a:off x="15560040" y="1440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48FCCB84-47A3-451C-914A-C7A9D26F93E0}"/>
            </a:ext>
          </a:extLst>
        </xdr:cNvPr>
        <xdr:cNvSpPr/>
      </xdr:nvSpPr>
      <xdr:spPr>
        <a:xfrm>
          <a:off x="15427960" y="1455420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88</xdr:row>
      <xdr:rowOff>17236</xdr:rowOff>
    </xdr:to>
    <xdr:cxnSp macro="">
      <xdr:nvCxnSpPr>
        <xdr:cNvPr id="256" name="直線コネクタ 255">
          <a:extLst>
            <a:ext uri="{FF2B5EF4-FFF2-40B4-BE49-F238E27FC236}">
              <a16:creationId xmlns:a16="http://schemas.microsoft.com/office/drawing/2014/main" id="{C80A5380-AFB4-445F-8D71-6AF525010D2C}"/>
            </a:ext>
          </a:extLst>
        </xdr:cNvPr>
        <xdr:cNvCxnSpPr/>
      </xdr:nvCxnSpPr>
      <xdr:spPr>
        <a:xfrm flipV="1">
          <a:off x="13903960" y="14798403"/>
          <a:ext cx="810895"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21620FFB-FDC5-458E-8B46-692B69C70D14}"/>
            </a:ext>
          </a:extLst>
        </xdr:cNvPr>
        <xdr:cNvSpPr/>
      </xdr:nvSpPr>
      <xdr:spPr>
        <a:xfrm>
          <a:off x="14665960" y="14575246"/>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D73084E-3FCC-4EEF-A395-DEBE6CA749D6}"/>
            </a:ext>
          </a:extLst>
        </xdr:cNvPr>
        <xdr:cNvSpPr txBox="1"/>
      </xdr:nvSpPr>
      <xdr:spPr>
        <a:xfrm>
          <a:off x="14371955" y="1433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59" name="直線コネクタ 258">
          <a:extLst>
            <a:ext uri="{FF2B5EF4-FFF2-40B4-BE49-F238E27FC236}">
              <a16:creationId xmlns:a16="http://schemas.microsoft.com/office/drawing/2014/main" id="{FE845462-E80E-45A5-A985-806FBAE645BF}"/>
            </a:ext>
          </a:extLst>
        </xdr:cNvPr>
        <xdr:cNvCxnSpPr/>
      </xdr:nvCxnSpPr>
      <xdr:spPr>
        <a:xfrm>
          <a:off x="13106400" y="1510864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E3C3B126-FEE9-4B32-AADA-BF769C20504C}"/>
            </a:ext>
          </a:extLst>
        </xdr:cNvPr>
        <xdr:cNvSpPr/>
      </xdr:nvSpPr>
      <xdr:spPr>
        <a:xfrm>
          <a:off x="13868400" y="1462695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86FEBC77-2811-4B0C-B5D2-5F9458C62DC0}"/>
            </a:ext>
          </a:extLst>
        </xdr:cNvPr>
        <xdr:cNvSpPr txBox="1"/>
      </xdr:nvSpPr>
      <xdr:spPr>
        <a:xfrm>
          <a:off x="13555345" y="1439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17236</xdr:rowOff>
    </xdr:to>
    <xdr:cxnSp macro="">
      <xdr:nvCxnSpPr>
        <xdr:cNvPr id="262" name="直線コネクタ 261">
          <a:extLst>
            <a:ext uri="{FF2B5EF4-FFF2-40B4-BE49-F238E27FC236}">
              <a16:creationId xmlns:a16="http://schemas.microsoft.com/office/drawing/2014/main" id="{9D7073C9-B677-4E83-9580-02A304A753BB}"/>
            </a:ext>
          </a:extLst>
        </xdr:cNvPr>
        <xdr:cNvCxnSpPr/>
      </xdr:nvCxnSpPr>
      <xdr:spPr>
        <a:xfrm>
          <a:off x="12289790" y="15049319"/>
          <a:ext cx="81661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26A36381-98AD-47B8-9974-81331D917D4F}"/>
            </a:ext>
          </a:extLst>
        </xdr:cNvPr>
        <xdr:cNvSpPr/>
      </xdr:nvSpPr>
      <xdr:spPr>
        <a:xfrm>
          <a:off x="13051790" y="1459248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233990BD-1FD7-42B9-B9E2-0C0EB174A4A1}"/>
            </a:ext>
          </a:extLst>
        </xdr:cNvPr>
        <xdr:cNvSpPr txBox="1"/>
      </xdr:nvSpPr>
      <xdr:spPr>
        <a:xfrm>
          <a:off x="12763500" y="14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B5259B5B-95FD-4CBB-9C12-326700DC418C}"/>
            </a:ext>
          </a:extLst>
        </xdr:cNvPr>
        <xdr:cNvSpPr/>
      </xdr:nvSpPr>
      <xdr:spPr>
        <a:xfrm>
          <a:off x="12246610" y="1460400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A87C9A7F-6ACA-4728-B939-7C29BCB4F39F}"/>
            </a:ext>
          </a:extLst>
        </xdr:cNvPr>
        <xdr:cNvSpPr txBox="1"/>
      </xdr:nvSpPr>
      <xdr:spPr>
        <a:xfrm>
          <a:off x="11946890" y="1437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844FEAC-2714-43D5-8964-0EE23EB5A8A8}"/>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EFC6AAD-BCAA-4C13-9387-D6BE3ABE083A}"/>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0655BB6-2131-44A6-81B7-5AB984AEA63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1A900AC-F1E3-44BD-977A-CA1740D3A714}"/>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6E40A8F-FA72-45E0-AE33-0C25D62414C8}"/>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2" name="楕円 271">
          <a:extLst>
            <a:ext uri="{FF2B5EF4-FFF2-40B4-BE49-F238E27FC236}">
              <a16:creationId xmlns:a16="http://schemas.microsoft.com/office/drawing/2014/main" id="{C697E865-BA3E-4C9F-B57F-30EBA19AFC8C}"/>
            </a:ext>
          </a:extLst>
        </xdr:cNvPr>
        <xdr:cNvSpPr/>
      </xdr:nvSpPr>
      <xdr:spPr>
        <a:xfrm>
          <a:off x="15427960" y="1483187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3" name="給与水準   （国との比較）該当値テキスト">
          <a:extLst>
            <a:ext uri="{FF2B5EF4-FFF2-40B4-BE49-F238E27FC236}">
              <a16:creationId xmlns:a16="http://schemas.microsoft.com/office/drawing/2014/main" id="{DE87E863-3388-4A4F-BB2F-2E5B4BE311C7}"/>
            </a:ext>
          </a:extLst>
        </xdr:cNvPr>
        <xdr:cNvSpPr txBox="1"/>
      </xdr:nvSpPr>
      <xdr:spPr>
        <a:xfrm>
          <a:off x="15560040" y="147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4" name="楕円 273">
          <a:extLst>
            <a:ext uri="{FF2B5EF4-FFF2-40B4-BE49-F238E27FC236}">
              <a16:creationId xmlns:a16="http://schemas.microsoft.com/office/drawing/2014/main" id="{CF15F93C-2762-4703-B5F6-F7BCA7B59C0D}"/>
            </a:ext>
          </a:extLst>
        </xdr:cNvPr>
        <xdr:cNvSpPr/>
      </xdr:nvSpPr>
      <xdr:spPr>
        <a:xfrm>
          <a:off x="14665960" y="1474760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5" name="テキスト ボックス 274">
          <a:extLst>
            <a:ext uri="{FF2B5EF4-FFF2-40B4-BE49-F238E27FC236}">
              <a16:creationId xmlns:a16="http://schemas.microsoft.com/office/drawing/2014/main" id="{5EA6A3FD-0612-49F2-B5B2-76AD59516A2B}"/>
            </a:ext>
          </a:extLst>
        </xdr:cNvPr>
        <xdr:cNvSpPr txBox="1"/>
      </xdr:nvSpPr>
      <xdr:spPr>
        <a:xfrm>
          <a:off x="14371955" y="1483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76" name="楕円 275">
          <a:extLst>
            <a:ext uri="{FF2B5EF4-FFF2-40B4-BE49-F238E27FC236}">
              <a16:creationId xmlns:a16="http://schemas.microsoft.com/office/drawing/2014/main" id="{C4033F4A-9395-4378-A58F-D5E92ADD559B}"/>
            </a:ext>
          </a:extLst>
        </xdr:cNvPr>
        <xdr:cNvSpPr/>
      </xdr:nvSpPr>
      <xdr:spPr>
        <a:xfrm>
          <a:off x="13868400" y="1505022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77" name="テキスト ボックス 276">
          <a:extLst>
            <a:ext uri="{FF2B5EF4-FFF2-40B4-BE49-F238E27FC236}">
              <a16:creationId xmlns:a16="http://schemas.microsoft.com/office/drawing/2014/main" id="{2821E856-2899-47A1-96DF-90C12BA2E681}"/>
            </a:ext>
          </a:extLst>
        </xdr:cNvPr>
        <xdr:cNvSpPr txBox="1"/>
      </xdr:nvSpPr>
      <xdr:spPr>
        <a:xfrm>
          <a:off x="13555345" y="1514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78" name="楕円 277">
          <a:extLst>
            <a:ext uri="{FF2B5EF4-FFF2-40B4-BE49-F238E27FC236}">
              <a16:creationId xmlns:a16="http://schemas.microsoft.com/office/drawing/2014/main" id="{DABDAF04-9A39-4A79-A74A-FEDEE53DEEDE}"/>
            </a:ext>
          </a:extLst>
        </xdr:cNvPr>
        <xdr:cNvSpPr/>
      </xdr:nvSpPr>
      <xdr:spPr>
        <a:xfrm>
          <a:off x="13051790" y="1505022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79" name="テキスト ボックス 278">
          <a:extLst>
            <a:ext uri="{FF2B5EF4-FFF2-40B4-BE49-F238E27FC236}">
              <a16:creationId xmlns:a16="http://schemas.microsoft.com/office/drawing/2014/main" id="{AC1141B5-4FA2-4FDB-9A78-BC18A198EC70}"/>
            </a:ext>
          </a:extLst>
        </xdr:cNvPr>
        <xdr:cNvSpPr txBox="1"/>
      </xdr:nvSpPr>
      <xdr:spPr>
        <a:xfrm>
          <a:off x="12763500" y="1514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0" name="楕円 279">
          <a:extLst>
            <a:ext uri="{FF2B5EF4-FFF2-40B4-BE49-F238E27FC236}">
              <a16:creationId xmlns:a16="http://schemas.microsoft.com/office/drawing/2014/main" id="{2CBFDCDF-4151-48F3-B354-A4223A2E1267}"/>
            </a:ext>
          </a:extLst>
        </xdr:cNvPr>
        <xdr:cNvSpPr/>
      </xdr:nvSpPr>
      <xdr:spPr>
        <a:xfrm>
          <a:off x="12246610" y="150042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14E78281-CA76-464C-A43D-10B45EA55FB1}"/>
            </a:ext>
          </a:extLst>
        </xdr:cNvPr>
        <xdr:cNvSpPr txBox="1"/>
      </xdr:nvSpPr>
      <xdr:spPr>
        <a:xfrm>
          <a:off x="1194689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240F991-E7C0-4885-83B3-9CAF84F23F58}"/>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F899808-68E1-4B9A-BF06-5E77426B6899}"/>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DA8D2CD9-B415-4C06-B761-2E059C2B94CE}"/>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CD38A56-8CBC-48B4-855A-A60ADDCCB85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C3E8AA4-E332-4F22-846E-9C8C6FF077D9}"/>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7AB299BB-9D16-4A12-84DC-CF9399EDDB4E}"/>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C65993D-0D6A-42AB-801E-9728BFDF2153}"/>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912BD557-290E-4F46-A848-F6AFBFBA12C8}"/>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157A5A2-0139-4575-B42C-C16FED1EC8E5}"/>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466578A-DF2C-4248-81F4-9DF84940233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4621555-5076-4938-9F9C-4B91CD644BCF}"/>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E1A11909-C57B-4761-8A0C-1C6B085A2440}"/>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15BEC02-D000-4D8C-B657-C62EA86AF360}"/>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F65EE5F-0DA8-41DF-91E3-EDD2F1DAEEC3}"/>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A0B8F24-E231-4D69-BFF2-49926F670439}"/>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484F408E-F92F-47BA-99AD-02541B57B0AE}"/>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72B3E1F-AB32-4299-82F1-86B5B8785730}"/>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41C8717-2DA3-4583-95C4-424CFDA8C861}"/>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6447F5E-4E60-46A6-924A-17004AEDDB69}"/>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4E50DB91-49D6-4AA4-8892-03EDFD426AAA}"/>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55B1BB1-FD5D-4B58-A671-8DE186DB5AD8}"/>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2E860D78-5686-4E1B-97A9-74D0F857D0FA}"/>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A815DC3-EE74-427C-9AF9-C51B3F5998EA}"/>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C64A26D6-193B-4AC6-B177-9B8EC4CA9359}"/>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D3BA2C9-5E44-437F-BC72-A8917E01F98D}"/>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3BEC7836-1C1B-4B8A-95D1-EB56E2D58670}"/>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7E88949-F1E4-4CCD-ABA4-2B93383EC913}"/>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4C448381-B473-4ADF-986E-F5516D553FB2}"/>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8379278-E8AD-4BE3-B85D-893A4ACDD233}"/>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F9BF35C-D00A-4535-AFC8-24ECD29D53BE}"/>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7783EE2-8551-4BAF-9BFB-64A3BC6CA296}"/>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783B297-BFC9-420F-A754-6A4D9898354B}"/>
            </a:ext>
          </a:extLst>
        </xdr:cNvPr>
        <xdr:cNvCxnSpPr/>
      </xdr:nvCxnSpPr>
      <xdr:spPr>
        <a:xfrm flipV="1">
          <a:off x="15476855" y="9955802"/>
          <a:ext cx="0" cy="163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6EAC08F5-E284-4052-98A1-1B4FA55316EF}"/>
            </a:ext>
          </a:extLst>
        </xdr:cNvPr>
        <xdr:cNvSpPr txBox="1"/>
      </xdr:nvSpPr>
      <xdr:spPr>
        <a:xfrm>
          <a:off x="1556004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F449BFE2-C2E6-4693-91CD-450311852702}"/>
            </a:ext>
          </a:extLst>
        </xdr:cNvPr>
        <xdr:cNvCxnSpPr/>
      </xdr:nvCxnSpPr>
      <xdr:spPr>
        <a:xfrm>
          <a:off x="15408910" y="115911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A930C024-33C6-461A-B5C0-B5518A6A3CE5}"/>
            </a:ext>
          </a:extLst>
        </xdr:cNvPr>
        <xdr:cNvSpPr txBox="1"/>
      </xdr:nvSpPr>
      <xdr:spPr>
        <a:xfrm>
          <a:off x="15560040"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6FD59E92-CB64-420D-9DD0-861028F7A68D}"/>
            </a:ext>
          </a:extLst>
        </xdr:cNvPr>
        <xdr:cNvCxnSpPr/>
      </xdr:nvCxnSpPr>
      <xdr:spPr>
        <a:xfrm>
          <a:off x="15408910" y="99558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65949</xdr:rowOff>
    </xdr:to>
    <xdr:cxnSp macro="">
      <xdr:nvCxnSpPr>
        <xdr:cNvPr id="318" name="直線コネクタ 317">
          <a:extLst>
            <a:ext uri="{FF2B5EF4-FFF2-40B4-BE49-F238E27FC236}">
              <a16:creationId xmlns:a16="http://schemas.microsoft.com/office/drawing/2014/main" id="{B03B70D0-294D-4AE7-9DA6-594F4962EEEF}"/>
            </a:ext>
          </a:extLst>
        </xdr:cNvPr>
        <xdr:cNvCxnSpPr/>
      </xdr:nvCxnSpPr>
      <xdr:spPr>
        <a:xfrm>
          <a:off x="14714855" y="10503898"/>
          <a:ext cx="7620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B406513F-280D-45D9-87F1-72BD5F0B5DBD}"/>
            </a:ext>
          </a:extLst>
        </xdr:cNvPr>
        <xdr:cNvSpPr txBox="1"/>
      </xdr:nvSpPr>
      <xdr:spPr>
        <a:xfrm>
          <a:off x="15560040" y="10182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2B5308EC-CE15-4A9D-845B-EB4B8E52DEF6}"/>
            </a:ext>
          </a:extLst>
        </xdr:cNvPr>
        <xdr:cNvSpPr/>
      </xdr:nvSpPr>
      <xdr:spPr>
        <a:xfrm>
          <a:off x="15427960" y="10342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43543</xdr:rowOff>
    </xdr:to>
    <xdr:cxnSp macro="">
      <xdr:nvCxnSpPr>
        <xdr:cNvPr id="321" name="直線コネクタ 320">
          <a:extLst>
            <a:ext uri="{FF2B5EF4-FFF2-40B4-BE49-F238E27FC236}">
              <a16:creationId xmlns:a16="http://schemas.microsoft.com/office/drawing/2014/main" id="{3A16B85F-E677-45BF-9F2E-12615E33B0B8}"/>
            </a:ext>
          </a:extLst>
        </xdr:cNvPr>
        <xdr:cNvCxnSpPr/>
      </xdr:nvCxnSpPr>
      <xdr:spPr>
        <a:xfrm>
          <a:off x="13903960" y="10503898"/>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FF278388-72B7-4602-A8BC-9733080A68F7}"/>
            </a:ext>
          </a:extLst>
        </xdr:cNvPr>
        <xdr:cNvSpPr/>
      </xdr:nvSpPr>
      <xdr:spPr>
        <a:xfrm>
          <a:off x="14665960" y="10323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6FFDB75B-1C47-499F-A218-1BA2DE8854A4}"/>
            </a:ext>
          </a:extLst>
        </xdr:cNvPr>
        <xdr:cNvSpPr txBox="1"/>
      </xdr:nvSpPr>
      <xdr:spPr>
        <a:xfrm>
          <a:off x="14371955" y="1009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43543</xdr:rowOff>
    </xdr:from>
    <xdr:to>
      <xdr:col>72</xdr:col>
      <xdr:colOff>203200</xdr:colOff>
      <xdr:row>61</xdr:row>
      <xdr:rowOff>81462</xdr:rowOff>
    </xdr:to>
    <xdr:cxnSp macro="">
      <xdr:nvCxnSpPr>
        <xdr:cNvPr id="324" name="直線コネクタ 323">
          <a:extLst>
            <a:ext uri="{FF2B5EF4-FFF2-40B4-BE49-F238E27FC236}">
              <a16:creationId xmlns:a16="http://schemas.microsoft.com/office/drawing/2014/main" id="{D14C7471-AEA6-4121-A74F-13F46E3265BB}"/>
            </a:ext>
          </a:extLst>
        </xdr:cNvPr>
        <xdr:cNvCxnSpPr/>
      </xdr:nvCxnSpPr>
      <xdr:spPr>
        <a:xfrm flipV="1">
          <a:off x="13106400" y="10503898"/>
          <a:ext cx="79756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36C3D9A5-1BA4-41D8-B87A-202D84B76021}"/>
            </a:ext>
          </a:extLst>
        </xdr:cNvPr>
        <xdr:cNvSpPr/>
      </xdr:nvSpPr>
      <xdr:spPr>
        <a:xfrm>
          <a:off x="13868400" y="10307774"/>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4F141403-7142-4F2D-AF3E-935C2F252848}"/>
            </a:ext>
          </a:extLst>
        </xdr:cNvPr>
        <xdr:cNvSpPr txBox="1"/>
      </xdr:nvSpPr>
      <xdr:spPr>
        <a:xfrm>
          <a:off x="13555345" y="1007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124551</xdr:rowOff>
    </xdr:to>
    <xdr:cxnSp macro="">
      <xdr:nvCxnSpPr>
        <xdr:cNvPr id="327" name="直線コネクタ 326">
          <a:extLst>
            <a:ext uri="{FF2B5EF4-FFF2-40B4-BE49-F238E27FC236}">
              <a16:creationId xmlns:a16="http://schemas.microsoft.com/office/drawing/2014/main" id="{B10EF53A-BB44-4892-9328-58EF707608FE}"/>
            </a:ext>
          </a:extLst>
        </xdr:cNvPr>
        <xdr:cNvCxnSpPr/>
      </xdr:nvCxnSpPr>
      <xdr:spPr>
        <a:xfrm flipV="1">
          <a:off x="12289790" y="10541817"/>
          <a:ext cx="81661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3E929CD1-1A9F-4FD5-A10F-0B22243BF5F0}"/>
            </a:ext>
          </a:extLst>
        </xdr:cNvPr>
        <xdr:cNvSpPr/>
      </xdr:nvSpPr>
      <xdr:spPr>
        <a:xfrm>
          <a:off x="13051790" y="1031829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D592DADE-EDDB-48B5-883D-A84ED3310C99}"/>
            </a:ext>
          </a:extLst>
        </xdr:cNvPr>
        <xdr:cNvSpPr txBox="1"/>
      </xdr:nvSpPr>
      <xdr:spPr>
        <a:xfrm>
          <a:off x="12763500" y="100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7A12928C-960E-4FC5-A3C4-1C1C7487D4C0}"/>
            </a:ext>
          </a:extLst>
        </xdr:cNvPr>
        <xdr:cNvSpPr/>
      </xdr:nvSpPr>
      <xdr:spPr>
        <a:xfrm>
          <a:off x="12246610" y="103131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A36C715-669D-4114-AC4C-D4116E514615}"/>
            </a:ext>
          </a:extLst>
        </xdr:cNvPr>
        <xdr:cNvSpPr txBox="1"/>
      </xdr:nvSpPr>
      <xdr:spPr>
        <a:xfrm>
          <a:off x="11946890" y="1008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A2E896C-A409-4B21-8995-9D0C70FBDB7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2BEE4AE-2819-4312-9565-FA6BC7CC3D15}"/>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41AED37-05EC-487D-99E4-67306AF00D14}"/>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D91E574-6A6D-4691-820B-B8AC3B6BCE20}"/>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DDF5088-06A0-4A2B-8814-D607EC318016}"/>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15149</xdr:rowOff>
    </xdr:from>
    <xdr:to>
      <xdr:col>81</xdr:col>
      <xdr:colOff>95250</xdr:colOff>
      <xdr:row>61</xdr:row>
      <xdr:rowOff>116749</xdr:rowOff>
    </xdr:to>
    <xdr:sp macro="" textlink="">
      <xdr:nvSpPr>
        <xdr:cNvPr id="337" name="楕円 336">
          <a:extLst>
            <a:ext uri="{FF2B5EF4-FFF2-40B4-BE49-F238E27FC236}">
              <a16:creationId xmlns:a16="http://schemas.microsoft.com/office/drawing/2014/main" id="{45E41249-9773-406F-A75B-F2C24534736F}"/>
            </a:ext>
          </a:extLst>
        </xdr:cNvPr>
        <xdr:cNvSpPr/>
      </xdr:nvSpPr>
      <xdr:spPr>
        <a:xfrm>
          <a:off x="15427960" y="104774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158676</xdr:rowOff>
    </xdr:from>
    <xdr:ext cx="762000" cy="259045"/>
    <xdr:sp macro="" textlink="">
      <xdr:nvSpPr>
        <xdr:cNvPr id="338" name="定員管理の状況該当値テキスト">
          <a:extLst>
            <a:ext uri="{FF2B5EF4-FFF2-40B4-BE49-F238E27FC236}">
              <a16:creationId xmlns:a16="http://schemas.microsoft.com/office/drawing/2014/main" id="{CBAB0B24-8169-4419-8641-50A0591107C4}"/>
            </a:ext>
          </a:extLst>
        </xdr:cNvPr>
        <xdr:cNvSpPr txBox="1"/>
      </xdr:nvSpPr>
      <xdr:spPr>
        <a:xfrm>
          <a:off x="1556004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macro="" textlink="">
      <xdr:nvSpPr>
        <xdr:cNvPr id="339" name="楕円 338">
          <a:extLst>
            <a:ext uri="{FF2B5EF4-FFF2-40B4-BE49-F238E27FC236}">
              <a16:creationId xmlns:a16="http://schemas.microsoft.com/office/drawing/2014/main" id="{51044592-7614-4BF4-9920-8EF1CB529503}"/>
            </a:ext>
          </a:extLst>
        </xdr:cNvPr>
        <xdr:cNvSpPr/>
      </xdr:nvSpPr>
      <xdr:spPr>
        <a:xfrm>
          <a:off x="14665960" y="104550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79120</xdr:rowOff>
    </xdr:from>
    <xdr:ext cx="736600" cy="259045"/>
    <xdr:sp macro="" textlink="">
      <xdr:nvSpPr>
        <xdr:cNvPr id="340" name="テキスト ボックス 339">
          <a:extLst>
            <a:ext uri="{FF2B5EF4-FFF2-40B4-BE49-F238E27FC236}">
              <a16:creationId xmlns:a16="http://schemas.microsoft.com/office/drawing/2014/main" id="{B2ACD1A0-8D00-4D9B-8939-B9C76D9738D3}"/>
            </a:ext>
          </a:extLst>
        </xdr:cNvPr>
        <xdr:cNvSpPr txBox="1"/>
      </xdr:nvSpPr>
      <xdr:spPr>
        <a:xfrm>
          <a:off x="14371955"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1" name="楕円 340">
          <a:extLst>
            <a:ext uri="{FF2B5EF4-FFF2-40B4-BE49-F238E27FC236}">
              <a16:creationId xmlns:a16="http://schemas.microsoft.com/office/drawing/2014/main" id="{1DFAB1CD-E4A0-46AB-92F0-3079F688E806}"/>
            </a:ext>
          </a:extLst>
        </xdr:cNvPr>
        <xdr:cNvSpPr/>
      </xdr:nvSpPr>
      <xdr:spPr>
        <a:xfrm>
          <a:off x="13868400" y="1045500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79120</xdr:rowOff>
    </xdr:from>
    <xdr:ext cx="762000" cy="259045"/>
    <xdr:sp macro="" textlink="">
      <xdr:nvSpPr>
        <xdr:cNvPr id="342" name="テキスト ボックス 341">
          <a:extLst>
            <a:ext uri="{FF2B5EF4-FFF2-40B4-BE49-F238E27FC236}">
              <a16:creationId xmlns:a16="http://schemas.microsoft.com/office/drawing/2014/main" id="{D4CD52A1-C6DF-4EAB-A4FA-D991A9B64F4A}"/>
            </a:ext>
          </a:extLst>
        </xdr:cNvPr>
        <xdr:cNvSpPr txBox="1"/>
      </xdr:nvSpPr>
      <xdr:spPr>
        <a:xfrm>
          <a:off x="13555345"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3" name="楕円 342">
          <a:extLst>
            <a:ext uri="{FF2B5EF4-FFF2-40B4-BE49-F238E27FC236}">
              <a16:creationId xmlns:a16="http://schemas.microsoft.com/office/drawing/2014/main" id="{2B263CDE-B8AE-488D-AE13-8B3778719C0A}"/>
            </a:ext>
          </a:extLst>
        </xdr:cNvPr>
        <xdr:cNvSpPr/>
      </xdr:nvSpPr>
      <xdr:spPr>
        <a:xfrm>
          <a:off x="13051790" y="1048720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117039</xdr:rowOff>
    </xdr:from>
    <xdr:ext cx="762000" cy="259045"/>
    <xdr:sp macro="" textlink="">
      <xdr:nvSpPr>
        <xdr:cNvPr id="344" name="テキスト ボックス 343">
          <a:extLst>
            <a:ext uri="{FF2B5EF4-FFF2-40B4-BE49-F238E27FC236}">
              <a16:creationId xmlns:a16="http://schemas.microsoft.com/office/drawing/2014/main" id="{9104BF92-DFE9-4A05-AF0F-7F84A4B8259A}"/>
            </a:ext>
          </a:extLst>
        </xdr:cNvPr>
        <xdr:cNvSpPr txBox="1"/>
      </xdr:nvSpPr>
      <xdr:spPr>
        <a:xfrm>
          <a:off x="127635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45" name="楕円 344">
          <a:extLst>
            <a:ext uri="{FF2B5EF4-FFF2-40B4-BE49-F238E27FC236}">
              <a16:creationId xmlns:a16="http://schemas.microsoft.com/office/drawing/2014/main" id="{F32132FB-400A-42F6-BCE4-23EF804BBC64}"/>
            </a:ext>
          </a:extLst>
        </xdr:cNvPr>
        <xdr:cNvSpPr/>
      </xdr:nvSpPr>
      <xdr:spPr>
        <a:xfrm>
          <a:off x="12246610" y="105322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46" name="テキスト ボックス 345">
          <a:extLst>
            <a:ext uri="{FF2B5EF4-FFF2-40B4-BE49-F238E27FC236}">
              <a16:creationId xmlns:a16="http://schemas.microsoft.com/office/drawing/2014/main" id="{218B1E46-2DEA-48D1-8BF5-DF620F303886}"/>
            </a:ext>
          </a:extLst>
        </xdr:cNvPr>
        <xdr:cNvSpPr txBox="1"/>
      </xdr:nvSpPr>
      <xdr:spPr>
        <a:xfrm>
          <a:off x="11946890" y="1062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8C6281F-77A5-48AB-ABB7-8ACE534A050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2EFB954-AE37-44F9-BFD4-630BD12A26FB}"/>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682E7AC-B514-4C50-91CA-07FACC5B34D2}"/>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0A24C3F-71B7-4ACF-A9DE-4578A4384C23}"/>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2358467-E329-4EEB-87A7-94B8BC22676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FD98101-4852-4E13-BF97-0C31F759CF84}"/>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E6100E7-FB62-4399-8409-1F3D3866BD5E}"/>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02928C3-4F8C-4ED4-847E-CD093B2F825A}"/>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EF639AF-4848-4F4F-8FED-094B81F969DB}"/>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FF921C7-C630-4EFC-85D8-1358AB3E6FAA}"/>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564C646-A3B0-4316-8C8C-CCA536A1DAD6}"/>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E0EB8542-6C86-4EE7-8CCF-24CB07585311}"/>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95598CA-3E82-4EED-9426-474250B7FDB7}"/>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学校教育施設の耐震化事業やし尿処理場の除却事業等にかかる償還が始まったことから、令和４年度は令和元年度と比較して元利償還金が増となり、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庁舎建替事業や公共施設の長寿命化工事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8937CED-73AD-4124-BE43-0CFBBA2095C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6692906-C6CA-4E14-BA3E-D9A67A964229}"/>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700C531-1497-4D2B-9CA6-C929F976A691}"/>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BCFB0B5-2C59-498E-B703-27C2F3208E1D}"/>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47BBE5F4-2203-4C13-8283-8FE7E4F95605}"/>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B9583F9E-1E71-4201-A12C-F4D45BE5AE8E}"/>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53AD187D-DFE2-4C66-891B-40E3314E9435}"/>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E64059D-EC03-425A-A1CA-5F739E28CAE7}"/>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BC0A2CF6-2CD1-4B84-975E-63D04F2DBD6F}"/>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7DA3E535-E4A8-4A96-9839-27A4818E2E56}"/>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98A11802-9257-4850-A612-9F2AE0DC8528}"/>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DE189BC-30AF-411E-8ACB-704D902393D7}"/>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57550BFF-9052-4605-A33E-9B5D798DF256}"/>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CFFF501-DA63-4E5D-BF01-7EC19B9709D2}"/>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27E2708-E410-44A0-97A3-EE625DED2AE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4A50ADE-9594-4806-8FE8-242C946CD501}"/>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8F846553-649B-40DC-89A9-228D418381B6}"/>
            </a:ext>
          </a:extLst>
        </xdr:cNvPr>
        <xdr:cNvCxnSpPr/>
      </xdr:nvCxnSpPr>
      <xdr:spPr>
        <a:xfrm flipV="1">
          <a:off x="15476855" y="627987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2801EDB8-8D6E-4831-BD1C-1B308502EF79}"/>
            </a:ext>
          </a:extLst>
        </xdr:cNvPr>
        <xdr:cNvSpPr txBox="1"/>
      </xdr:nvSpPr>
      <xdr:spPr>
        <a:xfrm>
          <a:off x="15560040" y="76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FC287063-6D9F-4632-A337-4E92EB958F84}"/>
            </a:ext>
          </a:extLst>
        </xdr:cNvPr>
        <xdr:cNvCxnSpPr/>
      </xdr:nvCxnSpPr>
      <xdr:spPr>
        <a:xfrm>
          <a:off x="15408910" y="76518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5887D6-36BE-4EBF-9758-6283B818553B}"/>
            </a:ext>
          </a:extLst>
        </xdr:cNvPr>
        <xdr:cNvSpPr txBox="1"/>
      </xdr:nvSpPr>
      <xdr:spPr>
        <a:xfrm>
          <a:off x="1556004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4E11ABCD-7F7F-48A4-847F-9AA6E63E45CF}"/>
            </a:ext>
          </a:extLst>
        </xdr:cNvPr>
        <xdr:cNvCxnSpPr/>
      </xdr:nvCxnSpPr>
      <xdr:spPr>
        <a:xfrm>
          <a:off x="15408910" y="6279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64951</xdr:rowOff>
    </xdr:to>
    <xdr:cxnSp macro="">
      <xdr:nvCxnSpPr>
        <xdr:cNvPr id="381" name="直線コネクタ 380">
          <a:extLst>
            <a:ext uri="{FF2B5EF4-FFF2-40B4-BE49-F238E27FC236}">
              <a16:creationId xmlns:a16="http://schemas.microsoft.com/office/drawing/2014/main" id="{E83BA7E7-E832-4FD0-BD07-4C539EF2F848}"/>
            </a:ext>
          </a:extLst>
        </xdr:cNvPr>
        <xdr:cNvCxnSpPr/>
      </xdr:nvCxnSpPr>
      <xdr:spPr>
        <a:xfrm>
          <a:off x="14714855" y="6860903"/>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EF22AC71-0C10-4A86-97DD-4AE5651B8318}"/>
            </a:ext>
          </a:extLst>
        </xdr:cNvPr>
        <xdr:cNvSpPr txBox="1"/>
      </xdr:nvSpPr>
      <xdr:spPr>
        <a:xfrm>
          <a:off x="15560040" y="6715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5042995-3624-42EF-94D9-F7BAE34FA976}"/>
            </a:ext>
          </a:extLst>
        </xdr:cNvPr>
        <xdr:cNvSpPr/>
      </xdr:nvSpPr>
      <xdr:spPr>
        <a:xfrm>
          <a:off x="15427960" y="68759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40</xdr:row>
      <xdr:rowOff>2903</xdr:rowOff>
    </xdr:to>
    <xdr:cxnSp macro="">
      <xdr:nvCxnSpPr>
        <xdr:cNvPr id="384" name="直線コネクタ 383">
          <a:extLst>
            <a:ext uri="{FF2B5EF4-FFF2-40B4-BE49-F238E27FC236}">
              <a16:creationId xmlns:a16="http://schemas.microsoft.com/office/drawing/2014/main" id="{0E24C0A3-1FEC-4944-8A30-A33FF60C47C0}"/>
            </a:ext>
          </a:extLst>
        </xdr:cNvPr>
        <xdr:cNvCxnSpPr/>
      </xdr:nvCxnSpPr>
      <xdr:spPr>
        <a:xfrm>
          <a:off x="13903960" y="6798854"/>
          <a:ext cx="810895"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8C7C4238-6F00-4EE9-A1BD-3EF8A0ED004F}"/>
            </a:ext>
          </a:extLst>
        </xdr:cNvPr>
        <xdr:cNvSpPr/>
      </xdr:nvSpPr>
      <xdr:spPr>
        <a:xfrm>
          <a:off x="14665960" y="68552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671DE352-0E2B-4CE2-A245-94193F1BA57C}"/>
            </a:ext>
          </a:extLst>
        </xdr:cNvPr>
        <xdr:cNvSpPr txBox="1"/>
      </xdr:nvSpPr>
      <xdr:spPr>
        <a:xfrm>
          <a:off x="14371955"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112304</xdr:rowOff>
    </xdr:to>
    <xdr:cxnSp macro="">
      <xdr:nvCxnSpPr>
        <xdr:cNvPr id="387" name="直線コネクタ 386">
          <a:extLst>
            <a:ext uri="{FF2B5EF4-FFF2-40B4-BE49-F238E27FC236}">
              <a16:creationId xmlns:a16="http://schemas.microsoft.com/office/drawing/2014/main" id="{482BF483-A527-4302-995B-1B42D486F833}"/>
            </a:ext>
          </a:extLst>
        </xdr:cNvPr>
        <xdr:cNvCxnSpPr/>
      </xdr:nvCxnSpPr>
      <xdr:spPr>
        <a:xfrm>
          <a:off x="13106400" y="6705418"/>
          <a:ext cx="797560" cy="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76869B43-32FA-4CEF-8329-346948E09CB1}"/>
            </a:ext>
          </a:extLst>
        </xdr:cNvPr>
        <xdr:cNvSpPr/>
      </xdr:nvSpPr>
      <xdr:spPr>
        <a:xfrm>
          <a:off x="13868400" y="685836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E5EA7406-52D7-469C-BD3C-0367F946F624}"/>
            </a:ext>
          </a:extLst>
        </xdr:cNvPr>
        <xdr:cNvSpPr txBox="1"/>
      </xdr:nvSpPr>
      <xdr:spPr>
        <a:xfrm>
          <a:off x="13555345" y="694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22678</xdr:rowOff>
    </xdr:to>
    <xdr:cxnSp macro="">
      <xdr:nvCxnSpPr>
        <xdr:cNvPr id="390" name="直線コネクタ 389">
          <a:extLst>
            <a:ext uri="{FF2B5EF4-FFF2-40B4-BE49-F238E27FC236}">
              <a16:creationId xmlns:a16="http://schemas.microsoft.com/office/drawing/2014/main" id="{E786F10E-245F-4CE8-83CD-DFDE37B95520}"/>
            </a:ext>
          </a:extLst>
        </xdr:cNvPr>
        <xdr:cNvCxnSpPr/>
      </xdr:nvCxnSpPr>
      <xdr:spPr>
        <a:xfrm>
          <a:off x="12289790" y="6697345"/>
          <a:ext cx="81661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3FAA9FF9-93EA-458F-B5D2-35CD0D3998B0}"/>
            </a:ext>
          </a:extLst>
        </xdr:cNvPr>
        <xdr:cNvSpPr/>
      </xdr:nvSpPr>
      <xdr:spPr>
        <a:xfrm>
          <a:off x="13051790" y="687596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E51C8049-351A-4819-A01C-1471208086DF}"/>
            </a:ext>
          </a:extLst>
        </xdr:cNvPr>
        <xdr:cNvSpPr txBox="1"/>
      </xdr:nvSpPr>
      <xdr:spPr>
        <a:xfrm>
          <a:off x="12763500" y="695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C4419201-EBBC-42D9-B5E0-1E5762C2ECF0}"/>
            </a:ext>
          </a:extLst>
        </xdr:cNvPr>
        <xdr:cNvSpPr/>
      </xdr:nvSpPr>
      <xdr:spPr>
        <a:xfrm>
          <a:off x="12246610" y="68840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C545660B-159C-4D67-A510-BF3DE2C44E9E}"/>
            </a:ext>
          </a:extLst>
        </xdr:cNvPr>
        <xdr:cNvSpPr txBox="1"/>
      </xdr:nvSpPr>
      <xdr:spPr>
        <a:xfrm>
          <a:off x="1194689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ED56470-0633-459B-96A8-9ACBD1E746C8}"/>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183C115-9254-4EA8-AB58-CAF8795609F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0581E8F-7903-4F1F-B8E8-97E6A9DC491A}"/>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CBFA7B6-CB99-4FC0-BBC9-0EF56771886A}"/>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9AD4C54-CD33-42E3-9023-CDCF31DEA0FC}"/>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400" name="楕円 399">
          <a:extLst>
            <a:ext uri="{FF2B5EF4-FFF2-40B4-BE49-F238E27FC236}">
              <a16:creationId xmlns:a16="http://schemas.microsoft.com/office/drawing/2014/main" id="{F7B11C33-A8F8-4AF9-86D7-13CF1A941B3A}"/>
            </a:ext>
          </a:extLst>
        </xdr:cNvPr>
        <xdr:cNvSpPr/>
      </xdr:nvSpPr>
      <xdr:spPr>
        <a:xfrm>
          <a:off x="15427960" y="68759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157678</xdr:rowOff>
    </xdr:from>
    <xdr:ext cx="762000" cy="259045"/>
    <xdr:sp macro="" textlink="">
      <xdr:nvSpPr>
        <xdr:cNvPr id="401" name="公債費負担の状況該当値テキスト">
          <a:extLst>
            <a:ext uri="{FF2B5EF4-FFF2-40B4-BE49-F238E27FC236}">
              <a16:creationId xmlns:a16="http://schemas.microsoft.com/office/drawing/2014/main" id="{19B5C509-59C3-4C74-A674-E0D45920BFAF}"/>
            </a:ext>
          </a:extLst>
        </xdr:cNvPr>
        <xdr:cNvSpPr txBox="1"/>
      </xdr:nvSpPr>
      <xdr:spPr>
        <a:xfrm>
          <a:off x="15560040" y="68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id="{64BA6BBA-4600-4E63-8CE9-48C560AF6C2D}"/>
            </a:ext>
          </a:extLst>
        </xdr:cNvPr>
        <xdr:cNvSpPr/>
      </xdr:nvSpPr>
      <xdr:spPr>
        <a:xfrm>
          <a:off x="14665960" y="681200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id="{7E1D3F35-5CC0-4555-8F40-73109BB10BB6}"/>
            </a:ext>
          </a:extLst>
        </xdr:cNvPr>
        <xdr:cNvSpPr txBox="1"/>
      </xdr:nvSpPr>
      <xdr:spPr>
        <a:xfrm>
          <a:off x="14371955" y="657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4" name="楕円 403">
          <a:extLst>
            <a:ext uri="{FF2B5EF4-FFF2-40B4-BE49-F238E27FC236}">
              <a16:creationId xmlns:a16="http://schemas.microsoft.com/office/drawing/2014/main" id="{5A744336-C129-447F-AE5F-78DEAC46B142}"/>
            </a:ext>
          </a:extLst>
        </xdr:cNvPr>
        <xdr:cNvSpPr/>
      </xdr:nvSpPr>
      <xdr:spPr>
        <a:xfrm>
          <a:off x="13868400" y="674424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5" name="テキスト ボックス 404">
          <a:extLst>
            <a:ext uri="{FF2B5EF4-FFF2-40B4-BE49-F238E27FC236}">
              <a16:creationId xmlns:a16="http://schemas.microsoft.com/office/drawing/2014/main" id="{0DECA2F9-DFE8-4FD4-817D-B4AC531329C2}"/>
            </a:ext>
          </a:extLst>
        </xdr:cNvPr>
        <xdr:cNvSpPr txBox="1"/>
      </xdr:nvSpPr>
      <xdr:spPr>
        <a:xfrm>
          <a:off x="13555345"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6" name="楕円 405">
          <a:extLst>
            <a:ext uri="{FF2B5EF4-FFF2-40B4-BE49-F238E27FC236}">
              <a16:creationId xmlns:a16="http://schemas.microsoft.com/office/drawing/2014/main" id="{60037A65-FF15-4795-9E32-D07BC4F2BF6A}"/>
            </a:ext>
          </a:extLst>
        </xdr:cNvPr>
        <xdr:cNvSpPr/>
      </xdr:nvSpPr>
      <xdr:spPr>
        <a:xfrm>
          <a:off x="13051790" y="665652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D458AA2A-3BCE-4FA3-9A80-B302B08A703F}"/>
            </a:ext>
          </a:extLst>
        </xdr:cNvPr>
        <xdr:cNvSpPr txBox="1"/>
      </xdr:nvSpPr>
      <xdr:spPr>
        <a:xfrm>
          <a:off x="12763500" y="642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a:extLst>
            <a:ext uri="{FF2B5EF4-FFF2-40B4-BE49-F238E27FC236}">
              <a16:creationId xmlns:a16="http://schemas.microsoft.com/office/drawing/2014/main" id="{10953B95-D1E5-4B5C-8BDA-56DB15AFEDD5}"/>
            </a:ext>
          </a:extLst>
        </xdr:cNvPr>
        <xdr:cNvSpPr/>
      </xdr:nvSpPr>
      <xdr:spPr>
        <a:xfrm>
          <a:off x="12246610" y="664845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1FBFDA81-92B8-4B47-8E64-04116B6E6EA4}"/>
            </a:ext>
          </a:extLst>
        </xdr:cNvPr>
        <xdr:cNvSpPr txBox="1"/>
      </xdr:nvSpPr>
      <xdr:spPr>
        <a:xfrm>
          <a:off x="11946890" y="64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E25761D-5270-4F63-AB80-9C630E497CAC}"/>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9D00C32-A5BE-4B86-A73A-164C2B1B67A5}"/>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2B14972-D528-45FD-B352-350F6A7B9EDB}"/>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4D57949-FF20-4610-B89D-0EFDD39B5A4E}"/>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A10B2DF-CAA0-4657-9FBE-D575A3B986AC}"/>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88E68E2-3BA1-4B4C-8EDF-FE7A8B3D8D56}"/>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B1B17C5-A6DD-42F5-8C03-32C4912B284C}"/>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D029311-752F-47D4-8FA5-F634B8501009}"/>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F7994CD-5245-492D-BC2B-9584DB563818}"/>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EBF33A7-D75C-49F7-9932-A5A25B03AA55}"/>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D1D54D0-DFEC-488C-A490-98B11ED3DC15}"/>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5BEFB84-1788-46A8-B01C-082F8A4E118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2C427CE-170D-4E88-9390-5B93BE0007C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令和４年度は、地方債残高が減少し、基金が増加したことなどから、将来負担比率が</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なお、令和４年度に引き続き将来負担比率の該当はなしとなった。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498511B-0D14-46F0-8F2B-42A597934FC7}"/>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60A98D8-F6AD-42B2-9F7B-BB02C14943DC}"/>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2B2A56-7E80-4047-AA9C-341AC1EB0254}"/>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D8C26E4-8E1B-4D9C-897D-A690BE8148B3}"/>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718039A-80F3-48F8-B302-998126557DD7}"/>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FC3A0EA-DD70-4401-890E-48E0090BDBC7}"/>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119FB23-9657-4929-A2EF-15CFDD193E31}"/>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884A05F-7099-4FE7-9FF8-D1598F9B5404}"/>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D41D1F1B-C92F-4480-9E5A-B4576AD21CD9}"/>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DC576B4-50F1-4EC7-BA84-05419EA76F97}"/>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82CB70F-6D27-462D-AD09-C9385E26CB86}"/>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2C5845F-100A-4786-A9BC-2BFC38EF95B7}"/>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3FC31E0-6F5E-4EE7-B29D-7DF91086761E}"/>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C32EF275-24D4-40F3-95CF-1088CD289000}"/>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03A832F-36C6-4600-9252-587B68F73697}"/>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E86B384-AD06-466E-BF74-492EEE5B09F9}"/>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E394B34-D71B-4226-B700-E18A038AF156}"/>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7747A3D7-D2CA-457C-8DB3-2E81846DE2BE}"/>
            </a:ext>
          </a:extLst>
        </xdr:cNvPr>
        <xdr:cNvCxnSpPr/>
      </xdr:nvCxnSpPr>
      <xdr:spPr>
        <a:xfrm flipV="1">
          <a:off x="15476855" y="2315119"/>
          <a:ext cx="0" cy="16443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EF3B3FBA-93EC-4D42-B4CE-257AF746A0CE}"/>
            </a:ext>
          </a:extLst>
        </xdr:cNvPr>
        <xdr:cNvSpPr txBox="1"/>
      </xdr:nvSpPr>
      <xdr:spPr>
        <a:xfrm>
          <a:off x="15560040" y="393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1B6C4932-D267-4210-B96F-2B5E54C7F6EF}"/>
            </a:ext>
          </a:extLst>
        </xdr:cNvPr>
        <xdr:cNvCxnSpPr/>
      </xdr:nvCxnSpPr>
      <xdr:spPr>
        <a:xfrm>
          <a:off x="15408910" y="395943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AEFBE162-690E-4C07-AC2A-A7E89A97E68C}"/>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F09CAC21-C4F0-4011-9431-492A3CA6C8CA}"/>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F1E80410-DB93-44BE-A447-F3E54261158D}"/>
            </a:ext>
          </a:extLst>
        </xdr:cNvPr>
        <xdr:cNvSpPr txBox="1"/>
      </xdr:nvSpPr>
      <xdr:spPr>
        <a:xfrm>
          <a:off x="15560040" y="224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227F161C-E4B2-42C0-AA6C-A48F8D09D695}"/>
            </a:ext>
          </a:extLst>
        </xdr:cNvPr>
        <xdr:cNvSpPr/>
      </xdr:nvSpPr>
      <xdr:spPr>
        <a:xfrm>
          <a:off x="15427960" y="22846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229076C9-88AA-4C88-B66A-15E7A4136C42}"/>
            </a:ext>
          </a:extLst>
        </xdr:cNvPr>
        <xdr:cNvSpPr/>
      </xdr:nvSpPr>
      <xdr:spPr>
        <a:xfrm>
          <a:off x="14665960" y="231717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49B65F69-77D4-471D-AFBF-D97AC5B18B85}"/>
            </a:ext>
          </a:extLst>
        </xdr:cNvPr>
        <xdr:cNvSpPr txBox="1"/>
      </xdr:nvSpPr>
      <xdr:spPr>
        <a:xfrm>
          <a:off x="14371955" y="208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6674319E-AE0E-4178-A069-F4D72F03CE56}"/>
            </a:ext>
          </a:extLst>
        </xdr:cNvPr>
        <xdr:cNvSpPr/>
      </xdr:nvSpPr>
      <xdr:spPr>
        <a:xfrm>
          <a:off x="13868400" y="2440517"/>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8E30BC31-B713-4CB8-8AC7-73C420F9FCA4}"/>
            </a:ext>
          </a:extLst>
        </xdr:cNvPr>
        <xdr:cNvSpPr txBox="1"/>
      </xdr:nvSpPr>
      <xdr:spPr>
        <a:xfrm>
          <a:off x="13555345"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C0C0CFE0-6C17-471C-8AC9-0AB99030C2D2}"/>
            </a:ext>
          </a:extLst>
        </xdr:cNvPr>
        <xdr:cNvSpPr/>
      </xdr:nvSpPr>
      <xdr:spPr>
        <a:xfrm>
          <a:off x="13051790" y="2491861"/>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D86C5006-F935-42C1-8F1D-8C4C8C315126}"/>
            </a:ext>
          </a:extLst>
        </xdr:cNvPr>
        <xdr:cNvSpPr txBox="1"/>
      </xdr:nvSpPr>
      <xdr:spPr>
        <a:xfrm>
          <a:off x="127635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73AF4B66-4C25-45A6-833D-81F5EB311F49}"/>
            </a:ext>
          </a:extLst>
        </xdr:cNvPr>
        <xdr:cNvSpPr/>
      </xdr:nvSpPr>
      <xdr:spPr>
        <a:xfrm>
          <a:off x="12246610" y="24696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F39AEEAB-A6A6-40C4-AD3F-EB1D176429F2}"/>
            </a:ext>
          </a:extLst>
        </xdr:cNvPr>
        <xdr:cNvSpPr txBox="1"/>
      </xdr:nvSpPr>
      <xdr:spPr>
        <a:xfrm>
          <a:off x="11946890" y="22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654C1A3-FBCB-468E-A3E2-9B91BCE56C97}"/>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C584B33-54BF-41DF-8252-99473849C23B}"/>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8208A52-D09E-42AF-959A-9F8DC21182A9}"/>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ED82F56-ABD8-4132-B164-98F9A6382E8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E128676-E1C2-401B-A130-AD544EE7F7A0}"/>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300">
              <a:latin typeface="ＭＳ Ｐゴシック" panose="020B0600070205080204" pitchFamily="50" charset="-128"/>
              <a:ea typeface="ＭＳ Ｐゴシック" panose="020B0600070205080204" pitchFamily="50" charset="-128"/>
            </a:rPr>
            <a:t>　令和４年度は、人事院勧告等により職員給が増加したことなどから比率が上昇した。</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38</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令和４年度は、ふるさと納税額の増加に伴い関連する事務費が増加となったこと、小中学校給食の公会計化により材料費が一般会計で計上されるようになったことなどから比率が上昇した。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PPS</a:t>
          </a:r>
          <a:r>
            <a:rPr kumimoji="1" lang="ja-JP" altLang="en-US" sz="1100">
              <a:latin typeface="ＭＳ Ｐゴシック" panose="020B0600070205080204" pitchFamily="50" charset="-128"/>
              <a:ea typeface="ＭＳ Ｐゴシック" panose="020B0600070205080204" pitchFamily="50" charset="-128"/>
            </a:rPr>
            <a:t>を導入、平成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20</xdr:row>
      <xdr:rowOff>94996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2224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19</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2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20</xdr:row>
      <xdr:rowOff>49276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3045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21</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4782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44196</xdr:rowOff>
    </xdr:from>
    <xdr:to>
      <xdr:col>82</xdr:col>
      <xdr:colOff>158750</xdr:colOff>
      <xdr:row>20</xdr:row>
      <xdr:rowOff>145796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16273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9906</xdr:rowOff>
    </xdr:from>
    <xdr:to>
      <xdr:col>65</xdr:col>
      <xdr:colOff>53975</xdr:colOff>
      <xdr:row>21</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96283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令和４年度は、子ども医療費助成等に対してふるさと納税を積み立てたふるさと応援基金を取り崩して充当したことなどから比率が低下した。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116115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116115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73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60</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73128"/>
          <a:ext cx="8890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34472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69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155122</xdr:rowOff>
    </xdr:from>
    <xdr:to>
      <xdr:col>11</xdr:col>
      <xdr:colOff>60325</xdr:colOff>
      <xdr:row>60</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70049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類似団体内平均値と比較して同水準程度となっているが、大半は他会計への繰出金であり、高齢化に伴い上昇することが見込まれる。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48078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60</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316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300">
              <a:latin typeface="ＭＳ Ｐゴシック" panose="020B0600070205080204" pitchFamily="50" charset="-128"/>
              <a:ea typeface="ＭＳ Ｐゴシック" panose="020B0600070205080204" pitchFamily="50" charset="-128"/>
            </a:rPr>
            <a:t>　令和４年度は、三島救命救急センター運営補助金が減少したものの、経常一般財源収入も減少したことから比率は横ばいとなった。</a:t>
          </a:r>
        </a:p>
        <a:p>
          <a:r>
            <a:rPr kumimoji="1" lang="ja-JP" altLang="en-US" sz="1300">
              <a:latin typeface="ＭＳ Ｐゴシック" panose="020B0600070205080204" pitchFamily="50" charset="-128"/>
              <a:ea typeface="ＭＳ Ｐゴシック" panose="020B0600070205080204" pitchFamily="50" charset="-128"/>
            </a:rPr>
            <a:t>　今後も「第７次島本町行財政改革方針」に基づき、補助金の見直しに努める。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70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700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37846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類似団体内平均値と同程度となった。</a:t>
          </a:r>
        </a:p>
        <a:p>
          <a:r>
            <a:rPr kumimoji="1" lang="ja-JP" altLang="en-US" sz="1000">
              <a:latin typeface="ＭＳ Ｐゴシック" panose="020B0600070205080204" pitchFamily="50" charset="-128"/>
              <a:ea typeface="ＭＳ Ｐゴシック" panose="020B0600070205080204" pitchFamily="50" charset="-128"/>
            </a:rPr>
            <a:t>　しかしながら、学校耐震化事業の元金償還が始まったことなどにより再度比率が上昇し、類似団体内平均値よりも高くなっており、令和４年度も地方債現在高が増加傾向にあることから公債費が増加した。</a:t>
          </a:r>
        </a:p>
        <a:p>
          <a:r>
            <a:rPr kumimoji="1" lang="ja-JP" altLang="en-US" sz="1000">
              <a:latin typeface="ＭＳ Ｐゴシック" panose="020B0600070205080204" pitchFamily="50" charset="-128"/>
              <a:ea typeface="ＭＳ Ｐゴシック" panose="020B0600070205080204" pitchFamily="50" charset="-128"/>
            </a:rPr>
            <a:t>　今後、庁舎建替事業などの町債にかかる公債費の増加が見込まれるため、引き続き今後も利率の状況を勘案し、基金の取り崩しと起債の抑制のバランスを見極めつつ公債費負担の軽減に努める。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623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73423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latin typeface="ＭＳ Ｐゴシック" panose="020B0600070205080204" pitchFamily="50" charset="-128"/>
              <a:ea typeface="ＭＳ Ｐゴシック" panose="020B0600070205080204" pitchFamily="50" charset="-128"/>
            </a:rPr>
            <a:t>　令和４年度は、物件費が増加したことから比率が上昇した。</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772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772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2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81</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163830</xdr:rowOff>
    </xdr:from>
    <xdr:to>
      <xdr:col>65</xdr:col>
      <xdr:colOff>53975</xdr:colOff>
      <xdr:row>81</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78757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25790</xdr:rowOff>
    </xdr:from>
    <xdr:to>
      <xdr:col>29</xdr:col>
      <xdr:colOff>127000</xdr:colOff>
      <xdr:row>17</xdr:row>
      <xdr:rowOff>80475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8065"/>
          <a:ext cx="647700" cy="5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75396</xdr:rowOff>
    </xdr:from>
    <xdr:to>
      <xdr:col>26</xdr:col>
      <xdr:colOff>50800</xdr:colOff>
      <xdr:row>17</xdr:row>
      <xdr:rowOff>80475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37671"/>
          <a:ext cx="698500" cy="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75396</xdr:rowOff>
    </xdr:from>
    <xdr:to>
      <xdr:col>22</xdr:col>
      <xdr:colOff>114300</xdr:colOff>
      <xdr:row>17</xdr:row>
      <xdr:rowOff>117181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7671"/>
          <a:ext cx="6985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81340</xdr:rowOff>
    </xdr:from>
    <xdr:to>
      <xdr:col>18</xdr:col>
      <xdr:colOff>177800</xdr:colOff>
      <xdr:row>17</xdr:row>
      <xdr:rowOff>117181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3615"/>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146440</xdr:rowOff>
    </xdr:from>
    <xdr:to>
      <xdr:col>29</xdr:col>
      <xdr:colOff>177800</xdr:colOff>
      <xdr:row>17</xdr:row>
      <xdr:rowOff>76590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162967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29675</xdr:rowOff>
    </xdr:from>
    <xdr:to>
      <xdr:col>26</xdr:col>
      <xdr:colOff>101600</xdr:colOff>
      <xdr:row>17</xdr:row>
      <xdr:rowOff>131275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141452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24596</xdr:rowOff>
    </xdr:from>
    <xdr:to>
      <xdr:col>22</xdr:col>
      <xdr:colOff>165100</xdr:colOff>
      <xdr:row>17</xdr:row>
      <xdr:rowOff>126196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136373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66381</xdr:rowOff>
    </xdr:from>
    <xdr:to>
      <xdr:col>19</xdr:col>
      <xdr:colOff>38100</xdr:colOff>
      <xdr:row>17</xdr:row>
      <xdr:rowOff>167981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30540</xdr:rowOff>
    </xdr:from>
    <xdr:to>
      <xdr:col>15</xdr:col>
      <xdr:colOff>101600</xdr:colOff>
      <xdr:row>17</xdr:row>
      <xdr:rowOff>132140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142317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260426</xdr:rowOff>
    </xdr:from>
    <xdr:to>
      <xdr:col>29</xdr:col>
      <xdr:colOff>127000</xdr:colOff>
      <xdr:row>35</xdr:row>
      <xdr:rowOff>307384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0776"/>
          <a:ext cx="647700" cy="46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245203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5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307384</xdr:rowOff>
    </xdr:from>
    <xdr:to>
      <xdr:col>26</xdr:col>
      <xdr:colOff>50800</xdr:colOff>
      <xdr:row>35</xdr:row>
      <xdr:rowOff>333273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17734"/>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333273</xdr:rowOff>
    </xdr:from>
    <xdr:to>
      <xdr:col>22</xdr:col>
      <xdr:colOff>114300</xdr:colOff>
      <xdr:row>36</xdr:row>
      <xdr:rowOff>53410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3623"/>
          <a:ext cx="698500" cy="6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53410</xdr:rowOff>
    </xdr:from>
    <xdr:to>
      <xdr:col>18</xdr:col>
      <xdr:colOff>177800</xdr:colOff>
      <xdr:row>36</xdr:row>
      <xdr:rowOff>87014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06660"/>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209626</xdr:rowOff>
    </xdr:from>
    <xdr:to>
      <xdr:col>29</xdr:col>
      <xdr:colOff>177800</xdr:colOff>
      <xdr:row>35</xdr:row>
      <xdr:rowOff>311226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54703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256584</xdr:rowOff>
    </xdr:from>
    <xdr:to>
      <xdr:col>26</xdr:col>
      <xdr:colOff>101600</xdr:colOff>
      <xdr:row>36</xdr:row>
      <xdr:rowOff>15284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3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282473</xdr:rowOff>
    </xdr:from>
    <xdr:to>
      <xdr:col>22</xdr:col>
      <xdr:colOff>165100</xdr:colOff>
      <xdr:row>36</xdr:row>
      <xdr:rowOff>41173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25950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2610</xdr:rowOff>
    </xdr:from>
    <xdr:to>
      <xdr:col>19</xdr:col>
      <xdr:colOff>38100</xdr:colOff>
      <xdr:row>36</xdr:row>
      <xdr:rowOff>104210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5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88987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36214</xdr:rowOff>
    </xdr:from>
    <xdr:to>
      <xdr:col>15</xdr:col>
      <xdr:colOff>101600</xdr:colOff>
      <xdr:row>36</xdr:row>
      <xdr:rowOff>137814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59785</xdr:rowOff>
    </xdr:from>
    <xdr:to>
      <xdr:col>24</xdr:col>
      <xdr:colOff>63500</xdr:colOff>
      <xdr:row>35</xdr:row>
      <xdr:rowOff>128613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0535"/>
          <a:ext cx="8382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66186</xdr:rowOff>
    </xdr:from>
    <xdr:to>
      <xdr:col>19</xdr:col>
      <xdr:colOff>177800</xdr:colOff>
      <xdr:row>35</xdr:row>
      <xdr:rowOff>128613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66936"/>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66186</xdr:rowOff>
    </xdr:from>
    <xdr:to>
      <xdr:col>15</xdr:col>
      <xdr:colOff>50800</xdr:colOff>
      <xdr:row>36</xdr:row>
      <xdr:rowOff>122688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6936"/>
          <a:ext cx="889000" cy="2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99943</xdr:rowOff>
    </xdr:from>
    <xdr:to>
      <xdr:col>10</xdr:col>
      <xdr:colOff>114300</xdr:colOff>
      <xdr:row>36</xdr:row>
      <xdr:rowOff>122688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2143"/>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xdr:rowOff>
    </xdr:from>
    <xdr:to>
      <xdr:col>24</xdr:col>
      <xdr:colOff>114300</xdr:colOff>
      <xdr:row>35</xdr:row>
      <xdr:rowOff>110585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31862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77813</xdr:rowOff>
    </xdr:from>
    <xdr:to>
      <xdr:col>20</xdr:col>
      <xdr:colOff>38100</xdr:colOff>
      <xdr:row>36</xdr:row>
      <xdr:rowOff>7963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24490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15386</xdr:rowOff>
    </xdr:from>
    <xdr:to>
      <xdr:col>15</xdr:col>
      <xdr:colOff>101600</xdr:colOff>
      <xdr:row>35</xdr:row>
      <xdr:rowOff>116986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133513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71888</xdr:rowOff>
    </xdr:from>
    <xdr:to>
      <xdr:col>10</xdr:col>
      <xdr:colOff>165100</xdr:colOff>
      <xdr:row>37</xdr:row>
      <xdr:rowOff>2038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18565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49143</xdr:rowOff>
    </xdr:from>
    <xdr:to>
      <xdr:col>6</xdr:col>
      <xdr:colOff>38100</xdr:colOff>
      <xdr:row>36</xdr:row>
      <xdr:rowOff>150743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146680</xdr:rowOff>
    </xdr:from>
    <xdr:to>
      <xdr:col>24</xdr:col>
      <xdr:colOff>63500</xdr:colOff>
      <xdr:row>58</xdr:row>
      <xdr:rowOff>50325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330"/>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50325</xdr:rowOff>
    </xdr:from>
    <xdr:to>
      <xdr:col>19</xdr:col>
      <xdr:colOff>177800</xdr:colOff>
      <xdr:row>58</xdr:row>
      <xdr:rowOff>77871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442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158148</xdr:rowOff>
    </xdr:from>
    <xdr:to>
      <xdr:col>15</xdr:col>
      <xdr:colOff>50800</xdr:colOff>
      <xdr:row>58</xdr:row>
      <xdr:rowOff>77871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0798"/>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158148</xdr:rowOff>
    </xdr:from>
    <xdr:to>
      <xdr:col>10</xdr:col>
      <xdr:colOff>114300</xdr:colOff>
      <xdr:row>58</xdr:row>
      <xdr:rowOff>89294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0798"/>
          <a:ext cx="889000" cy="10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95880</xdr:rowOff>
    </xdr:from>
    <xdr:to>
      <xdr:col>24</xdr:col>
      <xdr:colOff>114300</xdr:colOff>
      <xdr:row>58</xdr:row>
      <xdr:rowOff>26030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170975</xdr:rowOff>
    </xdr:from>
    <xdr:to>
      <xdr:col>20</xdr:col>
      <xdr:colOff>38100</xdr:colOff>
      <xdr:row>58</xdr:row>
      <xdr:rowOff>101125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117652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27071</xdr:rowOff>
    </xdr:from>
    <xdr:to>
      <xdr:col>15</xdr:col>
      <xdr:colOff>101600</xdr:colOff>
      <xdr:row>58</xdr:row>
      <xdr:rowOff>128671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145198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107348</xdr:rowOff>
    </xdr:from>
    <xdr:to>
      <xdr:col>10</xdr:col>
      <xdr:colOff>165100</xdr:colOff>
      <xdr:row>58</xdr:row>
      <xdr:rowOff>37498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38494</xdr:rowOff>
    </xdr:from>
    <xdr:to>
      <xdr:col>6</xdr:col>
      <xdr:colOff>38100</xdr:colOff>
      <xdr:row>58</xdr:row>
      <xdr:rowOff>140094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156621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27640</xdr:rowOff>
    </xdr:from>
    <xdr:to>
      <xdr:col>24</xdr:col>
      <xdr:colOff>63500</xdr:colOff>
      <xdr:row>78</xdr:row>
      <xdr:rowOff>29195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074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12689</xdr:rowOff>
    </xdr:from>
    <xdr:to>
      <xdr:col>19</xdr:col>
      <xdr:colOff>177800</xdr:colOff>
      <xdr:row>78</xdr:row>
      <xdr:rowOff>27640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5789"/>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4049</xdr:rowOff>
    </xdr:from>
    <xdr:to>
      <xdr:col>15</xdr:col>
      <xdr:colOff>50800</xdr:colOff>
      <xdr:row>78</xdr:row>
      <xdr:rowOff>12689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7149"/>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146055</xdr:rowOff>
    </xdr:from>
    <xdr:to>
      <xdr:col>10</xdr:col>
      <xdr:colOff>114300</xdr:colOff>
      <xdr:row>78</xdr:row>
      <xdr:rowOff>4049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7705"/>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149845</xdr:rowOff>
    </xdr:from>
    <xdr:to>
      <xdr:col>24</xdr:col>
      <xdr:colOff>114300</xdr:colOff>
      <xdr:row>78</xdr:row>
      <xdr:rowOff>79995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64772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148290</xdr:rowOff>
    </xdr:from>
    <xdr:to>
      <xdr:col>20</xdr:col>
      <xdr:colOff>38100</xdr:colOff>
      <xdr:row>78</xdr:row>
      <xdr:rowOff>78440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69567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133339</xdr:rowOff>
    </xdr:from>
    <xdr:to>
      <xdr:col>15</xdr:col>
      <xdr:colOff>101600</xdr:colOff>
      <xdr:row>78</xdr:row>
      <xdr:rowOff>63489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54616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124699</xdr:rowOff>
    </xdr:from>
    <xdr:to>
      <xdr:col>10</xdr:col>
      <xdr:colOff>165100</xdr:colOff>
      <xdr:row>78</xdr:row>
      <xdr:rowOff>54849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45976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95255</xdr:rowOff>
    </xdr:from>
    <xdr:to>
      <xdr:col>6</xdr:col>
      <xdr:colOff>38100</xdr:colOff>
      <xdr:row>78</xdr:row>
      <xdr:rowOff>25405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163192</xdr:rowOff>
    </xdr:from>
    <xdr:to>
      <xdr:col>24</xdr:col>
      <xdr:colOff>63500</xdr:colOff>
      <xdr:row>94</xdr:row>
      <xdr:rowOff>71850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08042"/>
          <a:ext cx="8382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163192</xdr:rowOff>
    </xdr:from>
    <xdr:to>
      <xdr:col>19</xdr:col>
      <xdr:colOff>177800</xdr:colOff>
      <xdr:row>95</xdr:row>
      <xdr:rowOff>122479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08042"/>
          <a:ext cx="889000" cy="30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122479</xdr:rowOff>
    </xdr:from>
    <xdr:to>
      <xdr:col>15</xdr:col>
      <xdr:colOff>50800</xdr:colOff>
      <xdr:row>95</xdr:row>
      <xdr:rowOff>169799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1022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169799</xdr:rowOff>
    </xdr:from>
    <xdr:to>
      <xdr:col>10</xdr:col>
      <xdr:colOff>114300</xdr:colOff>
      <xdr:row>96</xdr:row>
      <xdr:rowOff>74135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7549"/>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21050</xdr:rowOff>
    </xdr:from>
    <xdr:to>
      <xdr:col>24</xdr:col>
      <xdr:colOff>114300</xdr:colOff>
      <xdr:row>94</xdr:row>
      <xdr:rowOff>122650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43927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112392</xdr:rowOff>
    </xdr:from>
    <xdr:to>
      <xdr:col>20</xdr:col>
      <xdr:colOff>38100</xdr:colOff>
      <xdr:row>94</xdr:row>
      <xdr:rowOff>42542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59069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71679</xdr:rowOff>
    </xdr:from>
    <xdr:to>
      <xdr:col>15</xdr:col>
      <xdr:colOff>101600</xdr:colOff>
      <xdr:row>96</xdr:row>
      <xdr:rowOff>1829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118999</xdr:rowOff>
    </xdr:from>
    <xdr:to>
      <xdr:col>10</xdr:col>
      <xdr:colOff>165100</xdr:colOff>
      <xdr:row>96</xdr:row>
      <xdr:rowOff>49149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65676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23335</xdr:rowOff>
    </xdr:from>
    <xdr:to>
      <xdr:col>6</xdr:col>
      <xdr:colOff>38100</xdr:colOff>
      <xdr:row>96</xdr:row>
      <xdr:rowOff>124935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141462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5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xdr:rowOff>
    </xdr:from>
    <xdr:to>
      <xdr:col>55</xdr:col>
      <xdr:colOff>0</xdr:colOff>
      <xdr:row>38</xdr:row>
      <xdr:rowOff>70793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15974"/>
          <a:ext cx="838200" cy="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145611</xdr:rowOff>
    </xdr:from>
    <xdr:to>
      <xdr:col>50</xdr:col>
      <xdr:colOff>114300</xdr:colOff>
      <xdr:row>38</xdr:row>
      <xdr:rowOff>70793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60561"/>
          <a:ext cx="889000" cy="1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145611</xdr:rowOff>
    </xdr:from>
    <xdr:to>
      <xdr:col>45</xdr:col>
      <xdr:colOff>177800</xdr:colOff>
      <xdr:row>38</xdr:row>
      <xdr:rowOff>69008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60561"/>
          <a:ext cx="889000" cy="11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69008</xdr:rowOff>
    </xdr:from>
    <xdr:to>
      <xdr:col>41</xdr:col>
      <xdr:colOff>50800</xdr:colOff>
      <xdr:row>38</xdr:row>
      <xdr:rowOff>155180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4108"/>
          <a:ext cx="889000" cy="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121524</xdr:rowOff>
    </xdr:from>
    <xdr:to>
      <xdr:col>55</xdr:col>
      <xdr:colOff>50800</xdr:colOff>
      <xdr:row>38</xdr:row>
      <xdr:rowOff>51674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36451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19993</xdr:rowOff>
    </xdr:from>
    <xdr:to>
      <xdr:col>50</xdr:col>
      <xdr:colOff>165100</xdr:colOff>
      <xdr:row>38</xdr:row>
      <xdr:rowOff>121593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112720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94811</xdr:rowOff>
    </xdr:from>
    <xdr:to>
      <xdr:col>46</xdr:col>
      <xdr:colOff>38100</xdr:colOff>
      <xdr:row>32</xdr:row>
      <xdr:rowOff>24961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16088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18208</xdr:rowOff>
    </xdr:from>
    <xdr:to>
      <xdr:col>41</xdr:col>
      <xdr:colOff>101600</xdr:colOff>
      <xdr:row>38</xdr:row>
      <xdr:rowOff>119808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110935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104380</xdr:rowOff>
    </xdr:from>
    <xdr:to>
      <xdr:col>36</xdr:col>
      <xdr:colOff>165100</xdr:colOff>
      <xdr:row>39</xdr:row>
      <xdr:rowOff>34530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25657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68979</xdr:rowOff>
    </xdr:from>
    <xdr:to>
      <xdr:col>55</xdr:col>
      <xdr:colOff>0</xdr:colOff>
      <xdr:row>57</xdr:row>
      <xdr:rowOff>119279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41629"/>
          <a:ext cx="838200" cy="5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80973</xdr:rowOff>
    </xdr:from>
    <xdr:to>
      <xdr:col>50</xdr:col>
      <xdr:colOff>114300</xdr:colOff>
      <xdr:row>57</xdr:row>
      <xdr:rowOff>68979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10723"/>
          <a:ext cx="889000" cy="3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80973</xdr:rowOff>
    </xdr:from>
    <xdr:to>
      <xdr:col>45</xdr:col>
      <xdr:colOff>177800</xdr:colOff>
      <xdr:row>58</xdr:row>
      <xdr:rowOff>31885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10723"/>
          <a:ext cx="889000" cy="46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112040</xdr:rowOff>
    </xdr:from>
    <xdr:to>
      <xdr:col>41</xdr:col>
      <xdr:colOff>50800</xdr:colOff>
      <xdr:row>58</xdr:row>
      <xdr:rowOff>31885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84690"/>
          <a:ext cx="889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68479</xdr:rowOff>
    </xdr:from>
    <xdr:to>
      <xdr:col>55</xdr:col>
      <xdr:colOff>50800</xdr:colOff>
      <xdr:row>57</xdr:row>
      <xdr:rowOff>170079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46906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18179</xdr:rowOff>
    </xdr:from>
    <xdr:to>
      <xdr:col>50</xdr:col>
      <xdr:colOff>165100</xdr:colOff>
      <xdr:row>57</xdr:row>
      <xdr:rowOff>119779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110906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30173</xdr:rowOff>
    </xdr:from>
    <xdr:to>
      <xdr:col>46</xdr:col>
      <xdr:colOff>38100</xdr:colOff>
      <xdr:row>55</xdr:row>
      <xdr:rowOff>131773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148300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152535</xdr:rowOff>
    </xdr:from>
    <xdr:to>
      <xdr:col>41</xdr:col>
      <xdr:colOff>101600</xdr:colOff>
      <xdr:row>58</xdr:row>
      <xdr:rowOff>82685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73812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61240</xdr:rowOff>
    </xdr:from>
    <xdr:to>
      <xdr:col>36</xdr:col>
      <xdr:colOff>165100</xdr:colOff>
      <xdr:row>57</xdr:row>
      <xdr:rowOff>162840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153967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39193</xdr:rowOff>
    </xdr:from>
    <xdr:to>
      <xdr:col>55</xdr:col>
      <xdr:colOff>0</xdr:colOff>
      <xdr:row>79</xdr:row>
      <xdr:rowOff>958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40843"/>
          <a:ext cx="838200" cy="3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57823</xdr:rowOff>
    </xdr:from>
    <xdr:to>
      <xdr:col>50</xdr:col>
      <xdr:colOff>114300</xdr:colOff>
      <xdr:row>77</xdr:row>
      <xdr:rowOff>39193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402223"/>
          <a:ext cx="889000" cy="8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57823</xdr:rowOff>
    </xdr:from>
    <xdr:to>
      <xdr:col>45</xdr:col>
      <xdr:colOff>177800</xdr:colOff>
      <xdr:row>79</xdr:row>
      <xdr:rowOff>445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402223"/>
          <a:ext cx="889000" cy="114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103391</xdr:rowOff>
    </xdr:from>
    <xdr:to>
      <xdr:col>41</xdr:col>
      <xdr:colOff>50800</xdr:colOff>
      <xdr:row>79</xdr:row>
      <xdr:rowOff>445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6491"/>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121608</xdr:rowOff>
    </xdr:from>
    <xdr:to>
      <xdr:col>55</xdr:col>
      <xdr:colOff>50800</xdr:colOff>
      <xdr:row>79</xdr:row>
      <xdr:rowOff>51758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159843</xdr:rowOff>
    </xdr:from>
    <xdr:to>
      <xdr:col>50</xdr:col>
      <xdr:colOff>165100</xdr:colOff>
      <xdr:row>77</xdr:row>
      <xdr:rowOff>89993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106519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7023</xdr:rowOff>
    </xdr:from>
    <xdr:to>
      <xdr:col>46</xdr:col>
      <xdr:colOff>38100</xdr:colOff>
      <xdr:row>72</xdr:row>
      <xdr:rowOff>108623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3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125150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1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121095</xdr:rowOff>
    </xdr:from>
    <xdr:to>
      <xdr:col>41</xdr:col>
      <xdr:colOff>101600</xdr:colOff>
      <xdr:row>79</xdr:row>
      <xdr:rowOff>51245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8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52591</xdr:rowOff>
    </xdr:from>
    <xdr:to>
      <xdr:col>36</xdr:col>
      <xdr:colOff>165100</xdr:colOff>
      <xdr:row>78</xdr:row>
      <xdr:rowOff>154191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145318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77471</xdr:rowOff>
    </xdr:from>
    <xdr:to>
      <xdr:col>55</xdr:col>
      <xdr:colOff>0</xdr:colOff>
      <xdr:row>98</xdr:row>
      <xdr:rowOff>53942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36671"/>
          <a:ext cx="838200" cy="3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42202</xdr:rowOff>
    </xdr:from>
    <xdr:to>
      <xdr:col>50</xdr:col>
      <xdr:colOff>114300</xdr:colOff>
      <xdr:row>98</xdr:row>
      <xdr:rowOff>53942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44302"/>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24028</xdr:rowOff>
    </xdr:from>
    <xdr:to>
      <xdr:col>45</xdr:col>
      <xdr:colOff>177800</xdr:colOff>
      <xdr:row>98</xdr:row>
      <xdr:rowOff>42202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2612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101867</xdr:rowOff>
    </xdr:from>
    <xdr:to>
      <xdr:col>41</xdr:col>
      <xdr:colOff>50800</xdr:colOff>
      <xdr:row>98</xdr:row>
      <xdr:rowOff>24028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32517"/>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26671</xdr:rowOff>
    </xdr:from>
    <xdr:to>
      <xdr:col>55</xdr:col>
      <xdr:colOff>50800</xdr:colOff>
      <xdr:row>96</xdr:row>
      <xdr:rowOff>128271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49548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3142</xdr:rowOff>
    </xdr:from>
    <xdr:to>
      <xdr:col>50</xdr:col>
      <xdr:colOff>165100</xdr:colOff>
      <xdr:row>98</xdr:row>
      <xdr:rowOff>104742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95869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162852</xdr:rowOff>
    </xdr:from>
    <xdr:to>
      <xdr:col>46</xdr:col>
      <xdr:colOff>38100</xdr:colOff>
      <xdr:row>98</xdr:row>
      <xdr:rowOff>93002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84129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144678</xdr:rowOff>
    </xdr:from>
    <xdr:to>
      <xdr:col>41</xdr:col>
      <xdr:colOff>101600</xdr:colOff>
      <xdr:row>98</xdr:row>
      <xdr:rowOff>74828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65955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51067</xdr:rowOff>
    </xdr:from>
    <xdr:to>
      <xdr:col>36</xdr:col>
      <xdr:colOff>165100</xdr:colOff>
      <xdr:row>97</xdr:row>
      <xdr:rowOff>152667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143794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97475</xdr:rowOff>
    </xdr:from>
    <xdr:to>
      <xdr:col>85</xdr:col>
      <xdr:colOff>127000</xdr:colOff>
      <xdr:row>39</xdr:row>
      <xdr:rowOff>98372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4025"/>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97475</xdr:rowOff>
    </xdr:from>
    <xdr:to>
      <xdr:col>81</xdr:col>
      <xdr:colOff>50800</xdr:colOff>
      <xdr:row>39</xdr:row>
      <xdr:rowOff>98356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4025"/>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93817</xdr:rowOff>
    </xdr:from>
    <xdr:to>
      <xdr:col>76</xdr:col>
      <xdr:colOff>114300</xdr:colOff>
      <xdr:row>39</xdr:row>
      <xdr:rowOff>98356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0367"/>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60409</xdr:rowOff>
    </xdr:from>
    <xdr:to>
      <xdr:col>71</xdr:col>
      <xdr:colOff>177800</xdr:colOff>
      <xdr:row>39</xdr:row>
      <xdr:rowOff>93817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46959"/>
          <a:ext cx="8890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47572</xdr:rowOff>
    </xdr:from>
    <xdr:to>
      <xdr:col>85</xdr:col>
      <xdr:colOff>177800</xdr:colOff>
      <xdr:row>39</xdr:row>
      <xdr:rowOff>149172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8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46675</xdr:rowOff>
    </xdr:from>
    <xdr:to>
      <xdr:col>81</xdr:col>
      <xdr:colOff>101600</xdr:colOff>
      <xdr:row>39</xdr:row>
      <xdr:rowOff>148275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139402</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47556</xdr:rowOff>
    </xdr:from>
    <xdr:to>
      <xdr:col>76</xdr:col>
      <xdr:colOff>165100</xdr:colOff>
      <xdr:row>39</xdr:row>
      <xdr:rowOff>149156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140283</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43017</xdr:rowOff>
    </xdr:from>
    <xdr:to>
      <xdr:col>72</xdr:col>
      <xdr:colOff>38100</xdr:colOff>
      <xdr:row>39</xdr:row>
      <xdr:rowOff>144617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135744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9609</xdr:rowOff>
    </xdr:from>
    <xdr:to>
      <xdr:col>67</xdr:col>
      <xdr:colOff>101600</xdr:colOff>
      <xdr:row>39</xdr:row>
      <xdr:rowOff>111209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127736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106161</xdr:rowOff>
    </xdr:from>
    <xdr:to>
      <xdr:col>85</xdr:col>
      <xdr:colOff>127000</xdr:colOff>
      <xdr:row>75</xdr:row>
      <xdr:rowOff>147603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64911"/>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147603</xdr:rowOff>
    </xdr:from>
    <xdr:to>
      <xdr:col>81</xdr:col>
      <xdr:colOff>50800</xdr:colOff>
      <xdr:row>76</xdr:row>
      <xdr:rowOff>10150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06353"/>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10150</xdr:rowOff>
    </xdr:from>
    <xdr:to>
      <xdr:col>76</xdr:col>
      <xdr:colOff>114300</xdr:colOff>
      <xdr:row>76</xdr:row>
      <xdr:rowOff>60229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40350"/>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60229</xdr:rowOff>
    </xdr:from>
    <xdr:to>
      <xdr:col>71</xdr:col>
      <xdr:colOff>177800</xdr:colOff>
      <xdr:row>76</xdr:row>
      <xdr:rowOff>88754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90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55361</xdr:rowOff>
    </xdr:from>
    <xdr:to>
      <xdr:col>85</xdr:col>
      <xdr:colOff>177800</xdr:colOff>
      <xdr:row>75</xdr:row>
      <xdr:rowOff>156961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78238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96803</xdr:rowOff>
    </xdr:from>
    <xdr:to>
      <xdr:col>81</xdr:col>
      <xdr:colOff>101600</xdr:colOff>
      <xdr:row>76</xdr:row>
      <xdr:rowOff>26953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43480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7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130799</xdr:rowOff>
    </xdr:from>
    <xdr:to>
      <xdr:col>76</xdr:col>
      <xdr:colOff>165100</xdr:colOff>
      <xdr:row>76</xdr:row>
      <xdr:rowOff>60948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77476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7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9429</xdr:rowOff>
    </xdr:from>
    <xdr:to>
      <xdr:col>72</xdr:col>
      <xdr:colOff>38100</xdr:colOff>
      <xdr:row>76</xdr:row>
      <xdr:rowOff>111029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127556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37954</xdr:rowOff>
    </xdr:from>
    <xdr:to>
      <xdr:col>67</xdr:col>
      <xdr:colOff>101600</xdr:colOff>
      <xdr:row>76</xdr:row>
      <xdr:rowOff>139554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130681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2884</xdr:rowOff>
    </xdr:from>
    <xdr:to>
      <xdr:col>85</xdr:col>
      <xdr:colOff>127000</xdr:colOff>
      <xdr:row>98</xdr:row>
      <xdr:rowOff>40391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04984"/>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40391</xdr:rowOff>
    </xdr:from>
    <xdr:to>
      <xdr:col>81</xdr:col>
      <xdr:colOff>50800</xdr:colOff>
      <xdr:row>98</xdr:row>
      <xdr:rowOff>64345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2491"/>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64345</xdr:rowOff>
    </xdr:from>
    <xdr:to>
      <xdr:col>76</xdr:col>
      <xdr:colOff>114300</xdr:colOff>
      <xdr:row>98</xdr:row>
      <xdr:rowOff>135178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66445"/>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119825</xdr:rowOff>
    </xdr:from>
    <xdr:to>
      <xdr:col>71</xdr:col>
      <xdr:colOff>177800</xdr:colOff>
      <xdr:row>98</xdr:row>
      <xdr:rowOff>135178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21925"/>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123534</xdr:rowOff>
    </xdr:from>
    <xdr:to>
      <xdr:col>85</xdr:col>
      <xdr:colOff>177800</xdr:colOff>
      <xdr:row>98</xdr:row>
      <xdr:rowOff>53684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146411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161041</xdr:rowOff>
    </xdr:from>
    <xdr:to>
      <xdr:col>81</xdr:col>
      <xdr:colOff>101600</xdr:colOff>
      <xdr:row>98</xdr:row>
      <xdr:rowOff>91191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82318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13545</xdr:rowOff>
    </xdr:from>
    <xdr:to>
      <xdr:col>76</xdr:col>
      <xdr:colOff>165100</xdr:colOff>
      <xdr:row>98</xdr:row>
      <xdr:rowOff>115145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106272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84378</xdr:rowOff>
    </xdr:from>
    <xdr:to>
      <xdr:col>72</xdr:col>
      <xdr:colOff>38100</xdr:colOff>
      <xdr:row>99</xdr:row>
      <xdr:rowOff>14528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5655</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697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69025</xdr:rowOff>
    </xdr:from>
    <xdr:to>
      <xdr:col>67</xdr:col>
      <xdr:colOff>101600</xdr:colOff>
      <xdr:row>98</xdr:row>
      <xdr:rowOff>170625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161752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65085</xdr:rowOff>
    </xdr:from>
    <xdr:to>
      <xdr:col>116</xdr:col>
      <xdr:colOff>63500</xdr:colOff>
      <xdr:row>36</xdr:row>
      <xdr:rowOff>5192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065835"/>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65085</xdr:rowOff>
    </xdr:from>
    <xdr:to>
      <xdr:col>111</xdr:col>
      <xdr:colOff>177800</xdr:colOff>
      <xdr:row>35</xdr:row>
      <xdr:rowOff>126258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65835"/>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114737</xdr:rowOff>
    </xdr:from>
    <xdr:to>
      <xdr:col>107</xdr:col>
      <xdr:colOff>50800</xdr:colOff>
      <xdr:row>35</xdr:row>
      <xdr:rowOff>126258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1548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114737</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115487"/>
          <a:ext cx="889000" cy="53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125842</xdr:rowOff>
    </xdr:from>
    <xdr:to>
      <xdr:col>116</xdr:col>
      <xdr:colOff>114300</xdr:colOff>
      <xdr:row>36</xdr:row>
      <xdr:rowOff>55992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148719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14285</xdr:rowOff>
    </xdr:from>
    <xdr:to>
      <xdr:col>112</xdr:col>
      <xdr:colOff>38100</xdr:colOff>
      <xdr:row>35</xdr:row>
      <xdr:rowOff>115885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132412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7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75458</xdr:rowOff>
    </xdr:from>
    <xdr:to>
      <xdr:col>107</xdr:col>
      <xdr:colOff>101600</xdr:colOff>
      <xdr:row>36</xdr:row>
      <xdr:rowOff>5608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22135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5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63937</xdr:rowOff>
    </xdr:from>
    <xdr:to>
      <xdr:col>102</xdr:col>
      <xdr:colOff>165100</xdr:colOff>
      <xdr:row>35</xdr:row>
      <xdr:rowOff>165537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10614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83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14427</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29977"/>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1778</xdr:rowOff>
    </xdr:from>
    <xdr:to>
      <xdr:col>111</xdr:col>
      <xdr:colOff>177800</xdr:colOff>
      <xdr:row>59</xdr:row>
      <xdr:rowOff>14427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1732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1778</xdr:rowOff>
    </xdr:from>
    <xdr:to>
      <xdr:col>107</xdr:col>
      <xdr:colOff>50800</xdr:colOff>
      <xdr:row>59</xdr:row>
      <xdr:rowOff>3835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173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2083</xdr:rowOff>
    </xdr:from>
    <xdr:to>
      <xdr:col>102</xdr:col>
      <xdr:colOff>114300</xdr:colOff>
      <xdr:row>59</xdr:row>
      <xdr:rowOff>3835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17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135077</xdr:rowOff>
    </xdr:from>
    <xdr:to>
      <xdr:col>112</xdr:col>
      <xdr:colOff>38100</xdr:colOff>
      <xdr:row>59</xdr:row>
      <xdr:rowOff>65227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56354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122428</xdr:rowOff>
    </xdr:from>
    <xdr:to>
      <xdr:col>107</xdr:col>
      <xdr:colOff>101600</xdr:colOff>
      <xdr:row>59</xdr:row>
      <xdr:rowOff>52578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43705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124485</xdr:rowOff>
    </xdr:from>
    <xdr:to>
      <xdr:col>102</xdr:col>
      <xdr:colOff>165100</xdr:colOff>
      <xdr:row>59</xdr:row>
      <xdr:rowOff>54635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45762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6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122733</xdr:rowOff>
    </xdr:from>
    <xdr:to>
      <xdr:col>98</xdr:col>
      <xdr:colOff>38100</xdr:colOff>
      <xdr:row>59</xdr:row>
      <xdr:rowOff>52883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44010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79406</xdr:rowOff>
    </xdr:from>
    <xdr:to>
      <xdr:col>116</xdr:col>
      <xdr:colOff>63500</xdr:colOff>
      <xdr:row>77</xdr:row>
      <xdr:rowOff>85237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81056"/>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60680</xdr:rowOff>
    </xdr:from>
    <xdr:to>
      <xdr:col>111</xdr:col>
      <xdr:colOff>177800</xdr:colOff>
      <xdr:row>77</xdr:row>
      <xdr:rowOff>79406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62330"/>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60680</xdr:rowOff>
    </xdr:from>
    <xdr:to>
      <xdr:col>107</xdr:col>
      <xdr:colOff>50800</xdr:colOff>
      <xdr:row>77</xdr:row>
      <xdr:rowOff>90456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62330"/>
          <a:ext cx="8890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167780</xdr:rowOff>
    </xdr:from>
    <xdr:to>
      <xdr:col>102</xdr:col>
      <xdr:colOff>114300</xdr:colOff>
      <xdr:row>77</xdr:row>
      <xdr:rowOff>90456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26530"/>
          <a:ext cx="889000" cy="2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34437</xdr:rowOff>
    </xdr:from>
    <xdr:to>
      <xdr:col>116</xdr:col>
      <xdr:colOff>114300</xdr:colOff>
      <xdr:row>77</xdr:row>
      <xdr:rowOff>136037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12864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28606</xdr:rowOff>
    </xdr:from>
    <xdr:to>
      <xdr:col>112</xdr:col>
      <xdr:colOff>38100</xdr:colOff>
      <xdr:row>77</xdr:row>
      <xdr:rowOff>130206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121333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9880</xdr:rowOff>
    </xdr:from>
    <xdr:to>
      <xdr:col>107</xdr:col>
      <xdr:colOff>101600</xdr:colOff>
      <xdr:row>77</xdr:row>
      <xdr:rowOff>111480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102607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39656</xdr:rowOff>
    </xdr:from>
    <xdr:to>
      <xdr:col>102</xdr:col>
      <xdr:colOff>165100</xdr:colOff>
      <xdr:row>77</xdr:row>
      <xdr:rowOff>141256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132383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116980</xdr:rowOff>
    </xdr:from>
    <xdr:to>
      <xdr:col>98</xdr:col>
      <xdr:colOff>38100</xdr:colOff>
      <xdr:row>76</xdr:row>
      <xdr:rowOff>47129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75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63657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住民一人当たりのコストが大きい順に扶助費、物件費、人件費、公債費、繰出金、普通建設事業費となっている。</a:t>
          </a:r>
        </a:p>
        <a:p>
          <a:r>
            <a:rPr kumimoji="1" lang="ja-JP" altLang="en-US" sz="1100">
              <a:latin typeface="ＭＳ Ｐゴシック" panose="020B0600070205080204" pitchFamily="50" charset="-128"/>
              <a:ea typeface="ＭＳ Ｐゴシック" panose="020B0600070205080204" pitchFamily="50" charset="-128"/>
            </a:rPr>
            <a:t>　　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100">
              <a:latin typeface="ＭＳ Ｐゴシック" panose="020B0600070205080204" pitchFamily="50" charset="-128"/>
              <a:ea typeface="ＭＳ Ｐゴシック" panose="020B0600070205080204" pitchFamily="50" charset="-128"/>
            </a:rPr>
            <a:t>　　物件費については、ふるさと納税額の増加に伴い関連する事務費が増加となったこと、小中学校給食の公会計化により材料費が一般会計で計上されるようになったことなどから増加している。平成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10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４年度については人事院勧告等により職員給が増加したことなどから増加した。今後も計画的な採用を行うとともに引き続き適正な定員管理に努める。</a:t>
          </a:r>
        </a:p>
        <a:p>
          <a:r>
            <a:rPr kumimoji="1" lang="ja-JP" altLang="en-US" sz="110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a:t>
          </a:r>
        </a:p>
        <a:p>
          <a:r>
            <a:rPr kumimoji="1" lang="ja-JP" altLang="en-US" sz="1100">
              <a:latin typeface="ＭＳ Ｐゴシック" panose="020B0600070205080204" pitchFamily="50" charset="-128"/>
              <a:ea typeface="ＭＳ Ｐゴシック" panose="020B0600070205080204" pitchFamily="50" charset="-128"/>
            </a:rPr>
            <a:t>　　普通建設事業については、ふれあいセンター空調機更新等事業を行ったことなどから増加した。今後、庁舎の建替えや公共施設の長寿命化工事を予定している。</a:t>
          </a:r>
        </a:p>
        <a:p>
          <a:r>
            <a:rPr kumimoji="1" lang="ja-JP" altLang="en-US" sz="1100">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131318</xdr:rowOff>
    </xdr:from>
    <xdr:to>
      <xdr:col>24</xdr:col>
      <xdr:colOff>63500</xdr:colOff>
      <xdr:row>35</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061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117602</xdr:rowOff>
    </xdr:from>
    <xdr:to>
      <xdr:col>19</xdr:col>
      <xdr:colOff>177800</xdr:colOff>
      <xdr:row>35</xdr:row>
      <xdr:rowOff>21209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4690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34</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480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77597</xdr:rowOff>
    </xdr:from>
    <xdr:to>
      <xdr:col>10</xdr:col>
      <xdr:colOff>114300</xdr:colOff>
      <xdr:row>34</xdr:row>
      <xdr:rowOff>95504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689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103395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141859</xdr:rowOff>
    </xdr:from>
    <xdr:to>
      <xdr:col>20</xdr:col>
      <xdr:colOff>38100</xdr:colOff>
      <xdr:row>35</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44704</xdr:rowOff>
    </xdr:from>
    <xdr:to>
      <xdr:col>10</xdr:col>
      <xdr:colOff>165100</xdr:colOff>
      <xdr:row>34</xdr:row>
      <xdr:rowOff>146304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26797</xdr:rowOff>
    </xdr:from>
    <xdr:to>
      <xdr:col>6</xdr:col>
      <xdr:colOff>38100</xdr:colOff>
      <xdr:row>34</xdr:row>
      <xdr:rowOff>128397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74061</xdr:rowOff>
    </xdr:from>
    <xdr:to>
      <xdr:col>24</xdr:col>
      <xdr:colOff>63500</xdr:colOff>
      <xdr:row>58</xdr:row>
      <xdr:rowOff>3672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6711"/>
          <a:ext cx="838200" cy="1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153976</xdr:rowOff>
    </xdr:from>
    <xdr:to>
      <xdr:col>19</xdr:col>
      <xdr:colOff>177800</xdr:colOff>
      <xdr:row>58</xdr:row>
      <xdr:rowOff>3672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3726"/>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153976</xdr:rowOff>
    </xdr:from>
    <xdr:to>
      <xdr:col>15</xdr:col>
      <xdr:colOff>50800</xdr:colOff>
      <xdr:row>58</xdr:row>
      <xdr:rowOff>88528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3726"/>
          <a:ext cx="889000" cy="4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70979</xdr:rowOff>
    </xdr:from>
    <xdr:to>
      <xdr:col>10</xdr:col>
      <xdr:colOff>114300</xdr:colOff>
      <xdr:row>58</xdr:row>
      <xdr:rowOff>88528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5079"/>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23261</xdr:rowOff>
    </xdr:from>
    <xdr:to>
      <xdr:col>24</xdr:col>
      <xdr:colOff>114300</xdr:colOff>
      <xdr:row>57</xdr:row>
      <xdr:rowOff>124861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46138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124322</xdr:rowOff>
    </xdr:from>
    <xdr:to>
      <xdr:col>20</xdr:col>
      <xdr:colOff>38100</xdr:colOff>
      <xdr:row>58</xdr:row>
      <xdr:rowOff>54472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45599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103176</xdr:rowOff>
    </xdr:from>
    <xdr:to>
      <xdr:col>15</xdr:col>
      <xdr:colOff>101600</xdr:colOff>
      <xdr:row>56</xdr:row>
      <xdr:rowOff>33326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37728</xdr:rowOff>
    </xdr:from>
    <xdr:to>
      <xdr:col>10</xdr:col>
      <xdr:colOff>165100</xdr:colOff>
      <xdr:row>58</xdr:row>
      <xdr:rowOff>139328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130455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20179</xdr:rowOff>
    </xdr:from>
    <xdr:to>
      <xdr:col>6</xdr:col>
      <xdr:colOff>38100</xdr:colOff>
      <xdr:row>58</xdr:row>
      <xdr:rowOff>121779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112906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49281</xdr:rowOff>
    </xdr:from>
    <xdr:to>
      <xdr:col>24</xdr:col>
      <xdr:colOff>63500</xdr:colOff>
      <xdr:row>76</xdr:row>
      <xdr:rowOff>262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8031"/>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49281</xdr:rowOff>
    </xdr:from>
    <xdr:to>
      <xdr:col>19</xdr:col>
      <xdr:colOff>177800</xdr:colOff>
      <xdr:row>75</xdr:row>
      <xdr:rowOff>143456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031"/>
          <a:ext cx="889000" cy="9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143456</xdr:rowOff>
    </xdr:from>
    <xdr:to>
      <xdr:col>15</xdr:col>
      <xdr:colOff>50800</xdr:colOff>
      <xdr:row>76</xdr:row>
      <xdr:rowOff>126555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2206"/>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126555</xdr:rowOff>
    </xdr:from>
    <xdr:to>
      <xdr:col>10</xdr:col>
      <xdr:colOff>114300</xdr:colOff>
      <xdr:row>77</xdr:row>
      <xdr:rowOff>14291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6755"/>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120912</xdr:rowOff>
    </xdr:from>
    <xdr:to>
      <xdr:col>24</xdr:col>
      <xdr:colOff>114300</xdr:colOff>
      <xdr:row>76</xdr:row>
      <xdr:rowOff>51062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143789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169931</xdr:rowOff>
    </xdr:from>
    <xdr:to>
      <xdr:col>20</xdr:col>
      <xdr:colOff>38100</xdr:colOff>
      <xdr:row>75</xdr:row>
      <xdr:rowOff>100081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116608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92656</xdr:rowOff>
    </xdr:from>
    <xdr:to>
      <xdr:col>15</xdr:col>
      <xdr:colOff>101600</xdr:colOff>
      <xdr:row>76</xdr:row>
      <xdr:rowOff>22806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39333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75755</xdr:rowOff>
    </xdr:from>
    <xdr:to>
      <xdr:col>10</xdr:col>
      <xdr:colOff>165100</xdr:colOff>
      <xdr:row>77</xdr:row>
      <xdr:rowOff>5905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22433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8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134941</xdr:rowOff>
    </xdr:from>
    <xdr:to>
      <xdr:col>6</xdr:col>
      <xdr:colOff>38100</xdr:colOff>
      <xdr:row>77</xdr:row>
      <xdr:rowOff>65091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118408</xdr:rowOff>
    </xdr:from>
    <xdr:to>
      <xdr:col>24</xdr:col>
      <xdr:colOff>63500</xdr:colOff>
      <xdr:row>97</xdr:row>
      <xdr:rowOff>127355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49058"/>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118408</xdr:rowOff>
    </xdr:from>
    <xdr:to>
      <xdr:col>19</xdr:col>
      <xdr:colOff>177800</xdr:colOff>
      <xdr:row>98</xdr:row>
      <xdr:rowOff>126017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9058"/>
          <a:ext cx="889000" cy="1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92756</xdr:rowOff>
    </xdr:from>
    <xdr:to>
      <xdr:col>15</xdr:col>
      <xdr:colOff>50800</xdr:colOff>
      <xdr:row>98</xdr:row>
      <xdr:rowOff>126017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23406"/>
          <a:ext cx="8890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92756</xdr:rowOff>
    </xdr:from>
    <xdr:to>
      <xdr:col>10</xdr:col>
      <xdr:colOff>114300</xdr:colOff>
      <xdr:row>98</xdr:row>
      <xdr:rowOff>66565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3406"/>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76555</xdr:rowOff>
    </xdr:from>
    <xdr:to>
      <xdr:col>24</xdr:col>
      <xdr:colOff>114300</xdr:colOff>
      <xdr:row>98</xdr:row>
      <xdr:rowOff>6705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54982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67608</xdr:rowOff>
    </xdr:from>
    <xdr:to>
      <xdr:col>20</xdr:col>
      <xdr:colOff>38100</xdr:colOff>
      <xdr:row>97</xdr:row>
      <xdr:rowOff>169208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75217</xdr:rowOff>
    </xdr:from>
    <xdr:to>
      <xdr:col>15</xdr:col>
      <xdr:colOff>101600</xdr:colOff>
      <xdr:row>99</xdr:row>
      <xdr:rowOff>5367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167944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41956</xdr:rowOff>
    </xdr:from>
    <xdr:to>
      <xdr:col>10</xdr:col>
      <xdr:colOff>165100</xdr:colOff>
      <xdr:row>97</xdr:row>
      <xdr:rowOff>143556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160083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15765</xdr:rowOff>
    </xdr:from>
    <xdr:to>
      <xdr:col>6</xdr:col>
      <xdr:colOff>38100</xdr:colOff>
      <xdr:row>98</xdr:row>
      <xdr:rowOff>117365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133892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61780</xdr:rowOff>
    </xdr:from>
    <xdr:to>
      <xdr:col>55</xdr:col>
      <xdr:colOff>0</xdr:colOff>
      <xdr:row>59</xdr:row>
      <xdr:rowOff>62090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7330"/>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53191</xdr:rowOff>
    </xdr:from>
    <xdr:to>
      <xdr:col>50</xdr:col>
      <xdr:colOff>114300</xdr:colOff>
      <xdr:row>59</xdr:row>
      <xdr:rowOff>62090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68741"/>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53191</xdr:rowOff>
    </xdr:from>
    <xdr:to>
      <xdr:col>45</xdr:col>
      <xdr:colOff>177800</xdr:colOff>
      <xdr:row>59</xdr:row>
      <xdr:rowOff>68655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8741"/>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68655</xdr:rowOff>
    </xdr:from>
    <xdr:to>
      <xdr:col>41</xdr:col>
      <xdr:colOff>50800</xdr:colOff>
      <xdr:row>59</xdr:row>
      <xdr:rowOff>69945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420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10980</xdr:rowOff>
    </xdr:from>
    <xdr:to>
      <xdr:col>55</xdr:col>
      <xdr:colOff>50800</xdr:colOff>
      <xdr:row>59</xdr:row>
      <xdr:rowOff>112580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97357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11290</xdr:rowOff>
    </xdr:from>
    <xdr:to>
      <xdr:col>50</xdr:col>
      <xdr:colOff>165100</xdr:colOff>
      <xdr:row>59</xdr:row>
      <xdr:rowOff>112890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104017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2391</xdr:rowOff>
    </xdr:from>
    <xdr:to>
      <xdr:col>46</xdr:col>
      <xdr:colOff>38100</xdr:colOff>
      <xdr:row>59</xdr:row>
      <xdr:rowOff>103991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95118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17855</xdr:rowOff>
    </xdr:from>
    <xdr:to>
      <xdr:col>41</xdr:col>
      <xdr:colOff>101600</xdr:colOff>
      <xdr:row>59</xdr:row>
      <xdr:rowOff>119455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110582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19145</xdr:rowOff>
    </xdr:from>
    <xdr:to>
      <xdr:col>36</xdr:col>
      <xdr:colOff>165100</xdr:colOff>
      <xdr:row>59</xdr:row>
      <xdr:rowOff>120745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111872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9816</xdr:rowOff>
    </xdr:from>
    <xdr:to>
      <xdr:col>55</xdr:col>
      <xdr:colOff>0</xdr:colOff>
      <xdr:row>78</xdr:row>
      <xdr:rowOff>72568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11466"/>
          <a:ext cx="838200" cy="2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111582</xdr:rowOff>
    </xdr:from>
    <xdr:to>
      <xdr:col>50</xdr:col>
      <xdr:colOff>114300</xdr:colOff>
      <xdr:row>78</xdr:row>
      <xdr:rowOff>72568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13232"/>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111582</xdr:rowOff>
    </xdr:from>
    <xdr:to>
      <xdr:col>45</xdr:col>
      <xdr:colOff>177800</xdr:colOff>
      <xdr:row>78</xdr:row>
      <xdr:rowOff>143357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13232"/>
          <a:ext cx="8890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143357</xdr:rowOff>
    </xdr:from>
    <xdr:to>
      <xdr:col>41</xdr:col>
      <xdr:colOff>50800</xdr:colOff>
      <xdr:row>79</xdr:row>
      <xdr:rowOff>16560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6457"/>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130466</xdr:rowOff>
    </xdr:from>
    <xdr:to>
      <xdr:col>55</xdr:col>
      <xdr:colOff>50800</xdr:colOff>
      <xdr:row>77</xdr:row>
      <xdr:rowOff>60616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153343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1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21768</xdr:rowOff>
    </xdr:from>
    <xdr:to>
      <xdr:col>50</xdr:col>
      <xdr:colOff>165100</xdr:colOff>
      <xdr:row>78</xdr:row>
      <xdr:rowOff>123368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114495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60782</xdr:rowOff>
    </xdr:from>
    <xdr:to>
      <xdr:col>46</xdr:col>
      <xdr:colOff>38100</xdr:colOff>
      <xdr:row>77</xdr:row>
      <xdr:rowOff>162382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153509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92557</xdr:rowOff>
    </xdr:from>
    <xdr:to>
      <xdr:col>41</xdr:col>
      <xdr:colOff>101600</xdr:colOff>
      <xdr:row>79</xdr:row>
      <xdr:rowOff>22707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13834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137210</xdr:rowOff>
    </xdr:from>
    <xdr:to>
      <xdr:col>36</xdr:col>
      <xdr:colOff>165100</xdr:colOff>
      <xdr:row>79</xdr:row>
      <xdr:rowOff>67360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58487</xdr:rowOff>
    </xdr:from>
    <xdr:ext cx="378565"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83017" y="136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79186</xdr:rowOff>
    </xdr:from>
    <xdr:to>
      <xdr:col>55</xdr:col>
      <xdr:colOff>0</xdr:colOff>
      <xdr:row>97</xdr:row>
      <xdr:rowOff>115261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09836"/>
          <a:ext cx="8382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92838</xdr:rowOff>
    </xdr:from>
    <xdr:to>
      <xdr:col>50</xdr:col>
      <xdr:colOff>114300</xdr:colOff>
      <xdr:row>97</xdr:row>
      <xdr:rowOff>115261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23488"/>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92838</xdr:rowOff>
    </xdr:from>
    <xdr:to>
      <xdr:col>45</xdr:col>
      <xdr:colOff>177800</xdr:colOff>
      <xdr:row>97</xdr:row>
      <xdr:rowOff>170746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3488"/>
          <a:ext cx="8890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134051</xdr:rowOff>
    </xdr:from>
    <xdr:to>
      <xdr:col>41</xdr:col>
      <xdr:colOff>50800</xdr:colOff>
      <xdr:row>97</xdr:row>
      <xdr:rowOff>170746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64701"/>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28386</xdr:rowOff>
    </xdr:from>
    <xdr:to>
      <xdr:col>55</xdr:col>
      <xdr:colOff>50800</xdr:colOff>
      <xdr:row>97</xdr:row>
      <xdr:rowOff>129986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64461</xdr:rowOff>
    </xdr:from>
    <xdr:to>
      <xdr:col>50</xdr:col>
      <xdr:colOff>165100</xdr:colOff>
      <xdr:row>97</xdr:row>
      <xdr:rowOff>166061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157188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42038</xdr:rowOff>
    </xdr:from>
    <xdr:to>
      <xdr:col>46</xdr:col>
      <xdr:colOff>38100</xdr:colOff>
      <xdr:row>97</xdr:row>
      <xdr:rowOff>143638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134765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119946</xdr:rowOff>
    </xdr:from>
    <xdr:to>
      <xdr:col>41</xdr:col>
      <xdr:colOff>101600</xdr:colOff>
      <xdr:row>98</xdr:row>
      <xdr:rowOff>50096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41223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83251</xdr:rowOff>
    </xdr:from>
    <xdr:to>
      <xdr:col>36</xdr:col>
      <xdr:colOff>165100</xdr:colOff>
      <xdr:row>98</xdr:row>
      <xdr:rowOff>13401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43459</xdr:rowOff>
    </xdr:from>
    <xdr:to>
      <xdr:col>85</xdr:col>
      <xdr:colOff>127000</xdr:colOff>
      <xdr:row>38</xdr:row>
      <xdr:rowOff>65557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5855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65557</xdr:rowOff>
    </xdr:from>
    <xdr:to>
      <xdr:col>81</xdr:col>
      <xdr:colOff>50800</xdr:colOff>
      <xdr:row>38</xdr:row>
      <xdr:rowOff>102857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8065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66053</xdr:rowOff>
    </xdr:from>
    <xdr:to>
      <xdr:col>76</xdr:col>
      <xdr:colOff>114300</xdr:colOff>
      <xdr:row>38</xdr:row>
      <xdr:rowOff>102857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58115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95885</xdr:rowOff>
    </xdr:from>
    <xdr:to>
      <xdr:col>71</xdr:col>
      <xdr:colOff>177800</xdr:colOff>
      <xdr:row>38</xdr:row>
      <xdr:rowOff>66053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39535"/>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164109</xdr:rowOff>
    </xdr:from>
    <xdr:to>
      <xdr:col>85</xdr:col>
      <xdr:colOff>177800</xdr:colOff>
      <xdr:row>38</xdr:row>
      <xdr:rowOff>94259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142536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14757</xdr:rowOff>
    </xdr:from>
    <xdr:to>
      <xdr:col>81</xdr:col>
      <xdr:colOff>101600</xdr:colOff>
      <xdr:row>38</xdr:row>
      <xdr:rowOff>116357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107484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52057</xdr:rowOff>
    </xdr:from>
    <xdr:to>
      <xdr:col>76</xdr:col>
      <xdr:colOff>165100</xdr:colOff>
      <xdr:row>38</xdr:row>
      <xdr:rowOff>153657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144784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15253</xdr:rowOff>
    </xdr:from>
    <xdr:to>
      <xdr:col>72</xdr:col>
      <xdr:colOff>38100</xdr:colOff>
      <xdr:row>38</xdr:row>
      <xdr:rowOff>116853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107980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45085</xdr:rowOff>
    </xdr:from>
    <xdr:to>
      <xdr:col>67</xdr:col>
      <xdr:colOff>101600</xdr:colOff>
      <xdr:row>37</xdr:row>
      <xdr:rowOff>146685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163212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115273</xdr:rowOff>
    </xdr:from>
    <xdr:to>
      <xdr:col>85</xdr:col>
      <xdr:colOff>127000</xdr:colOff>
      <xdr:row>57</xdr:row>
      <xdr:rowOff>73634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16473"/>
          <a:ext cx="838200" cy="1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29662</xdr:rowOff>
    </xdr:from>
    <xdr:to>
      <xdr:col>81</xdr:col>
      <xdr:colOff>50800</xdr:colOff>
      <xdr:row>56</xdr:row>
      <xdr:rowOff>115273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116512"/>
          <a:ext cx="889000" cy="5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29662</xdr:rowOff>
    </xdr:from>
    <xdr:to>
      <xdr:col>76</xdr:col>
      <xdr:colOff>114300</xdr:colOff>
      <xdr:row>57</xdr:row>
      <xdr:rowOff>117820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116512"/>
          <a:ext cx="889000" cy="7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67659</xdr:rowOff>
    </xdr:from>
    <xdr:to>
      <xdr:col>71</xdr:col>
      <xdr:colOff>177800</xdr:colOff>
      <xdr:row>57</xdr:row>
      <xdr:rowOff>117820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40309"/>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22834</xdr:rowOff>
    </xdr:from>
    <xdr:to>
      <xdr:col>85</xdr:col>
      <xdr:colOff>177800</xdr:colOff>
      <xdr:row>57</xdr:row>
      <xdr:rowOff>124434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64473</xdr:rowOff>
    </xdr:from>
    <xdr:to>
      <xdr:col>81</xdr:col>
      <xdr:colOff>101600</xdr:colOff>
      <xdr:row>56</xdr:row>
      <xdr:rowOff>166073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11150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150312</xdr:rowOff>
    </xdr:from>
    <xdr:to>
      <xdr:col>76</xdr:col>
      <xdr:colOff>165100</xdr:colOff>
      <xdr:row>53</xdr:row>
      <xdr:rowOff>80462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0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96989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8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67020</xdr:rowOff>
    </xdr:from>
    <xdr:to>
      <xdr:col>72</xdr:col>
      <xdr:colOff>38100</xdr:colOff>
      <xdr:row>57</xdr:row>
      <xdr:rowOff>168620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159747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16859</xdr:rowOff>
    </xdr:from>
    <xdr:to>
      <xdr:col>67</xdr:col>
      <xdr:colOff>101600</xdr:colOff>
      <xdr:row>57</xdr:row>
      <xdr:rowOff>118459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109586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97475</xdr:rowOff>
    </xdr:from>
    <xdr:to>
      <xdr:col>85</xdr:col>
      <xdr:colOff>127000</xdr:colOff>
      <xdr:row>79</xdr:row>
      <xdr:rowOff>98372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2025"/>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97475</xdr:rowOff>
    </xdr:from>
    <xdr:to>
      <xdr:col>81</xdr:col>
      <xdr:colOff>50800</xdr:colOff>
      <xdr:row>79</xdr:row>
      <xdr:rowOff>98357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4202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93816</xdr:rowOff>
    </xdr:from>
    <xdr:to>
      <xdr:col>76</xdr:col>
      <xdr:colOff>114300</xdr:colOff>
      <xdr:row>79</xdr:row>
      <xdr:rowOff>98357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38366"/>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60409</xdr:rowOff>
    </xdr:from>
    <xdr:to>
      <xdr:col>71</xdr:col>
      <xdr:colOff>177800</xdr:colOff>
      <xdr:row>79</xdr:row>
      <xdr:rowOff>93816</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04959"/>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47572</xdr:rowOff>
    </xdr:from>
    <xdr:to>
      <xdr:col>85</xdr:col>
      <xdr:colOff>177800</xdr:colOff>
      <xdr:row>79</xdr:row>
      <xdr:rowOff>149172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46675</xdr:rowOff>
    </xdr:from>
    <xdr:to>
      <xdr:col>81</xdr:col>
      <xdr:colOff>101600</xdr:colOff>
      <xdr:row>79</xdr:row>
      <xdr:rowOff>148275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139402</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47557</xdr:rowOff>
    </xdr:from>
    <xdr:to>
      <xdr:col>76</xdr:col>
      <xdr:colOff>165100</xdr:colOff>
      <xdr:row>79</xdr:row>
      <xdr:rowOff>149157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140284</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35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43016</xdr:rowOff>
    </xdr:from>
    <xdr:to>
      <xdr:col>72</xdr:col>
      <xdr:colOff>38100</xdr:colOff>
      <xdr:row>79</xdr:row>
      <xdr:rowOff>144616</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135743</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9609</xdr:rowOff>
    </xdr:from>
    <xdr:to>
      <xdr:col>67</xdr:col>
      <xdr:colOff>101600</xdr:colOff>
      <xdr:row>79</xdr:row>
      <xdr:rowOff>111209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127736</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106161</xdr:rowOff>
    </xdr:from>
    <xdr:to>
      <xdr:col>85</xdr:col>
      <xdr:colOff>127000</xdr:colOff>
      <xdr:row>95</xdr:row>
      <xdr:rowOff>147603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393911"/>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147603</xdr:rowOff>
    </xdr:from>
    <xdr:to>
      <xdr:col>81</xdr:col>
      <xdr:colOff>50800</xdr:colOff>
      <xdr:row>96</xdr:row>
      <xdr:rowOff>10035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3535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10035</xdr:rowOff>
    </xdr:from>
    <xdr:to>
      <xdr:col>76</xdr:col>
      <xdr:colOff>114300</xdr:colOff>
      <xdr:row>96</xdr:row>
      <xdr:rowOff>60229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469235"/>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60229</xdr:rowOff>
    </xdr:from>
    <xdr:to>
      <xdr:col>71</xdr:col>
      <xdr:colOff>177800</xdr:colOff>
      <xdr:row>96</xdr:row>
      <xdr:rowOff>88754</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19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55361</xdr:rowOff>
    </xdr:from>
    <xdr:to>
      <xdr:col>85</xdr:col>
      <xdr:colOff>177800</xdr:colOff>
      <xdr:row>95</xdr:row>
      <xdr:rowOff>156961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78238</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1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96803</xdr:rowOff>
    </xdr:from>
    <xdr:to>
      <xdr:col>81</xdr:col>
      <xdr:colOff>101600</xdr:colOff>
      <xdr:row>96</xdr:row>
      <xdr:rowOff>26953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3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43480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5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130685</xdr:rowOff>
    </xdr:from>
    <xdr:to>
      <xdr:col>76</xdr:col>
      <xdr:colOff>165100</xdr:colOff>
      <xdr:row>96</xdr:row>
      <xdr:rowOff>60835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77362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9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9429</xdr:rowOff>
    </xdr:from>
    <xdr:to>
      <xdr:col>72</xdr:col>
      <xdr:colOff>38100</xdr:colOff>
      <xdr:row>96</xdr:row>
      <xdr:rowOff>111029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127556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37954</xdr:rowOff>
    </xdr:from>
    <xdr:to>
      <xdr:col>67</xdr:col>
      <xdr:colOff>101600</xdr:colOff>
      <xdr:row>96</xdr:row>
      <xdr:rowOff>139554</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130681</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住民一人当たりのコストが大きい順に、民生費、総務費、教育費、土木費、公債費となっている。</a:t>
          </a:r>
        </a:p>
        <a:p>
          <a:r>
            <a:rPr kumimoji="1" lang="ja-JP" altLang="en-US" sz="1200">
              <a:latin typeface="ＭＳ Ｐゴシック" panose="020B0600070205080204" pitchFamily="50" charset="-128"/>
              <a:ea typeface="ＭＳ Ｐゴシック" panose="020B0600070205080204" pitchFamily="50" charset="-128"/>
            </a:rPr>
            <a:t>　民生費については、前年度に子育て世帯や非課税世帯への臨時特別給付金事業を実施したことから減少した。今後については人口が増加傾向にあることから増加が見込まれる。</a:t>
          </a:r>
        </a:p>
        <a:p>
          <a:r>
            <a:rPr kumimoji="1" lang="ja-JP" altLang="en-US" sz="1200">
              <a:latin typeface="ＭＳ Ｐゴシック" panose="020B0600070205080204" pitchFamily="50" charset="-128"/>
              <a:ea typeface="ＭＳ Ｐゴシック" panose="020B0600070205080204" pitchFamily="50" charset="-128"/>
            </a:rPr>
            <a:t>　総務費については、ふれあいセンター空調機更新等工事の実施や基金への積立てが増加したことなどから増加した。今後、庁舎の建替えを予定している。</a:t>
          </a:r>
        </a:p>
        <a:p>
          <a:r>
            <a:rPr kumimoji="1" lang="ja-JP" altLang="en-US" sz="1200">
              <a:latin typeface="ＭＳ Ｐゴシック" panose="020B0600070205080204" pitchFamily="50" charset="-128"/>
              <a:ea typeface="ＭＳ Ｐゴシック" panose="020B0600070205080204" pitchFamily="50" charset="-128"/>
            </a:rPr>
            <a:t>　教育費については、前年度に第三小学校の耐震化事業費を実施したことなどから減少した。今後、施設の長寿命化工事を予定している。</a:t>
          </a:r>
        </a:p>
        <a:p>
          <a:r>
            <a:rPr kumimoji="1" lang="ja-JP" altLang="en-US" sz="1200">
              <a:latin typeface="ＭＳ Ｐゴシック" panose="020B0600070205080204" pitchFamily="50" charset="-128"/>
              <a:ea typeface="ＭＳ Ｐゴシック" panose="020B0600070205080204" pitchFamily="50" charset="-128"/>
            </a:rPr>
            <a:t>  土木費については、町営緑地公園住宅外壁等改修工事を行ったことなどから増加した。</a:t>
          </a:r>
        </a:p>
        <a:p>
          <a:r>
            <a:rPr kumimoji="1" lang="ja-JP" altLang="en-US" sz="1200">
              <a:latin typeface="ＭＳ Ｐゴシック" panose="020B0600070205080204" pitchFamily="50" charset="-128"/>
              <a:ea typeface="ＭＳ Ｐゴシック" panose="020B0600070205080204" pitchFamily="50" charset="-128"/>
            </a:rPr>
            <a:t>　公債費については、令和元年度に借入れしたし尿処理施設の撤去に係る財源として発行した町債の償還が始まったことなどから、増加した。引き続き、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実質収支については、例年と同程度の</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財政調整基金については、令和４年度は収支を勘案し</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百万円を積立てたため、残高が増加した。今後も耐震化事業などにより減少が見込まれることから、企業誘致による一般財源額の確保や経費の削減に取り組み、残高の減少抑制に努める。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令和４年度も令和３年度に引き続き、全ての会計で黒字又は収支均衡となっている。</a:t>
          </a:r>
        </a:p>
        <a:p>
          <a:r>
            <a:rPr kumimoji="1" lang="ja-JP" altLang="en-US" sz="1400">
              <a:latin typeface="ＭＳ ゴシック" pitchFamily="49" charset="-128"/>
              <a:ea typeface="ＭＳ ゴシック" pitchFamily="49" charset="-128"/>
            </a:rPr>
            <a:t>　今後も、基準外繰入れや法定外繰入れを行わないよう努める。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14106426</v>
      </c>
      <c r="BO4" s="371"/>
      <c r="BP4" s="371"/>
      <c r="BQ4" s="371"/>
      <c r="BR4" s="371"/>
      <c r="BS4" s="371"/>
      <c r="BT4" s="371"/>
      <c r="BU4" s="372"/>
      <c r="BV4" s="370">
        <v>14044562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0.7</v>
      </c>
      <c r="CU4" s="377"/>
      <c r="CV4" s="377"/>
      <c r="CW4" s="377"/>
      <c r="CX4" s="377"/>
      <c r="CY4" s="377"/>
      <c r="CZ4" s="377"/>
      <c r="DA4" s="378"/>
      <c r="DB4" s="376">
        <v>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14017675</v>
      </c>
      <c r="BO5" s="408"/>
      <c r="BP5" s="408"/>
      <c r="BQ5" s="408"/>
      <c r="BR5" s="408"/>
      <c r="BS5" s="408"/>
      <c r="BT5" s="408"/>
      <c r="BU5" s="409"/>
      <c r="BV5" s="407">
        <v>13661952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98.7</v>
      </c>
      <c r="CU5" s="405"/>
      <c r="CV5" s="405"/>
      <c r="CW5" s="405"/>
      <c r="CX5" s="405"/>
      <c r="CY5" s="405"/>
      <c r="CZ5" s="405"/>
      <c r="DA5" s="406"/>
      <c r="DB5" s="404">
        <v>90.2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88751</v>
      </c>
      <c r="BO6" s="408"/>
      <c r="BP6" s="408"/>
      <c r="BQ6" s="408"/>
      <c r="BR6" s="408"/>
      <c r="BS6" s="408"/>
      <c r="BT6" s="408"/>
      <c r="BU6" s="409"/>
      <c r="BV6" s="407">
        <v>382610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101.2</v>
      </c>
      <c r="CU6" s="445"/>
      <c r="CV6" s="445"/>
      <c r="CW6" s="445"/>
      <c r="CX6" s="445"/>
      <c r="CY6" s="445"/>
      <c r="CZ6" s="445"/>
      <c r="DA6" s="446"/>
      <c r="DB6" s="444">
        <v>96.9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35181</v>
      </c>
      <c r="BO7" s="408"/>
      <c r="BP7" s="408"/>
      <c r="BQ7" s="408"/>
      <c r="BR7" s="408"/>
      <c r="BS7" s="408"/>
      <c r="BT7" s="408"/>
      <c r="BU7" s="409"/>
      <c r="BV7" s="407">
        <v>102628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7433392</v>
      </c>
      <c r="CU7" s="408"/>
      <c r="CV7" s="408"/>
      <c r="CW7" s="408"/>
      <c r="CX7" s="408"/>
      <c r="CY7" s="408"/>
      <c r="CZ7" s="408"/>
      <c r="DA7" s="409"/>
      <c r="DB7" s="407">
        <v>7681280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53570</v>
      </c>
      <c r="BO8" s="408"/>
      <c r="BP8" s="408"/>
      <c r="BQ8" s="408"/>
      <c r="BR8" s="408"/>
      <c r="BS8" s="408"/>
      <c r="BT8" s="408"/>
      <c r="BU8" s="409"/>
      <c r="BV8" s="407">
        <v>279982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0.71</v>
      </c>
      <c r="CU8" s="448"/>
      <c r="CV8" s="448"/>
      <c r="CW8" s="448"/>
      <c r="CX8" s="448"/>
      <c r="CY8" s="448"/>
      <c r="CZ8" s="448"/>
      <c r="DA8" s="449"/>
      <c r="DB8" s="447">
        <v>0.74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30927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-226412</v>
      </c>
      <c r="BO9" s="408"/>
      <c r="BP9" s="408"/>
      <c r="BQ9" s="408"/>
      <c r="BR9" s="408"/>
      <c r="BS9" s="408"/>
      <c r="BT9" s="408"/>
      <c r="BU9" s="409"/>
      <c r="BV9" s="407">
        <v>226956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13.1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29983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459991</v>
      </c>
      <c r="BO10" s="408"/>
      <c r="BP10" s="408"/>
      <c r="BQ10" s="408"/>
      <c r="BR10" s="408"/>
      <c r="BS10" s="408"/>
      <c r="BT10" s="408"/>
      <c r="BU10" s="409"/>
      <c r="BV10" s="407">
        <v>238614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31646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38299</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31387</v>
      </c>
      <c r="S13" s="492"/>
      <c r="T13" s="492"/>
      <c r="U13" s="492"/>
      <c r="V13" s="493"/>
      <c r="W13" s="423" t="s">
        <v>145</v>
      </c>
      <c r="X13" s="424"/>
      <c r="Y13" s="424"/>
      <c r="Z13" s="424"/>
      <c r="AA13" s="424"/>
      <c r="AB13" s="414"/>
      <c r="AC13" s="458">
        <v>72</v>
      </c>
      <c r="AD13" s="459"/>
      <c r="AE13" s="459"/>
      <c r="AF13" s="459"/>
      <c r="AG13" s="501"/>
      <c r="AH13" s="458">
        <v>78</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233579</v>
      </c>
      <c r="BO13" s="408"/>
      <c r="BP13" s="408"/>
      <c r="BQ13" s="408"/>
      <c r="BR13" s="408"/>
      <c r="BS13" s="408"/>
      <c r="BT13" s="408"/>
      <c r="BU13" s="409"/>
      <c r="BV13" s="407">
        <v>427271</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5.7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150</v>
      </c>
      <c r="M14" s="489"/>
      <c r="N14" s="489"/>
      <c r="O14" s="489"/>
      <c r="P14" s="489"/>
      <c r="Q14" s="490"/>
      <c r="R14" s="491">
        <v>31899</v>
      </c>
      <c r="S14" s="492"/>
      <c r="T14" s="492"/>
      <c r="U14" s="492"/>
      <c r="V14" s="493"/>
      <c r="W14" s="397"/>
      <c r="X14" s="398"/>
      <c r="Y14" s="398"/>
      <c r="Z14" s="398"/>
      <c r="AA14" s="398"/>
      <c r="AB14" s="387"/>
      <c r="AC14" s="494">
        <v>0.5</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143</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31654</v>
      </c>
      <c r="S15" s="492"/>
      <c r="T15" s="492"/>
      <c r="U15" s="492"/>
      <c r="V15" s="493"/>
      <c r="W15" s="423" t="s">
        <v>152</v>
      </c>
      <c r="X15" s="424"/>
      <c r="Y15" s="424"/>
      <c r="Z15" s="424"/>
      <c r="AA15" s="424"/>
      <c r="AB15" s="414"/>
      <c r="AC15" s="458">
        <v>2984</v>
      </c>
      <c r="AD15" s="459"/>
      <c r="AE15" s="459"/>
      <c r="AF15" s="459"/>
      <c r="AG15" s="501"/>
      <c r="AH15" s="458">
        <v>3122</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4212331</v>
      </c>
      <c r="BO15" s="371"/>
      <c r="BP15" s="371"/>
      <c r="BQ15" s="371"/>
      <c r="BR15" s="371"/>
      <c r="BS15" s="371"/>
      <c r="BT15" s="371"/>
      <c r="BU15" s="372"/>
      <c r="BV15" s="370">
        <v>3937571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21.5</v>
      </c>
      <c r="AD16" s="495"/>
      <c r="AE16" s="495"/>
      <c r="AF16" s="495"/>
      <c r="AG16" s="496"/>
      <c r="AH16" s="494">
        <v>23.8</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6081279</v>
      </c>
      <c r="BO16" s="408"/>
      <c r="BP16" s="408"/>
      <c r="BQ16" s="408"/>
      <c r="BR16" s="408"/>
      <c r="BS16" s="408"/>
      <c r="BT16" s="408"/>
      <c r="BU16" s="409"/>
      <c r="BV16" s="407">
        <v>5837803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10800</v>
      </c>
      <c r="AD17" s="459"/>
      <c r="AE17" s="459"/>
      <c r="AF17" s="459"/>
      <c r="AG17" s="501"/>
      <c r="AH17" s="458">
        <v>9936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5375533</v>
      </c>
      <c r="BO17" s="408"/>
      <c r="BP17" s="408"/>
      <c r="BQ17" s="408"/>
      <c r="BR17" s="408"/>
      <c r="BS17" s="408"/>
      <c r="BT17" s="408"/>
      <c r="BU17" s="409"/>
      <c r="BV17" s="407">
        <v>5014311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16.809999999999999</v>
      </c>
      <c r="M18" s="531"/>
      <c r="N18" s="531"/>
      <c r="O18" s="531"/>
      <c r="P18" s="531"/>
      <c r="Q18" s="531"/>
      <c r="R18" s="532"/>
      <c r="S18" s="532"/>
      <c r="T18" s="532"/>
      <c r="U18" s="532"/>
      <c r="V18" s="533"/>
      <c r="W18" s="425"/>
      <c r="X18" s="426"/>
      <c r="Y18" s="426"/>
      <c r="Z18" s="426"/>
      <c r="AA18" s="426"/>
      <c r="AB18" s="417"/>
      <c r="AC18" s="534">
        <v>77.900000000000006</v>
      </c>
      <c r="AD18" s="535"/>
      <c r="AE18" s="535"/>
      <c r="AF18" s="535"/>
      <c r="AG18" s="536"/>
      <c r="AH18" s="534">
        <v>75.599999999999994</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7522754</v>
      </c>
      <c r="BO18" s="408"/>
      <c r="BP18" s="408"/>
      <c r="BQ18" s="408"/>
      <c r="BR18" s="408"/>
      <c r="BS18" s="408"/>
      <c r="BT18" s="408"/>
      <c r="BU18" s="409"/>
      <c r="BV18" s="407">
        <v>7326297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1840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9564567</v>
      </c>
      <c r="BO19" s="408"/>
      <c r="BP19" s="408"/>
      <c r="BQ19" s="408"/>
      <c r="BR19" s="408"/>
      <c r="BS19" s="408"/>
      <c r="BT19" s="408"/>
      <c r="BU19" s="409"/>
      <c r="BV19" s="407">
        <v>9183344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12747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12194000</v>
      </c>
      <c r="BO22" s="371"/>
      <c r="BP22" s="371"/>
      <c r="BQ22" s="371"/>
      <c r="BR22" s="371"/>
      <c r="BS22" s="371"/>
      <c r="BT22" s="371"/>
      <c r="BU22" s="372"/>
      <c r="BV22" s="370">
        <v>12656780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10487310</v>
      </c>
      <c r="BO23" s="408"/>
      <c r="BP23" s="408"/>
      <c r="BQ23" s="408"/>
      <c r="BR23" s="408"/>
      <c r="BS23" s="408"/>
      <c r="BT23" s="408"/>
      <c r="BU23" s="409"/>
      <c r="BV23" s="407">
        <v>10528277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8000</v>
      </c>
      <c r="R24" s="459"/>
      <c r="S24" s="459"/>
      <c r="T24" s="459"/>
      <c r="U24" s="459"/>
      <c r="V24" s="501"/>
      <c r="W24" s="553"/>
      <c r="X24" s="554"/>
      <c r="Y24" s="555"/>
      <c r="Z24" s="457" t="s">
        <v>177</v>
      </c>
      <c r="AA24" s="437"/>
      <c r="AB24" s="437"/>
      <c r="AC24" s="437"/>
      <c r="AD24" s="437"/>
      <c r="AE24" s="437"/>
      <c r="AF24" s="437"/>
      <c r="AG24" s="438"/>
      <c r="AH24" s="458">
        <v>224</v>
      </c>
      <c r="AI24" s="459"/>
      <c r="AJ24" s="459"/>
      <c r="AK24" s="459"/>
      <c r="AL24" s="501"/>
      <c r="AM24" s="458">
        <v>661920</v>
      </c>
      <c r="AN24" s="459"/>
      <c r="AO24" s="459"/>
      <c r="AP24" s="459"/>
      <c r="AQ24" s="459"/>
      <c r="AR24" s="501"/>
      <c r="AS24" s="458">
        <v>2955</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6497521</v>
      </c>
      <c r="BO24" s="408"/>
      <c r="BP24" s="408"/>
      <c r="BQ24" s="408"/>
      <c r="BR24" s="408"/>
      <c r="BS24" s="408"/>
      <c r="BT24" s="408"/>
      <c r="BU24" s="409"/>
      <c r="BV24" s="407">
        <v>6658478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7050</v>
      </c>
      <c r="R25" s="459"/>
      <c r="S25" s="459"/>
      <c r="T25" s="459"/>
      <c r="U25" s="459"/>
      <c r="V25" s="501"/>
      <c r="W25" s="553"/>
      <c r="X25" s="554"/>
      <c r="Y25" s="555"/>
      <c r="Z25" s="457" t="s">
        <v>180</v>
      </c>
      <c r="AA25" s="437"/>
      <c r="AB25" s="437"/>
      <c r="AC25" s="437"/>
      <c r="AD25" s="437"/>
      <c r="AE25" s="437"/>
      <c r="AF25" s="437"/>
      <c r="AG25" s="438"/>
      <c r="AH25" s="458">
        <v>45</v>
      </c>
      <c r="AI25" s="459"/>
      <c r="AJ25" s="459"/>
      <c r="AK25" s="459"/>
      <c r="AL25" s="501"/>
      <c r="AM25" s="458">
        <v>122805</v>
      </c>
      <c r="AN25" s="459"/>
      <c r="AO25" s="459"/>
      <c r="AP25" s="459"/>
      <c r="AQ25" s="459"/>
      <c r="AR25" s="501"/>
      <c r="AS25" s="458">
        <v>2729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1364231</v>
      </c>
      <c r="BO25" s="371"/>
      <c r="BP25" s="371"/>
      <c r="BQ25" s="371"/>
      <c r="BR25" s="371"/>
      <c r="BS25" s="371"/>
      <c r="BT25" s="371"/>
      <c r="BU25" s="372"/>
      <c r="BV25" s="370">
        <v>2274661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6550</v>
      </c>
      <c r="R26" s="459"/>
      <c r="S26" s="459"/>
      <c r="T26" s="459"/>
      <c r="U26" s="459"/>
      <c r="V26" s="501"/>
      <c r="W26" s="553"/>
      <c r="X26" s="554"/>
      <c r="Y26" s="555"/>
      <c r="Z26" s="457" t="s">
        <v>183</v>
      </c>
      <c r="AA26" s="559"/>
      <c r="AB26" s="559"/>
      <c r="AC26" s="559"/>
      <c r="AD26" s="559"/>
      <c r="AE26" s="559"/>
      <c r="AF26" s="559"/>
      <c r="AG26" s="560"/>
      <c r="AH26" s="458" t="s">
        <v>142</v>
      </c>
      <c r="AI26" s="459"/>
      <c r="AJ26" s="459"/>
      <c r="AK26" s="459"/>
      <c r="AL26" s="501"/>
      <c r="AM26" s="458" t="s">
        <v>184</v>
      </c>
      <c r="AN26" s="459"/>
      <c r="AO26" s="459"/>
      <c r="AP26" s="459"/>
      <c r="AQ26" s="459"/>
      <c r="AR26" s="501"/>
      <c r="AS26" s="458" t="s">
        <v>142</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3950</v>
      </c>
      <c r="R27" s="459"/>
      <c r="S27" s="459"/>
      <c r="T27" s="459"/>
      <c r="U27" s="459"/>
      <c r="V27" s="501"/>
      <c r="W27" s="553"/>
      <c r="X27" s="554"/>
      <c r="Y27" s="555"/>
      <c r="Z27" s="457" t="s">
        <v>187</v>
      </c>
      <c r="AA27" s="437"/>
      <c r="AB27" s="437"/>
      <c r="AC27" s="437"/>
      <c r="AD27" s="437"/>
      <c r="AE27" s="437"/>
      <c r="AF27" s="437"/>
      <c r="AG27" s="438"/>
      <c r="AH27" s="458">
        <v>11</v>
      </c>
      <c r="AI27" s="459"/>
      <c r="AJ27" s="459"/>
      <c r="AK27" s="459"/>
      <c r="AL27" s="501"/>
      <c r="AM27" s="458">
        <v>33438</v>
      </c>
      <c r="AN27" s="459"/>
      <c r="AO27" s="459"/>
      <c r="AP27" s="459"/>
      <c r="AQ27" s="459"/>
      <c r="AR27" s="501"/>
      <c r="AS27" s="458">
        <v>3040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274487</v>
      </c>
      <c r="BO27" s="527"/>
      <c r="BP27" s="527"/>
      <c r="BQ27" s="527"/>
      <c r="BR27" s="527"/>
      <c r="BS27" s="527"/>
      <c r="BT27" s="527"/>
      <c r="BU27" s="528"/>
      <c r="BV27" s="526">
        <v>273874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3500</v>
      </c>
      <c r="R28" s="459"/>
      <c r="S28" s="459"/>
      <c r="T28" s="459"/>
      <c r="U28" s="459"/>
      <c r="V28" s="501"/>
      <c r="W28" s="553"/>
      <c r="X28" s="554"/>
      <c r="Y28" s="555"/>
      <c r="Z28" s="457" t="s">
        <v>190</v>
      </c>
      <c r="AA28" s="437"/>
      <c r="AB28" s="437"/>
      <c r="AC28" s="437"/>
      <c r="AD28" s="437"/>
      <c r="AE28" s="437"/>
      <c r="AF28" s="437"/>
      <c r="AG28" s="438"/>
      <c r="AH28" s="458" t="s">
        <v>142</v>
      </c>
      <c r="AI28" s="459"/>
      <c r="AJ28" s="459"/>
      <c r="AK28" s="459"/>
      <c r="AL28" s="501"/>
      <c r="AM28" s="458" t="s">
        <v>142</v>
      </c>
      <c r="AN28" s="459"/>
      <c r="AO28" s="459"/>
      <c r="AP28" s="459"/>
      <c r="AQ28" s="459"/>
      <c r="AR28" s="501"/>
      <c r="AS28" s="458" t="s">
        <v>142</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2261854</v>
      </c>
      <c r="BO28" s="371"/>
      <c r="BP28" s="371"/>
      <c r="BQ28" s="371"/>
      <c r="BR28" s="371"/>
      <c r="BS28" s="371"/>
      <c r="BT28" s="371"/>
      <c r="BU28" s="372"/>
      <c r="BV28" s="370">
        <v>1801862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12</v>
      </c>
      <c r="M29" s="459"/>
      <c r="N29" s="459"/>
      <c r="O29" s="459"/>
      <c r="P29" s="501"/>
      <c r="Q29" s="458">
        <v>3300</v>
      </c>
      <c r="R29" s="459"/>
      <c r="S29" s="459"/>
      <c r="T29" s="459"/>
      <c r="U29" s="459"/>
      <c r="V29" s="501"/>
      <c r="W29" s="556"/>
      <c r="X29" s="557"/>
      <c r="Y29" s="558"/>
      <c r="Z29" s="457" t="s">
        <v>193</v>
      </c>
      <c r="AA29" s="437"/>
      <c r="AB29" s="437"/>
      <c r="AC29" s="437"/>
      <c r="AD29" s="437"/>
      <c r="AE29" s="437"/>
      <c r="AF29" s="437"/>
      <c r="AG29" s="438"/>
      <c r="AH29" s="458">
        <v>235</v>
      </c>
      <c r="AI29" s="459"/>
      <c r="AJ29" s="459"/>
      <c r="AK29" s="459"/>
      <c r="AL29" s="501"/>
      <c r="AM29" s="458">
        <v>695358</v>
      </c>
      <c r="AN29" s="459"/>
      <c r="AO29" s="459"/>
      <c r="AP29" s="459"/>
      <c r="AQ29" s="459"/>
      <c r="AR29" s="501"/>
      <c r="AS29" s="458">
        <v>2959</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975913</v>
      </c>
      <c r="BO29" s="408"/>
      <c r="BP29" s="408"/>
      <c r="BQ29" s="408"/>
      <c r="BR29" s="408"/>
      <c r="BS29" s="408"/>
      <c r="BT29" s="408"/>
      <c r="BU29" s="409"/>
      <c r="BV29" s="407">
        <v>975913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2438384</v>
      </c>
      <c r="BO30" s="527"/>
      <c r="BP30" s="527"/>
      <c r="BQ30" s="527"/>
      <c r="BR30" s="527"/>
      <c r="BS30" s="527"/>
      <c r="BT30" s="527"/>
      <c r="BU30" s="528"/>
      <c r="BV30" s="526">
        <v>2080073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淀川右岸水防事務組合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公益財団法人大阪府三島救急医療センター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大阪府後期高齢者医療広域連合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大沢地区特設水道施設事業特別会計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大阪府後期高齢者医療広域連合
（後期高齢者医療特別会計）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大阪広域水道企業団
水道事業会計（水道用水供給事業）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大阪広域水道企業団
（工業用水道事業会計）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oos6IXDijUPRvBBMOdsyxUljNpsg8VYeD47d7jDQO1NK9YNGpoLAldrTPc1b3mg+0tNrMUcPLPNpI5Ddei1+w==" saltValue="99hmU/3jUQrW2OlCdVbx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2" t="s">
        <v>565</v>
      </c>
      <c r="D34" s="1152"/>
      <c r="E34" s="1153"/>
      <c r="F34" s="32">
        <v>19.05</v>
      </c>
      <c r="G34" s="33">
        <v>17.579999999999998</v>
      </c>
      <c r="H34" s="33">
        <v>16.5</v>
      </c>
      <c r="I34" s="33">
        <v>16.63</v>
      </c>
      <c r="J34" s="34">
        <v>16.670000000000002</v>
      </c>
      <c r="K34" s="22"/>
      <c r="L34" s="22"/>
      <c r="M34" s="22"/>
      <c r="N34" s="22"/>
      <c r="O34" s="22"/>
      <c r="P34" s="22"/>
    </row>
    <row r="35" spans="1:16" ht="39" customHeight="1" x14ac:dyDescent="0.2">
      <c r="A35" s="22"/>
      <c r="B35" s="35"/>
      <c r="C35" s="1146" t="s">
        <v>566</v>
      </c>
      <c r="D35" s="1147"/>
      <c r="E35" s="1148"/>
      <c r="F35" s="36" t="s">
        <v>516</v>
      </c>
      <c r="G35" s="37">
        <v>0.98</v>
      </c>
      <c r="H35" s="37">
        <v>1.63</v>
      </c>
      <c r="I35" s="37">
        <v>3.18</v>
      </c>
      <c r="J35" s="38">
        <v>4.6500000000000004</v>
      </c>
      <c r="K35" s="22"/>
      <c r="L35" s="22"/>
      <c r="M35" s="22"/>
      <c r="N35" s="22"/>
      <c r="O35" s="22"/>
      <c r="P35" s="22"/>
    </row>
    <row r="36" spans="1:16" ht="39" customHeight="1" x14ac:dyDescent="0.2">
      <c r="A36" s="22"/>
      <c r="B36" s="35"/>
      <c r="C36" s="1146" t="s">
        <v>567</v>
      </c>
      <c r="D36" s="1147"/>
      <c r="E36" s="1148"/>
      <c r="F36" s="36">
        <v>1.98</v>
      </c>
      <c r="G36" s="37">
        <v>1.83</v>
      </c>
      <c r="H36" s="37">
        <v>1.99</v>
      </c>
      <c r="I36" s="37">
        <v>2.66</v>
      </c>
      <c r="J36" s="38">
        <v>2.56</v>
      </c>
      <c r="K36" s="22"/>
      <c r="L36" s="22"/>
      <c r="M36" s="22"/>
      <c r="N36" s="22"/>
      <c r="O36" s="22"/>
      <c r="P36" s="22"/>
    </row>
    <row r="37" spans="1:16" ht="39" customHeight="1" x14ac:dyDescent="0.2">
      <c r="A37" s="22"/>
      <c r="B37" s="35"/>
      <c r="C37" s="1146" t="s">
        <v>568</v>
      </c>
      <c r="D37" s="1147"/>
      <c r="E37" s="1148"/>
      <c r="F37" s="36">
        <v>0.7</v>
      </c>
      <c r="G37" s="37">
        <v>0.9</v>
      </c>
      <c r="H37" s="37">
        <v>0.74</v>
      </c>
      <c r="I37" s="37">
        <v>3.64</v>
      </c>
      <c r="J37" s="38">
        <v>0.72</v>
      </c>
      <c r="K37" s="22"/>
      <c r="L37" s="22"/>
      <c r="M37" s="22"/>
      <c r="N37" s="22"/>
      <c r="O37" s="22"/>
      <c r="P37" s="22"/>
    </row>
    <row r="38" spans="1:16" ht="39" customHeight="1" x14ac:dyDescent="0.2">
      <c r="A38" s="22"/>
      <c r="B38" s="35"/>
      <c r="C38" s="1146" t="s">
        <v>569</v>
      </c>
      <c r="D38" s="1147"/>
      <c r="E38" s="1148"/>
      <c r="F38" s="36">
        <v>0.34</v>
      </c>
      <c r="G38" s="37">
        <v>0.33</v>
      </c>
      <c r="H38" s="37">
        <v>0.36</v>
      </c>
      <c r="I38" s="37">
        <v>0.35</v>
      </c>
      <c r="J38" s="38">
        <v>0.42</v>
      </c>
      <c r="K38" s="22"/>
      <c r="L38" s="22"/>
      <c r="M38" s="22"/>
      <c r="N38" s="22"/>
      <c r="O38" s="22"/>
      <c r="P38" s="22"/>
    </row>
    <row r="39" spans="1:16" ht="39" customHeight="1" x14ac:dyDescent="0.2">
      <c r="A39" s="22"/>
      <c r="B39" s="35"/>
      <c r="C39" s="1146" t="s">
        <v>570</v>
      </c>
      <c r="D39" s="1147"/>
      <c r="E39" s="1148"/>
      <c r="F39" s="36">
        <v>0.69</v>
      </c>
      <c r="G39" s="37">
        <v>0.23</v>
      </c>
      <c r="H39" s="37">
        <v>0.62</v>
      </c>
      <c r="I39" s="37">
        <v>0.28000000000000003</v>
      </c>
      <c r="J39" s="38">
        <v>0.28999999999999998</v>
      </c>
      <c r="K39" s="22"/>
      <c r="L39" s="22"/>
      <c r="M39" s="22"/>
      <c r="N39" s="22"/>
      <c r="O39" s="22"/>
      <c r="P39" s="22"/>
    </row>
    <row r="40" spans="1:16" ht="39" customHeight="1" x14ac:dyDescent="0.2">
      <c r="A40" s="22"/>
      <c r="B40" s="35"/>
      <c r="C40" s="1146" t="s">
        <v>571</v>
      </c>
      <c r="D40" s="1147"/>
      <c r="E40" s="1148"/>
      <c r="F40" s="36">
        <v>0</v>
      </c>
      <c r="G40" s="37">
        <v>0</v>
      </c>
      <c r="H40" s="37">
        <v>0</v>
      </c>
      <c r="I40" s="37">
        <v>0</v>
      </c>
      <c r="J40" s="38">
        <v>0</v>
      </c>
      <c r="K40" s="22"/>
      <c r="L40" s="22"/>
      <c r="M40" s="22"/>
      <c r="N40" s="22"/>
      <c r="O40" s="22"/>
      <c r="P40" s="22"/>
    </row>
    <row r="41" spans="1:16" ht="39" customHeight="1" x14ac:dyDescent="0.2">
      <c r="A41" s="22"/>
      <c r="B41" s="35"/>
      <c r="C41" s="1146" t="s">
        <v>572</v>
      </c>
      <c r="D41" s="1147"/>
      <c r="E41" s="1148"/>
      <c r="F41" s="36">
        <v>0</v>
      </c>
      <c r="G41" s="37">
        <v>0</v>
      </c>
      <c r="H41" s="37">
        <v>0</v>
      </c>
      <c r="I41" s="37">
        <v>0</v>
      </c>
      <c r="J41" s="38">
        <v>0</v>
      </c>
      <c r="K41" s="22"/>
      <c r="L41" s="22"/>
      <c r="M41" s="22"/>
      <c r="N41" s="22"/>
      <c r="O41" s="22"/>
      <c r="P41" s="22"/>
    </row>
    <row r="42" spans="1:16" ht="39" customHeight="1" x14ac:dyDescent="0.2">
      <c r="A42" s="22"/>
      <c r="B42" s="39"/>
      <c r="C42" s="1146" t="s">
        <v>573</v>
      </c>
      <c r="D42" s="1147"/>
      <c r="E42" s="1148"/>
      <c r="F42" s="36" t="s">
        <v>516</v>
      </c>
      <c r="G42" s="37" t="s">
        <v>516</v>
      </c>
      <c r="H42" s="37" t="s">
        <v>516</v>
      </c>
      <c r="I42" s="37" t="s">
        <v>516</v>
      </c>
      <c r="J42" s="38" t="s">
        <v>516</v>
      </c>
      <c r="K42" s="22"/>
      <c r="L42" s="22"/>
      <c r="M42" s="22"/>
      <c r="N42" s="22"/>
      <c r="O42" s="22"/>
      <c r="P42" s="22"/>
    </row>
    <row r="43" spans="1:16" ht="39" customHeight="1" thickBot="1" x14ac:dyDescent="0.25">
      <c r="A43" s="22"/>
      <c r="B43" s="40"/>
      <c r="C43" s="1149" t="s">
        <v>574</v>
      </c>
      <c r="D43" s="1150"/>
      <c r="E43" s="1151"/>
      <c r="F43" s="41">
        <v>9.59</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3THeIp0hiqK0pT26y3fVDDcbNtJvdK4vLr2d4yEJY91GWYKTBCHndyzIXUtcAt80v+o5TL2Pj661R/QOCChXw==" saltValue="QuVKtqJX/ypPxlvBnzI5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992</v>
      </c>
      <c r="L45" s="60">
        <v>1072</v>
      </c>
      <c r="M45" s="60">
        <v>1163</v>
      </c>
      <c r="N45" s="60">
        <v>1245</v>
      </c>
      <c r="O45" s="61">
        <v>1315</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516</v>
      </c>
      <c r="L46" s="64" t="s">
        <v>516</v>
      </c>
      <c r="M46" s="64" t="s">
        <v>516</v>
      </c>
      <c r="N46" s="64" t="s">
        <v>516</v>
      </c>
      <c r="O46" s="65" t="s">
        <v>516</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516</v>
      </c>
      <c r="L47" s="64" t="s">
        <v>516</v>
      </c>
      <c r="M47" s="64" t="s">
        <v>516</v>
      </c>
      <c r="N47" s="64" t="s">
        <v>516</v>
      </c>
      <c r="O47" s="65" t="s">
        <v>516</v>
      </c>
      <c r="P47" s="48"/>
      <c r="Q47" s="48"/>
      <c r="R47" s="48"/>
      <c r="S47" s="48"/>
      <c r="T47" s="48"/>
      <c r="U47" s="48"/>
    </row>
    <row r="48" spans="1:21" ht="30.75" customHeight="1" x14ac:dyDescent="0.2">
      <c r="A48" s="48"/>
      <c r="B48" s="1156"/>
      <c r="C48" s="1157"/>
      <c r="D48" s="62"/>
      <c r="E48" s="1162" t="s">
        <v>15</v>
      </c>
      <c r="F48" s="1162"/>
      <c r="G48" s="1162"/>
      <c r="H48" s="1162"/>
      <c r="I48" s="1162"/>
      <c r="J48" s="1163"/>
      <c r="K48" s="63">
        <v>319</v>
      </c>
      <c r="L48" s="64">
        <v>338</v>
      </c>
      <c r="M48" s="64">
        <v>301</v>
      </c>
      <c r="N48" s="64">
        <v>354</v>
      </c>
      <c r="O48" s="65">
        <v>327</v>
      </c>
      <c r="P48" s="48"/>
      <c r="Q48" s="48"/>
      <c r="R48" s="48"/>
      <c r="S48" s="48"/>
      <c r="T48" s="48"/>
      <c r="U48" s="48"/>
    </row>
    <row r="49" spans="1:21" ht="30.75" customHeight="1" x14ac:dyDescent="0.2">
      <c r="A49" s="48"/>
      <c r="B49" s="1156"/>
      <c r="C49" s="1157"/>
      <c r="D49" s="62"/>
      <c r="E49" s="1162" t="s">
        <v>16</v>
      </c>
      <c r="F49" s="1162"/>
      <c r="G49" s="1162"/>
      <c r="H49" s="1162"/>
      <c r="I49" s="1162"/>
      <c r="J49" s="1163"/>
      <c r="K49" s="63" t="s">
        <v>516</v>
      </c>
      <c r="L49" s="64" t="s">
        <v>516</v>
      </c>
      <c r="M49" s="64" t="s">
        <v>516</v>
      </c>
      <c r="N49" s="64" t="s">
        <v>516</v>
      </c>
      <c r="O49" s="65" t="s">
        <v>516</v>
      </c>
      <c r="P49" s="48"/>
      <c r="Q49" s="48"/>
      <c r="R49" s="48"/>
      <c r="S49" s="48"/>
      <c r="T49" s="48"/>
      <c r="U49" s="48"/>
    </row>
    <row r="50" spans="1:21" ht="30.75" customHeight="1" x14ac:dyDescent="0.2">
      <c r="A50" s="48"/>
      <c r="B50" s="1156"/>
      <c r="C50" s="1157"/>
      <c r="D50" s="62"/>
      <c r="E50" s="1162" t="s">
        <v>17</v>
      </c>
      <c r="F50" s="1162"/>
      <c r="G50" s="1162"/>
      <c r="H50" s="1162"/>
      <c r="I50" s="1162"/>
      <c r="J50" s="1163"/>
      <c r="K50" s="63">
        <v>4</v>
      </c>
      <c r="L50" s="64">
        <v>0</v>
      </c>
      <c r="M50" s="64">
        <v>0</v>
      </c>
      <c r="N50" s="64" t="s">
        <v>516</v>
      </c>
      <c r="O50" s="65" t="s">
        <v>516</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516</v>
      </c>
      <c r="L51" s="64" t="s">
        <v>516</v>
      </c>
      <c r="M51" s="64" t="s">
        <v>516</v>
      </c>
      <c r="N51" s="64" t="s">
        <v>516</v>
      </c>
      <c r="O51" s="65" t="s">
        <v>516</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1095</v>
      </c>
      <c r="L52" s="64">
        <v>1129</v>
      </c>
      <c r="M52" s="64">
        <v>1076</v>
      </c>
      <c r="N52" s="64">
        <v>1168</v>
      </c>
      <c r="O52" s="65">
        <v>1135</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220</v>
      </c>
      <c r="L53" s="69">
        <v>281</v>
      </c>
      <c r="M53" s="69">
        <v>388</v>
      </c>
      <c r="N53" s="69">
        <v>431</v>
      </c>
      <c r="O53" s="70">
        <v>507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T5H/YYE8HiXVcBPdGzM0dVf7RVrRcIO1rs8R/ojOXfEXsbYgOjqJcstiBCbNZRn/vrgbxScXTRMn8i6EutqZQ==" saltValue="GskFB0bbbIjMYimxGbssc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5" t="s">
        <v>32</v>
      </c>
      <c r="C41" s="1186"/>
      <c r="D41" s="105"/>
      <c r="E41" s="1191" t="s">
        <v>33</v>
      </c>
      <c r="F41" s="1191"/>
      <c r="G41" s="1191"/>
      <c r="H41" s="1192"/>
      <c r="I41" s="355">
        <v>11447</v>
      </c>
      <c r="J41" s="356">
        <v>11501</v>
      </c>
      <c r="K41" s="356">
        <v>12613</v>
      </c>
      <c r="L41" s="356">
        <v>12657</v>
      </c>
      <c r="M41" s="357">
        <v>12194</v>
      </c>
    </row>
    <row r="42" spans="2:13" ht="27.75" customHeight="1" x14ac:dyDescent="0.2">
      <c r="B42" s="1187"/>
      <c r="C42" s="1188"/>
      <c r="D42" s="106"/>
      <c r="E42" s="1193" t="s">
        <v>34</v>
      </c>
      <c r="F42" s="1193"/>
      <c r="G42" s="1193"/>
      <c r="H42" s="1194"/>
      <c r="I42" s="358">
        <v>0</v>
      </c>
      <c r="J42" s="359">
        <v>0</v>
      </c>
      <c r="K42" s="359" t="s">
        <v>516</v>
      </c>
      <c r="L42" s="359" t="s">
        <v>516</v>
      </c>
      <c r="M42" s="360" t="s">
        <v>516</v>
      </c>
    </row>
    <row r="43" spans="2:13" ht="27.75" customHeight="1" x14ac:dyDescent="0.2">
      <c r="B43" s="1187"/>
      <c r="C43" s="1188"/>
      <c r="D43" s="106"/>
      <c r="E43" s="1193" t="s">
        <v>35</v>
      </c>
      <c r="F43" s="1193"/>
      <c r="G43" s="1193"/>
      <c r="H43" s="1194"/>
      <c r="I43" s="358">
        <v>3731</v>
      </c>
      <c r="J43" s="359">
        <v>3502</v>
      </c>
      <c r="K43" s="359">
        <v>3364</v>
      </c>
      <c r="L43" s="359">
        <v>3378</v>
      </c>
      <c r="M43" s="360">
        <v>3533</v>
      </c>
    </row>
    <row r="44" spans="2:13" ht="27.75" customHeight="1" x14ac:dyDescent="0.2">
      <c r="B44" s="1187"/>
      <c r="C44" s="1188"/>
      <c r="D44" s="106"/>
      <c r="E44" s="1193" t="s">
        <v>36</v>
      </c>
      <c r="F44" s="1193"/>
      <c r="G44" s="1193"/>
      <c r="H44" s="1194"/>
      <c r="I44" s="358" t="s">
        <v>516</v>
      </c>
      <c r="J44" s="359" t="s">
        <v>516</v>
      </c>
      <c r="K44" s="359" t="s">
        <v>516</v>
      </c>
      <c r="L44" s="359" t="s">
        <v>516</v>
      </c>
      <c r="M44" s="360" t="s">
        <v>516</v>
      </c>
    </row>
    <row r="45" spans="2:13" ht="27.75" customHeight="1" x14ac:dyDescent="0.2">
      <c r="B45" s="1187"/>
      <c r="C45" s="1188"/>
      <c r="D45" s="106"/>
      <c r="E45" s="1193" t="s">
        <v>37</v>
      </c>
      <c r="F45" s="1193"/>
      <c r="G45" s="1193"/>
      <c r="H45" s="1194"/>
      <c r="I45" s="358">
        <v>1025</v>
      </c>
      <c r="J45" s="359">
        <v>925</v>
      </c>
      <c r="K45" s="359">
        <v>887</v>
      </c>
      <c r="L45" s="359">
        <v>957</v>
      </c>
      <c r="M45" s="360">
        <v>1016</v>
      </c>
    </row>
    <row r="46" spans="2:13" ht="27.75" customHeight="1" x14ac:dyDescent="0.2">
      <c r="B46" s="1187"/>
      <c r="C46" s="1188"/>
      <c r="D46" s="107"/>
      <c r="E46" s="1193" t="s">
        <v>38</v>
      </c>
      <c r="F46" s="1193"/>
      <c r="G46" s="1193"/>
      <c r="H46" s="1194"/>
      <c r="I46" s="358">
        <v>14</v>
      </c>
      <c r="J46" s="359">
        <v>13</v>
      </c>
      <c r="K46" s="359">
        <v>14</v>
      </c>
      <c r="L46" s="359" t="s">
        <v>516</v>
      </c>
      <c r="M46" s="360" t="s">
        <v>516</v>
      </c>
    </row>
    <row r="47" spans="2:13" ht="27.75" customHeight="1" x14ac:dyDescent="0.2">
      <c r="B47" s="1187"/>
      <c r="C47" s="1188"/>
      <c r="D47" s="108"/>
      <c r="E47" s="1195" t="s">
        <v>39</v>
      </c>
      <c r="F47" s="1196"/>
      <c r="G47" s="1196"/>
      <c r="H47" s="1197"/>
      <c r="I47" s="358" t="s">
        <v>516</v>
      </c>
      <c r="J47" s="359" t="s">
        <v>516</v>
      </c>
      <c r="K47" s="359" t="s">
        <v>516</v>
      </c>
      <c r="L47" s="359" t="s">
        <v>516</v>
      </c>
      <c r="M47" s="360" t="s">
        <v>516</v>
      </c>
    </row>
    <row r="48" spans="2:13" ht="27.75" customHeight="1" x14ac:dyDescent="0.2">
      <c r="B48" s="1187"/>
      <c r="C48" s="1188"/>
      <c r="D48" s="106"/>
      <c r="E48" s="1193" t="s">
        <v>40</v>
      </c>
      <c r="F48" s="1193"/>
      <c r="G48" s="1193"/>
      <c r="H48" s="1194"/>
      <c r="I48" s="358" t="s">
        <v>516</v>
      </c>
      <c r="J48" s="359" t="s">
        <v>516</v>
      </c>
      <c r="K48" s="359" t="s">
        <v>516</v>
      </c>
      <c r="L48" s="359" t="s">
        <v>516</v>
      </c>
      <c r="M48" s="360" t="s">
        <v>516</v>
      </c>
    </row>
    <row r="49" spans="2:13" ht="27.75" customHeight="1" x14ac:dyDescent="0.2">
      <c r="B49" s="1189"/>
      <c r="C49" s="1190"/>
      <c r="D49" s="106"/>
      <c r="E49" s="1193" t="s">
        <v>41</v>
      </c>
      <c r="F49" s="1193"/>
      <c r="G49" s="1193"/>
      <c r="H49" s="1194"/>
      <c r="I49" s="358" t="s">
        <v>516</v>
      </c>
      <c r="J49" s="359" t="s">
        <v>516</v>
      </c>
      <c r="K49" s="359" t="s">
        <v>516</v>
      </c>
      <c r="L49" s="359" t="s">
        <v>516</v>
      </c>
      <c r="M49" s="360" t="s">
        <v>516</v>
      </c>
    </row>
    <row r="50" spans="2:13" ht="27.75" customHeight="1" x14ac:dyDescent="0.2">
      <c r="B50" s="1198" t="s">
        <v>42</v>
      </c>
      <c r="C50" s="1199"/>
      <c r="D50" s="109"/>
      <c r="E50" s="1193" t="s">
        <v>43</v>
      </c>
      <c r="F50" s="1193"/>
      <c r="G50" s="1193"/>
      <c r="H50" s="1194"/>
      <c r="I50" s="358">
        <v>4979</v>
      </c>
      <c r="J50" s="359">
        <v>4898</v>
      </c>
      <c r="K50" s="359">
        <v>5324</v>
      </c>
      <c r="L50" s="359">
        <v>5984</v>
      </c>
      <c r="M50" s="360">
        <v>6812</v>
      </c>
    </row>
    <row r="51" spans="2:13" ht="27.75" customHeight="1" x14ac:dyDescent="0.2">
      <c r="B51" s="1187"/>
      <c r="C51" s="1188"/>
      <c r="D51" s="106"/>
      <c r="E51" s="1193" t="s">
        <v>44</v>
      </c>
      <c r="F51" s="1193"/>
      <c r="G51" s="1193"/>
      <c r="H51" s="1194"/>
      <c r="I51" s="358">
        <v>3359</v>
      </c>
      <c r="J51" s="359">
        <v>3233</v>
      </c>
      <c r="K51" s="359">
        <v>3090</v>
      </c>
      <c r="L51" s="359">
        <v>3081</v>
      </c>
      <c r="M51" s="360">
        <v>3196</v>
      </c>
    </row>
    <row r="52" spans="2:13" ht="27.75" customHeight="1" x14ac:dyDescent="0.2">
      <c r="B52" s="1189"/>
      <c r="C52" s="1190"/>
      <c r="D52" s="106"/>
      <c r="E52" s="1193" t="s">
        <v>45</v>
      </c>
      <c r="F52" s="1193"/>
      <c r="G52" s="1193"/>
      <c r="H52" s="1194"/>
      <c r="I52" s="358">
        <v>10390</v>
      </c>
      <c r="J52" s="359">
        <v>10152</v>
      </c>
      <c r="K52" s="359">
        <v>10338</v>
      </c>
      <c r="L52" s="359">
        <v>10570</v>
      </c>
      <c r="M52" s="360">
        <v>10177</v>
      </c>
    </row>
    <row r="53" spans="2:13" ht="27.75" customHeight="1" thickBot="1" x14ac:dyDescent="0.25">
      <c r="B53" s="1200" t="s">
        <v>46</v>
      </c>
      <c r="C53" s="1201"/>
      <c r="D53" s="110"/>
      <c r="E53" s="1202" t="s">
        <v>47</v>
      </c>
      <c r="F53" s="1202"/>
      <c r="G53" s="1202"/>
      <c r="H53" s="1203"/>
      <c r="I53" s="361">
        <v>-2511</v>
      </c>
      <c r="J53" s="362">
        <v>-2341</v>
      </c>
      <c r="K53" s="362">
        <v>-1873</v>
      </c>
      <c r="L53" s="362">
        <v>-2643</v>
      </c>
      <c r="M53" s="363">
        <v>-3443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8UEMfe3arzkG+h9sFn515WONQq+XQsL9oBsPMqWimmuP0aZBLXFP3dNY5YhWnI3/e09GP6d1CTtbHvwK5UkR4g==" saltValue="LUWHbh2iv8rFsjPDGHyL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2" t="s">
        <v>50</v>
      </c>
      <c r="D55" s="1212"/>
      <c r="E55" s="1213"/>
      <c r="F55" s="122">
        <v>1602</v>
      </c>
      <c r="G55" s="122">
        <v>1802</v>
      </c>
      <c r="H55" s="123">
        <v>2262</v>
      </c>
    </row>
    <row r="56" spans="2:8" ht="52.5" customHeight="1" x14ac:dyDescent="0.2">
      <c r="B56" s="124"/>
      <c r="C56" s="1214" t="s">
        <v>51</v>
      </c>
      <c r="D56" s="1214"/>
      <c r="E56" s="1215"/>
      <c r="F56" s="125">
        <v>976</v>
      </c>
      <c r="G56" s="125">
        <v>976</v>
      </c>
      <c r="H56" s="126">
        <v>976</v>
      </c>
    </row>
    <row r="57" spans="2:8" ht="53.25" customHeight="1" x14ac:dyDescent="0.2">
      <c r="B57" s="124"/>
      <c r="C57" s="1216" t="s">
        <v>52</v>
      </c>
      <c r="D57" s="1216"/>
      <c r="E57" s="1217"/>
      <c r="F57" s="127">
        <v>1646</v>
      </c>
      <c r="G57" s="127">
        <v>2080</v>
      </c>
      <c r="H57" s="128">
        <v>2438</v>
      </c>
    </row>
    <row r="58" spans="2:8" ht="45.75" customHeight="1" x14ac:dyDescent="0.2">
      <c r="B58" s="129"/>
      <c r="C58" s="1204" t="s">
        <v>588</v>
      </c>
      <c r="D58" s="1205"/>
      <c r="E58" s="1206"/>
      <c r="F58" s="130">
        <v>1335</v>
      </c>
      <c r="G58" s="130">
        <v>1620</v>
      </c>
      <c r="H58" s="131">
        <v>1853</v>
      </c>
    </row>
    <row r="59" spans="2:8" ht="45.75" customHeight="1" x14ac:dyDescent="0.2">
      <c r="B59" s="129"/>
      <c r="C59" s="1204" t="s">
        <v>591</v>
      </c>
      <c r="D59" s="1205"/>
      <c r="E59" s="1206"/>
      <c r="F59" s="130" t="s">
        <v>581</v>
      </c>
      <c r="G59" s="130">
        <v>148</v>
      </c>
      <c r="H59" s="131">
        <v>273</v>
      </c>
    </row>
    <row r="60" spans="2:8" ht="45.75" customHeight="1" x14ac:dyDescent="0.2">
      <c r="B60" s="129"/>
      <c r="C60" s="1204" t="s">
        <v>592</v>
      </c>
      <c r="D60" s="1205"/>
      <c r="E60" s="1206"/>
      <c r="F60" s="130">
        <v>168</v>
      </c>
      <c r="G60" s="130">
        <v>168</v>
      </c>
      <c r="H60" s="131">
        <v>168</v>
      </c>
    </row>
    <row r="61" spans="2:8" ht="45.75" customHeight="1" x14ac:dyDescent="0.2">
      <c r="B61" s="129"/>
      <c r="C61" s="1204" t="s">
        <v>589</v>
      </c>
      <c r="D61" s="1205"/>
      <c r="E61" s="1206"/>
      <c r="F61" s="130">
        <v>88</v>
      </c>
      <c r="G61" s="130">
        <v>88</v>
      </c>
      <c r="H61" s="131">
        <v>89</v>
      </c>
    </row>
    <row r="62" spans="2:8" ht="45.75" customHeight="1" thickBot="1" x14ac:dyDescent="0.25">
      <c r="B62" s="132"/>
      <c r="C62" s="1207" t="s">
        <v>590</v>
      </c>
      <c r="D62" s="1208"/>
      <c r="E62" s="1209"/>
      <c r="F62" s="133">
        <v>41</v>
      </c>
      <c r="G62" s="133">
        <v>41</v>
      </c>
      <c r="H62" s="134">
        <v>41</v>
      </c>
    </row>
    <row r="63" spans="2:8" ht="52.5" customHeight="1" thickBot="1" x14ac:dyDescent="0.25">
      <c r="B63" s="135"/>
      <c r="C63" s="1210" t="s">
        <v>53</v>
      </c>
      <c r="D63" s="1210"/>
      <c r="E63" s="1211"/>
      <c r="F63" s="136">
        <v>4224</v>
      </c>
      <c r="G63" s="136">
        <v>4858</v>
      </c>
      <c r="H63" s="137">
        <v>5676</v>
      </c>
    </row>
    <row r="64" spans="2:8" ht="13.2" x14ac:dyDescent="0.2"/>
  </sheetData>
  <sheetProtection algorithmName="SHA-512" hashValue="YYqkxvL85FhPTT3+wVbOu1zIP3RLglSrLx8kz9ctWGHqR1nm+TJOKZuwYDI+wwNURVjiaVtS4Dzpk8reaHekeQ==" saltValue="DT0mGRsWQTLIlX4Bm0tq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36130</v>
      </c>
      <c r="E3" s="156"/>
      <c r="F3" s="157">
        <v>47387</v>
      </c>
      <c r="G3" s="158"/>
      <c r="H3" s="159"/>
    </row>
    <row r="4" spans="1:8" x14ac:dyDescent="0.2">
      <c r="A4" s="160"/>
      <c r="B4" s="161"/>
      <c r="C4" s="162"/>
      <c r="D4" s="163">
        <v>27239</v>
      </c>
      <c r="E4" s="164"/>
      <c r="F4" s="165">
        <v>24928</v>
      </c>
      <c r="G4" s="166"/>
      <c r="H4" s="167"/>
    </row>
    <row r="5" spans="1:8" x14ac:dyDescent="0.2">
      <c r="A5" s="148" t="s">
        <v>550</v>
      </c>
      <c r="B5" s="153"/>
      <c r="C5" s="154"/>
      <c r="D5" s="155">
        <v>24149</v>
      </c>
      <c r="E5" s="156"/>
      <c r="F5" s="157">
        <v>51264</v>
      </c>
      <c r="G5" s="158"/>
      <c r="H5" s="159"/>
    </row>
    <row r="6" spans="1:8" x14ac:dyDescent="0.2">
      <c r="A6" s="160"/>
      <c r="B6" s="161"/>
      <c r="C6" s="162"/>
      <c r="D6" s="163">
        <v>13074</v>
      </c>
      <c r="E6" s="164"/>
      <c r="F6" s="165">
        <v>26040</v>
      </c>
      <c r="G6" s="166"/>
      <c r="H6" s="167"/>
    </row>
    <row r="7" spans="1:8" x14ac:dyDescent="0.2">
      <c r="A7" s="148" t="s">
        <v>551</v>
      </c>
      <c r="B7" s="153"/>
      <c r="C7" s="154"/>
      <c r="D7" s="155">
        <v>85207</v>
      </c>
      <c r="E7" s="156"/>
      <c r="F7" s="157">
        <v>52068</v>
      </c>
      <c r="G7" s="158"/>
      <c r="H7" s="159"/>
    </row>
    <row r="8" spans="1:8" x14ac:dyDescent="0.2">
      <c r="A8" s="160"/>
      <c r="B8" s="161"/>
      <c r="C8" s="162"/>
      <c r="D8" s="163">
        <v>26492</v>
      </c>
      <c r="E8" s="164"/>
      <c r="F8" s="165">
        <v>26936</v>
      </c>
      <c r="G8" s="166"/>
      <c r="H8" s="167"/>
    </row>
    <row r="9" spans="1:8" x14ac:dyDescent="0.2">
      <c r="A9" s="148" t="s">
        <v>552</v>
      </c>
      <c r="B9" s="153"/>
      <c r="C9" s="154"/>
      <c r="D9" s="155">
        <v>41781</v>
      </c>
      <c r="E9" s="156"/>
      <c r="F9" s="157">
        <v>47161</v>
      </c>
      <c r="G9" s="158"/>
      <c r="H9" s="159"/>
    </row>
    <row r="10" spans="1:8" x14ac:dyDescent="0.2">
      <c r="A10" s="160"/>
      <c r="B10" s="161"/>
      <c r="C10" s="162"/>
      <c r="D10" s="163">
        <v>20979</v>
      </c>
      <c r="E10" s="164"/>
      <c r="F10" s="165">
        <v>24595</v>
      </c>
      <c r="G10" s="166"/>
      <c r="H10" s="167"/>
    </row>
    <row r="11" spans="1:8" x14ac:dyDescent="0.2">
      <c r="A11" s="148" t="s">
        <v>553</v>
      </c>
      <c r="B11" s="153"/>
      <c r="C11" s="154"/>
      <c r="D11" s="155">
        <v>35180</v>
      </c>
      <c r="E11" s="156"/>
      <c r="F11" s="157">
        <v>43423</v>
      </c>
      <c r="G11" s="158"/>
      <c r="H11" s="159"/>
    </row>
    <row r="12" spans="1:8" x14ac:dyDescent="0.2">
      <c r="A12" s="160"/>
      <c r="B12" s="161"/>
      <c r="C12" s="168"/>
      <c r="D12" s="163">
        <v>28526</v>
      </c>
      <c r="E12" s="164"/>
      <c r="F12" s="165">
        <v>22207</v>
      </c>
      <c r="G12" s="166"/>
      <c r="H12" s="167"/>
    </row>
    <row r="13" spans="1:8" x14ac:dyDescent="0.2">
      <c r="A13" s="148"/>
      <c r="B13" s="153"/>
      <c r="C13" s="169"/>
      <c r="D13" s="170">
        <v>44489</v>
      </c>
      <c r="E13" s="171"/>
      <c r="F13" s="172">
        <v>48261</v>
      </c>
      <c r="G13" s="173"/>
      <c r="H13" s="159"/>
    </row>
    <row r="14" spans="1:8" x14ac:dyDescent="0.2">
      <c r="A14" s="160"/>
      <c r="B14" s="161"/>
      <c r="C14" s="162"/>
      <c r="D14" s="163">
        <v>23262</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0.71</v>
      </c>
      <c r="C19" s="174">
        <f>ROUND(VALUE(SUBSTITUTE(実質収支比率等に係る経年分析!G$48,"▲","-")),2)</f>
        <v>0.9</v>
      </c>
      <c r="D19" s="174">
        <f>ROUND(VALUE(SUBSTITUTE(実質収支比率等に係る経年分析!H$48,"▲","-")),2)</f>
        <v>0.75</v>
      </c>
      <c r="E19" s="174">
        <f>ROUND(VALUE(SUBSTITUTE(実質収支比率等に係る経年分析!I$48,"▲","-")),2)</f>
        <v>3.64</v>
      </c>
      <c r="F19" s="174">
        <f>ROUND(VALUE(SUBSTITUTE(実質収支比率等に係る経年分析!J$48,"▲","-")),2)</f>
        <v>0.72</v>
      </c>
    </row>
    <row r="20" spans="1:11" x14ac:dyDescent="0.2">
      <c r="A20" s="174" t="s">
        <v>57</v>
      </c>
      <c r="B20" s="174">
        <f>ROUND(VALUE(SUBSTITUTE(実質収支比率等に係る経年分析!F$47,"▲","-")),2)</f>
        <v>21.98</v>
      </c>
      <c r="C20" s="174">
        <f>ROUND(VALUE(SUBSTITUTE(実質収支比率等に係る経年分析!G$47,"▲","-")),2)</f>
        <v>21.52</v>
      </c>
      <c r="D20" s="174">
        <f>ROUND(VALUE(SUBSTITUTE(実質収支比率等に係る経年分析!H$47,"▲","-")),2)</f>
        <v>22.65</v>
      </c>
      <c r="E20" s="174">
        <f>ROUND(VALUE(SUBSTITUTE(実質収支比率等に係る経年分析!I$47,"▲","-")),2)</f>
        <v>23.46</v>
      </c>
      <c r="F20" s="174">
        <f>ROUND(VALUE(SUBSTITUTE(実質収支比率等に係る経年分析!J$47,"▲","-")),2)</f>
        <v>30.43</v>
      </c>
    </row>
    <row r="21" spans="1:11" x14ac:dyDescent="0.2">
      <c r="A21" s="174" t="s">
        <v>58</v>
      </c>
      <c r="B21" s="174">
        <f>IF(ISNUMBER(VALUE(SUBSTITUTE(実質収支比率等に係る経年分析!F$49,"▲","-"))),ROUND(VALUE(SUBSTITUTE(実質収支比率等に係る経年分析!F$49,"▲","-")),2),NA())</f>
        <v>-4.96</v>
      </c>
      <c r="C21" s="174">
        <f>IF(ISNUMBER(VALUE(SUBSTITUTE(実質収支比率等に係る経年分析!G$49,"▲","-"))),ROUND(VALUE(SUBSTITUTE(実質収支比率等に係る経年分析!G$49,"▲","-")),2),NA())</f>
        <v>-0.56999999999999995</v>
      </c>
      <c r="D21" s="174">
        <f>IF(ISNUMBER(VALUE(SUBSTITUTE(実質収支比率等に係る経年分析!H$49,"▲","-"))),ROUND(VALUE(SUBSTITUTE(実質収支比率等に係る経年分析!H$49,"▲","-")),2),NA())</f>
        <v>1.96</v>
      </c>
      <c r="E21" s="174">
        <f>IF(ISNUMBER(VALUE(SUBSTITUTE(実質収支比率等に係る経年分析!I$49,"▲","-"))),ROUND(VALUE(SUBSTITUTE(実質収支比率等に係る経年分析!I$49,"▲","-")),2),NA())</f>
        <v>5.56</v>
      </c>
      <c r="F21" s="174">
        <f>IF(ISNUMBER(VALUE(SUBSTITUTE(実質収支比率等に係る経年分析!J$49,"▲","-"))),ROUND(VALUE(SUBSTITUTE(実質収支比率等に係る経年分析!J$49,"▲","-")),2),NA())</f>
        <v>3.14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9.59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大沢地区特設水道施設事業特別会計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土地取得事業特別会計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4.6500000000000004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17.579999999999998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16.670000000000002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1095</v>
      </c>
      <c r="E42" s="176"/>
      <c r="F42" s="176"/>
      <c r="G42" s="176">
        <f>'実質公債費比率（分子）の構造'!L$52</f>
        <v>1129</v>
      </c>
      <c r="H42" s="176"/>
      <c r="I42" s="176"/>
      <c r="J42" s="176">
        <f>'実質公債費比率（分子）の構造'!M$52</f>
        <v>1076</v>
      </c>
      <c r="K42" s="176"/>
      <c r="L42" s="176"/>
      <c r="M42" s="176">
        <f>'実質公債費比率（分子）の構造'!N$52</f>
        <v>1168</v>
      </c>
      <c r="N42" s="176"/>
      <c r="O42" s="176"/>
      <c r="P42" s="176">
        <f>'実質公債費比率（分子）の構造'!O$52</f>
        <v>1135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319</v>
      </c>
      <c r="C46" s="176"/>
      <c r="D46" s="176"/>
      <c r="E46" s="176">
        <f>'実質公債費比率（分子）の構造'!L$48</f>
        <v>338</v>
      </c>
      <c r="F46" s="176"/>
      <c r="G46" s="176"/>
      <c r="H46" s="176">
        <f>'実質公債費比率（分子）の構造'!M$48</f>
        <v>301</v>
      </c>
      <c r="I46" s="176"/>
      <c r="J46" s="176"/>
      <c r="K46" s="176">
        <f>'実質公債費比率（分子）の構造'!N$48</f>
        <v>354</v>
      </c>
      <c r="L46" s="176"/>
      <c r="M46" s="176"/>
      <c r="N46" s="176">
        <f>'実質公債費比率（分子）の構造'!O$48</f>
        <v>327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992</v>
      </c>
      <c r="C49" s="176"/>
      <c r="D49" s="176"/>
      <c r="E49" s="176">
        <f>'実質公債費比率（分子）の構造'!L$45</f>
        <v>1072</v>
      </c>
      <c r="F49" s="176"/>
      <c r="G49" s="176"/>
      <c r="H49" s="176">
        <f>'実質公債費比率（分子）の構造'!M$45</f>
        <v>1163</v>
      </c>
      <c r="I49" s="176"/>
      <c r="J49" s="176"/>
      <c r="K49" s="176">
        <f>'実質公債費比率（分子）の構造'!N$45</f>
        <v>1245</v>
      </c>
      <c r="L49" s="176"/>
      <c r="M49" s="176"/>
      <c r="N49" s="176">
        <f>'実質公債費比率（分子）の構造'!O$45</f>
        <v>1315</v>
      </c>
      <c r="O49" s="176"/>
      <c r="P49" s="176"/>
    </row>
    <row r="50" spans="1:16" x14ac:dyDescent="0.2">
      <c r="A50" s="176" t="s">
        <v>73</v>
      </c>
      <c r="B50" s="176" t="e">
        <f>NA()</f>
        <v>#N/A</v>
      </c>
      <c r="C50" s="176">
        <f>IF(ISNUMBER('実質公債費比率（分子）の構造'!K$53),'実質公債費比率（分子）の構造'!K$53,NA())</f>
        <v>220</v>
      </c>
      <c r="D50" s="176" t="e">
        <f>NA()</f>
        <v>#N/A</v>
      </c>
      <c r="E50" s="176" t="e">
        <f>NA()</f>
        <v>#N/A</v>
      </c>
      <c r="F50" s="176">
        <f>IF(ISNUMBER('実質公債費比率（分子）の構造'!L$53),'実質公債費比率（分子）の構造'!L$53,NA())</f>
        <v>281</v>
      </c>
      <c r="G50" s="176" t="e">
        <f>NA()</f>
        <v>#N/A</v>
      </c>
      <c r="H50" s="176" t="e">
        <f>NA()</f>
        <v>#N/A</v>
      </c>
      <c r="I50" s="176">
        <f>IF(ISNUMBER('実質公債費比率（分子）の構造'!M$53),'実質公債費比率（分子）の構造'!M$53,NA())</f>
        <v>388</v>
      </c>
      <c r="J50" s="176" t="e">
        <f>NA()</f>
        <v>#N/A</v>
      </c>
      <c r="K50" s="176" t="e">
        <f>NA()</f>
        <v>#N/A</v>
      </c>
      <c r="L50" s="176">
        <f>IF(ISNUMBER('実質公債費比率（分子）の構造'!N$53),'実質公債費比率（分子）の構造'!N$53,NA())</f>
        <v>431</v>
      </c>
      <c r="M50" s="176" t="e">
        <f>NA()</f>
        <v>#N/A</v>
      </c>
      <c r="N50" s="176" t="e">
        <f>NA()</f>
        <v>#N/A</v>
      </c>
      <c r="O50" s="176">
        <f>IF(ISNUMBER('実質公債費比率（分子）の構造'!O$53),'実質公債費比率（分子）の構造'!O$53,NA())</f>
        <v>507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10390</v>
      </c>
      <c r="E56" s="175"/>
      <c r="F56" s="175"/>
      <c r="G56" s="175">
        <f>'将来負担比率（分子）の構造'!J$52</f>
        <v>10152</v>
      </c>
      <c r="H56" s="175"/>
      <c r="I56" s="175"/>
      <c r="J56" s="175">
        <f>'将来負担比率（分子）の構造'!K$52</f>
        <v>10338</v>
      </c>
      <c r="K56" s="175"/>
      <c r="L56" s="175"/>
      <c r="M56" s="175">
        <f>'将来負担比率（分子）の構造'!L$52</f>
        <v>10570</v>
      </c>
      <c r="N56" s="175"/>
      <c r="O56" s="175"/>
      <c r="P56" s="175">
        <f>'将来負担比率（分子）の構造'!M$52</f>
        <v>10177</v>
      </c>
    </row>
    <row r="57" spans="1:16" x14ac:dyDescent="0.2">
      <c r="A57" s="175" t="s">
        <v>44</v>
      </c>
      <c r="B57" s="175"/>
      <c r="C57" s="175"/>
      <c r="D57" s="175">
        <f>'将来負担比率（分子）の構造'!I$51</f>
        <v>3359</v>
      </c>
      <c r="E57" s="175"/>
      <c r="F57" s="175"/>
      <c r="G57" s="175">
        <f>'将来負担比率（分子）の構造'!J$51</f>
        <v>3233</v>
      </c>
      <c r="H57" s="175"/>
      <c r="I57" s="175"/>
      <c r="J57" s="175">
        <f>'将来負担比率（分子）の構造'!K$51</f>
        <v>3090</v>
      </c>
      <c r="K57" s="175"/>
      <c r="L57" s="175"/>
      <c r="M57" s="175">
        <f>'将来負担比率（分子）の構造'!L$51</f>
        <v>3081</v>
      </c>
      <c r="N57" s="175"/>
      <c r="O57" s="175"/>
      <c r="P57" s="175">
        <f>'将来負担比率（分子）の構造'!M$51</f>
        <v>3196</v>
      </c>
    </row>
    <row r="58" spans="1:16" x14ac:dyDescent="0.2">
      <c r="A58" s="175" t="s">
        <v>43</v>
      </c>
      <c r="B58" s="175"/>
      <c r="C58" s="175"/>
      <c r="D58" s="175">
        <f>'将来負担比率（分子）の構造'!I$50</f>
        <v>4979</v>
      </c>
      <c r="E58" s="175"/>
      <c r="F58" s="175"/>
      <c r="G58" s="175">
        <f>'将来負担比率（分子）の構造'!J$50</f>
        <v>4898</v>
      </c>
      <c r="H58" s="175"/>
      <c r="I58" s="175"/>
      <c r="J58" s="175">
        <f>'将来負担比率（分子）の構造'!K$50</f>
        <v>5324</v>
      </c>
      <c r="K58" s="175"/>
      <c r="L58" s="175"/>
      <c r="M58" s="175">
        <f>'将来負担比率（分子）の構造'!L$50</f>
        <v>5984</v>
      </c>
      <c r="N58" s="175"/>
      <c r="O58" s="175"/>
      <c r="P58" s="175">
        <f>'将来負担比率（分子）の構造'!M$50</f>
        <v>6812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14</v>
      </c>
      <c r="C61" s="175"/>
      <c r="D61" s="175"/>
      <c r="E61" s="175">
        <f>'将来負担比率（分子）の構造'!J$46</f>
        <v>13</v>
      </c>
      <c r="F61" s="175"/>
      <c r="G61" s="175"/>
      <c r="H61" s="175">
        <f>'将来負担比率（分子）の構造'!K$46</f>
        <v>14</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1025</v>
      </c>
      <c r="C62" s="175"/>
      <c r="D62" s="175"/>
      <c r="E62" s="175">
        <f>'将来負担比率（分子）の構造'!J$45</f>
        <v>925</v>
      </c>
      <c r="F62" s="175"/>
      <c r="G62" s="175"/>
      <c r="H62" s="175">
        <f>'将来負担比率（分子）の構造'!K$45</f>
        <v>887</v>
      </c>
      <c r="I62" s="175"/>
      <c r="J62" s="175"/>
      <c r="K62" s="175">
        <f>'将来負担比率（分子）の構造'!L$45</f>
        <v>957</v>
      </c>
      <c r="L62" s="175"/>
      <c r="M62" s="175"/>
      <c r="N62" s="175">
        <f>'将来負担比率（分子）の構造'!M$45</f>
        <v>1016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3731</v>
      </c>
      <c r="C64" s="175"/>
      <c r="D64" s="175"/>
      <c r="E64" s="175">
        <f>'将来負担比率（分子）の構造'!J$43</f>
        <v>3502</v>
      </c>
      <c r="F64" s="175"/>
      <c r="G64" s="175"/>
      <c r="H64" s="175">
        <f>'将来負担比率（分子）の構造'!K$43</f>
        <v>3364</v>
      </c>
      <c r="I64" s="175"/>
      <c r="J64" s="175"/>
      <c r="K64" s="175">
        <f>'将来負担比率（分子）の構造'!L$43</f>
        <v>3378</v>
      </c>
      <c r="L64" s="175"/>
      <c r="M64" s="175"/>
      <c r="N64" s="175">
        <f>'将来負担比率（分子）の構造'!M$43</f>
        <v>3533</v>
      </c>
      <c r="O64" s="175"/>
      <c r="P64" s="175"/>
    </row>
    <row r="65" spans="1:16" x14ac:dyDescent="0.2">
      <c r="A65" s="175" t="s">
        <v>34</v>
      </c>
      <c r="B65" s="175">
        <f>'将来負担比率（分子）の構造'!I$42</f>
        <v>0</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11447</v>
      </c>
      <c r="C66" s="175"/>
      <c r="D66" s="175"/>
      <c r="E66" s="175">
        <f>'将来負担比率（分子）の構造'!J$41</f>
        <v>11501</v>
      </c>
      <c r="F66" s="175"/>
      <c r="G66" s="175"/>
      <c r="H66" s="175">
        <f>'将来負担比率（分子）の構造'!K$41</f>
        <v>12613</v>
      </c>
      <c r="I66" s="175"/>
      <c r="J66" s="175"/>
      <c r="K66" s="175">
        <f>'将来負担比率（分子）の構造'!L$41</f>
        <v>12657</v>
      </c>
      <c r="L66" s="175"/>
      <c r="M66" s="175"/>
      <c r="N66" s="175">
        <f>'将来負担比率（分子）の構造'!M$41</f>
        <v>12194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1602</v>
      </c>
      <c r="C72" s="179">
        <f>基金残高に係る経年分析!G55</f>
        <v>1802</v>
      </c>
      <c r="D72" s="179">
        <f>基金残高に係る経年分析!H55</f>
        <v>2262</v>
      </c>
    </row>
    <row r="73" spans="1:16" x14ac:dyDescent="0.2">
      <c r="A73" s="178" t="s">
        <v>80</v>
      </c>
      <c r="B73" s="179">
        <f>基金残高に係る経年分析!F56</f>
        <v>976</v>
      </c>
      <c r="C73" s="179">
        <f>基金残高に係る経年分析!G56</f>
        <v>976</v>
      </c>
      <c r="D73" s="179">
        <f>基金残高に係る経年分析!H56</f>
        <v>976</v>
      </c>
    </row>
    <row r="74" spans="1:16" x14ac:dyDescent="0.2">
      <c r="A74" s="178" t="s">
        <v>81</v>
      </c>
      <c r="B74" s="179">
        <f>基金残高に係る経年分析!F57</f>
        <v>1646</v>
      </c>
      <c r="C74" s="179">
        <f>基金残高に係る経年分析!G57</f>
        <v>2080</v>
      </c>
      <c r="D74" s="179">
        <f>基金残高に係る経年分析!H57</f>
        <v>2438</v>
      </c>
    </row>
  </sheetData>
  <sheetProtection algorithmName="SHA-512" hashValue="qMcK82wSzTgCcWmk4yW277d9My+NGYg/jHp4/LLdMhSD0EOvOikZ8jSD1cStsoBTbYgp70FUEJaDV4m87/TpOw==" saltValue="e4aBGUXsDpLqWOTKHN4J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4930797</v>
      </c>
      <c r="S5" s="613"/>
      <c r="T5" s="613"/>
      <c r="U5" s="613"/>
      <c r="V5" s="613"/>
      <c r="W5" s="613"/>
      <c r="X5" s="613"/>
      <c r="Y5" s="614"/>
      <c r="Z5" s="615">
        <v>35</v>
      </c>
      <c r="AA5" s="615"/>
      <c r="AB5" s="615"/>
      <c r="AC5" s="615"/>
      <c r="AD5" s="616">
        <v>4540762</v>
      </c>
      <c r="AE5" s="616"/>
      <c r="AF5" s="616"/>
      <c r="AG5" s="616"/>
      <c r="AH5" s="616"/>
      <c r="AI5" s="616"/>
      <c r="AJ5" s="616"/>
      <c r="AK5" s="616"/>
      <c r="AL5" s="617">
        <v>61.1</v>
      </c>
      <c r="AM5" s="618"/>
      <c r="AN5" s="618"/>
      <c r="AO5" s="619"/>
      <c r="AP5" s="609" t="s">
        <v>232</v>
      </c>
      <c r="AQ5" s="610"/>
      <c r="AR5" s="610"/>
      <c r="AS5" s="610"/>
      <c r="AT5" s="610"/>
      <c r="AU5" s="610"/>
      <c r="AV5" s="610"/>
      <c r="AW5" s="610"/>
      <c r="AX5" s="610"/>
      <c r="AY5" s="610"/>
      <c r="AZ5" s="610"/>
      <c r="BA5" s="610"/>
      <c r="BB5" s="610"/>
      <c r="BC5" s="610"/>
      <c r="BD5" s="610"/>
      <c r="BE5" s="610"/>
      <c r="BF5" s="611"/>
      <c r="BG5" s="623">
        <v>4540762</v>
      </c>
      <c r="BH5" s="624"/>
      <c r="BI5" s="624"/>
      <c r="BJ5" s="624"/>
      <c r="BK5" s="624"/>
      <c r="BL5" s="624"/>
      <c r="BM5" s="624"/>
      <c r="BN5" s="625"/>
      <c r="BO5" s="626">
        <v>92.1</v>
      </c>
      <c r="BP5" s="626"/>
      <c r="BQ5" s="626"/>
      <c r="BR5" s="626"/>
      <c r="BS5" s="627">
        <v>128724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57775</v>
      </c>
      <c r="S6" s="624"/>
      <c r="T6" s="624"/>
      <c r="U6" s="624"/>
      <c r="V6" s="624"/>
      <c r="W6" s="624"/>
      <c r="X6" s="624"/>
      <c r="Y6" s="625"/>
      <c r="Z6" s="626">
        <v>0.4</v>
      </c>
      <c r="AA6" s="626"/>
      <c r="AB6" s="626"/>
      <c r="AC6" s="626"/>
      <c r="AD6" s="627">
        <v>57775</v>
      </c>
      <c r="AE6" s="627"/>
      <c r="AF6" s="627"/>
      <c r="AG6" s="627"/>
      <c r="AH6" s="627"/>
      <c r="AI6" s="627"/>
      <c r="AJ6" s="627"/>
      <c r="AK6" s="627"/>
      <c r="AL6" s="628">
        <v>0.8</v>
      </c>
      <c r="AM6" s="629"/>
      <c r="AN6" s="629"/>
      <c r="AO6" s="630"/>
      <c r="AP6" s="620" t="s">
        <v>237</v>
      </c>
      <c r="AQ6" s="621"/>
      <c r="AR6" s="621"/>
      <c r="AS6" s="621"/>
      <c r="AT6" s="621"/>
      <c r="AU6" s="621"/>
      <c r="AV6" s="621"/>
      <c r="AW6" s="621"/>
      <c r="AX6" s="621"/>
      <c r="AY6" s="621"/>
      <c r="AZ6" s="621"/>
      <c r="BA6" s="621"/>
      <c r="BB6" s="621"/>
      <c r="BC6" s="621"/>
      <c r="BD6" s="621"/>
      <c r="BE6" s="621"/>
      <c r="BF6" s="622"/>
      <c r="BG6" s="623">
        <v>4540762</v>
      </c>
      <c r="BH6" s="624"/>
      <c r="BI6" s="624"/>
      <c r="BJ6" s="624"/>
      <c r="BK6" s="624"/>
      <c r="BL6" s="624"/>
      <c r="BM6" s="624"/>
      <c r="BN6" s="625"/>
      <c r="BO6" s="626">
        <v>92.1</v>
      </c>
      <c r="BP6" s="626"/>
      <c r="BQ6" s="626"/>
      <c r="BR6" s="626"/>
      <c r="BS6" s="627">
        <v>128724</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127271</v>
      </c>
      <c r="CS6" s="624"/>
      <c r="CT6" s="624"/>
      <c r="CU6" s="624"/>
      <c r="CV6" s="624"/>
      <c r="CW6" s="624"/>
      <c r="CX6" s="624"/>
      <c r="CY6" s="625"/>
      <c r="CZ6" s="617">
        <v>0.9</v>
      </c>
      <c r="DA6" s="618"/>
      <c r="DB6" s="618"/>
      <c r="DC6" s="634"/>
      <c r="DD6" s="632" t="s">
        <v>239</v>
      </c>
      <c r="DE6" s="624"/>
      <c r="DF6" s="624"/>
      <c r="DG6" s="624"/>
      <c r="DH6" s="624"/>
      <c r="DI6" s="624"/>
      <c r="DJ6" s="624"/>
      <c r="DK6" s="624"/>
      <c r="DL6" s="624"/>
      <c r="DM6" s="624"/>
      <c r="DN6" s="624"/>
      <c r="DO6" s="624"/>
      <c r="DP6" s="625"/>
      <c r="DQ6" s="632">
        <v>127263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4518</v>
      </c>
      <c r="S7" s="624"/>
      <c r="T7" s="624"/>
      <c r="U7" s="624"/>
      <c r="V7" s="624"/>
      <c r="W7" s="624"/>
      <c r="X7" s="624"/>
      <c r="Y7" s="625"/>
      <c r="Z7" s="626">
        <v>0</v>
      </c>
      <c r="AA7" s="626"/>
      <c r="AB7" s="626"/>
      <c r="AC7" s="626"/>
      <c r="AD7" s="627">
        <v>4518</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2367280</v>
      </c>
      <c r="BH7" s="624"/>
      <c r="BI7" s="624"/>
      <c r="BJ7" s="624"/>
      <c r="BK7" s="624"/>
      <c r="BL7" s="624"/>
      <c r="BM7" s="624"/>
      <c r="BN7" s="625"/>
      <c r="BO7" s="626">
        <v>48</v>
      </c>
      <c r="BP7" s="626"/>
      <c r="BQ7" s="626"/>
      <c r="BR7" s="626"/>
      <c r="BS7" s="627">
        <v>128724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2602189</v>
      </c>
      <c r="CS7" s="624"/>
      <c r="CT7" s="624"/>
      <c r="CU7" s="624"/>
      <c r="CV7" s="624"/>
      <c r="CW7" s="624"/>
      <c r="CX7" s="624"/>
      <c r="CY7" s="625"/>
      <c r="CZ7" s="626">
        <v>18.600000000000001</v>
      </c>
      <c r="DA7" s="626"/>
      <c r="DB7" s="626"/>
      <c r="DC7" s="626"/>
      <c r="DD7" s="632">
        <v>425305</v>
      </c>
      <c r="DE7" s="624"/>
      <c r="DF7" s="624"/>
      <c r="DG7" s="624"/>
      <c r="DH7" s="624"/>
      <c r="DI7" s="624"/>
      <c r="DJ7" s="624"/>
      <c r="DK7" s="624"/>
      <c r="DL7" s="624"/>
      <c r="DM7" s="624"/>
      <c r="DN7" s="624"/>
      <c r="DO7" s="624"/>
      <c r="DP7" s="625"/>
      <c r="DQ7" s="632">
        <v>2033265</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37822</v>
      </c>
      <c r="S8" s="624"/>
      <c r="T8" s="624"/>
      <c r="U8" s="624"/>
      <c r="V8" s="624"/>
      <c r="W8" s="624"/>
      <c r="X8" s="624"/>
      <c r="Y8" s="625"/>
      <c r="Z8" s="626">
        <v>0.3</v>
      </c>
      <c r="AA8" s="626"/>
      <c r="AB8" s="626"/>
      <c r="AC8" s="626"/>
      <c r="AD8" s="627">
        <v>37822</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56350</v>
      </c>
      <c r="BH8" s="624"/>
      <c r="BI8" s="624"/>
      <c r="BJ8" s="624"/>
      <c r="BK8" s="624"/>
      <c r="BL8" s="624"/>
      <c r="BM8" s="624"/>
      <c r="BN8" s="625"/>
      <c r="BO8" s="626">
        <v>1.1000000000000001</v>
      </c>
      <c r="BP8" s="626"/>
      <c r="BQ8" s="626"/>
      <c r="BR8" s="626"/>
      <c r="BS8" s="627" t="s">
        <v>142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5484207</v>
      </c>
      <c r="CS8" s="624"/>
      <c r="CT8" s="624"/>
      <c r="CU8" s="624"/>
      <c r="CV8" s="624"/>
      <c r="CW8" s="624"/>
      <c r="CX8" s="624"/>
      <c r="CY8" s="625"/>
      <c r="CZ8" s="626">
        <v>39.1</v>
      </c>
      <c r="DA8" s="626"/>
      <c r="DB8" s="626"/>
      <c r="DC8" s="626"/>
      <c r="DD8" s="632">
        <v>1016</v>
      </c>
      <c r="DE8" s="624"/>
      <c r="DF8" s="624"/>
      <c r="DG8" s="624"/>
      <c r="DH8" s="624"/>
      <c r="DI8" s="624"/>
      <c r="DJ8" s="624"/>
      <c r="DK8" s="624"/>
      <c r="DL8" s="624"/>
      <c r="DM8" s="624"/>
      <c r="DN8" s="624"/>
      <c r="DO8" s="624"/>
      <c r="DP8" s="625"/>
      <c r="DQ8" s="632">
        <v>2563441</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27141</v>
      </c>
      <c r="S9" s="624"/>
      <c r="T9" s="624"/>
      <c r="U9" s="624"/>
      <c r="V9" s="624"/>
      <c r="W9" s="624"/>
      <c r="X9" s="624"/>
      <c r="Y9" s="625"/>
      <c r="Z9" s="626">
        <v>0.2</v>
      </c>
      <c r="AA9" s="626"/>
      <c r="AB9" s="626"/>
      <c r="AC9" s="626"/>
      <c r="AD9" s="627">
        <v>27141</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1835242</v>
      </c>
      <c r="BH9" s="624"/>
      <c r="BI9" s="624"/>
      <c r="BJ9" s="624"/>
      <c r="BK9" s="624"/>
      <c r="BL9" s="624"/>
      <c r="BM9" s="624"/>
      <c r="BN9" s="625"/>
      <c r="BO9" s="626">
        <v>37.200000000000003</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1242307</v>
      </c>
      <c r="CS9" s="624"/>
      <c r="CT9" s="624"/>
      <c r="CU9" s="624"/>
      <c r="CV9" s="624"/>
      <c r="CW9" s="624"/>
      <c r="CX9" s="624"/>
      <c r="CY9" s="625"/>
      <c r="CZ9" s="626">
        <v>8.9</v>
      </c>
      <c r="DA9" s="626"/>
      <c r="DB9" s="626"/>
      <c r="DC9" s="626"/>
      <c r="DD9" s="632">
        <v>165939</v>
      </c>
      <c r="DE9" s="624"/>
      <c r="DF9" s="624"/>
      <c r="DG9" s="624"/>
      <c r="DH9" s="624"/>
      <c r="DI9" s="624"/>
      <c r="DJ9" s="624"/>
      <c r="DK9" s="624"/>
      <c r="DL9" s="624"/>
      <c r="DM9" s="624"/>
      <c r="DN9" s="624"/>
      <c r="DO9" s="624"/>
      <c r="DP9" s="625"/>
      <c r="DQ9" s="632">
        <v>912336</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59697</v>
      </c>
      <c r="BH10" s="624"/>
      <c r="BI10" s="624"/>
      <c r="BJ10" s="624"/>
      <c r="BK10" s="624"/>
      <c r="BL10" s="624"/>
      <c r="BM10" s="624"/>
      <c r="BN10" s="625"/>
      <c r="BO10" s="626">
        <v>1.2</v>
      </c>
      <c r="BP10" s="626"/>
      <c r="BQ10" s="626"/>
      <c r="BR10" s="626"/>
      <c r="BS10" s="627">
        <v>9949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252</v>
      </c>
      <c r="DA10" s="626"/>
      <c r="DB10" s="626"/>
      <c r="DC10" s="626"/>
      <c r="DD10" s="632" t="s">
        <v>252</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666821</v>
      </c>
      <c r="S11" s="624"/>
      <c r="T11" s="624"/>
      <c r="U11" s="624"/>
      <c r="V11" s="624"/>
      <c r="W11" s="624"/>
      <c r="X11" s="624"/>
      <c r="Y11" s="625"/>
      <c r="Z11" s="628">
        <v>4.7</v>
      </c>
      <c r="AA11" s="629"/>
      <c r="AB11" s="629"/>
      <c r="AC11" s="635"/>
      <c r="AD11" s="632">
        <v>666821</v>
      </c>
      <c r="AE11" s="624"/>
      <c r="AF11" s="624"/>
      <c r="AG11" s="624"/>
      <c r="AH11" s="624"/>
      <c r="AI11" s="624"/>
      <c r="AJ11" s="624"/>
      <c r="AK11" s="625"/>
      <c r="AL11" s="628">
        <v>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415991</v>
      </c>
      <c r="BH11" s="624"/>
      <c r="BI11" s="624"/>
      <c r="BJ11" s="624"/>
      <c r="BK11" s="624"/>
      <c r="BL11" s="624"/>
      <c r="BM11" s="624"/>
      <c r="BN11" s="625"/>
      <c r="BO11" s="626">
        <v>8.4</v>
      </c>
      <c r="BP11" s="626"/>
      <c r="BQ11" s="626"/>
      <c r="BR11" s="626"/>
      <c r="BS11" s="627">
        <v>118775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71905</v>
      </c>
      <c r="CS11" s="624"/>
      <c r="CT11" s="624"/>
      <c r="CU11" s="624"/>
      <c r="CV11" s="624"/>
      <c r="CW11" s="624"/>
      <c r="CX11" s="624"/>
      <c r="CY11" s="625"/>
      <c r="CZ11" s="626">
        <v>0.5</v>
      </c>
      <c r="DA11" s="626"/>
      <c r="DB11" s="626"/>
      <c r="DC11" s="626"/>
      <c r="DD11" s="632">
        <v>1032</v>
      </c>
      <c r="DE11" s="624"/>
      <c r="DF11" s="624"/>
      <c r="DG11" s="624"/>
      <c r="DH11" s="624"/>
      <c r="DI11" s="624"/>
      <c r="DJ11" s="624"/>
      <c r="DK11" s="624"/>
      <c r="DL11" s="624"/>
      <c r="DM11" s="624"/>
      <c r="DN11" s="624"/>
      <c r="DO11" s="624"/>
      <c r="DP11" s="625"/>
      <c r="DQ11" s="632">
        <v>63008</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44349</v>
      </c>
      <c r="S12" s="624"/>
      <c r="T12" s="624"/>
      <c r="U12" s="624"/>
      <c r="V12" s="624"/>
      <c r="W12" s="624"/>
      <c r="X12" s="624"/>
      <c r="Y12" s="625"/>
      <c r="Z12" s="626">
        <v>0.3</v>
      </c>
      <c r="AA12" s="626"/>
      <c r="AB12" s="626"/>
      <c r="AC12" s="626"/>
      <c r="AD12" s="627">
        <v>44349</v>
      </c>
      <c r="AE12" s="627"/>
      <c r="AF12" s="627"/>
      <c r="AG12" s="627"/>
      <c r="AH12" s="627"/>
      <c r="AI12" s="627"/>
      <c r="AJ12" s="627"/>
      <c r="AK12" s="627"/>
      <c r="AL12" s="628">
        <v>0.6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1981999</v>
      </c>
      <c r="BH12" s="624"/>
      <c r="BI12" s="624"/>
      <c r="BJ12" s="624"/>
      <c r="BK12" s="624"/>
      <c r="BL12" s="624"/>
      <c r="BM12" s="624"/>
      <c r="BN12" s="625"/>
      <c r="BO12" s="626">
        <v>40.200000000000003</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313583</v>
      </c>
      <c r="CS12" s="624"/>
      <c r="CT12" s="624"/>
      <c r="CU12" s="624"/>
      <c r="CV12" s="624"/>
      <c r="CW12" s="624"/>
      <c r="CX12" s="624"/>
      <c r="CY12" s="625"/>
      <c r="CZ12" s="626">
        <v>2.2000000000000002</v>
      </c>
      <c r="DA12" s="626"/>
      <c r="DB12" s="626"/>
      <c r="DC12" s="626"/>
      <c r="DD12" s="632" t="s">
        <v>252</v>
      </c>
      <c r="DE12" s="624"/>
      <c r="DF12" s="624"/>
      <c r="DG12" s="624"/>
      <c r="DH12" s="624"/>
      <c r="DI12" s="624"/>
      <c r="DJ12" s="624"/>
      <c r="DK12" s="624"/>
      <c r="DL12" s="624"/>
      <c r="DM12" s="624"/>
      <c r="DN12" s="624"/>
      <c r="DO12" s="624"/>
      <c r="DP12" s="625"/>
      <c r="DQ12" s="632">
        <v>307798</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142</v>
      </c>
      <c r="AA13" s="626"/>
      <c r="AB13" s="626"/>
      <c r="AC13" s="626"/>
      <c r="AD13" s="627" t="s">
        <v>142</v>
      </c>
      <c r="AE13" s="627"/>
      <c r="AF13" s="627"/>
      <c r="AG13" s="627"/>
      <c r="AH13" s="627"/>
      <c r="AI13" s="627"/>
      <c r="AJ13" s="627"/>
      <c r="AK13" s="627"/>
      <c r="AL13" s="628" t="s">
        <v>252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1955763</v>
      </c>
      <c r="BH13" s="624"/>
      <c r="BI13" s="624"/>
      <c r="BJ13" s="624"/>
      <c r="BK13" s="624"/>
      <c r="BL13" s="624"/>
      <c r="BM13" s="624"/>
      <c r="BN13" s="625"/>
      <c r="BO13" s="626">
        <v>39.700000000000003</v>
      </c>
      <c r="BP13" s="626"/>
      <c r="BQ13" s="626"/>
      <c r="BR13" s="626"/>
      <c r="BS13" s="627" t="s">
        <v>142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1054098</v>
      </c>
      <c r="CS13" s="624"/>
      <c r="CT13" s="624"/>
      <c r="CU13" s="624"/>
      <c r="CV13" s="624"/>
      <c r="CW13" s="624"/>
      <c r="CX13" s="624"/>
      <c r="CY13" s="625"/>
      <c r="CZ13" s="626">
        <v>7.5</v>
      </c>
      <c r="DA13" s="626"/>
      <c r="DB13" s="626"/>
      <c r="DC13" s="626"/>
      <c r="DD13" s="632">
        <v>347950</v>
      </c>
      <c r="DE13" s="624"/>
      <c r="DF13" s="624"/>
      <c r="DG13" s="624"/>
      <c r="DH13" s="624"/>
      <c r="DI13" s="624"/>
      <c r="DJ13" s="624"/>
      <c r="DK13" s="624"/>
      <c r="DL13" s="624"/>
      <c r="DM13" s="624"/>
      <c r="DN13" s="624"/>
      <c r="DO13" s="624"/>
      <c r="DP13" s="625"/>
      <c r="DQ13" s="632">
        <v>778546</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416</v>
      </c>
      <c r="S14" s="624"/>
      <c r="T14" s="624"/>
      <c r="U14" s="624"/>
      <c r="V14" s="624"/>
      <c r="W14" s="624"/>
      <c r="X14" s="624"/>
      <c r="Y14" s="625"/>
      <c r="Z14" s="626">
        <v>0</v>
      </c>
      <c r="AA14" s="626"/>
      <c r="AB14" s="626"/>
      <c r="AC14" s="626"/>
      <c r="AD14" s="627">
        <v>416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36990</v>
      </c>
      <c r="BH14" s="624"/>
      <c r="BI14" s="624"/>
      <c r="BJ14" s="624"/>
      <c r="BK14" s="624"/>
      <c r="BL14" s="624"/>
      <c r="BM14" s="624"/>
      <c r="BN14" s="625"/>
      <c r="BO14" s="626">
        <v>0.8</v>
      </c>
      <c r="BP14" s="626"/>
      <c r="BQ14" s="626"/>
      <c r="BR14" s="626"/>
      <c r="BS14" s="627" t="s">
        <v>142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459697</v>
      </c>
      <c r="CS14" s="624"/>
      <c r="CT14" s="624"/>
      <c r="CU14" s="624"/>
      <c r="CV14" s="624"/>
      <c r="CW14" s="624"/>
      <c r="CX14" s="624"/>
      <c r="CY14" s="625"/>
      <c r="CZ14" s="626">
        <v>3.3</v>
      </c>
      <c r="DA14" s="626"/>
      <c r="DB14" s="626"/>
      <c r="DC14" s="626"/>
      <c r="DD14" s="632">
        <v>51825</v>
      </c>
      <c r="DE14" s="624"/>
      <c r="DF14" s="624"/>
      <c r="DG14" s="624"/>
      <c r="DH14" s="624"/>
      <c r="DI14" s="624"/>
      <c r="DJ14" s="624"/>
      <c r="DK14" s="624"/>
      <c r="DL14" s="624"/>
      <c r="DM14" s="624"/>
      <c r="DN14" s="624"/>
      <c r="DO14" s="624"/>
      <c r="DP14" s="625"/>
      <c r="DQ14" s="632">
        <v>423508</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118481</v>
      </c>
      <c r="BH15" s="624"/>
      <c r="BI15" s="624"/>
      <c r="BJ15" s="624"/>
      <c r="BK15" s="624"/>
      <c r="BL15" s="624"/>
      <c r="BM15" s="624"/>
      <c r="BN15" s="625"/>
      <c r="BO15" s="626">
        <v>2.4</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1346418</v>
      </c>
      <c r="CS15" s="624"/>
      <c r="CT15" s="624"/>
      <c r="CU15" s="624"/>
      <c r="CV15" s="624"/>
      <c r="CW15" s="624"/>
      <c r="CX15" s="624"/>
      <c r="CY15" s="625"/>
      <c r="CZ15" s="626">
        <v>9.6</v>
      </c>
      <c r="DA15" s="626"/>
      <c r="DB15" s="626"/>
      <c r="DC15" s="626"/>
      <c r="DD15" s="632">
        <v>120226</v>
      </c>
      <c r="DE15" s="624"/>
      <c r="DF15" s="624"/>
      <c r="DG15" s="624"/>
      <c r="DH15" s="624"/>
      <c r="DI15" s="624"/>
      <c r="DJ15" s="624"/>
      <c r="DK15" s="624"/>
      <c r="DL15" s="624"/>
      <c r="DM15" s="624"/>
      <c r="DN15" s="624"/>
      <c r="DO15" s="624"/>
      <c r="DP15" s="625"/>
      <c r="DQ15" s="632">
        <v>989347</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12441</v>
      </c>
      <c r="S16" s="624"/>
      <c r="T16" s="624"/>
      <c r="U16" s="624"/>
      <c r="V16" s="624"/>
      <c r="W16" s="624"/>
      <c r="X16" s="624"/>
      <c r="Y16" s="625"/>
      <c r="Z16" s="626">
        <v>0.1</v>
      </c>
      <c r="AA16" s="626"/>
      <c r="AB16" s="626"/>
      <c r="AC16" s="626"/>
      <c r="AD16" s="627">
        <v>12441</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252</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971</v>
      </c>
      <c r="CS16" s="624"/>
      <c r="CT16" s="624"/>
      <c r="CU16" s="624"/>
      <c r="CV16" s="624"/>
      <c r="CW16" s="624"/>
      <c r="CX16" s="624"/>
      <c r="CY16" s="625"/>
      <c r="CZ16" s="626">
        <v>0</v>
      </c>
      <c r="DA16" s="626"/>
      <c r="DB16" s="626"/>
      <c r="DC16" s="626"/>
      <c r="DD16" s="632" t="s">
        <v>239</v>
      </c>
      <c r="DE16" s="624"/>
      <c r="DF16" s="624"/>
      <c r="DG16" s="624"/>
      <c r="DH16" s="624"/>
      <c r="DI16" s="624"/>
      <c r="DJ16" s="624"/>
      <c r="DK16" s="624"/>
      <c r="DL16" s="624"/>
      <c r="DM16" s="624"/>
      <c r="DN16" s="624"/>
      <c r="DO16" s="624"/>
      <c r="DP16" s="625"/>
      <c r="DQ16" s="632">
        <v>971</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79948</v>
      </c>
      <c r="S17" s="624"/>
      <c r="T17" s="624"/>
      <c r="U17" s="624"/>
      <c r="V17" s="624"/>
      <c r="W17" s="624"/>
      <c r="X17" s="624"/>
      <c r="Y17" s="625"/>
      <c r="Z17" s="626">
        <v>0.6</v>
      </c>
      <c r="AA17" s="626"/>
      <c r="AB17" s="626"/>
      <c r="AC17" s="626"/>
      <c r="AD17" s="627">
        <v>79948</v>
      </c>
      <c r="AE17" s="627"/>
      <c r="AF17" s="627"/>
      <c r="AG17" s="627"/>
      <c r="AH17" s="627"/>
      <c r="AI17" s="627"/>
      <c r="AJ17" s="627"/>
      <c r="AK17" s="627"/>
      <c r="AL17" s="628">
        <v>1.1000000000000001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v>36012</v>
      </c>
      <c r="BH17" s="624"/>
      <c r="BI17" s="624"/>
      <c r="BJ17" s="624"/>
      <c r="BK17" s="624"/>
      <c r="BL17" s="624"/>
      <c r="BM17" s="624"/>
      <c r="BN17" s="625"/>
      <c r="BO17" s="626">
        <v>0.7</v>
      </c>
      <c r="BP17" s="626"/>
      <c r="BQ17" s="626"/>
      <c r="BR17" s="626"/>
      <c r="BS17" s="627" t="s">
        <v>239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1315029</v>
      </c>
      <c r="CS17" s="624"/>
      <c r="CT17" s="624"/>
      <c r="CU17" s="624"/>
      <c r="CV17" s="624"/>
      <c r="CW17" s="624"/>
      <c r="CX17" s="624"/>
      <c r="CY17" s="625"/>
      <c r="CZ17" s="626">
        <v>9.4</v>
      </c>
      <c r="DA17" s="626"/>
      <c r="DB17" s="626"/>
      <c r="DC17" s="626"/>
      <c r="DD17" s="632" t="s">
        <v>142</v>
      </c>
      <c r="DE17" s="624"/>
      <c r="DF17" s="624"/>
      <c r="DG17" s="624"/>
      <c r="DH17" s="624"/>
      <c r="DI17" s="624"/>
      <c r="DJ17" s="624"/>
      <c r="DK17" s="624"/>
      <c r="DL17" s="624"/>
      <c r="DM17" s="624"/>
      <c r="DN17" s="624"/>
      <c r="DO17" s="624"/>
      <c r="DP17" s="625"/>
      <c r="DQ17" s="632">
        <v>1276333</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53632</v>
      </c>
      <c r="S18" s="624"/>
      <c r="T18" s="624"/>
      <c r="U18" s="624"/>
      <c r="V18" s="624"/>
      <c r="W18" s="624"/>
      <c r="X18" s="624"/>
      <c r="Y18" s="625"/>
      <c r="Z18" s="626">
        <v>0.4</v>
      </c>
      <c r="AA18" s="626"/>
      <c r="AB18" s="626"/>
      <c r="AC18" s="626"/>
      <c r="AD18" s="627">
        <v>53632</v>
      </c>
      <c r="AE18" s="627"/>
      <c r="AF18" s="627"/>
      <c r="AG18" s="627"/>
      <c r="AH18" s="627"/>
      <c r="AI18" s="627"/>
      <c r="AJ18" s="627"/>
      <c r="AK18" s="627"/>
      <c r="AL18" s="628">
        <v>0.7</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252</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53632</v>
      </c>
      <c r="S19" s="624"/>
      <c r="T19" s="624"/>
      <c r="U19" s="624"/>
      <c r="V19" s="624"/>
      <c r="W19" s="624"/>
      <c r="X19" s="624"/>
      <c r="Y19" s="625"/>
      <c r="Z19" s="626">
        <v>0.4</v>
      </c>
      <c r="AA19" s="626"/>
      <c r="AB19" s="626"/>
      <c r="AC19" s="626"/>
      <c r="AD19" s="627">
        <v>53632</v>
      </c>
      <c r="AE19" s="627"/>
      <c r="AF19" s="627"/>
      <c r="AG19" s="627"/>
      <c r="AH19" s="627"/>
      <c r="AI19" s="627"/>
      <c r="AJ19" s="627"/>
      <c r="AK19" s="627"/>
      <c r="AL19" s="628">
        <v>0.7</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390035</v>
      </c>
      <c r="BH19" s="624"/>
      <c r="BI19" s="624"/>
      <c r="BJ19" s="624"/>
      <c r="BK19" s="624"/>
      <c r="BL19" s="624"/>
      <c r="BM19" s="624"/>
      <c r="BN19" s="625"/>
      <c r="BO19" s="626">
        <v>7.9</v>
      </c>
      <c r="BP19" s="626"/>
      <c r="BQ19" s="626"/>
      <c r="BR19" s="626"/>
      <c r="BS19" s="627" t="s">
        <v>142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252</v>
      </c>
      <c r="CS19" s="624"/>
      <c r="CT19" s="624"/>
      <c r="CU19" s="624"/>
      <c r="CV19" s="624"/>
      <c r="CW19" s="624"/>
      <c r="CX19" s="624"/>
      <c r="CY19" s="625"/>
      <c r="CZ19" s="626" t="s">
        <v>142</v>
      </c>
      <c r="DA19" s="626"/>
      <c r="DB19" s="626"/>
      <c r="DC19" s="626"/>
      <c r="DD19" s="632" t="s">
        <v>239</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142</v>
      </c>
      <c r="S20" s="624"/>
      <c r="T20" s="624"/>
      <c r="U20" s="624"/>
      <c r="V20" s="624"/>
      <c r="W20" s="624"/>
      <c r="X20" s="624"/>
      <c r="Y20" s="625"/>
      <c r="Z20" s="626" t="s">
        <v>142</v>
      </c>
      <c r="AA20" s="626"/>
      <c r="AB20" s="626"/>
      <c r="AC20" s="626"/>
      <c r="AD20" s="627" t="s">
        <v>239</v>
      </c>
      <c r="AE20" s="627"/>
      <c r="AF20" s="627"/>
      <c r="AG20" s="627"/>
      <c r="AH20" s="627"/>
      <c r="AI20" s="627"/>
      <c r="AJ20" s="627"/>
      <c r="AK20" s="627"/>
      <c r="AL20" s="628" t="s">
        <v>239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390035</v>
      </c>
      <c r="BH20" s="624"/>
      <c r="BI20" s="624"/>
      <c r="BJ20" s="624"/>
      <c r="BK20" s="624"/>
      <c r="BL20" s="624"/>
      <c r="BM20" s="624"/>
      <c r="BN20" s="625"/>
      <c r="BO20" s="626">
        <v>7.9</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14017675</v>
      </c>
      <c r="CS20" s="624"/>
      <c r="CT20" s="624"/>
      <c r="CU20" s="624"/>
      <c r="CV20" s="624"/>
      <c r="CW20" s="624"/>
      <c r="CX20" s="624"/>
      <c r="CY20" s="625"/>
      <c r="CZ20" s="626">
        <v>100</v>
      </c>
      <c r="DA20" s="626"/>
      <c r="DB20" s="626"/>
      <c r="DC20" s="626"/>
      <c r="DD20" s="632">
        <v>1113293</v>
      </c>
      <c r="DE20" s="624"/>
      <c r="DF20" s="624"/>
      <c r="DG20" s="624"/>
      <c r="DH20" s="624"/>
      <c r="DI20" s="624"/>
      <c r="DJ20" s="624"/>
      <c r="DK20" s="624"/>
      <c r="DL20" s="624"/>
      <c r="DM20" s="624"/>
      <c r="DN20" s="624"/>
      <c r="DO20" s="624"/>
      <c r="DP20" s="625"/>
      <c r="DQ20" s="632">
        <v>9475816</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2001267</v>
      </c>
      <c r="S21" s="624"/>
      <c r="T21" s="624"/>
      <c r="U21" s="624"/>
      <c r="V21" s="624"/>
      <c r="W21" s="624"/>
      <c r="X21" s="624"/>
      <c r="Y21" s="625"/>
      <c r="Z21" s="626">
        <v>14.2</v>
      </c>
      <c r="AA21" s="626"/>
      <c r="AB21" s="626"/>
      <c r="AC21" s="626"/>
      <c r="AD21" s="627">
        <v>1867550</v>
      </c>
      <c r="AE21" s="627"/>
      <c r="AF21" s="627"/>
      <c r="AG21" s="627"/>
      <c r="AH21" s="627"/>
      <c r="AI21" s="627"/>
      <c r="AJ21" s="627"/>
      <c r="AK21" s="627"/>
      <c r="AL21" s="628">
        <v>25.1</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239</v>
      </c>
      <c r="BP21" s="626"/>
      <c r="BQ21" s="626"/>
      <c r="BR21" s="626"/>
      <c r="BS21" s="627" t="s">
        <v>252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1867550</v>
      </c>
      <c r="S22" s="624"/>
      <c r="T22" s="624"/>
      <c r="U22" s="624"/>
      <c r="V22" s="624"/>
      <c r="W22" s="624"/>
      <c r="X22" s="624"/>
      <c r="Y22" s="625"/>
      <c r="Z22" s="626">
        <v>13.2</v>
      </c>
      <c r="AA22" s="626"/>
      <c r="AB22" s="626"/>
      <c r="AC22" s="626"/>
      <c r="AD22" s="627">
        <v>1867550</v>
      </c>
      <c r="AE22" s="627"/>
      <c r="AF22" s="627"/>
      <c r="AG22" s="627"/>
      <c r="AH22" s="627"/>
      <c r="AI22" s="627"/>
      <c r="AJ22" s="627"/>
      <c r="AK22" s="627"/>
      <c r="AL22" s="628">
        <v>25.1</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133717</v>
      </c>
      <c r="S23" s="624"/>
      <c r="T23" s="624"/>
      <c r="U23" s="624"/>
      <c r="V23" s="624"/>
      <c r="W23" s="624"/>
      <c r="X23" s="624"/>
      <c r="Y23" s="625"/>
      <c r="Z23" s="626">
        <v>0.9</v>
      </c>
      <c r="AA23" s="626"/>
      <c r="AB23" s="626"/>
      <c r="AC23" s="626"/>
      <c r="AD23" s="627" t="s">
        <v>142</v>
      </c>
      <c r="AE23" s="627"/>
      <c r="AF23" s="627"/>
      <c r="AG23" s="627"/>
      <c r="AH23" s="627"/>
      <c r="AI23" s="627"/>
      <c r="AJ23" s="627"/>
      <c r="AK23" s="627"/>
      <c r="AL23" s="628" t="s">
        <v>252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390035</v>
      </c>
      <c r="BH23" s="624"/>
      <c r="BI23" s="624"/>
      <c r="BJ23" s="624"/>
      <c r="BK23" s="624"/>
      <c r="BL23" s="624"/>
      <c r="BM23" s="624"/>
      <c r="BN23" s="625"/>
      <c r="BO23" s="626">
        <v>7.9</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252</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252</v>
      </c>
      <c r="BP24" s="626"/>
      <c r="BQ24" s="626"/>
      <c r="BR24" s="626"/>
      <c r="BS24" s="627" t="s">
        <v>239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7214735</v>
      </c>
      <c r="CS24" s="613"/>
      <c r="CT24" s="613"/>
      <c r="CU24" s="613"/>
      <c r="CV24" s="613"/>
      <c r="CW24" s="613"/>
      <c r="CX24" s="613"/>
      <c r="CY24" s="614"/>
      <c r="CZ24" s="617">
        <v>51.5</v>
      </c>
      <c r="DA24" s="618"/>
      <c r="DB24" s="618"/>
      <c r="DC24" s="634"/>
      <c r="DD24" s="655">
        <v>4352419</v>
      </c>
      <c r="DE24" s="613"/>
      <c r="DF24" s="613"/>
      <c r="DG24" s="613"/>
      <c r="DH24" s="613"/>
      <c r="DI24" s="613"/>
      <c r="DJ24" s="613"/>
      <c r="DK24" s="614"/>
      <c r="DL24" s="655">
        <v>4324557</v>
      </c>
      <c r="DM24" s="613"/>
      <c r="DN24" s="613"/>
      <c r="DO24" s="613"/>
      <c r="DP24" s="613"/>
      <c r="DQ24" s="613"/>
      <c r="DR24" s="613"/>
      <c r="DS24" s="613"/>
      <c r="DT24" s="613"/>
      <c r="DU24" s="613"/>
      <c r="DV24" s="614"/>
      <c r="DW24" s="617">
        <v>56.7</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7916927</v>
      </c>
      <c r="S25" s="624"/>
      <c r="T25" s="624"/>
      <c r="U25" s="624"/>
      <c r="V25" s="624"/>
      <c r="W25" s="624"/>
      <c r="X25" s="624"/>
      <c r="Y25" s="625"/>
      <c r="Z25" s="626">
        <v>56.1</v>
      </c>
      <c r="AA25" s="626"/>
      <c r="AB25" s="626"/>
      <c r="AC25" s="626"/>
      <c r="AD25" s="627">
        <v>7393175</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252</v>
      </c>
      <c r="BP25" s="626"/>
      <c r="BQ25" s="626"/>
      <c r="BR25" s="626"/>
      <c r="BS25" s="627" t="s">
        <v>239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2379623</v>
      </c>
      <c r="CS25" s="656"/>
      <c r="CT25" s="656"/>
      <c r="CU25" s="656"/>
      <c r="CV25" s="656"/>
      <c r="CW25" s="656"/>
      <c r="CX25" s="656"/>
      <c r="CY25" s="657"/>
      <c r="CZ25" s="628">
        <v>17</v>
      </c>
      <c r="DA25" s="653"/>
      <c r="DB25" s="653"/>
      <c r="DC25" s="658"/>
      <c r="DD25" s="632">
        <v>2120739</v>
      </c>
      <c r="DE25" s="656"/>
      <c r="DF25" s="656"/>
      <c r="DG25" s="656"/>
      <c r="DH25" s="656"/>
      <c r="DI25" s="656"/>
      <c r="DJ25" s="656"/>
      <c r="DK25" s="657"/>
      <c r="DL25" s="632">
        <v>2119449</v>
      </c>
      <c r="DM25" s="656"/>
      <c r="DN25" s="656"/>
      <c r="DO25" s="656"/>
      <c r="DP25" s="656"/>
      <c r="DQ25" s="656"/>
      <c r="DR25" s="656"/>
      <c r="DS25" s="656"/>
      <c r="DT25" s="656"/>
      <c r="DU25" s="656"/>
      <c r="DV25" s="657"/>
      <c r="DW25" s="628">
        <v>27.8</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2424</v>
      </c>
      <c r="S26" s="624"/>
      <c r="T26" s="624"/>
      <c r="U26" s="624"/>
      <c r="V26" s="624"/>
      <c r="W26" s="624"/>
      <c r="X26" s="624"/>
      <c r="Y26" s="625"/>
      <c r="Z26" s="626">
        <v>0</v>
      </c>
      <c r="AA26" s="626"/>
      <c r="AB26" s="626"/>
      <c r="AC26" s="626"/>
      <c r="AD26" s="627">
        <v>2424</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239</v>
      </c>
      <c r="BP26" s="626"/>
      <c r="BQ26" s="626"/>
      <c r="BR26" s="626"/>
      <c r="BS26" s="627" t="s">
        <v>142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1349472</v>
      </c>
      <c r="CS26" s="624"/>
      <c r="CT26" s="624"/>
      <c r="CU26" s="624"/>
      <c r="CV26" s="624"/>
      <c r="CW26" s="624"/>
      <c r="CX26" s="624"/>
      <c r="CY26" s="625"/>
      <c r="CZ26" s="628">
        <v>9.6</v>
      </c>
      <c r="DA26" s="653"/>
      <c r="DB26" s="653"/>
      <c r="DC26" s="658"/>
      <c r="DD26" s="632">
        <v>1231940</v>
      </c>
      <c r="DE26" s="624"/>
      <c r="DF26" s="624"/>
      <c r="DG26" s="624"/>
      <c r="DH26" s="624"/>
      <c r="DI26" s="624"/>
      <c r="DJ26" s="624"/>
      <c r="DK26" s="625"/>
      <c r="DL26" s="632" t="s">
        <v>142</v>
      </c>
      <c r="DM26" s="624"/>
      <c r="DN26" s="624"/>
      <c r="DO26" s="624"/>
      <c r="DP26" s="624"/>
      <c r="DQ26" s="624"/>
      <c r="DR26" s="624"/>
      <c r="DS26" s="624"/>
      <c r="DT26" s="624"/>
      <c r="DU26" s="624"/>
      <c r="DV26" s="625"/>
      <c r="DW26" s="628" t="s">
        <v>142</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67489</v>
      </c>
      <c r="S27" s="624"/>
      <c r="T27" s="624"/>
      <c r="U27" s="624"/>
      <c r="V27" s="624"/>
      <c r="W27" s="624"/>
      <c r="X27" s="624"/>
      <c r="Y27" s="625"/>
      <c r="Z27" s="626">
        <v>0.5</v>
      </c>
      <c r="AA27" s="626"/>
      <c r="AB27" s="626"/>
      <c r="AC27" s="626"/>
      <c r="AD27" s="627" t="s">
        <v>252</v>
      </c>
      <c r="AE27" s="627"/>
      <c r="AF27" s="627"/>
      <c r="AG27" s="627"/>
      <c r="AH27" s="627"/>
      <c r="AI27" s="627"/>
      <c r="AJ27" s="627"/>
      <c r="AK27" s="627"/>
      <c r="AL27" s="628" t="s">
        <v>142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4930797</v>
      </c>
      <c r="BH27" s="624"/>
      <c r="BI27" s="624"/>
      <c r="BJ27" s="624"/>
      <c r="BK27" s="624"/>
      <c r="BL27" s="624"/>
      <c r="BM27" s="624"/>
      <c r="BN27" s="625"/>
      <c r="BO27" s="626">
        <v>100</v>
      </c>
      <c r="BP27" s="626"/>
      <c r="BQ27" s="626"/>
      <c r="BR27" s="626"/>
      <c r="BS27" s="627">
        <v>128724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3520083</v>
      </c>
      <c r="CS27" s="656"/>
      <c r="CT27" s="656"/>
      <c r="CU27" s="656"/>
      <c r="CV27" s="656"/>
      <c r="CW27" s="656"/>
      <c r="CX27" s="656"/>
      <c r="CY27" s="657"/>
      <c r="CZ27" s="628">
        <v>25.1</v>
      </c>
      <c r="DA27" s="653"/>
      <c r="DB27" s="653"/>
      <c r="DC27" s="658"/>
      <c r="DD27" s="632">
        <v>955347</v>
      </c>
      <c r="DE27" s="656"/>
      <c r="DF27" s="656"/>
      <c r="DG27" s="656"/>
      <c r="DH27" s="656"/>
      <c r="DI27" s="656"/>
      <c r="DJ27" s="656"/>
      <c r="DK27" s="657"/>
      <c r="DL27" s="632">
        <v>928775</v>
      </c>
      <c r="DM27" s="656"/>
      <c r="DN27" s="656"/>
      <c r="DO27" s="656"/>
      <c r="DP27" s="656"/>
      <c r="DQ27" s="656"/>
      <c r="DR27" s="656"/>
      <c r="DS27" s="656"/>
      <c r="DT27" s="656"/>
      <c r="DU27" s="656"/>
      <c r="DV27" s="657"/>
      <c r="DW27" s="628">
        <v>12.2</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176692</v>
      </c>
      <c r="S28" s="624"/>
      <c r="T28" s="624"/>
      <c r="U28" s="624"/>
      <c r="V28" s="624"/>
      <c r="W28" s="624"/>
      <c r="X28" s="624"/>
      <c r="Y28" s="625"/>
      <c r="Z28" s="626">
        <v>1.3</v>
      </c>
      <c r="AA28" s="626"/>
      <c r="AB28" s="626"/>
      <c r="AC28" s="626"/>
      <c r="AD28" s="627">
        <v>28108</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1315029</v>
      </c>
      <c r="CS28" s="624"/>
      <c r="CT28" s="624"/>
      <c r="CU28" s="624"/>
      <c r="CV28" s="624"/>
      <c r="CW28" s="624"/>
      <c r="CX28" s="624"/>
      <c r="CY28" s="625"/>
      <c r="CZ28" s="628">
        <v>9.4</v>
      </c>
      <c r="DA28" s="653"/>
      <c r="DB28" s="653"/>
      <c r="DC28" s="658"/>
      <c r="DD28" s="632">
        <v>1276333</v>
      </c>
      <c r="DE28" s="624"/>
      <c r="DF28" s="624"/>
      <c r="DG28" s="624"/>
      <c r="DH28" s="624"/>
      <c r="DI28" s="624"/>
      <c r="DJ28" s="624"/>
      <c r="DK28" s="625"/>
      <c r="DL28" s="632">
        <v>1276333</v>
      </c>
      <c r="DM28" s="624"/>
      <c r="DN28" s="624"/>
      <c r="DO28" s="624"/>
      <c r="DP28" s="624"/>
      <c r="DQ28" s="624"/>
      <c r="DR28" s="624"/>
      <c r="DS28" s="624"/>
      <c r="DT28" s="624"/>
      <c r="DU28" s="624"/>
      <c r="DV28" s="625"/>
      <c r="DW28" s="628">
        <v>16.7</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35084</v>
      </c>
      <c r="S29" s="624"/>
      <c r="T29" s="624"/>
      <c r="U29" s="624"/>
      <c r="V29" s="624"/>
      <c r="W29" s="624"/>
      <c r="X29" s="624"/>
      <c r="Y29" s="625"/>
      <c r="Z29" s="626">
        <v>0.2</v>
      </c>
      <c r="AA29" s="626"/>
      <c r="AB29" s="626"/>
      <c r="AC29" s="626"/>
      <c r="AD29" s="627" t="s">
        <v>142</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1315029</v>
      </c>
      <c r="CS29" s="656"/>
      <c r="CT29" s="656"/>
      <c r="CU29" s="656"/>
      <c r="CV29" s="656"/>
      <c r="CW29" s="656"/>
      <c r="CX29" s="656"/>
      <c r="CY29" s="657"/>
      <c r="CZ29" s="628">
        <v>9.4</v>
      </c>
      <c r="DA29" s="653"/>
      <c r="DB29" s="653"/>
      <c r="DC29" s="658"/>
      <c r="DD29" s="632">
        <v>1276333</v>
      </c>
      <c r="DE29" s="656"/>
      <c r="DF29" s="656"/>
      <c r="DG29" s="656"/>
      <c r="DH29" s="656"/>
      <c r="DI29" s="656"/>
      <c r="DJ29" s="656"/>
      <c r="DK29" s="657"/>
      <c r="DL29" s="632">
        <v>1276333</v>
      </c>
      <c r="DM29" s="656"/>
      <c r="DN29" s="656"/>
      <c r="DO29" s="656"/>
      <c r="DP29" s="656"/>
      <c r="DQ29" s="656"/>
      <c r="DR29" s="656"/>
      <c r="DS29" s="656"/>
      <c r="DT29" s="656"/>
      <c r="DU29" s="656"/>
      <c r="DV29" s="657"/>
      <c r="DW29" s="628">
        <v>16.7</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2990906</v>
      </c>
      <c r="S30" s="624"/>
      <c r="T30" s="624"/>
      <c r="U30" s="624"/>
      <c r="V30" s="624"/>
      <c r="W30" s="624"/>
      <c r="X30" s="624"/>
      <c r="Y30" s="625"/>
      <c r="Z30" s="626">
        <v>21.2</v>
      </c>
      <c r="AA30" s="626"/>
      <c r="AB30" s="626"/>
      <c r="AC30" s="626"/>
      <c r="AD30" s="627" t="s">
        <v>252</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1274589</v>
      </c>
      <c r="CS30" s="624"/>
      <c r="CT30" s="624"/>
      <c r="CU30" s="624"/>
      <c r="CV30" s="624"/>
      <c r="CW30" s="624"/>
      <c r="CX30" s="624"/>
      <c r="CY30" s="625"/>
      <c r="CZ30" s="628">
        <v>9.1</v>
      </c>
      <c r="DA30" s="653"/>
      <c r="DB30" s="653"/>
      <c r="DC30" s="658"/>
      <c r="DD30" s="632">
        <v>1238954</v>
      </c>
      <c r="DE30" s="624"/>
      <c r="DF30" s="624"/>
      <c r="DG30" s="624"/>
      <c r="DH30" s="624"/>
      <c r="DI30" s="624"/>
      <c r="DJ30" s="624"/>
      <c r="DK30" s="625"/>
      <c r="DL30" s="632">
        <v>1238954</v>
      </c>
      <c r="DM30" s="624"/>
      <c r="DN30" s="624"/>
      <c r="DO30" s="624"/>
      <c r="DP30" s="624"/>
      <c r="DQ30" s="624"/>
      <c r="DR30" s="624"/>
      <c r="DS30" s="624"/>
      <c r="DT30" s="624"/>
      <c r="DU30" s="624"/>
      <c r="DV30" s="625"/>
      <c r="DW30" s="628">
        <v>16.3</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252</v>
      </c>
      <c r="AE31" s="627"/>
      <c r="AF31" s="627"/>
      <c r="AG31" s="627"/>
      <c r="AH31" s="627"/>
      <c r="AI31" s="627"/>
      <c r="AJ31" s="627"/>
      <c r="AK31" s="627"/>
      <c r="AL31" s="628" t="s">
        <v>252</v>
      </c>
      <c r="AM31" s="629"/>
      <c r="AN31" s="629"/>
      <c r="AO31" s="630"/>
      <c r="AP31" s="671" t="s">
        <v>317</v>
      </c>
      <c r="AQ31" s="672"/>
      <c r="AR31" s="672"/>
      <c r="AS31" s="672"/>
      <c r="AT31" s="677" t="s">
        <v>318</v>
      </c>
      <c r="AU31" s="218"/>
      <c r="AV31" s="218"/>
      <c r="AW31" s="218"/>
      <c r="AX31" s="609" t="s">
        <v>193</v>
      </c>
      <c r="AY31" s="610"/>
      <c r="AZ31" s="610"/>
      <c r="BA31" s="610"/>
      <c r="BB31" s="610"/>
      <c r="BC31" s="610"/>
      <c r="BD31" s="610"/>
      <c r="BE31" s="610"/>
      <c r="BF31" s="611"/>
      <c r="BG31" s="670">
        <v>100</v>
      </c>
      <c r="BH31" s="667"/>
      <c r="BI31" s="667"/>
      <c r="BJ31" s="667"/>
      <c r="BK31" s="667"/>
      <c r="BL31" s="667"/>
      <c r="BM31" s="618">
        <v>96.5</v>
      </c>
      <c r="BN31" s="667"/>
      <c r="BO31" s="667"/>
      <c r="BP31" s="667"/>
      <c r="BQ31" s="668"/>
      <c r="BR31" s="670">
        <v>99.8</v>
      </c>
      <c r="BS31" s="667"/>
      <c r="BT31" s="667"/>
      <c r="BU31" s="667"/>
      <c r="BV31" s="667"/>
      <c r="BW31" s="667"/>
      <c r="BX31" s="618">
        <v>95.8</v>
      </c>
      <c r="BY31" s="667"/>
      <c r="BZ31" s="667"/>
      <c r="CA31" s="667"/>
      <c r="CB31" s="668"/>
      <c r="CD31" s="663"/>
      <c r="CE31" s="664"/>
      <c r="CF31" s="620" t="s">
        <v>319</v>
      </c>
      <c r="CG31" s="621"/>
      <c r="CH31" s="621"/>
      <c r="CI31" s="621"/>
      <c r="CJ31" s="621"/>
      <c r="CK31" s="621"/>
      <c r="CL31" s="621"/>
      <c r="CM31" s="621"/>
      <c r="CN31" s="621"/>
      <c r="CO31" s="621"/>
      <c r="CP31" s="621"/>
      <c r="CQ31" s="622"/>
      <c r="CR31" s="623">
        <v>40440</v>
      </c>
      <c r="CS31" s="656"/>
      <c r="CT31" s="656"/>
      <c r="CU31" s="656"/>
      <c r="CV31" s="656"/>
      <c r="CW31" s="656"/>
      <c r="CX31" s="656"/>
      <c r="CY31" s="657"/>
      <c r="CZ31" s="628">
        <v>0.3</v>
      </c>
      <c r="DA31" s="653"/>
      <c r="DB31" s="653"/>
      <c r="DC31" s="658"/>
      <c r="DD31" s="632">
        <v>37379</v>
      </c>
      <c r="DE31" s="656"/>
      <c r="DF31" s="656"/>
      <c r="DG31" s="656"/>
      <c r="DH31" s="656"/>
      <c r="DI31" s="656"/>
      <c r="DJ31" s="656"/>
      <c r="DK31" s="657"/>
      <c r="DL31" s="632">
        <v>37379</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992544</v>
      </c>
      <c r="S32" s="624"/>
      <c r="T32" s="624"/>
      <c r="U32" s="624"/>
      <c r="V32" s="624"/>
      <c r="W32" s="624"/>
      <c r="X32" s="624"/>
      <c r="Y32" s="625"/>
      <c r="Z32" s="626">
        <v>7</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4" t="s">
        <v>321</v>
      </c>
      <c r="AX32" s="620" t="s">
        <v>322</v>
      </c>
      <c r="AY32" s="621"/>
      <c r="AZ32" s="621"/>
      <c r="BA32" s="621"/>
      <c r="BB32" s="621"/>
      <c r="BC32" s="621"/>
      <c r="BD32" s="621"/>
      <c r="BE32" s="621"/>
      <c r="BF32" s="622"/>
      <c r="BG32" s="680">
        <v>100.1</v>
      </c>
      <c r="BH32" s="656"/>
      <c r="BI32" s="656"/>
      <c r="BJ32" s="656"/>
      <c r="BK32" s="656"/>
      <c r="BL32" s="656"/>
      <c r="BM32" s="629">
        <v>98.8</v>
      </c>
      <c r="BN32" s="656"/>
      <c r="BO32" s="656"/>
      <c r="BP32" s="656"/>
      <c r="BQ32" s="669"/>
      <c r="BR32" s="680">
        <v>99.6</v>
      </c>
      <c r="BS32" s="656"/>
      <c r="BT32" s="656"/>
      <c r="BU32" s="656"/>
      <c r="BV32" s="656"/>
      <c r="BW32" s="656"/>
      <c r="BX32" s="629">
        <v>98.6</v>
      </c>
      <c r="BY32" s="656"/>
      <c r="BZ32" s="656"/>
      <c r="CA32" s="656"/>
      <c r="CB32" s="669"/>
      <c r="CD32" s="665"/>
      <c r="CE32" s="666"/>
      <c r="CF32" s="620" t="s">
        <v>323</v>
      </c>
      <c r="CG32" s="621"/>
      <c r="CH32" s="621"/>
      <c r="CI32" s="621"/>
      <c r="CJ32" s="621"/>
      <c r="CK32" s="621"/>
      <c r="CL32" s="621"/>
      <c r="CM32" s="621"/>
      <c r="CN32" s="621"/>
      <c r="CO32" s="621"/>
      <c r="CP32" s="621"/>
      <c r="CQ32" s="622"/>
      <c r="CR32" s="623" t="s">
        <v>252</v>
      </c>
      <c r="CS32" s="624"/>
      <c r="CT32" s="624"/>
      <c r="CU32" s="624"/>
      <c r="CV32" s="624"/>
      <c r="CW32" s="624"/>
      <c r="CX32" s="624"/>
      <c r="CY32" s="625"/>
      <c r="CZ32" s="628" t="s">
        <v>142</v>
      </c>
      <c r="DA32" s="653"/>
      <c r="DB32" s="653"/>
      <c r="DC32" s="658"/>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90600</v>
      </c>
      <c r="S33" s="624"/>
      <c r="T33" s="624"/>
      <c r="U33" s="624"/>
      <c r="V33" s="624"/>
      <c r="W33" s="624"/>
      <c r="X33" s="624"/>
      <c r="Y33" s="625"/>
      <c r="Z33" s="626">
        <v>0.6</v>
      </c>
      <c r="AA33" s="626"/>
      <c r="AB33" s="626"/>
      <c r="AC33" s="626"/>
      <c r="AD33" s="627">
        <v>2857</v>
      </c>
      <c r="AE33" s="627"/>
      <c r="AF33" s="627"/>
      <c r="AG33" s="627"/>
      <c r="AH33" s="627"/>
      <c r="AI33" s="627"/>
      <c r="AJ33" s="627"/>
      <c r="AK33" s="627"/>
      <c r="AL33" s="628">
        <v>0</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99.9</v>
      </c>
      <c r="BH33" s="682"/>
      <c r="BI33" s="682"/>
      <c r="BJ33" s="682"/>
      <c r="BK33" s="682"/>
      <c r="BL33" s="682"/>
      <c r="BM33" s="683">
        <v>99.5</v>
      </c>
      <c r="BN33" s="682"/>
      <c r="BO33" s="682"/>
      <c r="BP33" s="682"/>
      <c r="BQ33" s="684"/>
      <c r="BR33" s="681">
        <v>99.9</v>
      </c>
      <c r="BS33" s="682"/>
      <c r="BT33" s="682"/>
      <c r="BU33" s="682"/>
      <c r="BV33" s="682"/>
      <c r="BW33" s="682"/>
      <c r="BX33" s="683">
        <v>99.6</v>
      </c>
      <c r="BY33" s="682"/>
      <c r="BZ33" s="682"/>
      <c r="CA33" s="682"/>
      <c r="CB33" s="684"/>
      <c r="CD33" s="620" t="s">
        <v>326</v>
      </c>
      <c r="CE33" s="621"/>
      <c r="CF33" s="621"/>
      <c r="CG33" s="621"/>
      <c r="CH33" s="621"/>
      <c r="CI33" s="621"/>
      <c r="CJ33" s="621"/>
      <c r="CK33" s="621"/>
      <c r="CL33" s="621"/>
      <c r="CM33" s="621"/>
      <c r="CN33" s="621"/>
      <c r="CO33" s="621"/>
      <c r="CP33" s="621"/>
      <c r="CQ33" s="622"/>
      <c r="CR33" s="623">
        <v>5688676</v>
      </c>
      <c r="CS33" s="656"/>
      <c r="CT33" s="656"/>
      <c r="CU33" s="656"/>
      <c r="CV33" s="656"/>
      <c r="CW33" s="656"/>
      <c r="CX33" s="656"/>
      <c r="CY33" s="657"/>
      <c r="CZ33" s="628">
        <v>40.6</v>
      </c>
      <c r="DA33" s="653"/>
      <c r="DB33" s="653"/>
      <c r="DC33" s="658"/>
      <c r="DD33" s="632">
        <v>4847133</v>
      </c>
      <c r="DE33" s="656"/>
      <c r="DF33" s="656"/>
      <c r="DG33" s="656"/>
      <c r="DH33" s="656"/>
      <c r="DI33" s="656"/>
      <c r="DJ33" s="656"/>
      <c r="DK33" s="657"/>
      <c r="DL33" s="632">
        <v>3198197</v>
      </c>
      <c r="DM33" s="656"/>
      <c r="DN33" s="656"/>
      <c r="DO33" s="656"/>
      <c r="DP33" s="656"/>
      <c r="DQ33" s="656"/>
      <c r="DR33" s="656"/>
      <c r="DS33" s="656"/>
      <c r="DT33" s="656"/>
      <c r="DU33" s="656"/>
      <c r="DV33" s="657"/>
      <c r="DW33" s="628">
        <v>42</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257122</v>
      </c>
      <c r="S34" s="624"/>
      <c r="T34" s="624"/>
      <c r="U34" s="624"/>
      <c r="V34" s="624"/>
      <c r="W34" s="624"/>
      <c r="X34" s="624"/>
      <c r="Y34" s="625"/>
      <c r="Z34" s="626">
        <v>1.8</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2581799</v>
      </c>
      <c r="CS34" s="624"/>
      <c r="CT34" s="624"/>
      <c r="CU34" s="624"/>
      <c r="CV34" s="624"/>
      <c r="CW34" s="624"/>
      <c r="CX34" s="624"/>
      <c r="CY34" s="625"/>
      <c r="CZ34" s="628">
        <v>18.399999999999999</v>
      </c>
      <c r="DA34" s="653"/>
      <c r="DB34" s="653"/>
      <c r="DC34" s="658"/>
      <c r="DD34" s="632">
        <v>2030154</v>
      </c>
      <c r="DE34" s="624"/>
      <c r="DF34" s="624"/>
      <c r="DG34" s="624"/>
      <c r="DH34" s="624"/>
      <c r="DI34" s="624"/>
      <c r="DJ34" s="624"/>
      <c r="DK34" s="625"/>
      <c r="DL34" s="632">
        <v>1783191</v>
      </c>
      <c r="DM34" s="624"/>
      <c r="DN34" s="624"/>
      <c r="DO34" s="624"/>
      <c r="DP34" s="624"/>
      <c r="DQ34" s="624"/>
      <c r="DR34" s="624"/>
      <c r="DS34" s="624"/>
      <c r="DT34" s="624"/>
      <c r="DU34" s="624"/>
      <c r="DV34" s="625"/>
      <c r="DW34" s="628">
        <v>23.4</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178201</v>
      </c>
      <c r="S35" s="624"/>
      <c r="T35" s="624"/>
      <c r="U35" s="624"/>
      <c r="V35" s="624"/>
      <c r="W35" s="624"/>
      <c r="X35" s="624"/>
      <c r="Y35" s="625"/>
      <c r="Z35" s="626">
        <v>1.3</v>
      </c>
      <c r="AA35" s="626"/>
      <c r="AB35" s="626"/>
      <c r="AC35" s="626"/>
      <c r="AD35" s="627" t="s">
        <v>142</v>
      </c>
      <c r="AE35" s="627"/>
      <c r="AF35" s="627"/>
      <c r="AG35" s="627"/>
      <c r="AH35" s="627"/>
      <c r="AI35" s="627"/>
      <c r="AJ35" s="627"/>
      <c r="AK35" s="627"/>
      <c r="AL35" s="628" t="s">
        <v>252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76494</v>
      </c>
      <c r="CS35" s="656"/>
      <c r="CT35" s="656"/>
      <c r="CU35" s="656"/>
      <c r="CV35" s="656"/>
      <c r="CW35" s="656"/>
      <c r="CX35" s="656"/>
      <c r="CY35" s="657"/>
      <c r="CZ35" s="628">
        <v>0.5</v>
      </c>
      <c r="DA35" s="653"/>
      <c r="DB35" s="653"/>
      <c r="DC35" s="658"/>
      <c r="DD35" s="632">
        <v>46963</v>
      </c>
      <c r="DE35" s="656"/>
      <c r="DF35" s="656"/>
      <c r="DG35" s="656"/>
      <c r="DH35" s="656"/>
      <c r="DI35" s="656"/>
      <c r="DJ35" s="656"/>
      <c r="DK35" s="657"/>
      <c r="DL35" s="632">
        <v>46963</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382610</v>
      </c>
      <c r="S36" s="624"/>
      <c r="T36" s="624"/>
      <c r="U36" s="624"/>
      <c r="V36" s="624"/>
      <c r="W36" s="624"/>
      <c r="X36" s="624"/>
      <c r="Y36" s="625"/>
      <c r="Z36" s="626">
        <v>2.7</v>
      </c>
      <c r="AA36" s="626"/>
      <c r="AB36" s="626"/>
      <c r="AC36" s="626"/>
      <c r="AD36" s="627" t="s">
        <v>142</v>
      </c>
      <c r="AE36" s="627"/>
      <c r="AF36" s="627"/>
      <c r="AG36" s="627"/>
      <c r="AH36" s="627"/>
      <c r="AI36" s="627"/>
      <c r="AJ36" s="627"/>
      <c r="AK36" s="627"/>
      <c r="AL36" s="628" t="s">
        <v>142</v>
      </c>
      <c r="AM36" s="629"/>
      <c r="AN36" s="629"/>
      <c r="AO36" s="630"/>
      <c r="AP36" s="222"/>
      <c r="AQ36" s="689" t="s">
        <v>334</v>
      </c>
      <c r="AR36" s="690"/>
      <c r="AS36" s="690"/>
      <c r="AT36" s="690"/>
      <c r="AU36" s="690"/>
      <c r="AV36" s="690"/>
      <c r="AW36" s="690"/>
      <c r="AX36" s="690"/>
      <c r="AY36" s="691"/>
      <c r="AZ36" s="612">
        <v>1562174</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22099</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783332</v>
      </c>
      <c r="CS36" s="624"/>
      <c r="CT36" s="624"/>
      <c r="CU36" s="624"/>
      <c r="CV36" s="624"/>
      <c r="CW36" s="624"/>
      <c r="CX36" s="624"/>
      <c r="CY36" s="625"/>
      <c r="CZ36" s="628">
        <v>5.6</v>
      </c>
      <c r="DA36" s="653"/>
      <c r="DB36" s="653"/>
      <c r="DC36" s="658"/>
      <c r="DD36" s="632">
        <v>749454</v>
      </c>
      <c r="DE36" s="624"/>
      <c r="DF36" s="624"/>
      <c r="DG36" s="624"/>
      <c r="DH36" s="624"/>
      <c r="DI36" s="624"/>
      <c r="DJ36" s="624"/>
      <c r="DK36" s="625"/>
      <c r="DL36" s="632">
        <v>405009</v>
      </c>
      <c r="DM36" s="624"/>
      <c r="DN36" s="624"/>
      <c r="DO36" s="624"/>
      <c r="DP36" s="624"/>
      <c r="DQ36" s="624"/>
      <c r="DR36" s="624"/>
      <c r="DS36" s="624"/>
      <c r="DT36" s="624"/>
      <c r="DU36" s="624"/>
      <c r="DV36" s="625"/>
      <c r="DW36" s="628">
        <v>5.3</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204018</v>
      </c>
      <c r="S37" s="624"/>
      <c r="T37" s="624"/>
      <c r="U37" s="624"/>
      <c r="V37" s="624"/>
      <c r="W37" s="624"/>
      <c r="X37" s="624"/>
      <c r="Y37" s="625"/>
      <c r="Z37" s="626">
        <v>1.4</v>
      </c>
      <c r="AA37" s="626"/>
      <c r="AB37" s="626"/>
      <c r="AC37" s="626"/>
      <c r="AD37" s="627">
        <v>5657</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425000</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10363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1824</v>
      </c>
      <c r="CS37" s="656"/>
      <c r="CT37" s="656"/>
      <c r="CU37" s="656"/>
      <c r="CV37" s="656"/>
      <c r="CW37" s="656"/>
      <c r="CX37" s="656"/>
      <c r="CY37" s="657"/>
      <c r="CZ37" s="628">
        <v>0</v>
      </c>
      <c r="DA37" s="653"/>
      <c r="DB37" s="653"/>
      <c r="DC37" s="658"/>
      <c r="DD37" s="632">
        <v>1824</v>
      </c>
      <c r="DE37" s="656"/>
      <c r="DF37" s="656"/>
      <c r="DG37" s="656"/>
      <c r="DH37" s="656"/>
      <c r="DI37" s="656"/>
      <c r="DJ37" s="656"/>
      <c r="DK37" s="657"/>
      <c r="DL37" s="632">
        <v>1670</v>
      </c>
      <c r="DM37" s="656"/>
      <c r="DN37" s="656"/>
      <c r="DO37" s="656"/>
      <c r="DP37" s="656"/>
      <c r="DQ37" s="656"/>
      <c r="DR37" s="656"/>
      <c r="DS37" s="656"/>
      <c r="DT37" s="656"/>
      <c r="DU37" s="656"/>
      <c r="DV37" s="657"/>
      <c r="DW37" s="628">
        <v>0</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811809</v>
      </c>
      <c r="S38" s="624"/>
      <c r="T38" s="624"/>
      <c r="U38" s="624"/>
      <c r="V38" s="624"/>
      <c r="W38" s="624"/>
      <c r="X38" s="624"/>
      <c r="Y38" s="625"/>
      <c r="Z38" s="626">
        <v>5.8</v>
      </c>
      <c r="AA38" s="626"/>
      <c r="AB38" s="626"/>
      <c r="AC38" s="626"/>
      <c r="AD38" s="627" t="s">
        <v>239</v>
      </c>
      <c r="AE38" s="627"/>
      <c r="AF38" s="627"/>
      <c r="AG38" s="627"/>
      <c r="AH38" s="627"/>
      <c r="AI38" s="627"/>
      <c r="AJ38" s="627"/>
      <c r="AK38" s="627"/>
      <c r="AL38" s="628" t="s">
        <v>252</v>
      </c>
      <c r="AM38" s="629"/>
      <c r="AN38" s="629"/>
      <c r="AO38" s="630"/>
      <c r="AQ38" s="686" t="s">
        <v>342</v>
      </c>
      <c r="AR38" s="687"/>
      <c r="AS38" s="687"/>
      <c r="AT38" s="687"/>
      <c r="AU38" s="687"/>
      <c r="AV38" s="687"/>
      <c r="AW38" s="687"/>
      <c r="AX38" s="687"/>
      <c r="AY38" s="688"/>
      <c r="AZ38" s="623">
        <v>2366</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3586</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1134808</v>
      </c>
      <c r="CS38" s="624"/>
      <c r="CT38" s="624"/>
      <c r="CU38" s="624"/>
      <c r="CV38" s="624"/>
      <c r="CW38" s="624"/>
      <c r="CX38" s="624"/>
      <c r="CY38" s="625"/>
      <c r="CZ38" s="628">
        <v>8.1</v>
      </c>
      <c r="DA38" s="653"/>
      <c r="DB38" s="653"/>
      <c r="DC38" s="658"/>
      <c r="DD38" s="632">
        <v>908737</v>
      </c>
      <c r="DE38" s="624"/>
      <c r="DF38" s="624"/>
      <c r="DG38" s="624"/>
      <c r="DH38" s="624"/>
      <c r="DI38" s="624"/>
      <c r="DJ38" s="624"/>
      <c r="DK38" s="625"/>
      <c r="DL38" s="632">
        <v>893324</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239</v>
      </c>
      <c r="AM39" s="629"/>
      <c r="AN39" s="629"/>
      <c r="AO39" s="630"/>
      <c r="AQ39" s="686" t="s">
        <v>346</v>
      </c>
      <c r="AR39" s="687"/>
      <c r="AS39" s="687"/>
      <c r="AT39" s="687"/>
      <c r="AU39" s="687"/>
      <c r="AV39" s="687"/>
      <c r="AW39" s="687"/>
      <c r="AX39" s="687"/>
      <c r="AY39" s="688"/>
      <c r="AZ39" s="623" t="s">
        <v>142</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5239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947014</v>
      </c>
      <c r="CS39" s="656"/>
      <c r="CT39" s="656"/>
      <c r="CU39" s="656"/>
      <c r="CV39" s="656"/>
      <c r="CW39" s="656"/>
      <c r="CX39" s="656"/>
      <c r="CY39" s="657"/>
      <c r="CZ39" s="628">
        <v>6.8</v>
      </c>
      <c r="DA39" s="653"/>
      <c r="DB39" s="653"/>
      <c r="DC39" s="658"/>
      <c r="DD39" s="632">
        <v>946596</v>
      </c>
      <c r="DE39" s="656"/>
      <c r="DF39" s="656"/>
      <c r="DG39" s="656"/>
      <c r="DH39" s="656"/>
      <c r="DI39" s="656"/>
      <c r="DJ39" s="656"/>
      <c r="DK39" s="657"/>
      <c r="DL39" s="632" t="s">
        <v>239</v>
      </c>
      <c r="DM39" s="656"/>
      <c r="DN39" s="656"/>
      <c r="DO39" s="656"/>
      <c r="DP39" s="656"/>
      <c r="DQ39" s="656"/>
      <c r="DR39" s="656"/>
      <c r="DS39" s="656"/>
      <c r="DT39" s="656"/>
      <c r="DU39" s="656"/>
      <c r="DV39" s="657"/>
      <c r="DW39" s="628" t="s">
        <v>252</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190309</v>
      </c>
      <c r="S40" s="624"/>
      <c r="T40" s="624"/>
      <c r="U40" s="624"/>
      <c r="V40" s="624"/>
      <c r="W40" s="624"/>
      <c r="X40" s="624"/>
      <c r="Y40" s="625"/>
      <c r="Z40" s="626">
        <v>1.3</v>
      </c>
      <c r="AA40" s="626"/>
      <c r="AB40" s="626"/>
      <c r="AC40" s="626"/>
      <c r="AD40" s="627" t="s">
        <v>252</v>
      </c>
      <c r="AE40" s="627"/>
      <c r="AF40" s="627"/>
      <c r="AG40" s="627"/>
      <c r="AH40" s="627"/>
      <c r="AI40" s="627"/>
      <c r="AJ40" s="627"/>
      <c r="AK40" s="627"/>
      <c r="AL40" s="628" t="s">
        <v>239</v>
      </c>
      <c r="AM40" s="629"/>
      <c r="AN40" s="629"/>
      <c r="AO40" s="630"/>
      <c r="AQ40" s="686" t="s">
        <v>350</v>
      </c>
      <c r="AR40" s="687"/>
      <c r="AS40" s="687"/>
      <c r="AT40" s="687"/>
      <c r="AU40" s="687"/>
      <c r="AV40" s="687"/>
      <c r="AW40" s="687"/>
      <c r="AX40" s="687"/>
      <c r="AY40" s="688"/>
      <c r="AZ40" s="623" t="s">
        <v>239</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119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165229</v>
      </c>
      <c r="CS40" s="624"/>
      <c r="CT40" s="624"/>
      <c r="CU40" s="624"/>
      <c r="CV40" s="624"/>
      <c r="CW40" s="624"/>
      <c r="CX40" s="624"/>
      <c r="CY40" s="625"/>
      <c r="CZ40" s="628">
        <v>1.2</v>
      </c>
      <c r="DA40" s="653"/>
      <c r="DB40" s="653"/>
      <c r="DC40" s="658"/>
      <c r="DD40" s="632">
        <v>165229</v>
      </c>
      <c r="DE40" s="624"/>
      <c r="DF40" s="624"/>
      <c r="DG40" s="624"/>
      <c r="DH40" s="624"/>
      <c r="DI40" s="624"/>
      <c r="DJ40" s="624"/>
      <c r="DK40" s="625"/>
      <c r="DL40" s="632">
        <v>69710</v>
      </c>
      <c r="DM40" s="624"/>
      <c r="DN40" s="624"/>
      <c r="DO40" s="624"/>
      <c r="DP40" s="624"/>
      <c r="DQ40" s="624"/>
      <c r="DR40" s="624"/>
      <c r="DS40" s="624"/>
      <c r="DT40" s="624"/>
      <c r="DU40" s="624"/>
      <c r="DV40" s="625"/>
      <c r="DW40" s="628">
        <v>0.9</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14106426</v>
      </c>
      <c r="S41" s="696"/>
      <c r="T41" s="696"/>
      <c r="U41" s="696"/>
      <c r="V41" s="696"/>
      <c r="W41" s="696"/>
      <c r="X41" s="696"/>
      <c r="Y41" s="700"/>
      <c r="Z41" s="701">
        <v>100</v>
      </c>
      <c r="AA41" s="701"/>
      <c r="AB41" s="701"/>
      <c r="AC41" s="701"/>
      <c r="AD41" s="702">
        <v>7432221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245858</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142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6"/>
      <c r="CT41" s="656"/>
      <c r="CU41" s="656"/>
      <c r="CV41" s="656"/>
      <c r="CW41" s="656"/>
      <c r="CX41" s="656"/>
      <c r="CY41" s="657"/>
      <c r="CZ41" s="628" t="s">
        <v>239</v>
      </c>
      <c r="DA41" s="653"/>
      <c r="DB41" s="653"/>
      <c r="DC41" s="658"/>
      <c r="DD41" s="632" t="s">
        <v>239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888950</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406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1114264</v>
      </c>
      <c r="CS42" s="656"/>
      <c r="CT42" s="656"/>
      <c r="CU42" s="656"/>
      <c r="CV42" s="656"/>
      <c r="CW42" s="656"/>
      <c r="CX42" s="656"/>
      <c r="CY42" s="657"/>
      <c r="CZ42" s="628">
        <v>7.9</v>
      </c>
      <c r="DA42" s="653"/>
      <c r="DB42" s="653"/>
      <c r="DC42" s="658"/>
      <c r="DD42" s="632">
        <v>276264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33730</v>
      </c>
      <c r="CS43" s="656"/>
      <c r="CT43" s="656"/>
      <c r="CU43" s="656"/>
      <c r="CV43" s="656"/>
      <c r="CW43" s="656"/>
      <c r="CX43" s="656"/>
      <c r="CY43" s="657"/>
      <c r="CZ43" s="628">
        <v>0.2</v>
      </c>
      <c r="DA43" s="653"/>
      <c r="DB43" s="653"/>
      <c r="DC43" s="658"/>
      <c r="DD43" s="632">
        <v>20630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1113293</v>
      </c>
      <c r="CS44" s="624"/>
      <c r="CT44" s="624"/>
      <c r="CU44" s="624"/>
      <c r="CV44" s="624"/>
      <c r="CW44" s="624"/>
      <c r="CX44" s="624"/>
      <c r="CY44" s="625"/>
      <c r="CZ44" s="628">
        <v>7.9</v>
      </c>
      <c r="DA44" s="629"/>
      <c r="DB44" s="629"/>
      <c r="DC44" s="635"/>
      <c r="DD44" s="632">
        <v>275293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210552</v>
      </c>
      <c r="CS45" s="656"/>
      <c r="CT45" s="656"/>
      <c r="CU45" s="656"/>
      <c r="CV45" s="656"/>
      <c r="CW45" s="656"/>
      <c r="CX45" s="656"/>
      <c r="CY45" s="657"/>
      <c r="CZ45" s="628">
        <v>1.5</v>
      </c>
      <c r="DA45" s="653"/>
      <c r="DB45" s="653"/>
      <c r="DC45" s="658"/>
      <c r="DD45" s="632">
        <v>69868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902741</v>
      </c>
      <c r="CS46" s="624"/>
      <c r="CT46" s="624"/>
      <c r="CU46" s="624"/>
      <c r="CV46" s="624"/>
      <c r="CW46" s="624"/>
      <c r="CX46" s="624"/>
      <c r="CY46" s="625"/>
      <c r="CZ46" s="628">
        <v>6.4</v>
      </c>
      <c r="DA46" s="629"/>
      <c r="DB46" s="629"/>
      <c r="DC46" s="635"/>
      <c r="DD46" s="632">
        <v>205425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v>971</v>
      </c>
      <c r="CS47" s="656"/>
      <c r="CT47" s="656"/>
      <c r="CU47" s="656"/>
      <c r="CV47" s="656"/>
      <c r="CW47" s="656"/>
      <c r="CX47" s="656"/>
      <c r="CY47" s="657"/>
      <c r="CZ47" s="628">
        <v>0</v>
      </c>
      <c r="DA47" s="653"/>
      <c r="DB47" s="653"/>
      <c r="DC47" s="658"/>
      <c r="DD47" s="632">
        <v>971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369</v>
      </c>
      <c r="CG48" s="621"/>
      <c r="CH48" s="621"/>
      <c r="CI48" s="621"/>
      <c r="CJ48" s="621"/>
      <c r="CK48" s="621"/>
      <c r="CL48" s="621"/>
      <c r="CM48" s="621"/>
      <c r="CN48" s="621"/>
      <c r="CO48" s="621"/>
      <c r="CP48" s="621"/>
      <c r="CQ48" s="622"/>
      <c r="CR48" s="623" t="s">
        <v>142</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14017675</v>
      </c>
      <c r="CS49" s="682"/>
      <c r="CT49" s="682"/>
      <c r="CU49" s="682"/>
      <c r="CV49" s="682"/>
      <c r="CW49" s="682"/>
      <c r="CX49" s="682"/>
      <c r="CY49" s="711"/>
      <c r="CZ49" s="703">
        <v>100</v>
      </c>
      <c r="DA49" s="712"/>
      <c r="DB49" s="712"/>
      <c r="DC49" s="713"/>
      <c r="DD49" s="714">
        <v>9475816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U9sOzWpv2JkYXKqihvs3ZLXpoU7UxLX2+nLZ/1Xer6B5cE0eE61hslAfr0sp96C+i0FRySqkcHo8FFNvRsfow==" saltValue="6soOSyrH9TXII4jWXn46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BQ104" sqref="BQ104:DZ104"/>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14106</v>
      </c>
      <c r="R7" s="753"/>
      <c r="S7" s="753"/>
      <c r="T7" s="753"/>
      <c r="U7" s="753"/>
      <c r="V7" s="753">
        <v>14017</v>
      </c>
      <c r="W7" s="753"/>
      <c r="X7" s="753"/>
      <c r="Y7" s="753"/>
      <c r="Z7" s="753"/>
      <c r="AA7" s="753">
        <v>89</v>
      </c>
      <c r="AB7" s="753"/>
      <c r="AC7" s="753"/>
      <c r="AD7" s="753"/>
      <c r="AE7" s="754"/>
      <c r="AF7" s="755">
        <v>54</v>
      </c>
      <c r="AG7" s="756"/>
      <c r="AH7" s="756"/>
      <c r="AI7" s="756"/>
      <c r="AJ7" s="757"/>
      <c r="AK7" s="758">
        <v>179</v>
      </c>
      <c r="AL7" s="759"/>
      <c r="AM7" s="759"/>
      <c r="AN7" s="759"/>
      <c r="AO7" s="759"/>
      <c r="AP7" s="759">
        <v>12194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-236</v>
      </c>
      <c r="CI7" s="744"/>
      <c r="CJ7" s="744"/>
      <c r="CK7" s="744"/>
      <c r="CL7" s="745"/>
      <c r="CM7" s="743">
        <v>974</v>
      </c>
      <c r="CN7" s="744"/>
      <c r="CO7" s="744"/>
      <c r="CP7" s="744"/>
      <c r="CQ7" s="745"/>
      <c r="CR7" s="743">
        <v>0</v>
      </c>
      <c r="CS7" s="744"/>
      <c r="CT7" s="744"/>
      <c r="CU7" s="744"/>
      <c r="CV7" s="745"/>
      <c r="CW7" s="743" t="s">
        <v>581</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t="s">
        <v>581</v>
      </c>
      <c r="AB8" s="784"/>
      <c r="AC8" s="784"/>
      <c r="AD8" s="784"/>
      <c r="AE8" s="785"/>
      <c r="AF8" s="786" t="s">
        <v>239</v>
      </c>
      <c r="AG8" s="787"/>
      <c r="AH8" s="787"/>
      <c r="AI8" s="787"/>
      <c r="AJ8" s="788"/>
      <c r="AK8" s="769" t="s">
        <v>581</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395</v>
      </c>
      <c r="C9" s="781"/>
      <c r="D9" s="781"/>
      <c r="E9" s="781"/>
      <c r="F9" s="781"/>
      <c r="G9" s="781"/>
      <c r="H9" s="781"/>
      <c r="I9" s="781"/>
      <c r="J9" s="781"/>
      <c r="K9" s="781"/>
      <c r="L9" s="781"/>
      <c r="M9" s="781"/>
      <c r="N9" s="781"/>
      <c r="O9" s="781"/>
      <c r="P9" s="782"/>
      <c r="Q9" s="783">
        <v>12</v>
      </c>
      <c r="R9" s="784"/>
      <c r="S9" s="784"/>
      <c r="T9" s="784"/>
      <c r="U9" s="784"/>
      <c r="V9" s="784">
        <v>12</v>
      </c>
      <c r="W9" s="784"/>
      <c r="X9" s="784"/>
      <c r="Y9" s="784"/>
      <c r="Z9" s="784"/>
      <c r="AA9" s="784" t="s">
        <v>581</v>
      </c>
      <c r="AB9" s="784"/>
      <c r="AC9" s="784"/>
      <c r="AD9" s="784"/>
      <c r="AE9" s="785"/>
      <c r="AF9" s="786" t="s">
        <v>239</v>
      </c>
      <c r="AG9" s="787"/>
      <c r="AH9" s="787"/>
      <c r="AI9" s="787"/>
      <c r="AJ9" s="788"/>
      <c r="AK9" s="769">
        <v>12</v>
      </c>
      <c r="AL9" s="770"/>
      <c r="AM9" s="770"/>
      <c r="AN9" s="770"/>
      <c r="AO9" s="770"/>
      <c r="AP9" s="770" t="s">
        <v>581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14106</v>
      </c>
      <c r="R23" s="793"/>
      <c r="S23" s="793"/>
      <c r="T23" s="793"/>
      <c r="U23" s="793"/>
      <c r="V23" s="793">
        <v>14018</v>
      </c>
      <c r="W23" s="793"/>
      <c r="X23" s="793"/>
      <c r="Y23" s="793"/>
      <c r="Z23" s="793"/>
      <c r="AA23" s="793">
        <v>89</v>
      </c>
      <c r="AB23" s="793"/>
      <c r="AC23" s="793"/>
      <c r="AD23" s="793"/>
      <c r="AE23" s="794"/>
      <c r="AF23" s="795">
        <v>54</v>
      </c>
      <c r="AG23" s="793"/>
      <c r="AH23" s="793"/>
      <c r="AI23" s="793"/>
      <c r="AJ23" s="796"/>
      <c r="AK23" s="797"/>
      <c r="AL23" s="798"/>
      <c r="AM23" s="798"/>
      <c r="AN23" s="798"/>
      <c r="AO23" s="798"/>
      <c r="AP23" s="793">
        <v>12194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3149</v>
      </c>
      <c r="R28" s="823"/>
      <c r="S28" s="823"/>
      <c r="T28" s="823"/>
      <c r="U28" s="823"/>
      <c r="V28" s="823">
        <v>3127</v>
      </c>
      <c r="W28" s="823"/>
      <c r="X28" s="823"/>
      <c r="Y28" s="823"/>
      <c r="Z28" s="823"/>
      <c r="AA28" s="823">
        <v>22</v>
      </c>
      <c r="AB28" s="823"/>
      <c r="AC28" s="823"/>
      <c r="AD28" s="823"/>
      <c r="AE28" s="824"/>
      <c r="AF28" s="825">
        <v>22</v>
      </c>
      <c r="AG28" s="823"/>
      <c r="AH28" s="823"/>
      <c r="AI28" s="823"/>
      <c r="AJ28" s="826"/>
      <c r="AK28" s="827">
        <v>311</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606</v>
      </c>
      <c r="R29" s="784"/>
      <c r="S29" s="784"/>
      <c r="T29" s="784"/>
      <c r="U29" s="784"/>
      <c r="V29" s="784">
        <v>574</v>
      </c>
      <c r="W29" s="784"/>
      <c r="X29" s="784"/>
      <c r="Y29" s="784"/>
      <c r="Z29" s="784"/>
      <c r="AA29" s="784">
        <v>31</v>
      </c>
      <c r="AB29" s="784"/>
      <c r="AC29" s="784"/>
      <c r="AD29" s="784"/>
      <c r="AE29" s="785"/>
      <c r="AF29" s="786">
        <v>31</v>
      </c>
      <c r="AG29" s="787"/>
      <c r="AH29" s="787"/>
      <c r="AI29" s="787"/>
      <c r="AJ29" s="788"/>
      <c r="AK29" s="834">
        <v>99</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2935</v>
      </c>
      <c r="R30" s="784"/>
      <c r="S30" s="784"/>
      <c r="T30" s="784"/>
      <c r="U30" s="784"/>
      <c r="V30" s="784">
        <v>2745</v>
      </c>
      <c r="W30" s="784"/>
      <c r="X30" s="784"/>
      <c r="Y30" s="784"/>
      <c r="Z30" s="784"/>
      <c r="AA30" s="784">
        <v>191</v>
      </c>
      <c r="AB30" s="784"/>
      <c r="AC30" s="784"/>
      <c r="AD30" s="784"/>
      <c r="AE30" s="785"/>
      <c r="AF30" s="786">
        <v>191</v>
      </c>
      <c r="AG30" s="787"/>
      <c r="AH30" s="787"/>
      <c r="AI30" s="787"/>
      <c r="AJ30" s="788"/>
      <c r="AK30" s="834">
        <v>447</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581</v>
      </c>
      <c r="R31" s="784"/>
      <c r="S31" s="784"/>
      <c r="T31" s="784"/>
      <c r="U31" s="784"/>
      <c r="V31" s="784">
        <v>568</v>
      </c>
      <c r="W31" s="784"/>
      <c r="X31" s="784"/>
      <c r="Y31" s="784"/>
      <c r="Z31" s="784"/>
      <c r="AA31" s="784">
        <v>13</v>
      </c>
      <c r="AB31" s="784"/>
      <c r="AC31" s="784"/>
      <c r="AD31" s="784"/>
      <c r="AE31" s="785"/>
      <c r="AF31" s="786">
        <v>1239</v>
      </c>
      <c r="AG31" s="787"/>
      <c r="AH31" s="787"/>
      <c r="AI31" s="787"/>
      <c r="AJ31" s="788"/>
      <c r="AK31" s="834">
        <v>4</v>
      </c>
      <c r="AL31" s="830"/>
      <c r="AM31" s="830"/>
      <c r="AN31" s="830"/>
      <c r="AO31" s="830"/>
      <c r="AP31" s="830">
        <v>320</v>
      </c>
      <c r="AQ31" s="830"/>
      <c r="AR31" s="830"/>
      <c r="AS31" s="830"/>
      <c r="AT31" s="830"/>
      <c r="AU31" s="830">
        <v>37</v>
      </c>
      <c r="AV31" s="830"/>
      <c r="AW31" s="830"/>
      <c r="AX31" s="830"/>
      <c r="AY31" s="830"/>
      <c r="AZ31" s="831" t="s">
        <v>581</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959</v>
      </c>
      <c r="R32" s="784"/>
      <c r="S32" s="784"/>
      <c r="T32" s="784"/>
      <c r="U32" s="784"/>
      <c r="V32" s="784">
        <v>828</v>
      </c>
      <c r="W32" s="784"/>
      <c r="X32" s="784"/>
      <c r="Y32" s="784"/>
      <c r="Z32" s="784"/>
      <c r="AA32" s="784">
        <v>131</v>
      </c>
      <c r="AB32" s="784"/>
      <c r="AC32" s="784"/>
      <c r="AD32" s="784"/>
      <c r="AE32" s="785"/>
      <c r="AF32" s="786">
        <v>346</v>
      </c>
      <c r="AG32" s="787"/>
      <c r="AH32" s="787"/>
      <c r="AI32" s="787"/>
      <c r="AJ32" s="788"/>
      <c r="AK32" s="834">
        <v>425</v>
      </c>
      <c r="AL32" s="830"/>
      <c r="AM32" s="830"/>
      <c r="AN32" s="830"/>
      <c r="AO32" s="830"/>
      <c r="AP32" s="830">
        <v>5361</v>
      </c>
      <c r="AQ32" s="830"/>
      <c r="AR32" s="830"/>
      <c r="AS32" s="830"/>
      <c r="AT32" s="830"/>
      <c r="AU32" s="830">
        <v>3495</v>
      </c>
      <c r="AV32" s="830"/>
      <c r="AW32" s="830"/>
      <c r="AX32" s="830"/>
      <c r="AY32" s="830"/>
      <c r="AZ32" s="831" t="s">
        <v>581</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1830</v>
      </c>
      <c r="AG63" s="844"/>
      <c r="AH63" s="844"/>
      <c r="AI63" s="844"/>
      <c r="AJ63" s="845"/>
      <c r="AK63" s="846"/>
      <c r="AL63" s="841"/>
      <c r="AM63" s="841"/>
      <c r="AN63" s="841"/>
      <c r="AO63" s="841"/>
      <c r="AP63" s="844">
        <v>5681</v>
      </c>
      <c r="AQ63" s="844"/>
      <c r="AR63" s="844"/>
      <c r="AS63" s="844"/>
      <c r="AT63" s="844"/>
      <c r="AU63" s="844">
        <v>3532</v>
      </c>
      <c r="AV63" s="844"/>
      <c r="AW63" s="844"/>
      <c r="AX63" s="844"/>
      <c r="AY63" s="844"/>
      <c r="AZ63" s="848"/>
      <c r="BA63" s="848"/>
      <c r="BB63" s="848"/>
      <c r="BC63" s="848"/>
      <c r="BD63" s="848"/>
      <c r="BE63" s="849"/>
      <c r="BF63" s="849"/>
      <c r="BG63" s="849"/>
      <c r="BH63" s="849"/>
      <c r="BI63" s="850"/>
      <c r="BJ63" s="851" t="s">
        <v>239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407</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131</v>
      </c>
      <c r="R68" s="866"/>
      <c r="S68" s="866"/>
      <c r="T68" s="866"/>
      <c r="U68" s="866"/>
      <c r="V68" s="866">
        <v>126</v>
      </c>
      <c r="W68" s="866"/>
      <c r="X68" s="866"/>
      <c r="Y68" s="866"/>
      <c r="Z68" s="866"/>
      <c r="AA68" s="866">
        <v>5</v>
      </c>
      <c r="AB68" s="866"/>
      <c r="AC68" s="866"/>
      <c r="AD68" s="866"/>
      <c r="AE68" s="866"/>
      <c r="AF68" s="866">
        <v>5</v>
      </c>
      <c r="AG68" s="866"/>
      <c r="AH68" s="866"/>
      <c r="AI68" s="866"/>
      <c r="AJ68" s="866"/>
      <c r="AK68" s="866" t="s">
        <v>581</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40.049999999999997" customHeight="1" x14ac:dyDescent="0.2">
      <c r="A69" s="238">
        <v>2</v>
      </c>
      <c r="B69" s="873" t="s">
        <v>583</v>
      </c>
      <c r="C69" s="874"/>
      <c r="D69" s="874"/>
      <c r="E69" s="874"/>
      <c r="F69" s="874"/>
      <c r="G69" s="874"/>
      <c r="H69" s="874"/>
      <c r="I69" s="874"/>
      <c r="J69" s="874"/>
      <c r="K69" s="874"/>
      <c r="L69" s="874"/>
      <c r="M69" s="874"/>
      <c r="N69" s="874"/>
      <c r="O69" s="874"/>
      <c r="P69" s="875"/>
      <c r="Q69" s="876">
        <v>194</v>
      </c>
      <c r="R69" s="830"/>
      <c r="S69" s="830"/>
      <c r="T69" s="830"/>
      <c r="U69" s="830"/>
      <c r="V69" s="830">
        <v>178</v>
      </c>
      <c r="W69" s="830"/>
      <c r="X69" s="830"/>
      <c r="Y69" s="830"/>
      <c r="Z69" s="830"/>
      <c r="AA69" s="830">
        <v>16</v>
      </c>
      <c r="AB69" s="830"/>
      <c r="AC69" s="830"/>
      <c r="AD69" s="830"/>
      <c r="AE69" s="830"/>
      <c r="AF69" s="830">
        <v>16</v>
      </c>
      <c r="AG69" s="830"/>
      <c r="AH69" s="830"/>
      <c r="AI69" s="830"/>
      <c r="AJ69" s="830"/>
      <c r="AK69" s="830" t="s">
        <v>581</v>
      </c>
      <c r="AL69" s="830"/>
      <c r="AM69" s="830"/>
      <c r="AN69" s="830"/>
      <c r="AO69" s="830"/>
      <c r="AP69" s="830" t="s">
        <v>581</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40.049999999999997" customHeight="1" x14ac:dyDescent="0.2">
      <c r="A70" s="238">
        <v>3</v>
      </c>
      <c r="B70" s="873" t="s">
        <v>584</v>
      </c>
      <c r="C70" s="874"/>
      <c r="D70" s="874"/>
      <c r="E70" s="874"/>
      <c r="F70" s="874"/>
      <c r="G70" s="874"/>
      <c r="H70" s="874"/>
      <c r="I70" s="874"/>
      <c r="J70" s="874"/>
      <c r="K70" s="874"/>
      <c r="L70" s="874"/>
      <c r="M70" s="874"/>
      <c r="N70" s="874"/>
      <c r="O70" s="874"/>
      <c r="P70" s="875"/>
      <c r="Q70" s="876">
        <v>1305178</v>
      </c>
      <c r="R70" s="830"/>
      <c r="S70" s="830"/>
      <c r="T70" s="830"/>
      <c r="U70" s="830"/>
      <c r="V70" s="830">
        <v>1290844</v>
      </c>
      <c r="W70" s="830"/>
      <c r="X70" s="830"/>
      <c r="Y70" s="830"/>
      <c r="Z70" s="830"/>
      <c r="AA70" s="830">
        <v>14334</v>
      </c>
      <c r="AB70" s="830"/>
      <c r="AC70" s="830"/>
      <c r="AD70" s="830"/>
      <c r="AE70" s="830"/>
      <c r="AF70" s="830">
        <v>14334</v>
      </c>
      <c r="AG70" s="830"/>
      <c r="AH70" s="830"/>
      <c r="AI70" s="830"/>
      <c r="AJ70" s="830"/>
      <c r="AK70" s="830">
        <v>9500</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40.049999999999997" customHeight="1" x14ac:dyDescent="0.2">
      <c r="A71" s="238">
        <v>4</v>
      </c>
      <c r="B71" s="873" t="s">
        <v>585</v>
      </c>
      <c r="C71" s="874"/>
      <c r="D71" s="874"/>
      <c r="E71" s="874"/>
      <c r="F71" s="874"/>
      <c r="G71" s="874"/>
      <c r="H71" s="874"/>
      <c r="I71" s="874"/>
      <c r="J71" s="874"/>
      <c r="K71" s="874"/>
      <c r="L71" s="874"/>
      <c r="M71" s="874"/>
      <c r="N71" s="874"/>
      <c r="O71" s="874"/>
      <c r="P71" s="875"/>
      <c r="Q71" s="876">
        <v>39180</v>
      </c>
      <c r="R71" s="830"/>
      <c r="S71" s="830"/>
      <c r="T71" s="830"/>
      <c r="U71" s="830"/>
      <c r="V71" s="830">
        <v>36872</v>
      </c>
      <c r="W71" s="830"/>
      <c r="X71" s="830"/>
      <c r="Y71" s="830"/>
      <c r="Z71" s="830"/>
      <c r="AA71" s="830">
        <v>2308</v>
      </c>
      <c r="AB71" s="830"/>
      <c r="AC71" s="830"/>
      <c r="AD71" s="830"/>
      <c r="AE71" s="830"/>
      <c r="AF71" s="830">
        <v>23683</v>
      </c>
      <c r="AG71" s="830"/>
      <c r="AH71" s="830"/>
      <c r="AI71" s="830"/>
      <c r="AJ71" s="830"/>
      <c r="AK71" s="830" t="s">
        <v>581</v>
      </c>
      <c r="AL71" s="830"/>
      <c r="AM71" s="830"/>
      <c r="AN71" s="830"/>
      <c r="AO71" s="830"/>
      <c r="AP71" s="830">
        <v>98164</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40.049999999999997" customHeight="1" x14ac:dyDescent="0.2">
      <c r="A72" s="238">
        <v>5</v>
      </c>
      <c r="B72" s="873" t="s">
        <v>586</v>
      </c>
      <c r="C72" s="874"/>
      <c r="D72" s="874"/>
      <c r="E72" s="874"/>
      <c r="F72" s="874"/>
      <c r="G72" s="874"/>
      <c r="H72" s="874"/>
      <c r="I72" s="874"/>
      <c r="J72" s="874"/>
      <c r="K72" s="874"/>
      <c r="L72" s="874"/>
      <c r="M72" s="874"/>
      <c r="N72" s="874"/>
      <c r="O72" s="874"/>
      <c r="P72" s="875"/>
      <c r="Q72" s="876">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581</v>
      </c>
      <c r="AL72" s="830"/>
      <c r="AM72" s="830"/>
      <c r="AN72" s="830"/>
      <c r="AO72" s="830"/>
      <c r="AP72" s="830">
        <v>20120</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7"/>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7"/>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7"/>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7"/>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7"/>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7"/>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7"/>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7"/>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7"/>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7"/>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7"/>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7"/>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7"/>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57421</v>
      </c>
      <c r="AG88" s="844"/>
      <c r="AH88" s="844"/>
      <c r="AI88" s="844"/>
      <c r="AJ88" s="844"/>
      <c r="AK88" s="841"/>
      <c r="AL88" s="841"/>
      <c r="AM88" s="841"/>
      <c r="AN88" s="841"/>
      <c r="AO88" s="841"/>
      <c r="AP88" s="844">
        <v>118284</v>
      </c>
      <c r="AQ88" s="844"/>
      <c r="AR88" s="844"/>
      <c r="AS88" s="844"/>
      <c r="AT88" s="844"/>
      <c r="AU88" s="844" t="s">
        <v>581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0</v>
      </c>
      <c r="CS102" s="852"/>
      <c r="CT102" s="852"/>
      <c r="CU102" s="852"/>
      <c r="CV102" s="892"/>
      <c r="CW102" s="891" t="s">
        <v>581</v>
      </c>
      <c r="CX102" s="852"/>
      <c r="CY102" s="852"/>
      <c r="CZ102" s="852"/>
      <c r="DA102" s="892"/>
      <c r="DB102" s="891" t="s">
        <v>581</v>
      </c>
      <c r="DC102" s="852"/>
      <c r="DD102" s="852"/>
      <c r="DE102" s="852"/>
      <c r="DF102" s="892"/>
      <c r="DG102" s="891" t="s">
        <v>581</v>
      </c>
      <c r="DH102" s="852"/>
      <c r="DI102" s="852"/>
      <c r="DJ102" s="852"/>
      <c r="DK102" s="892"/>
      <c r="DL102" s="891" t="s">
        <v>581</v>
      </c>
      <c r="DM102" s="852"/>
      <c r="DN102" s="852"/>
      <c r="DO102" s="852"/>
      <c r="DP102" s="892"/>
      <c r="DQ102" s="891" t="s">
        <v>581</v>
      </c>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429</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430</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433</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434</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436</v>
      </c>
      <c r="AB109" s="894"/>
      <c r="AC109" s="894"/>
      <c r="AD109" s="894"/>
      <c r="AE109" s="895"/>
      <c r="AF109" s="893" t="s">
        <v>437</v>
      </c>
      <c r="AG109" s="894"/>
      <c r="AH109" s="894"/>
      <c r="AI109" s="894"/>
      <c r="AJ109" s="895"/>
      <c r="AK109" s="893" t="s">
        <v>313</v>
      </c>
      <c r="AL109" s="894"/>
      <c r="AM109" s="894"/>
      <c r="AN109" s="894"/>
      <c r="AO109" s="895"/>
      <c r="AP109" s="893" t="s">
        <v>438</v>
      </c>
      <c r="AQ109" s="894"/>
      <c r="AR109" s="894"/>
      <c r="AS109" s="894"/>
      <c r="AT109" s="896"/>
      <c r="AU109" s="913" t="s">
        <v>435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436</v>
      </c>
      <c r="BR109" s="894"/>
      <c r="BS109" s="894"/>
      <c r="BT109" s="894"/>
      <c r="BU109" s="895"/>
      <c r="BV109" s="893" t="s">
        <v>437</v>
      </c>
      <c r="BW109" s="894"/>
      <c r="BX109" s="894"/>
      <c r="BY109" s="894"/>
      <c r="BZ109" s="895"/>
      <c r="CA109" s="893" t="s">
        <v>313</v>
      </c>
      <c r="CB109" s="894"/>
      <c r="CC109" s="894"/>
      <c r="CD109" s="894"/>
      <c r="CE109" s="895"/>
      <c r="CF109" s="914" t="s">
        <v>438</v>
      </c>
      <c r="CG109" s="914"/>
      <c r="CH109" s="914"/>
      <c r="CI109" s="914"/>
      <c r="CJ109" s="914"/>
      <c r="CK109" s="893" t="s">
        <v>439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436</v>
      </c>
      <c r="DH109" s="894"/>
      <c r="DI109" s="894"/>
      <c r="DJ109" s="894"/>
      <c r="DK109" s="895"/>
      <c r="DL109" s="893" t="s">
        <v>437</v>
      </c>
      <c r="DM109" s="894"/>
      <c r="DN109" s="894"/>
      <c r="DO109" s="894"/>
      <c r="DP109" s="895"/>
      <c r="DQ109" s="893" t="s">
        <v>313</v>
      </c>
      <c r="DR109" s="894"/>
      <c r="DS109" s="894"/>
      <c r="DT109" s="894"/>
      <c r="DU109" s="895"/>
      <c r="DV109" s="893" t="s">
        <v>438</v>
      </c>
      <c r="DW109" s="894"/>
      <c r="DX109" s="894"/>
      <c r="DY109" s="894"/>
      <c r="DZ109" s="896"/>
    </row>
    <row r="110" spans="1:131" s="230" customFormat="1" ht="26.25" customHeight="1" x14ac:dyDescent="0.2">
      <c r="A110" s="897" t="s">
        <v>440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1162883</v>
      </c>
      <c r="AB110" s="901"/>
      <c r="AC110" s="901"/>
      <c r="AD110" s="901"/>
      <c r="AE110" s="902"/>
      <c r="AF110" s="903">
        <v>1244577</v>
      </c>
      <c r="AG110" s="901"/>
      <c r="AH110" s="901"/>
      <c r="AI110" s="901"/>
      <c r="AJ110" s="902"/>
      <c r="AK110" s="903">
        <v>1315029</v>
      </c>
      <c r="AL110" s="901"/>
      <c r="AM110" s="901"/>
      <c r="AN110" s="901"/>
      <c r="AO110" s="902"/>
      <c r="AP110" s="904">
        <v>19.8</v>
      </c>
      <c r="AQ110" s="905"/>
      <c r="AR110" s="905"/>
      <c r="AS110" s="905"/>
      <c r="AT110" s="906"/>
      <c r="AU110" s="907" t="s">
        <v>75</v>
      </c>
      <c r="AV110" s="908"/>
      <c r="AW110" s="908"/>
      <c r="AX110" s="908"/>
      <c r="AY110" s="908"/>
      <c r="AZ110" s="930" t="s">
        <v>441</v>
      </c>
      <c r="BA110" s="898"/>
      <c r="BB110" s="898"/>
      <c r="BC110" s="898"/>
      <c r="BD110" s="898"/>
      <c r="BE110" s="898"/>
      <c r="BF110" s="898"/>
      <c r="BG110" s="898"/>
      <c r="BH110" s="898"/>
      <c r="BI110" s="898"/>
      <c r="BJ110" s="898"/>
      <c r="BK110" s="898"/>
      <c r="BL110" s="898"/>
      <c r="BM110" s="898"/>
      <c r="BN110" s="898"/>
      <c r="BO110" s="898"/>
      <c r="BP110" s="899"/>
      <c r="BQ110" s="931">
        <v>12613208</v>
      </c>
      <c r="BR110" s="932"/>
      <c r="BS110" s="932"/>
      <c r="BT110" s="932"/>
      <c r="BU110" s="932"/>
      <c r="BV110" s="932">
        <v>12656780</v>
      </c>
      <c r="BW110" s="932"/>
      <c r="BX110" s="932"/>
      <c r="BY110" s="932"/>
      <c r="BZ110" s="932"/>
      <c r="CA110" s="932">
        <v>12194000</v>
      </c>
      <c r="CB110" s="932"/>
      <c r="CC110" s="932"/>
      <c r="CD110" s="932"/>
      <c r="CE110" s="932"/>
      <c r="CF110" s="945">
        <v>183.6</v>
      </c>
      <c r="CG110" s="946"/>
      <c r="CH110" s="946"/>
      <c r="CI110" s="946"/>
      <c r="CJ110" s="946"/>
      <c r="CK110" s="947" t="s">
        <v>442</v>
      </c>
      <c r="CL110" s="948"/>
      <c r="CM110" s="930" t="s">
        <v>443</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444</v>
      </c>
      <c r="DH110" s="932"/>
      <c r="DI110" s="932"/>
      <c r="DJ110" s="932"/>
      <c r="DK110" s="932"/>
      <c r="DL110" s="932" t="s">
        <v>239</v>
      </c>
      <c r="DM110" s="932"/>
      <c r="DN110" s="932"/>
      <c r="DO110" s="932"/>
      <c r="DP110" s="932"/>
      <c r="DQ110" s="932" t="s">
        <v>239</v>
      </c>
      <c r="DR110" s="932"/>
      <c r="DS110" s="932"/>
      <c r="DT110" s="932"/>
      <c r="DU110" s="932"/>
      <c r="DV110" s="933" t="s">
        <v>239</v>
      </c>
      <c r="DW110" s="933"/>
      <c r="DX110" s="933"/>
      <c r="DY110" s="933"/>
      <c r="DZ110" s="934"/>
    </row>
    <row r="111" spans="1:131" s="230" customFormat="1" ht="26.25" customHeight="1" x14ac:dyDescent="0.2">
      <c r="A111" s="935" t="s">
        <v>445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239</v>
      </c>
      <c r="AB111" s="939"/>
      <c r="AC111" s="939"/>
      <c r="AD111" s="939"/>
      <c r="AE111" s="940"/>
      <c r="AF111" s="941" t="s">
        <v>239</v>
      </c>
      <c r="AG111" s="939"/>
      <c r="AH111" s="939"/>
      <c r="AI111" s="939"/>
      <c r="AJ111" s="940"/>
      <c r="AK111" s="941" t="s">
        <v>239</v>
      </c>
      <c r="AL111" s="939"/>
      <c r="AM111" s="939"/>
      <c r="AN111" s="939"/>
      <c r="AO111" s="940"/>
      <c r="AP111" s="942" t="s">
        <v>399</v>
      </c>
      <c r="AQ111" s="943"/>
      <c r="AR111" s="943"/>
      <c r="AS111" s="943"/>
      <c r="AT111" s="944"/>
      <c r="AU111" s="909"/>
      <c r="AV111" s="910"/>
      <c r="AW111" s="910"/>
      <c r="AX111" s="910"/>
      <c r="AY111" s="910"/>
      <c r="AZ111" s="923" t="s">
        <v>446</v>
      </c>
      <c r="BA111" s="924"/>
      <c r="BB111" s="924"/>
      <c r="BC111" s="924"/>
      <c r="BD111" s="924"/>
      <c r="BE111" s="924"/>
      <c r="BF111" s="924"/>
      <c r="BG111" s="924"/>
      <c r="BH111" s="924"/>
      <c r="BI111" s="924"/>
      <c r="BJ111" s="924"/>
      <c r="BK111" s="924"/>
      <c r="BL111" s="924"/>
      <c r="BM111" s="924"/>
      <c r="BN111" s="924"/>
      <c r="BO111" s="924"/>
      <c r="BP111" s="925"/>
      <c r="BQ111" s="926" t="s">
        <v>239</v>
      </c>
      <c r="BR111" s="927"/>
      <c r="BS111" s="927"/>
      <c r="BT111" s="927"/>
      <c r="BU111" s="927"/>
      <c r="BV111" s="927" t="s">
        <v>399</v>
      </c>
      <c r="BW111" s="927"/>
      <c r="BX111" s="927"/>
      <c r="BY111" s="927"/>
      <c r="BZ111" s="927"/>
      <c r="CA111" s="927" t="s">
        <v>239</v>
      </c>
      <c r="CB111" s="927"/>
      <c r="CC111" s="927"/>
      <c r="CD111" s="927"/>
      <c r="CE111" s="927"/>
      <c r="CF111" s="921" t="s">
        <v>239</v>
      </c>
      <c r="CG111" s="922"/>
      <c r="CH111" s="922"/>
      <c r="CI111" s="922"/>
      <c r="CJ111" s="922"/>
      <c r="CK111" s="949"/>
      <c r="CL111" s="950"/>
      <c r="CM111" s="923" t="s">
        <v>447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239</v>
      </c>
      <c r="DH111" s="927"/>
      <c r="DI111" s="927"/>
      <c r="DJ111" s="927"/>
      <c r="DK111" s="927"/>
      <c r="DL111" s="927" t="s">
        <v>239</v>
      </c>
      <c r="DM111" s="927"/>
      <c r="DN111" s="927"/>
      <c r="DO111" s="927"/>
      <c r="DP111" s="927"/>
      <c r="DQ111" s="927" t="s">
        <v>239</v>
      </c>
      <c r="DR111" s="927"/>
      <c r="DS111" s="927"/>
      <c r="DT111" s="927"/>
      <c r="DU111" s="927"/>
      <c r="DV111" s="928" t="s">
        <v>239</v>
      </c>
      <c r="DW111" s="928"/>
      <c r="DX111" s="928"/>
      <c r="DY111" s="928"/>
      <c r="DZ111" s="929"/>
    </row>
    <row r="112" spans="1:131" s="230" customFormat="1" ht="26.25" customHeight="1" x14ac:dyDescent="0.2">
      <c r="A112" s="953" t="s">
        <v>448</v>
      </c>
      <c r="B112" s="954"/>
      <c r="C112" s="924" t="s">
        <v>449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399</v>
      </c>
      <c r="AB112" s="960"/>
      <c r="AC112" s="960"/>
      <c r="AD112" s="960"/>
      <c r="AE112" s="961"/>
      <c r="AF112" s="962" t="s">
        <v>239</v>
      </c>
      <c r="AG112" s="960"/>
      <c r="AH112" s="960"/>
      <c r="AI112" s="960"/>
      <c r="AJ112" s="961"/>
      <c r="AK112" s="962" t="s">
        <v>239</v>
      </c>
      <c r="AL112" s="960"/>
      <c r="AM112" s="960"/>
      <c r="AN112" s="960"/>
      <c r="AO112" s="961"/>
      <c r="AP112" s="963" t="s">
        <v>239</v>
      </c>
      <c r="AQ112" s="964"/>
      <c r="AR112" s="964"/>
      <c r="AS112" s="964"/>
      <c r="AT112" s="965"/>
      <c r="AU112" s="909"/>
      <c r="AV112" s="910"/>
      <c r="AW112" s="910"/>
      <c r="AX112" s="910"/>
      <c r="AY112" s="910"/>
      <c r="AZ112" s="923" t="s">
        <v>450</v>
      </c>
      <c r="BA112" s="924"/>
      <c r="BB112" s="924"/>
      <c r="BC112" s="924"/>
      <c r="BD112" s="924"/>
      <c r="BE112" s="924"/>
      <c r="BF112" s="924"/>
      <c r="BG112" s="924"/>
      <c r="BH112" s="924"/>
      <c r="BI112" s="924"/>
      <c r="BJ112" s="924"/>
      <c r="BK112" s="924"/>
      <c r="BL112" s="924"/>
      <c r="BM112" s="924"/>
      <c r="BN112" s="924"/>
      <c r="BO112" s="924"/>
      <c r="BP112" s="925"/>
      <c r="BQ112" s="926">
        <v>3364384</v>
      </c>
      <c r="BR112" s="927"/>
      <c r="BS112" s="927"/>
      <c r="BT112" s="927"/>
      <c r="BU112" s="927"/>
      <c r="BV112" s="927">
        <v>3377928</v>
      </c>
      <c r="BW112" s="927"/>
      <c r="BX112" s="927"/>
      <c r="BY112" s="927"/>
      <c r="BZ112" s="927"/>
      <c r="CA112" s="927">
        <v>3532821</v>
      </c>
      <c r="CB112" s="927"/>
      <c r="CC112" s="927"/>
      <c r="CD112" s="927"/>
      <c r="CE112" s="927"/>
      <c r="CF112" s="921">
        <v>53.2</v>
      </c>
      <c r="CG112" s="922"/>
      <c r="CH112" s="922"/>
      <c r="CI112" s="922"/>
      <c r="CJ112" s="922"/>
      <c r="CK112" s="949"/>
      <c r="CL112" s="950"/>
      <c r="CM112" s="923" t="s">
        <v>451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239</v>
      </c>
      <c r="DH112" s="927"/>
      <c r="DI112" s="927"/>
      <c r="DJ112" s="927"/>
      <c r="DK112" s="927"/>
      <c r="DL112" s="927" t="s">
        <v>239</v>
      </c>
      <c r="DM112" s="927"/>
      <c r="DN112" s="927"/>
      <c r="DO112" s="927"/>
      <c r="DP112" s="927"/>
      <c r="DQ112" s="927" t="s">
        <v>239</v>
      </c>
      <c r="DR112" s="927"/>
      <c r="DS112" s="927"/>
      <c r="DT112" s="927"/>
      <c r="DU112" s="927"/>
      <c r="DV112" s="928" t="s">
        <v>239</v>
      </c>
      <c r="DW112" s="928"/>
      <c r="DX112" s="928"/>
      <c r="DY112" s="928"/>
      <c r="DZ112" s="929"/>
    </row>
    <row r="113" spans="1:130" s="230" customFormat="1" ht="26.25" customHeight="1" x14ac:dyDescent="0.2">
      <c r="A113" s="955"/>
      <c r="B113" s="956"/>
      <c r="C113" s="924" t="s">
        <v>452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301238</v>
      </c>
      <c r="AB113" s="939"/>
      <c r="AC113" s="939"/>
      <c r="AD113" s="939"/>
      <c r="AE113" s="940"/>
      <c r="AF113" s="941">
        <v>354464</v>
      </c>
      <c r="AG113" s="939"/>
      <c r="AH113" s="939"/>
      <c r="AI113" s="939"/>
      <c r="AJ113" s="940"/>
      <c r="AK113" s="941">
        <v>326710</v>
      </c>
      <c r="AL113" s="939"/>
      <c r="AM113" s="939"/>
      <c r="AN113" s="939"/>
      <c r="AO113" s="940"/>
      <c r="AP113" s="942">
        <v>4.9000000000000004</v>
      </c>
      <c r="AQ113" s="943"/>
      <c r="AR113" s="943"/>
      <c r="AS113" s="943"/>
      <c r="AT113" s="944"/>
      <c r="AU113" s="909"/>
      <c r="AV113" s="910"/>
      <c r="AW113" s="910"/>
      <c r="AX113" s="910"/>
      <c r="AY113" s="910"/>
      <c r="AZ113" s="923" t="s">
        <v>453</v>
      </c>
      <c r="BA113" s="924"/>
      <c r="BB113" s="924"/>
      <c r="BC113" s="924"/>
      <c r="BD113" s="924"/>
      <c r="BE113" s="924"/>
      <c r="BF113" s="924"/>
      <c r="BG113" s="924"/>
      <c r="BH113" s="924"/>
      <c r="BI113" s="924"/>
      <c r="BJ113" s="924"/>
      <c r="BK113" s="924"/>
      <c r="BL113" s="924"/>
      <c r="BM113" s="924"/>
      <c r="BN113" s="924"/>
      <c r="BO113" s="924"/>
      <c r="BP113" s="925"/>
      <c r="BQ113" s="926" t="s">
        <v>239</v>
      </c>
      <c r="BR113" s="927"/>
      <c r="BS113" s="927"/>
      <c r="BT113" s="927"/>
      <c r="BU113" s="927"/>
      <c r="BV113" s="927" t="s">
        <v>239</v>
      </c>
      <c r="BW113" s="927"/>
      <c r="BX113" s="927"/>
      <c r="BY113" s="927"/>
      <c r="BZ113" s="927"/>
      <c r="CA113" s="927" t="s">
        <v>239</v>
      </c>
      <c r="CB113" s="927"/>
      <c r="CC113" s="927"/>
      <c r="CD113" s="927"/>
      <c r="CE113" s="927"/>
      <c r="CF113" s="921" t="s">
        <v>399</v>
      </c>
      <c r="CG113" s="922"/>
      <c r="CH113" s="922"/>
      <c r="CI113" s="922"/>
      <c r="CJ113" s="922"/>
      <c r="CK113" s="949"/>
      <c r="CL113" s="950"/>
      <c r="CM113" s="923" t="s">
        <v>454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239</v>
      </c>
      <c r="DH113" s="960"/>
      <c r="DI113" s="960"/>
      <c r="DJ113" s="960"/>
      <c r="DK113" s="961"/>
      <c r="DL113" s="962" t="s">
        <v>239</v>
      </c>
      <c r="DM113" s="960"/>
      <c r="DN113" s="960"/>
      <c r="DO113" s="960"/>
      <c r="DP113" s="961"/>
      <c r="DQ113" s="962" t="s">
        <v>239</v>
      </c>
      <c r="DR113" s="960"/>
      <c r="DS113" s="960"/>
      <c r="DT113" s="960"/>
      <c r="DU113" s="961"/>
      <c r="DV113" s="963" t="s">
        <v>239</v>
      </c>
      <c r="DW113" s="964"/>
      <c r="DX113" s="964"/>
      <c r="DY113" s="964"/>
      <c r="DZ113" s="965"/>
    </row>
    <row r="114" spans="1:130" s="230" customFormat="1" ht="26.25" customHeight="1" x14ac:dyDescent="0.2">
      <c r="A114" s="955"/>
      <c r="B114" s="956"/>
      <c r="C114" s="924" t="s">
        <v>455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239</v>
      </c>
      <c r="AB114" s="960"/>
      <c r="AC114" s="960"/>
      <c r="AD114" s="960"/>
      <c r="AE114" s="961"/>
      <c r="AF114" s="962" t="s">
        <v>239</v>
      </c>
      <c r="AG114" s="960"/>
      <c r="AH114" s="960"/>
      <c r="AI114" s="960"/>
      <c r="AJ114" s="961"/>
      <c r="AK114" s="962" t="s">
        <v>239</v>
      </c>
      <c r="AL114" s="960"/>
      <c r="AM114" s="960"/>
      <c r="AN114" s="960"/>
      <c r="AO114" s="961"/>
      <c r="AP114" s="963" t="s">
        <v>399</v>
      </c>
      <c r="AQ114" s="964"/>
      <c r="AR114" s="964"/>
      <c r="AS114" s="964"/>
      <c r="AT114" s="965"/>
      <c r="AU114" s="909"/>
      <c r="AV114" s="910"/>
      <c r="AW114" s="910"/>
      <c r="AX114" s="910"/>
      <c r="AY114" s="910"/>
      <c r="AZ114" s="923" t="s">
        <v>456</v>
      </c>
      <c r="BA114" s="924"/>
      <c r="BB114" s="924"/>
      <c r="BC114" s="924"/>
      <c r="BD114" s="924"/>
      <c r="BE114" s="924"/>
      <c r="BF114" s="924"/>
      <c r="BG114" s="924"/>
      <c r="BH114" s="924"/>
      <c r="BI114" s="924"/>
      <c r="BJ114" s="924"/>
      <c r="BK114" s="924"/>
      <c r="BL114" s="924"/>
      <c r="BM114" s="924"/>
      <c r="BN114" s="924"/>
      <c r="BO114" s="924"/>
      <c r="BP114" s="925"/>
      <c r="BQ114" s="926">
        <v>886916</v>
      </c>
      <c r="BR114" s="927"/>
      <c r="BS114" s="927"/>
      <c r="BT114" s="927"/>
      <c r="BU114" s="927"/>
      <c r="BV114" s="927">
        <v>957041</v>
      </c>
      <c r="BW114" s="927"/>
      <c r="BX114" s="927"/>
      <c r="BY114" s="927"/>
      <c r="BZ114" s="927"/>
      <c r="CA114" s="927">
        <v>1015586</v>
      </c>
      <c r="CB114" s="927"/>
      <c r="CC114" s="927"/>
      <c r="CD114" s="927"/>
      <c r="CE114" s="927"/>
      <c r="CF114" s="921">
        <v>15.3</v>
      </c>
      <c r="CG114" s="922"/>
      <c r="CH114" s="922"/>
      <c r="CI114" s="922"/>
      <c r="CJ114" s="922"/>
      <c r="CK114" s="949"/>
      <c r="CL114" s="950"/>
      <c r="CM114" s="923" t="s">
        <v>457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239</v>
      </c>
      <c r="DH114" s="960"/>
      <c r="DI114" s="960"/>
      <c r="DJ114" s="960"/>
      <c r="DK114" s="961"/>
      <c r="DL114" s="962" t="s">
        <v>239</v>
      </c>
      <c r="DM114" s="960"/>
      <c r="DN114" s="960"/>
      <c r="DO114" s="960"/>
      <c r="DP114" s="961"/>
      <c r="DQ114" s="962" t="s">
        <v>239</v>
      </c>
      <c r="DR114" s="960"/>
      <c r="DS114" s="960"/>
      <c r="DT114" s="960"/>
      <c r="DU114" s="961"/>
      <c r="DV114" s="963" t="s">
        <v>239</v>
      </c>
      <c r="DW114" s="964"/>
      <c r="DX114" s="964"/>
      <c r="DY114" s="964"/>
      <c r="DZ114" s="965"/>
    </row>
    <row r="115" spans="1:130" s="230" customFormat="1" ht="26.25" customHeight="1" x14ac:dyDescent="0.2">
      <c r="A115" s="955"/>
      <c r="B115" s="956"/>
      <c r="C115" s="924" t="s">
        <v>458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32</v>
      </c>
      <c r="AB115" s="939"/>
      <c r="AC115" s="939"/>
      <c r="AD115" s="939"/>
      <c r="AE115" s="940"/>
      <c r="AF115" s="941" t="s">
        <v>239</v>
      </c>
      <c r="AG115" s="939"/>
      <c r="AH115" s="939"/>
      <c r="AI115" s="939"/>
      <c r="AJ115" s="940"/>
      <c r="AK115" s="941" t="s">
        <v>239</v>
      </c>
      <c r="AL115" s="939"/>
      <c r="AM115" s="939"/>
      <c r="AN115" s="939"/>
      <c r="AO115" s="940"/>
      <c r="AP115" s="942" t="s">
        <v>239</v>
      </c>
      <c r="AQ115" s="943"/>
      <c r="AR115" s="943"/>
      <c r="AS115" s="943"/>
      <c r="AT115" s="944"/>
      <c r="AU115" s="909"/>
      <c r="AV115" s="910"/>
      <c r="AW115" s="910"/>
      <c r="AX115" s="910"/>
      <c r="AY115" s="910"/>
      <c r="AZ115" s="923" t="s">
        <v>459</v>
      </c>
      <c r="BA115" s="924"/>
      <c r="BB115" s="924"/>
      <c r="BC115" s="924"/>
      <c r="BD115" s="924"/>
      <c r="BE115" s="924"/>
      <c r="BF115" s="924"/>
      <c r="BG115" s="924"/>
      <c r="BH115" s="924"/>
      <c r="BI115" s="924"/>
      <c r="BJ115" s="924"/>
      <c r="BK115" s="924"/>
      <c r="BL115" s="924"/>
      <c r="BM115" s="924"/>
      <c r="BN115" s="924"/>
      <c r="BO115" s="924"/>
      <c r="BP115" s="925"/>
      <c r="BQ115" s="926">
        <v>14283</v>
      </c>
      <c r="BR115" s="927"/>
      <c r="BS115" s="927"/>
      <c r="BT115" s="927"/>
      <c r="BU115" s="927"/>
      <c r="BV115" s="927" t="s">
        <v>399</v>
      </c>
      <c r="BW115" s="927"/>
      <c r="BX115" s="927"/>
      <c r="BY115" s="927"/>
      <c r="BZ115" s="927"/>
      <c r="CA115" s="927" t="s">
        <v>239</v>
      </c>
      <c r="CB115" s="927"/>
      <c r="CC115" s="927"/>
      <c r="CD115" s="927"/>
      <c r="CE115" s="927"/>
      <c r="CF115" s="921" t="s">
        <v>239</v>
      </c>
      <c r="CG115" s="922"/>
      <c r="CH115" s="922"/>
      <c r="CI115" s="922"/>
      <c r="CJ115" s="922"/>
      <c r="CK115" s="949"/>
      <c r="CL115" s="950"/>
      <c r="CM115" s="923" t="s">
        <v>460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239</v>
      </c>
      <c r="DH115" s="960"/>
      <c r="DI115" s="960"/>
      <c r="DJ115" s="960"/>
      <c r="DK115" s="961"/>
      <c r="DL115" s="962" t="s">
        <v>239</v>
      </c>
      <c r="DM115" s="960"/>
      <c r="DN115" s="960"/>
      <c r="DO115" s="960"/>
      <c r="DP115" s="961"/>
      <c r="DQ115" s="962" t="s">
        <v>239</v>
      </c>
      <c r="DR115" s="960"/>
      <c r="DS115" s="960"/>
      <c r="DT115" s="960"/>
      <c r="DU115" s="961"/>
      <c r="DV115" s="963" t="s">
        <v>239</v>
      </c>
      <c r="DW115" s="964"/>
      <c r="DX115" s="964"/>
      <c r="DY115" s="964"/>
      <c r="DZ115" s="965"/>
    </row>
    <row r="116" spans="1:130" s="230" customFormat="1" ht="26.25" customHeight="1" x14ac:dyDescent="0.2">
      <c r="A116" s="957"/>
      <c r="B116" s="958"/>
      <c r="C116" s="966" t="s">
        <v>461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239</v>
      </c>
      <c r="AB116" s="960"/>
      <c r="AC116" s="960"/>
      <c r="AD116" s="960"/>
      <c r="AE116" s="961"/>
      <c r="AF116" s="962" t="s">
        <v>239</v>
      </c>
      <c r="AG116" s="960"/>
      <c r="AH116" s="960"/>
      <c r="AI116" s="960"/>
      <c r="AJ116" s="961"/>
      <c r="AK116" s="962" t="s">
        <v>239</v>
      </c>
      <c r="AL116" s="960"/>
      <c r="AM116" s="960"/>
      <c r="AN116" s="960"/>
      <c r="AO116" s="961"/>
      <c r="AP116" s="963" t="s">
        <v>399</v>
      </c>
      <c r="AQ116" s="964"/>
      <c r="AR116" s="964"/>
      <c r="AS116" s="964"/>
      <c r="AT116" s="965"/>
      <c r="AU116" s="909"/>
      <c r="AV116" s="910"/>
      <c r="AW116" s="910"/>
      <c r="AX116" s="910"/>
      <c r="AY116" s="910"/>
      <c r="AZ116" s="968" t="s">
        <v>462</v>
      </c>
      <c r="BA116" s="969"/>
      <c r="BB116" s="969"/>
      <c r="BC116" s="969"/>
      <c r="BD116" s="969"/>
      <c r="BE116" s="969"/>
      <c r="BF116" s="969"/>
      <c r="BG116" s="969"/>
      <c r="BH116" s="969"/>
      <c r="BI116" s="969"/>
      <c r="BJ116" s="969"/>
      <c r="BK116" s="969"/>
      <c r="BL116" s="969"/>
      <c r="BM116" s="969"/>
      <c r="BN116" s="969"/>
      <c r="BO116" s="969"/>
      <c r="BP116" s="970"/>
      <c r="BQ116" s="926" t="s">
        <v>239</v>
      </c>
      <c r="BR116" s="927"/>
      <c r="BS116" s="927"/>
      <c r="BT116" s="927"/>
      <c r="BU116" s="927"/>
      <c r="BV116" s="927" t="s">
        <v>239</v>
      </c>
      <c r="BW116" s="927"/>
      <c r="BX116" s="927"/>
      <c r="BY116" s="927"/>
      <c r="BZ116" s="927"/>
      <c r="CA116" s="927" t="s">
        <v>239</v>
      </c>
      <c r="CB116" s="927"/>
      <c r="CC116" s="927"/>
      <c r="CD116" s="927"/>
      <c r="CE116" s="927"/>
      <c r="CF116" s="921" t="s">
        <v>239</v>
      </c>
      <c r="CG116" s="922"/>
      <c r="CH116" s="922"/>
      <c r="CI116" s="922"/>
      <c r="CJ116" s="922"/>
      <c r="CK116" s="949"/>
      <c r="CL116" s="950"/>
      <c r="CM116" s="923" t="s">
        <v>463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239</v>
      </c>
      <c r="DH116" s="960"/>
      <c r="DI116" s="960"/>
      <c r="DJ116" s="960"/>
      <c r="DK116" s="961"/>
      <c r="DL116" s="962" t="s">
        <v>239</v>
      </c>
      <c r="DM116" s="960"/>
      <c r="DN116" s="960"/>
      <c r="DO116" s="960"/>
      <c r="DP116" s="961"/>
      <c r="DQ116" s="962" t="s">
        <v>239</v>
      </c>
      <c r="DR116" s="960"/>
      <c r="DS116" s="960"/>
      <c r="DT116" s="960"/>
      <c r="DU116" s="961"/>
      <c r="DV116" s="963" t="s">
        <v>239</v>
      </c>
      <c r="DW116" s="964"/>
      <c r="DX116" s="964"/>
      <c r="DY116" s="964"/>
      <c r="DZ116" s="965"/>
    </row>
    <row r="117" spans="1:130" s="230" customFormat="1" ht="26.25" customHeight="1" x14ac:dyDescent="0.2">
      <c r="A117" s="913" t="s">
        <v>193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464</v>
      </c>
      <c r="Z117" s="895"/>
      <c r="AA117" s="979">
        <v>1464153</v>
      </c>
      <c r="AB117" s="980"/>
      <c r="AC117" s="980"/>
      <c r="AD117" s="980"/>
      <c r="AE117" s="981"/>
      <c r="AF117" s="982">
        <v>1599041</v>
      </c>
      <c r="AG117" s="980"/>
      <c r="AH117" s="980"/>
      <c r="AI117" s="980"/>
      <c r="AJ117" s="981"/>
      <c r="AK117" s="982">
        <v>1641739</v>
      </c>
      <c r="AL117" s="980"/>
      <c r="AM117" s="980"/>
      <c r="AN117" s="980"/>
      <c r="AO117" s="981"/>
      <c r="AP117" s="983"/>
      <c r="AQ117" s="984"/>
      <c r="AR117" s="984"/>
      <c r="AS117" s="984"/>
      <c r="AT117" s="985"/>
      <c r="AU117" s="909"/>
      <c r="AV117" s="910"/>
      <c r="AW117" s="910"/>
      <c r="AX117" s="910"/>
      <c r="AY117" s="910"/>
      <c r="AZ117" s="975" t="s">
        <v>465</v>
      </c>
      <c r="BA117" s="976"/>
      <c r="BB117" s="976"/>
      <c r="BC117" s="976"/>
      <c r="BD117" s="976"/>
      <c r="BE117" s="976"/>
      <c r="BF117" s="976"/>
      <c r="BG117" s="976"/>
      <c r="BH117" s="976"/>
      <c r="BI117" s="976"/>
      <c r="BJ117" s="976"/>
      <c r="BK117" s="976"/>
      <c r="BL117" s="976"/>
      <c r="BM117" s="976"/>
      <c r="BN117" s="976"/>
      <c r="BO117" s="976"/>
      <c r="BP117" s="977"/>
      <c r="BQ117" s="926" t="s">
        <v>444</v>
      </c>
      <c r="BR117" s="927"/>
      <c r="BS117" s="927"/>
      <c r="BT117" s="927"/>
      <c r="BU117" s="927"/>
      <c r="BV117" s="927" t="s">
        <v>444</v>
      </c>
      <c r="BW117" s="927"/>
      <c r="BX117" s="927"/>
      <c r="BY117" s="927"/>
      <c r="BZ117" s="927"/>
      <c r="CA117" s="927" t="s">
        <v>444</v>
      </c>
      <c r="CB117" s="927"/>
      <c r="CC117" s="927"/>
      <c r="CD117" s="927"/>
      <c r="CE117" s="927"/>
      <c r="CF117" s="921" t="s">
        <v>444</v>
      </c>
      <c r="CG117" s="922"/>
      <c r="CH117" s="922"/>
      <c r="CI117" s="922"/>
      <c r="CJ117" s="922"/>
      <c r="CK117" s="949"/>
      <c r="CL117" s="950"/>
      <c r="CM117" s="923" t="s">
        <v>466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399</v>
      </c>
      <c r="DH117" s="960"/>
      <c r="DI117" s="960"/>
      <c r="DJ117" s="960"/>
      <c r="DK117" s="961"/>
      <c r="DL117" s="962" t="s">
        <v>444</v>
      </c>
      <c r="DM117" s="960"/>
      <c r="DN117" s="960"/>
      <c r="DO117" s="960"/>
      <c r="DP117" s="961"/>
      <c r="DQ117" s="962" t="s">
        <v>444</v>
      </c>
      <c r="DR117" s="960"/>
      <c r="DS117" s="960"/>
      <c r="DT117" s="960"/>
      <c r="DU117" s="961"/>
      <c r="DV117" s="963" t="s">
        <v>444</v>
      </c>
      <c r="DW117" s="964"/>
      <c r="DX117" s="964"/>
      <c r="DY117" s="964"/>
      <c r="DZ117" s="965"/>
    </row>
    <row r="118" spans="1:130" s="230" customFormat="1" ht="26.25" customHeight="1" x14ac:dyDescent="0.2">
      <c r="A118" s="913" t="s">
        <v>439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436</v>
      </c>
      <c r="AB118" s="894"/>
      <c r="AC118" s="894"/>
      <c r="AD118" s="894"/>
      <c r="AE118" s="895"/>
      <c r="AF118" s="893" t="s">
        <v>437</v>
      </c>
      <c r="AG118" s="894"/>
      <c r="AH118" s="894"/>
      <c r="AI118" s="894"/>
      <c r="AJ118" s="895"/>
      <c r="AK118" s="893" t="s">
        <v>313</v>
      </c>
      <c r="AL118" s="894"/>
      <c r="AM118" s="894"/>
      <c r="AN118" s="894"/>
      <c r="AO118" s="895"/>
      <c r="AP118" s="971" t="s">
        <v>438</v>
      </c>
      <c r="AQ118" s="972"/>
      <c r="AR118" s="972"/>
      <c r="AS118" s="972"/>
      <c r="AT118" s="973"/>
      <c r="AU118" s="909"/>
      <c r="AV118" s="910"/>
      <c r="AW118" s="910"/>
      <c r="AX118" s="910"/>
      <c r="AY118" s="910"/>
      <c r="AZ118" s="974" t="s">
        <v>467</v>
      </c>
      <c r="BA118" s="966"/>
      <c r="BB118" s="966"/>
      <c r="BC118" s="966"/>
      <c r="BD118" s="966"/>
      <c r="BE118" s="966"/>
      <c r="BF118" s="966"/>
      <c r="BG118" s="966"/>
      <c r="BH118" s="966"/>
      <c r="BI118" s="966"/>
      <c r="BJ118" s="966"/>
      <c r="BK118" s="966"/>
      <c r="BL118" s="966"/>
      <c r="BM118" s="966"/>
      <c r="BN118" s="966"/>
      <c r="BO118" s="966"/>
      <c r="BP118" s="967"/>
      <c r="BQ118" s="1000" t="s">
        <v>399</v>
      </c>
      <c r="BR118" s="1001"/>
      <c r="BS118" s="1001"/>
      <c r="BT118" s="1001"/>
      <c r="BU118" s="1001"/>
      <c r="BV118" s="1001" t="s">
        <v>399</v>
      </c>
      <c r="BW118" s="1001"/>
      <c r="BX118" s="1001"/>
      <c r="BY118" s="1001"/>
      <c r="BZ118" s="1001"/>
      <c r="CA118" s="1001" t="s">
        <v>399</v>
      </c>
      <c r="CB118" s="1001"/>
      <c r="CC118" s="1001"/>
      <c r="CD118" s="1001"/>
      <c r="CE118" s="1001"/>
      <c r="CF118" s="921" t="s">
        <v>399</v>
      </c>
      <c r="CG118" s="922"/>
      <c r="CH118" s="922"/>
      <c r="CI118" s="922"/>
      <c r="CJ118" s="922"/>
      <c r="CK118" s="949"/>
      <c r="CL118" s="950"/>
      <c r="CM118" s="923" t="s">
        <v>468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399</v>
      </c>
      <c r="DH118" s="960"/>
      <c r="DI118" s="960"/>
      <c r="DJ118" s="960"/>
      <c r="DK118" s="961"/>
      <c r="DL118" s="962" t="s">
        <v>399</v>
      </c>
      <c r="DM118" s="960"/>
      <c r="DN118" s="960"/>
      <c r="DO118" s="960"/>
      <c r="DP118" s="961"/>
      <c r="DQ118" s="962" t="s">
        <v>399</v>
      </c>
      <c r="DR118" s="960"/>
      <c r="DS118" s="960"/>
      <c r="DT118" s="960"/>
      <c r="DU118" s="961"/>
      <c r="DV118" s="963" t="s">
        <v>399</v>
      </c>
      <c r="DW118" s="964"/>
      <c r="DX118" s="964"/>
      <c r="DY118" s="964"/>
      <c r="DZ118" s="965"/>
    </row>
    <row r="119" spans="1:130" s="230" customFormat="1" ht="26.25" customHeight="1" x14ac:dyDescent="0.2">
      <c r="A119" s="1057" t="s">
        <v>442</v>
      </c>
      <c r="B119" s="948"/>
      <c r="C119" s="930" t="s">
        <v>443</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399</v>
      </c>
      <c r="AB119" s="901"/>
      <c r="AC119" s="901"/>
      <c r="AD119" s="901"/>
      <c r="AE119" s="902"/>
      <c r="AF119" s="903" t="s">
        <v>399</v>
      </c>
      <c r="AG119" s="901"/>
      <c r="AH119" s="901"/>
      <c r="AI119" s="901"/>
      <c r="AJ119" s="902"/>
      <c r="AK119" s="903" t="s">
        <v>399</v>
      </c>
      <c r="AL119" s="901"/>
      <c r="AM119" s="901"/>
      <c r="AN119" s="901"/>
      <c r="AO119" s="902"/>
      <c r="AP119" s="904" t="s">
        <v>399</v>
      </c>
      <c r="AQ119" s="905"/>
      <c r="AR119" s="905"/>
      <c r="AS119" s="905"/>
      <c r="AT119" s="906"/>
      <c r="AU119" s="911"/>
      <c r="AV119" s="912"/>
      <c r="AW119" s="912"/>
      <c r="AX119" s="912"/>
      <c r="AY119" s="912"/>
      <c r="AZ119" s="251" t="s">
        <v>193</v>
      </c>
      <c r="BA119" s="251"/>
      <c r="BB119" s="251"/>
      <c r="BC119" s="251"/>
      <c r="BD119" s="251"/>
      <c r="BE119" s="251"/>
      <c r="BF119" s="251"/>
      <c r="BG119" s="251"/>
      <c r="BH119" s="251"/>
      <c r="BI119" s="251"/>
      <c r="BJ119" s="251"/>
      <c r="BK119" s="251"/>
      <c r="BL119" s="251"/>
      <c r="BM119" s="251"/>
      <c r="BN119" s="251"/>
      <c r="BO119" s="978" t="s">
        <v>469</v>
      </c>
      <c r="BP119" s="1006"/>
      <c r="BQ119" s="1000">
        <v>16878791</v>
      </c>
      <c r="BR119" s="1001"/>
      <c r="BS119" s="1001"/>
      <c r="BT119" s="1001"/>
      <c r="BU119" s="1001"/>
      <c r="BV119" s="1001">
        <v>16991749</v>
      </c>
      <c r="BW119" s="1001"/>
      <c r="BX119" s="1001"/>
      <c r="BY119" s="1001"/>
      <c r="BZ119" s="1001"/>
      <c r="CA119" s="1001">
        <v>16742407</v>
      </c>
      <c r="CB119" s="1001"/>
      <c r="CC119" s="1001"/>
      <c r="CD119" s="1001"/>
      <c r="CE119" s="1001"/>
      <c r="CF119" s="1002"/>
      <c r="CG119" s="1003"/>
      <c r="CH119" s="1003"/>
      <c r="CI119" s="1003"/>
      <c r="CJ119" s="1004"/>
      <c r="CK119" s="951"/>
      <c r="CL119" s="952"/>
      <c r="CM119" s="974" t="s">
        <v>470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399</v>
      </c>
      <c r="DH119" s="987"/>
      <c r="DI119" s="987"/>
      <c r="DJ119" s="987"/>
      <c r="DK119" s="988"/>
      <c r="DL119" s="986" t="s">
        <v>399</v>
      </c>
      <c r="DM119" s="987"/>
      <c r="DN119" s="987"/>
      <c r="DO119" s="987"/>
      <c r="DP119" s="988"/>
      <c r="DQ119" s="986" t="s">
        <v>399</v>
      </c>
      <c r="DR119" s="987"/>
      <c r="DS119" s="987"/>
      <c r="DT119" s="987"/>
      <c r="DU119" s="988"/>
      <c r="DV119" s="989" t="s">
        <v>399</v>
      </c>
      <c r="DW119" s="990"/>
      <c r="DX119" s="990"/>
      <c r="DY119" s="990"/>
      <c r="DZ119" s="991"/>
    </row>
    <row r="120" spans="1:130" s="230" customFormat="1" ht="26.25" customHeight="1" x14ac:dyDescent="0.2">
      <c r="A120" s="1058"/>
      <c r="B120" s="950"/>
      <c r="C120" s="923" t="s">
        <v>447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399</v>
      </c>
      <c r="AB120" s="960"/>
      <c r="AC120" s="960"/>
      <c r="AD120" s="960"/>
      <c r="AE120" s="961"/>
      <c r="AF120" s="962" t="s">
        <v>399</v>
      </c>
      <c r="AG120" s="960"/>
      <c r="AH120" s="960"/>
      <c r="AI120" s="960"/>
      <c r="AJ120" s="961"/>
      <c r="AK120" s="962" t="s">
        <v>399</v>
      </c>
      <c r="AL120" s="960"/>
      <c r="AM120" s="960"/>
      <c r="AN120" s="960"/>
      <c r="AO120" s="961"/>
      <c r="AP120" s="963" t="s">
        <v>399</v>
      </c>
      <c r="AQ120" s="964"/>
      <c r="AR120" s="964"/>
      <c r="AS120" s="964"/>
      <c r="AT120" s="965"/>
      <c r="AU120" s="992" t="s">
        <v>471</v>
      </c>
      <c r="AV120" s="993"/>
      <c r="AW120" s="993"/>
      <c r="AX120" s="993"/>
      <c r="AY120" s="994"/>
      <c r="AZ120" s="930" t="s">
        <v>472</v>
      </c>
      <c r="BA120" s="898"/>
      <c r="BB120" s="898"/>
      <c r="BC120" s="898"/>
      <c r="BD120" s="898"/>
      <c r="BE120" s="898"/>
      <c r="BF120" s="898"/>
      <c r="BG120" s="898"/>
      <c r="BH120" s="898"/>
      <c r="BI120" s="898"/>
      <c r="BJ120" s="898"/>
      <c r="BK120" s="898"/>
      <c r="BL120" s="898"/>
      <c r="BM120" s="898"/>
      <c r="BN120" s="898"/>
      <c r="BO120" s="898"/>
      <c r="BP120" s="899"/>
      <c r="BQ120" s="931">
        <v>5323871</v>
      </c>
      <c r="BR120" s="932"/>
      <c r="BS120" s="932"/>
      <c r="BT120" s="932"/>
      <c r="BU120" s="932"/>
      <c r="BV120" s="932">
        <v>5984431</v>
      </c>
      <c r="BW120" s="932"/>
      <c r="BX120" s="932"/>
      <c r="BY120" s="932"/>
      <c r="BZ120" s="932"/>
      <c r="CA120" s="932">
        <v>6812167</v>
      </c>
      <c r="CB120" s="932"/>
      <c r="CC120" s="932"/>
      <c r="CD120" s="932"/>
      <c r="CE120" s="932"/>
      <c r="CF120" s="945">
        <v>102.6</v>
      </c>
      <c r="CG120" s="946"/>
      <c r="CH120" s="946"/>
      <c r="CI120" s="946"/>
      <c r="CJ120" s="946"/>
      <c r="CK120" s="1007" t="s">
        <v>473</v>
      </c>
      <c r="CL120" s="1008"/>
      <c r="CM120" s="1008"/>
      <c r="CN120" s="1008"/>
      <c r="CO120" s="1009"/>
      <c r="CP120" s="1015" t="s">
        <v>474</v>
      </c>
      <c r="CQ120" s="1016"/>
      <c r="CR120" s="1016"/>
      <c r="CS120" s="1016"/>
      <c r="CT120" s="1016"/>
      <c r="CU120" s="1016"/>
      <c r="CV120" s="1016"/>
      <c r="CW120" s="1016"/>
      <c r="CX120" s="1016"/>
      <c r="CY120" s="1016"/>
      <c r="CZ120" s="1016"/>
      <c r="DA120" s="1016"/>
      <c r="DB120" s="1016"/>
      <c r="DC120" s="1016"/>
      <c r="DD120" s="1016"/>
      <c r="DE120" s="1016"/>
      <c r="DF120" s="1017"/>
      <c r="DG120" s="931">
        <v>3331184</v>
      </c>
      <c r="DH120" s="932"/>
      <c r="DI120" s="932"/>
      <c r="DJ120" s="932"/>
      <c r="DK120" s="932"/>
      <c r="DL120" s="932">
        <v>3340863</v>
      </c>
      <c r="DM120" s="932"/>
      <c r="DN120" s="932"/>
      <c r="DO120" s="932"/>
      <c r="DP120" s="932"/>
      <c r="DQ120" s="932">
        <v>3495336</v>
      </c>
      <c r="DR120" s="932"/>
      <c r="DS120" s="932"/>
      <c r="DT120" s="932"/>
      <c r="DU120" s="932"/>
      <c r="DV120" s="933">
        <v>52.6</v>
      </c>
      <c r="DW120" s="933"/>
      <c r="DX120" s="933"/>
      <c r="DY120" s="933"/>
      <c r="DZ120" s="934"/>
    </row>
    <row r="121" spans="1:130" s="230" customFormat="1" ht="26.25" customHeight="1" x14ac:dyDescent="0.2">
      <c r="A121" s="1058"/>
      <c r="B121" s="950"/>
      <c r="C121" s="975" t="s">
        <v>475</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399</v>
      </c>
      <c r="AB121" s="960"/>
      <c r="AC121" s="960"/>
      <c r="AD121" s="960"/>
      <c r="AE121" s="961"/>
      <c r="AF121" s="962" t="s">
        <v>399</v>
      </c>
      <c r="AG121" s="960"/>
      <c r="AH121" s="960"/>
      <c r="AI121" s="960"/>
      <c r="AJ121" s="961"/>
      <c r="AK121" s="962" t="s">
        <v>399</v>
      </c>
      <c r="AL121" s="960"/>
      <c r="AM121" s="960"/>
      <c r="AN121" s="960"/>
      <c r="AO121" s="961"/>
      <c r="AP121" s="963" t="s">
        <v>399</v>
      </c>
      <c r="AQ121" s="964"/>
      <c r="AR121" s="964"/>
      <c r="AS121" s="964"/>
      <c r="AT121" s="965"/>
      <c r="AU121" s="995"/>
      <c r="AV121" s="996"/>
      <c r="AW121" s="996"/>
      <c r="AX121" s="996"/>
      <c r="AY121" s="997"/>
      <c r="AZ121" s="923" t="s">
        <v>476</v>
      </c>
      <c r="BA121" s="924"/>
      <c r="BB121" s="924"/>
      <c r="BC121" s="924"/>
      <c r="BD121" s="924"/>
      <c r="BE121" s="924"/>
      <c r="BF121" s="924"/>
      <c r="BG121" s="924"/>
      <c r="BH121" s="924"/>
      <c r="BI121" s="924"/>
      <c r="BJ121" s="924"/>
      <c r="BK121" s="924"/>
      <c r="BL121" s="924"/>
      <c r="BM121" s="924"/>
      <c r="BN121" s="924"/>
      <c r="BO121" s="924"/>
      <c r="BP121" s="925"/>
      <c r="BQ121" s="926">
        <v>3090344</v>
      </c>
      <c r="BR121" s="927"/>
      <c r="BS121" s="927"/>
      <c r="BT121" s="927"/>
      <c r="BU121" s="927"/>
      <c r="BV121" s="927">
        <v>3081038</v>
      </c>
      <c r="BW121" s="927"/>
      <c r="BX121" s="927"/>
      <c r="BY121" s="927"/>
      <c r="BZ121" s="927"/>
      <c r="CA121" s="927">
        <v>3196326</v>
      </c>
      <c r="CB121" s="927"/>
      <c r="CC121" s="927"/>
      <c r="CD121" s="927"/>
      <c r="CE121" s="927"/>
      <c r="CF121" s="921">
        <v>48.1</v>
      </c>
      <c r="CG121" s="922"/>
      <c r="CH121" s="922"/>
      <c r="CI121" s="922"/>
      <c r="CJ121" s="922"/>
      <c r="CK121" s="1010"/>
      <c r="CL121" s="1011"/>
      <c r="CM121" s="1011"/>
      <c r="CN121" s="1011"/>
      <c r="CO121" s="1012"/>
      <c r="CP121" s="1020" t="s">
        <v>477</v>
      </c>
      <c r="CQ121" s="1021"/>
      <c r="CR121" s="1021"/>
      <c r="CS121" s="1021"/>
      <c r="CT121" s="1021"/>
      <c r="CU121" s="1021"/>
      <c r="CV121" s="1021"/>
      <c r="CW121" s="1021"/>
      <c r="CX121" s="1021"/>
      <c r="CY121" s="1021"/>
      <c r="CZ121" s="1021"/>
      <c r="DA121" s="1021"/>
      <c r="DB121" s="1021"/>
      <c r="DC121" s="1021"/>
      <c r="DD121" s="1021"/>
      <c r="DE121" s="1021"/>
      <c r="DF121" s="1022"/>
      <c r="DG121" s="926">
        <v>33200</v>
      </c>
      <c r="DH121" s="927"/>
      <c r="DI121" s="927"/>
      <c r="DJ121" s="927"/>
      <c r="DK121" s="927"/>
      <c r="DL121" s="927">
        <v>37065</v>
      </c>
      <c r="DM121" s="927"/>
      <c r="DN121" s="927"/>
      <c r="DO121" s="927"/>
      <c r="DP121" s="927"/>
      <c r="DQ121" s="927">
        <v>37485</v>
      </c>
      <c r="DR121" s="927"/>
      <c r="DS121" s="927"/>
      <c r="DT121" s="927"/>
      <c r="DU121" s="927"/>
      <c r="DV121" s="928">
        <v>0.6</v>
      </c>
      <c r="DW121" s="928"/>
      <c r="DX121" s="928"/>
      <c r="DY121" s="928"/>
      <c r="DZ121" s="929"/>
    </row>
    <row r="122" spans="1:130" s="230" customFormat="1" ht="26.25" customHeight="1" x14ac:dyDescent="0.2">
      <c r="A122" s="1058"/>
      <c r="B122" s="950"/>
      <c r="C122" s="923" t="s">
        <v>457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399</v>
      </c>
      <c r="AB122" s="960"/>
      <c r="AC122" s="960"/>
      <c r="AD122" s="960"/>
      <c r="AE122" s="961"/>
      <c r="AF122" s="962" t="s">
        <v>399</v>
      </c>
      <c r="AG122" s="960"/>
      <c r="AH122" s="960"/>
      <c r="AI122" s="960"/>
      <c r="AJ122" s="961"/>
      <c r="AK122" s="962" t="s">
        <v>399</v>
      </c>
      <c r="AL122" s="960"/>
      <c r="AM122" s="960"/>
      <c r="AN122" s="960"/>
      <c r="AO122" s="961"/>
      <c r="AP122" s="963" t="s">
        <v>399</v>
      </c>
      <c r="AQ122" s="964"/>
      <c r="AR122" s="964"/>
      <c r="AS122" s="964"/>
      <c r="AT122" s="965"/>
      <c r="AU122" s="995"/>
      <c r="AV122" s="996"/>
      <c r="AW122" s="996"/>
      <c r="AX122" s="996"/>
      <c r="AY122" s="997"/>
      <c r="AZ122" s="974" t="s">
        <v>478</v>
      </c>
      <c r="BA122" s="966"/>
      <c r="BB122" s="966"/>
      <c r="BC122" s="966"/>
      <c r="BD122" s="966"/>
      <c r="BE122" s="966"/>
      <c r="BF122" s="966"/>
      <c r="BG122" s="966"/>
      <c r="BH122" s="966"/>
      <c r="BI122" s="966"/>
      <c r="BJ122" s="966"/>
      <c r="BK122" s="966"/>
      <c r="BL122" s="966"/>
      <c r="BM122" s="966"/>
      <c r="BN122" s="966"/>
      <c r="BO122" s="966"/>
      <c r="BP122" s="967"/>
      <c r="BQ122" s="1000">
        <v>10337535</v>
      </c>
      <c r="BR122" s="1001"/>
      <c r="BS122" s="1001"/>
      <c r="BT122" s="1001"/>
      <c r="BU122" s="1001"/>
      <c r="BV122" s="1001">
        <v>10569699</v>
      </c>
      <c r="BW122" s="1001"/>
      <c r="BX122" s="1001"/>
      <c r="BY122" s="1001"/>
      <c r="BZ122" s="1001"/>
      <c r="CA122" s="1001">
        <v>10177173</v>
      </c>
      <c r="CB122" s="1001"/>
      <c r="CC122" s="1001"/>
      <c r="CD122" s="1001"/>
      <c r="CE122" s="1001"/>
      <c r="CF122" s="1018">
        <v>153.30000000000001</v>
      </c>
      <c r="CG122" s="1019"/>
      <c r="CH122" s="1019"/>
      <c r="CI122" s="1019"/>
      <c r="CJ122" s="1019"/>
      <c r="CK122" s="1010"/>
      <c r="CL122" s="1011"/>
      <c r="CM122" s="1011"/>
      <c r="CN122" s="1011"/>
      <c r="CO122" s="1012"/>
      <c r="CP122" s="1020" t="s">
        <v>412</v>
      </c>
      <c r="CQ122" s="1021"/>
      <c r="CR122" s="1021"/>
      <c r="CS122" s="1021"/>
      <c r="CT122" s="1021"/>
      <c r="CU122" s="1021"/>
      <c r="CV122" s="1021"/>
      <c r="CW122" s="1021"/>
      <c r="CX122" s="1021"/>
      <c r="CY122" s="1021"/>
      <c r="CZ122" s="1021"/>
      <c r="DA122" s="1021"/>
      <c r="DB122" s="1021"/>
      <c r="DC122" s="1021"/>
      <c r="DD122" s="1021"/>
      <c r="DE122" s="1021"/>
      <c r="DF122" s="1022"/>
      <c r="DG122" s="926" t="s">
        <v>399</v>
      </c>
      <c r="DH122" s="927"/>
      <c r="DI122" s="927"/>
      <c r="DJ122" s="927"/>
      <c r="DK122" s="927"/>
      <c r="DL122" s="927" t="s">
        <v>239</v>
      </c>
      <c r="DM122" s="927"/>
      <c r="DN122" s="927"/>
      <c r="DO122" s="927"/>
      <c r="DP122" s="927"/>
      <c r="DQ122" s="927" t="s">
        <v>399</v>
      </c>
      <c r="DR122" s="927"/>
      <c r="DS122" s="927"/>
      <c r="DT122" s="927"/>
      <c r="DU122" s="927"/>
      <c r="DV122" s="928" t="s">
        <v>239</v>
      </c>
      <c r="DW122" s="928"/>
      <c r="DX122" s="928"/>
      <c r="DY122" s="928"/>
      <c r="DZ122" s="929"/>
    </row>
    <row r="123" spans="1:130" s="230" customFormat="1" ht="26.25" customHeight="1" x14ac:dyDescent="0.2">
      <c r="A123" s="1058"/>
      <c r="B123" s="950"/>
      <c r="C123" s="923" t="s">
        <v>463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399</v>
      </c>
      <c r="AB123" s="960"/>
      <c r="AC123" s="960"/>
      <c r="AD123" s="960"/>
      <c r="AE123" s="961"/>
      <c r="AF123" s="962" t="s">
        <v>399</v>
      </c>
      <c r="AG123" s="960"/>
      <c r="AH123" s="960"/>
      <c r="AI123" s="960"/>
      <c r="AJ123" s="961"/>
      <c r="AK123" s="962" t="s">
        <v>239</v>
      </c>
      <c r="AL123" s="960"/>
      <c r="AM123" s="960"/>
      <c r="AN123" s="960"/>
      <c r="AO123" s="961"/>
      <c r="AP123" s="963" t="s">
        <v>399</v>
      </c>
      <c r="AQ123" s="964"/>
      <c r="AR123" s="964"/>
      <c r="AS123" s="964"/>
      <c r="AT123" s="965"/>
      <c r="AU123" s="998"/>
      <c r="AV123" s="999"/>
      <c r="AW123" s="999"/>
      <c r="AX123" s="999"/>
      <c r="AY123" s="999"/>
      <c r="AZ123" s="251" t="s">
        <v>193</v>
      </c>
      <c r="BA123" s="251"/>
      <c r="BB123" s="251"/>
      <c r="BC123" s="251"/>
      <c r="BD123" s="251"/>
      <c r="BE123" s="251"/>
      <c r="BF123" s="251"/>
      <c r="BG123" s="251"/>
      <c r="BH123" s="251"/>
      <c r="BI123" s="251"/>
      <c r="BJ123" s="251"/>
      <c r="BK123" s="251"/>
      <c r="BL123" s="251"/>
      <c r="BM123" s="251"/>
      <c r="BN123" s="251"/>
      <c r="BO123" s="978" t="s">
        <v>479</v>
      </c>
      <c r="BP123" s="1006"/>
      <c r="BQ123" s="1064">
        <v>18751750</v>
      </c>
      <c r="BR123" s="1065"/>
      <c r="BS123" s="1065"/>
      <c r="BT123" s="1065"/>
      <c r="BU123" s="1065"/>
      <c r="BV123" s="1065">
        <v>19635168</v>
      </c>
      <c r="BW123" s="1065"/>
      <c r="BX123" s="1065"/>
      <c r="BY123" s="1065"/>
      <c r="BZ123" s="1065"/>
      <c r="CA123" s="1065">
        <v>20185666</v>
      </c>
      <c r="CB123" s="1065"/>
      <c r="CC123" s="1065"/>
      <c r="CD123" s="1065"/>
      <c r="CE123" s="1065"/>
      <c r="CF123" s="1002"/>
      <c r="CG123" s="1003"/>
      <c r="CH123" s="1003"/>
      <c r="CI123" s="1003"/>
      <c r="CJ123" s="1004"/>
      <c r="CK123" s="1010"/>
      <c r="CL123" s="1011"/>
      <c r="CM123" s="1011"/>
      <c r="CN123" s="1011"/>
      <c r="CO123" s="1012"/>
      <c r="CP123" s="1020" t="s">
        <v>411</v>
      </c>
      <c r="CQ123" s="1021"/>
      <c r="CR123" s="1021"/>
      <c r="CS123" s="1021"/>
      <c r="CT123" s="1021"/>
      <c r="CU123" s="1021"/>
      <c r="CV123" s="1021"/>
      <c r="CW123" s="1021"/>
      <c r="CX123" s="1021"/>
      <c r="CY123" s="1021"/>
      <c r="CZ123" s="1021"/>
      <c r="DA123" s="1021"/>
      <c r="DB123" s="1021"/>
      <c r="DC123" s="1021"/>
      <c r="DD123" s="1021"/>
      <c r="DE123" s="1021"/>
      <c r="DF123" s="1022"/>
      <c r="DG123" s="959" t="s">
        <v>399</v>
      </c>
      <c r="DH123" s="960"/>
      <c r="DI123" s="960"/>
      <c r="DJ123" s="960"/>
      <c r="DK123" s="961"/>
      <c r="DL123" s="962" t="s">
        <v>399</v>
      </c>
      <c r="DM123" s="960"/>
      <c r="DN123" s="960"/>
      <c r="DO123" s="960"/>
      <c r="DP123" s="961"/>
      <c r="DQ123" s="962" t="s">
        <v>399</v>
      </c>
      <c r="DR123" s="960"/>
      <c r="DS123" s="960"/>
      <c r="DT123" s="960"/>
      <c r="DU123" s="961"/>
      <c r="DV123" s="963" t="s">
        <v>399</v>
      </c>
      <c r="DW123" s="964"/>
      <c r="DX123" s="964"/>
      <c r="DY123" s="964"/>
      <c r="DZ123" s="965"/>
    </row>
    <row r="124" spans="1:130" s="230" customFormat="1" ht="26.25" customHeight="1" thickBot="1" x14ac:dyDescent="0.25">
      <c r="A124" s="1058"/>
      <c r="B124" s="950"/>
      <c r="C124" s="923" t="s">
        <v>466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399</v>
      </c>
      <c r="AB124" s="960"/>
      <c r="AC124" s="960"/>
      <c r="AD124" s="960"/>
      <c r="AE124" s="961"/>
      <c r="AF124" s="962" t="s">
        <v>239</v>
      </c>
      <c r="AG124" s="960"/>
      <c r="AH124" s="960"/>
      <c r="AI124" s="960"/>
      <c r="AJ124" s="961"/>
      <c r="AK124" s="962" t="s">
        <v>399</v>
      </c>
      <c r="AL124" s="960"/>
      <c r="AM124" s="960"/>
      <c r="AN124" s="960"/>
      <c r="AO124" s="961"/>
      <c r="AP124" s="963" t="s">
        <v>399</v>
      </c>
      <c r="AQ124" s="964"/>
      <c r="AR124" s="964"/>
      <c r="AS124" s="964"/>
      <c r="AT124" s="965"/>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399</v>
      </c>
      <c r="BR124" s="1028"/>
      <c r="BS124" s="1028"/>
      <c r="BT124" s="1028"/>
      <c r="BU124" s="1028"/>
      <c r="BV124" s="1028" t="s">
        <v>399</v>
      </c>
      <c r="BW124" s="1028"/>
      <c r="BX124" s="1028"/>
      <c r="BY124" s="1028"/>
      <c r="BZ124" s="1028"/>
      <c r="CA124" s="1028" t="s">
        <v>239</v>
      </c>
      <c r="CB124" s="1028"/>
      <c r="CC124" s="1028"/>
      <c r="CD124" s="1028"/>
      <c r="CE124" s="1028"/>
      <c r="CF124" s="1029"/>
      <c r="CG124" s="1030"/>
      <c r="CH124" s="1030"/>
      <c r="CI124" s="1030"/>
      <c r="CJ124" s="1031"/>
      <c r="CK124" s="1013"/>
      <c r="CL124" s="1013"/>
      <c r="CM124" s="1013"/>
      <c r="CN124" s="1013"/>
      <c r="CO124" s="1014"/>
      <c r="CP124" s="1020" t="s">
        <v>481</v>
      </c>
      <c r="CQ124" s="1021"/>
      <c r="CR124" s="1021"/>
      <c r="CS124" s="1021"/>
      <c r="CT124" s="1021"/>
      <c r="CU124" s="1021"/>
      <c r="CV124" s="1021"/>
      <c r="CW124" s="1021"/>
      <c r="CX124" s="1021"/>
      <c r="CY124" s="1021"/>
      <c r="CZ124" s="1021"/>
      <c r="DA124" s="1021"/>
      <c r="DB124" s="1021"/>
      <c r="DC124" s="1021"/>
      <c r="DD124" s="1021"/>
      <c r="DE124" s="1021"/>
      <c r="DF124" s="1022"/>
      <c r="DG124" s="1005" t="s">
        <v>239</v>
      </c>
      <c r="DH124" s="987"/>
      <c r="DI124" s="987"/>
      <c r="DJ124" s="987"/>
      <c r="DK124" s="988"/>
      <c r="DL124" s="986" t="s">
        <v>239</v>
      </c>
      <c r="DM124" s="987"/>
      <c r="DN124" s="987"/>
      <c r="DO124" s="987"/>
      <c r="DP124" s="988"/>
      <c r="DQ124" s="986" t="s">
        <v>239</v>
      </c>
      <c r="DR124" s="987"/>
      <c r="DS124" s="987"/>
      <c r="DT124" s="987"/>
      <c r="DU124" s="988"/>
      <c r="DV124" s="989" t="s">
        <v>399</v>
      </c>
      <c r="DW124" s="990"/>
      <c r="DX124" s="990"/>
      <c r="DY124" s="990"/>
      <c r="DZ124" s="991"/>
    </row>
    <row r="125" spans="1:130" s="230" customFormat="1" ht="26.25" customHeight="1" x14ac:dyDescent="0.2">
      <c r="A125" s="1058"/>
      <c r="B125" s="950"/>
      <c r="C125" s="923" t="s">
        <v>468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239</v>
      </c>
      <c r="AB125" s="960"/>
      <c r="AC125" s="960"/>
      <c r="AD125" s="960"/>
      <c r="AE125" s="961"/>
      <c r="AF125" s="962" t="s">
        <v>399</v>
      </c>
      <c r="AG125" s="960"/>
      <c r="AH125" s="960"/>
      <c r="AI125" s="960"/>
      <c r="AJ125" s="961"/>
      <c r="AK125" s="962" t="s">
        <v>239</v>
      </c>
      <c r="AL125" s="960"/>
      <c r="AM125" s="960"/>
      <c r="AN125" s="960"/>
      <c r="AO125" s="961"/>
      <c r="AP125" s="963" t="s">
        <v>399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482</v>
      </c>
      <c r="CL125" s="1008"/>
      <c r="CM125" s="1008"/>
      <c r="CN125" s="1008"/>
      <c r="CO125" s="1009"/>
      <c r="CP125" s="930" t="s">
        <v>483</v>
      </c>
      <c r="CQ125" s="898"/>
      <c r="CR125" s="898"/>
      <c r="CS125" s="898"/>
      <c r="CT125" s="898"/>
      <c r="CU125" s="898"/>
      <c r="CV125" s="898"/>
      <c r="CW125" s="898"/>
      <c r="CX125" s="898"/>
      <c r="CY125" s="898"/>
      <c r="CZ125" s="898"/>
      <c r="DA125" s="898"/>
      <c r="DB125" s="898"/>
      <c r="DC125" s="898"/>
      <c r="DD125" s="898"/>
      <c r="DE125" s="898"/>
      <c r="DF125" s="899"/>
      <c r="DG125" s="931" t="s">
        <v>399</v>
      </c>
      <c r="DH125" s="932"/>
      <c r="DI125" s="932"/>
      <c r="DJ125" s="932"/>
      <c r="DK125" s="932"/>
      <c r="DL125" s="932" t="s">
        <v>399</v>
      </c>
      <c r="DM125" s="932"/>
      <c r="DN125" s="932"/>
      <c r="DO125" s="932"/>
      <c r="DP125" s="932"/>
      <c r="DQ125" s="932" t="s">
        <v>239</v>
      </c>
      <c r="DR125" s="932"/>
      <c r="DS125" s="932"/>
      <c r="DT125" s="932"/>
      <c r="DU125" s="932"/>
      <c r="DV125" s="933" t="s">
        <v>399</v>
      </c>
      <c r="DW125" s="933"/>
      <c r="DX125" s="933"/>
      <c r="DY125" s="933"/>
      <c r="DZ125" s="934"/>
    </row>
    <row r="126" spans="1:130" s="230" customFormat="1" ht="26.25" customHeight="1" thickBot="1" x14ac:dyDescent="0.25">
      <c r="A126" s="1058"/>
      <c r="B126" s="950"/>
      <c r="C126" s="923" t="s">
        <v>470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v>32</v>
      </c>
      <c r="AB126" s="960"/>
      <c r="AC126" s="960"/>
      <c r="AD126" s="960"/>
      <c r="AE126" s="961"/>
      <c r="AF126" s="962" t="s">
        <v>399</v>
      </c>
      <c r="AG126" s="960"/>
      <c r="AH126" s="960"/>
      <c r="AI126" s="960"/>
      <c r="AJ126" s="961"/>
      <c r="AK126" s="962" t="s">
        <v>239</v>
      </c>
      <c r="AL126" s="960"/>
      <c r="AM126" s="960"/>
      <c r="AN126" s="960"/>
      <c r="AO126" s="961"/>
      <c r="AP126" s="963" t="s">
        <v>399</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484</v>
      </c>
      <c r="CQ126" s="924"/>
      <c r="CR126" s="924"/>
      <c r="CS126" s="924"/>
      <c r="CT126" s="924"/>
      <c r="CU126" s="924"/>
      <c r="CV126" s="924"/>
      <c r="CW126" s="924"/>
      <c r="CX126" s="924"/>
      <c r="CY126" s="924"/>
      <c r="CZ126" s="924"/>
      <c r="DA126" s="924"/>
      <c r="DB126" s="924"/>
      <c r="DC126" s="924"/>
      <c r="DD126" s="924"/>
      <c r="DE126" s="924"/>
      <c r="DF126" s="925"/>
      <c r="DG126" s="926" t="s">
        <v>399</v>
      </c>
      <c r="DH126" s="927"/>
      <c r="DI126" s="927"/>
      <c r="DJ126" s="927"/>
      <c r="DK126" s="927"/>
      <c r="DL126" s="927" t="s">
        <v>399</v>
      </c>
      <c r="DM126" s="927"/>
      <c r="DN126" s="927"/>
      <c r="DO126" s="927"/>
      <c r="DP126" s="927"/>
      <c r="DQ126" s="927" t="s">
        <v>399</v>
      </c>
      <c r="DR126" s="927"/>
      <c r="DS126" s="927"/>
      <c r="DT126" s="927"/>
      <c r="DU126" s="927"/>
      <c r="DV126" s="928" t="s">
        <v>399</v>
      </c>
      <c r="DW126" s="928"/>
      <c r="DX126" s="928"/>
      <c r="DY126" s="928"/>
      <c r="DZ126" s="929"/>
    </row>
    <row r="127" spans="1:130" s="230" customFormat="1" ht="26.25" customHeight="1" x14ac:dyDescent="0.2">
      <c r="A127" s="1059"/>
      <c r="B127" s="952"/>
      <c r="C127" s="974" t="s">
        <v>485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399</v>
      </c>
      <c r="AB127" s="960"/>
      <c r="AC127" s="960"/>
      <c r="AD127" s="960"/>
      <c r="AE127" s="961"/>
      <c r="AF127" s="962" t="s">
        <v>399</v>
      </c>
      <c r="AG127" s="960"/>
      <c r="AH127" s="960"/>
      <c r="AI127" s="960"/>
      <c r="AJ127" s="961"/>
      <c r="AK127" s="962" t="s">
        <v>239</v>
      </c>
      <c r="AL127" s="960"/>
      <c r="AM127" s="960"/>
      <c r="AN127" s="960"/>
      <c r="AO127" s="961"/>
      <c r="AP127" s="963" t="s">
        <v>239</v>
      </c>
      <c r="AQ127" s="964"/>
      <c r="AR127" s="964"/>
      <c r="AS127" s="964"/>
      <c r="AT127" s="965"/>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490</v>
      </c>
      <c r="CQ127" s="924"/>
      <c r="CR127" s="924"/>
      <c r="CS127" s="924"/>
      <c r="CT127" s="924"/>
      <c r="CU127" s="924"/>
      <c r="CV127" s="924"/>
      <c r="CW127" s="924"/>
      <c r="CX127" s="924"/>
      <c r="CY127" s="924"/>
      <c r="CZ127" s="924"/>
      <c r="DA127" s="924"/>
      <c r="DB127" s="924"/>
      <c r="DC127" s="924"/>
      <c r="DD127" s="924"/>
      <c r="DE127" s="924"/>
      <c r="DF127" s="925"/>
      <c r="DG127" s="926" t="s">
        <v>399</v>
      </c>
      <c r="DH127" s="927"/>
      <c r="DI127" s="927"/>
      <c r="DJ127" s="927"/>
      <c r="DK127" s="927"/>
      <c r="DL127" s="927" t="s">
        <v>399</v>
      </c>
      <c r="DM127" s="927"/>
      <c r="DN127" s="927"/>
      <c r="DO127" s="927"/>
      <c r="DP127" s="927"/>
      <c r="DQ127" s="927" t="s">
        <v>239</v>
      </c>
      <c r="DR127" s="927"/>
      <c r="DS127" s="927"/>
      <c r="DT127" s="927"/>
      <c r="DU127" s="927"/>
      <c r="DV127" s="928" t="s">
        <v>399</v>
      </c>
      <c r="DW127" s="928"/>
      <c r="DX127" s="928"/>
      <c r="DY127" s="928"/>
      <c r="DZ127" s="929"/>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314893</v>
      </c>
      <c r="AB128" s="1047"/>
      <c r="AC128" s="1047"/>
      <c r="AD128" s="1047"/>
      <c r="AE128" s="1048"/>
      <c r="AF128" s="1049">
        <v>358734</v>
      </c>
      <c r="AG128" s="1047"/>
      <c r="AH128" s="1047"/>
      <c r="AI128" s="1047"/>
      <c r="AJ128" s="1048"/>
      <c r="AK128" s="1049">
        <v>342305</v>
      </c>
      <c r="AL128" s="1047"/>
      <c r="AM128" s="1047"/>
      <c r="AN128" s="1047"/>
      <c r="AO128" s="1048"/>
      <c r="AP128" s="1050"/>
      <c r="AQ128" s="1051"/>
      <c r="AR128" s="1051"/>
      <c r="AS128" s="1051"/>
      <c r="AT128" s="1052"/>
      <c r="AU128" s="232"/>
      <c r="AV128" s="232"/>
      <c r="AW128" s="232"/>
      <c r="AX128" s="897" t="s">
        <v>493</v>
      </c>
      <c r="AY128" s="898"/>
      <c r="AZ128" s="898"/>
      <c r="BA128" s="898"/>
      <c r="BB128" s="898"/>
      <c r="BC128" s="898"/>
      <c r="BD128" s="898"/>
      <c r="BE128" s="899"/>
      <c r="BF128" s="1053" t="s">
        <v>239</v>
      </c>
      <c r="BG128" s="1054"/>
      <c r="BH128" s="1054"/>
      <c r="BI128" s="1054"/>
      <c r="BJ128" s="1054"/>
      <c r="BK128" s="1054"/>
      <c r="BL128" s="1055"/>
      <c r="BM128" s="1053">
        <v>13.91</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494</v>
      </c>
      <c r="CQ128" s="726"/>
      <c r="CR128" s="726"/>
      <c r="CS128" s="726"/>
      <c r="CT128" s="726"/>
      <c r="CU128" s="726"/>
      <c r="CV128" s="726"/>
      <c r="CW128" s="726"/>
      <c r="CX128" s="726"/>
      <c r="CY128" s="726"/>
      <c r="CZ128" s="726"/>
      <c r="DA128" s="726"/>
      <c r="DB128" s="726"/>
      <c r="DC128" s="726"/>
      <c r="DD128" s="726"/>
      <c r="DE128" s="726"/>
      <c r="DF128" s="1037"/>
      <c r="DG128" s="1038">
        <v>14283</v>
      </c>
      <c r="DH128" s="1039"/>
      <c r="DI128" s="1039"/>
      <c r="DJ128" s="1039"/>
      <c r="DK128" s="1039"/>
      <c r="DL128" s="1039" t="s">
        <v>399</v>
      </c>
      <c r="DM128" s="1039"/>
      <c r="DN128" s="1039"/>
      <c r="DO128" s="1039"/>
      <c r="DP128" s="1039"/>
      <c r="DQ128" s="1039" t="s">
        <v>239</v>
      </c>
      <c r="DR128" s="1039"/>
      <c r="DS128" s="1039"/>
      <c r="DT128" s="1039"/>
      <c r="DU128" s="1039"/>
      <c r="DV128" s="1040" t="s">
        <v>399</v>
      </c>
      <c r="DW128" s="1040"/>
      <c r="DX128" s="1040"/>
      <c r="DY128" s="1040"/>
      <c r="DZ128" s="1041"/>
    </row>
    <row r="129" spans="1:131" s="230"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495</v>
      </c>
      <c r="X129" s="1072"/>
      <c r="Y129" s="1072"/>
      <c r="Z129" s="1073"/>
      <c r="AA129" s="959">
        <v>7071480</v>
      </c>
      <c r="AB129" s="960"/>
      <c r="AC129" s="960"/>
      <c r="AD129" s="960"/>
      <c r="AE129" s="961"/>
      <c r="AF129" s="962">
        <v>7681280</v>
      </c>
      <c r="AG129" s="960"/>
      <c r="AH129" s="960"/>
      <c r="AI129" s="960"/>
      <c r="AJ129" s="961"/>
      <c r="AK129" s="962">
        <v>7433392</v>
      </c>
      <c r="AL129" s="960"/>
      <c r="AM129" s="960"/>
      <c r="AN129" s="960"/>
      <c r="AO129" s="961"/>
      <c r="AP129" s="1074"/>
      <c r="AQ129" s="1075"/>
      <c r="AR129" s="1075"/>
      <c r="AS129" s="1075"/>
      <c r="AT129" s="1076"/>
      <c r="AU129" s="233"/>
      <c r="AV129" s="233"/>
      <c r="AW129" s="233"/>
      <c r="AX129" s="1066" t="s">
        <v>496</v>
      </c>
      <c r="AY129" s="924"/>
      <c r="AZ129" s="924"/>
      <c r="BA129" s="924"/>
      <c r="BB129" s="924"/>
      <c r="BC129" s="924"/>
      <c r="BD129" s="924"/>
      <c r="BE129" s="925"/>
      <c r="BF129" s="1067" t="s">
        <v>399</v>
      </c>
      <c r="BG129" s="1068"/>
      <c r="BH129" s="1068"/>
      <c r="BI129" s="1068"/>
      <c r="BJ129" s="1068"/>
      <c r="BK129" s="1068"/>
      <c r="BL129" s="1069"/>
      <c r="BM129" s="1067">
        <v>18.91</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498</v>
      </c>
      <c r="X130" s="1072"/>
      <c r="Y130" s="1072"/>
      <c r="Z130" s="1073"/>
      <c r="AA130" s="959">
        <v>760784</v>
      </c>
      <c r="AB130" s="960"/>
      <c r="AC130" s="960"/>
      <c r="AD130" s="960"/>
      <c r="AE130" s="961"/>
      <c r="AF130" s="962">
        <v>808669</v>
      </c>
      <c r="AG130" s="960"/>
      <c r="AH130" s="960"/>
      <c r="AI130" s="960"/>
      <c r="AJ130" s="961"/>
      <c r="AK130" s="962">
        <v>793218</v>
      </c>
      <c r="AL130" s="960"/>
      <c r="AM130" s="960"/>
      <c r="AN130" s="960"/>
      <c r="AO130" s="961"/>
      <c r="AP130" s="1074"/>
      <c r="AQ130" s="1075"/>
      <c r="AR130" s="1075"/>
      <c r="AS130" s="1075"/>
      <c r="AT130" s="1076"/>
      <c r="AU130" s="233"/>
      <c r="AV130" s="233"/>
      <c r="AW130" s="233"/>
      <c r="AX130" s="1066" t="s">
        <v>499</v>
      </c>
      <c r="AY130" s="924"/>
      <c r="AZ130" s="924"/>
      <c r="BA130" s="924"/>
      <c r="BB130" s="924"/>
      <c r="BC130" s="924"/>
      <c r="BD130" s="924"/>
      <c r="BE130" s="925"/>
      <c r="BF130" s="1102">
        <v>6.6</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500</v>
      </c>
      <c r="X131" s="1109"/>
      <c r="Y131" s="1109"/>
      <c r="Z131" s="1110"/>
      <c r="AA131" s="1005">
        <v>6310696</v>
      </c>
      <c r="AB131" s="987"/>
      <c r="AC131" s="987"/>
      <c r="AD131" s="987"/>
      <c r="AE131" s="988"/>
      <c r="AF131" s="986">
        <v>6872611</v>
      </c>
      <c r="AG131" s="987"/>
      <c r="AH131" s="987"/>
      <c r="AI131" s="987"/>
      <c r="AJ131" s="988"/>
      <c r="AK131" s="986">
        <v>6640174</v>
      </c>
      <c r="AL131" s="987"/>
      <c r="AM131" s="987"/>
      <c r="AN131" s="987"/>
      <c r="AO131" s="988"/>
      <c r="AP131" s="1111"/>
      <c r="AQ131" s="1112"/>
      <c r="AR131" s="1112"/>
      <c r="AS131" s="1112"/>
      <c r="AT131" s="1113"/>
      <c r="AU131" s="233"/>
      <c r="AV131" s="233"/>
      <c r="AW131" s="233"/>
      <c r="AX131" s="1084" t="s">
        <v>501</v>
      </c>
      <c r="AY131" s="726"/>
      <c r="AZ131" s="726"/>
      <c r="BA131" s="726"/>
      <c r="BB131" s="726"/>
      <c r="BC131" s="726"/>
      <c r="BD131" s="726"/>
      <c r="BE131" s="1037"/>
      <c r="BF131" s="1085" t="s">
        <v>239</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503</v>
      </c>
      <c r="W132" s="1095"/>
      <c r="X132" s="1095"/>
      <c r="Y132" s="1095"/>
      <c r="Z132" s="1096"/>
      <c r="AA132" s="1097">
        <v>6.155833748</v>
      </c>
      <c r="AB132" s="1098"/>
      <c r="AC132" s="1098"/>
      <c r="AD132" s="1098"/>
      <c r="AE132" s="1099"/>
      <c r="AF132" s="1100">
        <v>6.2805533440000003</v>
      </c>
      <c r="AG132" s="1098"/>
      <c r="AH132" s="1098"/>
      <c r="AI132" s="1098"/>
      <c r="AJ132" s="1099"/>
      <c r="AK132" s="1100">
        <v>7.6235351659999999</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504</v>
      </c>
      <c r="W133" s="1078"/>
      <c r="X133" s="1078"/>
      <c r="Y133" s="1078"/>
      <c r="Z133" s="1079"/>
      <c r="AA133" s="1080">
        <v>4.8</v>
      </c>
      <c r="AB133" s="1081"/>
      <c r="AC133" s="1081"/>
      <c r="AD133" s="1081"/>
      <c r="AE133" s="1082"/>
      <c r="AF133" s="1080">
        <v>5.7</v>
      </c>
      <c r="AG133" s="1081"/>
      <c r="AH133" s="1081"/>
      <c r="AI133" s="1081"/>
      <c r="AJ133" s="1082"/>
      <c r="AK133" s="1080">
        <v>6.6</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pd43w0tWKNhGYM3rzeryw/N86HhxgNb+XUa04ldyig/Yw1OievpQyLEm+6VudzPzwI28VGDccZLP2vfzSiodA==" saltValue="UIPpZ8z3hYTDVOKa9+6m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6ECB-C75B-46CE-AB59-BA47C083560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3f4Tz0lt8ujpQJr4Yx/wkw1Dv7OTgTJrITNo8YOimnuF/18ZbENhi71K/PGBQBvE6bfZ3tPI2INQ8H4uY2JPA==" saltValue="8LvN6HSDKMe/eiSkTUZE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Jmg9CUD5AgZtOJsOMEoZ1aSgp7URlk1BJTKtBsPQYgtDhjrnAztORrVIIYTqLI6IZ8hEK5PQguig9lGPENnqw==" saltValue="76ofP7tcabVZSCCka1E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513</v>
      </c>
      <c r="AL9" s="1118"/>
      <c r="AM9" s="1118"/>
      <c r="AN9" s="1119"/>
      <c r="AO9" s="281">
        <v>2379623</v>
      </c>
      <c r="AP9" s="281">
        <v>75195</v>
      </c>
      <c r="AQ9" s="282">
        <v>65553</v>
      </c>
      <c r="AR9" s="283">
        <v>14.7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514</v>
      </c>
      <c r="AL10" s="1118"/>
      <c r="AM10" s="1118"/>
      <c r="AN10" s="1119"/>
      <c r="AO10" s="284">
        <v>702</v>
      </c>
      <c r="AP10" s="284">
        <v>22</v>
      </c>
      <c r="AQ10" s="285">
        <v>8503</v>
      </c>
      <c r="AR10" s="286">
        <v>-99.7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515</v>
      </c>
      <c r="AL11" s="1118"/>
      <c r="AM11" s="1118"/>
      <c r="AN11" s="1119"/>
      <c r="AO11" s="284" t="s">
        <v>516</v>
      </c>
      <c r="AP11" s="284" t="s">
        <v>516</v>
      </c>
      <c r="AQ11" s="285">
        <v>289</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517</v>
      </c>
      <c r="AL12" s="1118"/>
      <c r="AM12" s="1118"/>
      <c r="AN12" s="1119"/>
      <c r="AO12" s="284" t="s">
        <v>516</v>
      </c>
      <c r="AP12" s="284" t="s">
        <v>516</v>
      </c>
      <c r="AQ12" s="285">
        <v>23</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518</v>
      </c>
      <c r="AL13" s="1118"/>
      <c r="AM13" s="1118"/>
      <c r="AN13" s="1119"/>
      <c r="AO13" s="284">
        <v>78575</v>
      </c>
      <c r="AP13" s="284">
        <v>2483</v>
      </c>
      <c r="AQ13" s="285">
        <v>2667</v>
      </c>
      <c r="AR13" s="286">
        <v>-6.9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519</v>
      </c>
      <c r="AL14" s="1118"/>
      <c r="AM14" s="1118"/>
      <c r="AN14" s="1119"/>
      <c r="AO14" s="284">
        <v>33730</v>
      </c>
      <c r="AP14" s="284">
        <v>1066</v>
      </c>
      <c r="AQ14" s="285">
        <v>1163</v>
      </c>
      <c r="AR14" s="286">
        <v>-8.3000000000000007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520</v>
      </c>
      <c r="AL15" s="1121"/>
      <c r="AM15" s="1121"/>
      <c r="AN15" s="1122"/>
      <c r="AO15" s="284">
        <v>-20606</v>
      </c>
      <c r="AP15" s="284">
        <v>-651</v>
      </c>
      <c r="AQ15" s="285">
        <v>-4250</v>
      </c>
      <c r="AR15" s="286">
        <v>-84.7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193</v>
      </c>
      <c r="AL16" s="1121"/>
      <c r="AM16" s="1121"/>
      <c r="AN16" s="1122"/>
      <c r="AO16" s="284">
        <v>2472024</v>
      </c>
      <c r="AP16" s="284">
        <v>78115</v>
      </c>
      <c r="AQ16" s="285">
        <v>73949</v>
      </c>
      <c r="AR16" s="286">
        <v>5.6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525</v>
      </c>
      <c r="AL21" s="1124"/>
      <c r="AM21" s="1124"/>
      <c r="AN21" s="1125"/>
      <c r="AO21" s="297">
        <v>7.43</v>
      </c>
      <c r="AP21" s="298">
        <v>6.65</v>
      </c>
      <c r="AQ21" s="299">
        <v>0.78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526</v>
      </c>
      <c r="AL22" s="1124"/>
      <c r="AM22" s="1124"/>
      <c r="AN22" s="1125"/>
      <c r="AO22" s="302">
        <v>98.6</v>
      </c>
      <c r="AP22" s="303">
        <v>97</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527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530</v>
      </c>
      <c r="AL32" s="1132"/>
      <c r="AM32" s="1132"/>
      <c r="AN32" s="1133"/>
      <c r="AO32" s="312">
        <v>1315029</v>
      </c>
      <c r="AP32" s="312">
        <v>41554</v>
      </c>
      <c r="AQ32" s="313">
        <v>33124</v>
      </c>
      <c r="AR32" s="314">
        <v>25.4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531</v>
      </c>
      <c r="AL33" s="1132"/>
      <c r="AM33" s="1132"/>
      <c r="AN33" s="1133"/>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532</v>
      </c>
      <c r="AL34" s="1132"/>
      <c r="AM34" s="1132"/>
      <c r="AN34" s="1133"/>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533</v>
      </c>
      <c r="AL35" s="1132"/>
      <c r="AM35" s="1132"/>
      <c r="AN35" s="1133"/>
      <c r="AO35" s="312">
        <v>326710</v>
      </c>
      <c r="AP35" s="312">
        <v>10324</v>
      </c>
      <c r="AQ35" s="313">
        <v>9022</v>
      </c>
      <c r="AR35" s="314">
        <v>14.4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534</v>
      </c>
      <c r="AL36" s="1132"/>
      <c r="AM36" s="1132"/>
      <c r="AN36" s="1133"/>
      <c r="AO36" s="312" t="s">
        <v>516</v>
      </c>
      <c r="AP36" s="312" t="s">
        <v>516</v>
      </c>
      <c r="AQ36" s="313">
        <v>1987</v>
      </c>
      <c r="AR36" s="314" t="s">
        <v>516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535</v>
      </c>
      <c r="AL37" s="1132"/>
      <c r="AM37" s="1132"/>
      <c r="AN37" s="1133"/>
      <c r="AO37" s="312" t="s">
        <v>516</v>
      </c>
      <c r="AP37" s="312" t="s">
        <v>516</v>
      </c>
      <c r="AQ37" s="313">
        <v>678</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536</v>
      </c>
      <c r="AL38" s="1135"/>
      <c r="AM38" s="1135"/>
      <c r="AN38" s="1136"/>
      <c r="AO38" s="315" t="s">
        <v>516</v>
      </c>
      <c r="AP38" s="315" t="s">
        <v>516</v>
      </c>
      <c r="AQ38" s="316">
        <v>0</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537</v>
      </c>
      <c r="AL39" s="1135"/>
      <c r="AM39" s="1135"/>
      <c r="AN39" s="1136"/>
      <c r="AO39" s="312">
        <v>-342305</v>
      </c>
      <c r="AP39" s="312">
        <v>-10817</v>
      </c>
      <c r="AQ39" s="313">
        <v>-3119</v>
      </c>
      <c r="AR39" s="314">
        <v>246.8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538</v>
      </c>
      <c r="AL40" s="1132"/>
      <c r="AM40" s="1132"/>
      <c r="AN40" s="1133"/>
      <c r="AO40" s="312">
        <v>-793218</v>
      </c>
      <c r="AP40" s="312">
        <v>-25065</v>
      </c>
      <c r="AQ40" s="313">
        <v>-27108</v>
      </c>
      <c r="AR40" s="314">
        <v>-7.5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305</v>
      </c>
      <c r="AL41" s="1138"/>
      <c r="AM41" s="1138"/>
      <c r="AN41" s="1139"/>
      <c r="AO41" s="312">
        <v>506216</v>
      </c>
      <c r="AP41" s="312">
        <v>15996</v>
      </c>
      <c r="AQ41" s="313">
        <v>14583</v>
      </c>
      <c r="AR41" s="314">
        <v>9.6999999999999993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508</v>
      </c>
      <c r="AN49" s="1128" t="s">
        <v>542</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1116103</v>
      </c>
      <c r="AN51" s="334">
        <v>36130</v>
      </c>
      <c r="AO51" s="335">
        <v>-42.7</v>
      </c>
      <c r="AP51" s="336">
        <v>47387</v>
      </c>
      <c r="AQ51" s="337">
        <v>-9.1999999999999993</v>
      </c>
      <c r="AR51" s="338">
        <v>-33.5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841438</v>
      </c>
      <c r="AN52" s="342">
        <v>27239</v>
      </c>
      <c r="AO52" s="343">
        <v>88.5</v>
      </c>
      <c r="AP52" s="344">
        <v>24928</v>
      </c>
      <c r="AQ52" s="345">
        <v>0.3</v>
      </c>
      <c r="AR52" s="346">
        <v>88.2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764125</v>
      </c>
      <c r="AN53" s="334">
        <v>24149</v>
      </c>
      <c r="AO53" s="335">
        <v>-33.200000000000003</v>
      </c>
      <c r="AP53" s="336">
        <v>51264</v>
      </c>
      <c r="AQ53" s="337">
        <v>8.1999999999999993</v>
      </c>
      <c r="AR53" s="338">
        <v>-41.4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413691</v>
      </c>
      <c r="AN54" s="342">
        <v>13074</v>
      </c>
      <c r="AO54" s="343">
        <v>-52</v>
      </c>
      <c r="AP54" s="344">
        <v>26040</v>
      </c>
      <c r="AQ54" s="345">
        <v>4.5</v>
      </c>
      <c r="AR54" s="346">
        <v>-56.5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2719480</v>
      </c>
      <c r="AN55" s="334">
        <v>85207</v>
      </c>
      <c r="AO55" s="335">
        <v>252.8</v>
      </c>
      <c r="AP55" s="336">
        <v>52068</v>
      </c>
      <c r="AQ55" s="337">
        <v>1.6</v>
      </c>
      <c r="AR55" s="338">
        <v>251.2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845526</v>
      </c>
      <c r="AN56" s="342">
        <v>26492</v>
      </c>
      <c r="AO56" s="343">
        <v>102.6</v>
      </c>
      <c r="AP56" s="344">
        <v>26936</v>
      </c>
      <c r="AQ56" s="345">
        <v>3.4</v>
      </c>
      <c r="AR56" s="346">
        <v>99.2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1332773</v>
      </c>
      <c r="AN57" s="334">
        <v>41781</v>
      </c>
      <c r="AO57" s="335">
        <v>-51</v>
      </c>
      <c r="AP57" s="336">
        <v>47161</v>
      </c>
      <c r="AQ57" s="337">
        <v>-9.4</v>
      </c>
      <c r="AR57" s="338">
        <v>-41.6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669217</v>
      </c>
      <c r="AN58" s="342">
        <v>20979</v>
      </c>
      <c r="AO58" s="343">
        <v>-20.8</v>
      </c>
      <c r="AP58" s="344">
        <v>24595</v>
      </c>
      <c r="AQ58" s="345">
        <v>-8.6999999999999993</v>
      </c>
      <c r="AR58" s="346">
        <v>-12.1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1113293</v>
      </c>
      <c r="AN59" s="334">
        <v>35180</v>
      </c>
      <c r="AO59" s="335">
        <v>-15.8</v>
      </c>
      <c r="AP59" s="336">
        <v>43423</v>
      </c>
      <c r="AQ59" s="337">
        <v>-7.9</v>
      </c>
      <c r="AR59" s="338">
        <v>-7.9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902741</v>
      </c>
      <c r="AN60" s="342">
        <v>28526</v>
      </c>
      <c r="AO60" s="343">
        <v>36</v>
      </c>
      <c r="AP60" s="344">
        <v>22207</v>
      </c>
      <c r="AQ60" s="345">
        <v>-9.6999999999999993</v>
      </c>
      <c r="AR60" s="346">
        <v>45.7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1409155</v>
      </c>
      <c r="AN61" s="349">
        <v>44489</v>
      </c>
      <c r="AO61" s="350">
        <v>22</v>
      </c>
      <c r="AP61" s="351">
        <v>48261</v>
      </c>
      <c r="AQ61" s="352">
        <v>-3.3</v>
      </c>
      <c r="AR61" s="338">
        <v>25.3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734523</v>
      </c>
      <c r="AN62" s="342">
        <v>23262</v>
      </c>
      <c r="AO62" s="343">
        <v>30.9</v>
      </c>
      <c r="AP62" s="344">
        <v>24941</v>
      </c>
      <c r="AQ62" s="345">
        <v>-2</v>
      </c>
      <c r="AR62" s="346">
        <v>32.9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bim22cZ1jHa40cNCpQIHbOkrw0rYUlY0pgpn5lM4qcHDK9eR0a/uEww/CmUBS2gmEWYbWGPb4r6z3Bs9+lhEA==" saltValue="LeVrkUVy4RyjEWSitGSK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FHQ+ltiRgqRGrHtKvEtxGn4MLQ+AVdS05wflkxnRB33eUGGfl1WczI3KRpecOfQ+saoyNWnBKod/mPUp87KxXg==" saltValue="Ga3JuX4/IXYMyNuQZo9S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2BkTOYO7fPfjeOQsZq0ZQKInVFh8ftCFxJfPHzSVVZ04uckA/zPpnH7hMKjljBgg2NQYNfo5ETl87fCyAj9U0Q==" saltValue="ikM56TlEfOH7Bb8gYt4K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0" t="s">
        <v>3</v>
      </c>
      <c r="D47" s="1140"/>
      <c r="E47" s="1141"/>
      <c r="F47" s="11">
        <v>21.98</v>
      </c>
      <c r="G47" s="12">
        <v>21.52</v>
      </c>
      <c r="H47" s="12">
        <v>22.65</v>
      </c>
      <c r="I47" s="12">
        <v>23.46</v>
      </c>
      <c r="J47" s="13">
        <v>30.43</v>
      </c>
    </row>
    <row r="48" spans="2:10" ht="57.75" customHeight="1" x14ac:dyDescent="0.2">
      <c r="B48" s="14"/>
      <c r="C48" s="1142" t="s">
        <v>4</v>
      </c>
      <c r="D48" s="1142"/>
      <c r="E48" s="1143"/>
      <c r="F48" s="15">
        <v>0.71</v>
      </c>
      <c r="G48" s="16">
        <v>0.9</v>
      </c>
      <c r="H48" s="16">
        <v>0.75</v>
      </c>
      <c r="I48" s="16">
        <v>3.64</v>
      </c>
      <c r="J48" s="17">
        <v>0.72</v>
      </c>
    </row>
    <row r="49" spans="2:10" ht="57.75" customHeight="1" thickBot="1" x14ac:dyDescent="0.25">
      <c r="B49" s="18"/>
      <c r="C49" s="1144" t="s">
        <v>5</v>
      </c>
      <c r="D49" s="1144"/>
      <c r="E49" s="1145"/>
      <c r="F49" s="19" t="s">
        <v>563</v>
      </c>
      <c r="G49" s="20" t="s">
        <v>564</v>
      </c>
      <c r="H49" s="20">
        <v>1.96</v>
      </c>
      <c r="I49" s="20">
        <v>5.56</v>
      </c>
      <c r="J49" s="21">
        <v>3.14</v>
      </c>
    </row>
    <row r="50" spans="2:10" ht="13.2" x14ac:dyDescent="0.2"/>
  </sheetData>
  <sheetProtection algorithmName="SHA-512" hashValue="i7gt5hWMDiCwz1kqDA6f/5xGq4UGX8rwyhlw3a6EIRdOvhINBIHe8BBiG9+1pRz4NLGKjW6ZWkKRrpJqOfL6Mw==" saltValue="caSWvICJyddwpDHr0cNc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2024-03-27T03:03:05Z</cp:lastPrinted>
  <dcterms:created xsi:type="dcterms:W3CDTF">2024-02-05T02:15:43Z</dcterms:created>
  <dcterms:modified xsi:type="dcterms:W3CDTF">2024-03-27T03:03:22Z</dcterms:modified>
  <cp:category/>
</cp:coreProperties>
</file>