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4E1F726B-E4B2-4EB4-82CC-69368F9D3FDC}" xr6:coauthVersionLast="47" xr6:coauthVersionMax="47" xr10:uidLastSave="{00000000-0000-0000-0000-000000000000}"/>
  <bookViews>
    <workbookView xWindow="768" yWindow="768" windowWidth="16584" windowHeight="105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c r="BW35" i="10" s="1"/>
  <c r="BW36" i="10" s="1"/>
  <c r="BW37" i="10" s="1"/>
  <c r="BW38" i="10" s="1"/>
  <c r="BW39" i="10" s="1"/>
  <c r="CO34" i="10" l="1"/>
</calcChain>
</file>

<file path=xl/sharedStrings.xml><?xml version="1.0" encoding="utf-8"?>
<sst xmlns="http://schemas.openxmlformats.org/spreadsheetml/2006/main" count="1096" uniqueCount="599">
  <si>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</si>
  <si>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</si>
  <si>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</si>
  <si>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</si>
  <si>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</si>
  <si>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</si>
  <si>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</si>
  <si>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</si>
  <si>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</si>
  <si>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</si>
  <si>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</si>
  <si>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</si>
  <si>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</si>
  <si>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</si>
  <si>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</si>
  <si>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</si>
  <si>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</si>
  <si>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</si>
  <si>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</si>
  <si>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</si>
  <si>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</si>
  <si>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</si>
  <si>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</si>
  <si>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</si>
  <si>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</si>
  <si>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</si>
  <si>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</si>
  <si>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</si>
  <si>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</si>
  <si>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</si>
  <si>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</si>
  <si>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</si>
  <si>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</si>
  <si>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</si>
  <si>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</si>
  <si>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</si>
  <si>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</si>
  <si>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</si>
  <si>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</si>
  <si>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</si>
  <si>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</si>
  <si>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</si>
  <si>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</si>
  <si>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</si>
  <si>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</si>
  <si>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</si>
  <si>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</si>
  <si>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</si>
  <si>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</si>
  <si>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</si>
  <si>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</si>
  <si>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</si>
  <si>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</si>
  <si>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</si>
  <si>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</si>
  <si>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</si>
  <si>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</si>
  <si>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</si>
  <si>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</si>
  <si>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</si>
  <si>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</si>
  <si>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</si>
  <si>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</si>
  <si>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</si>
  <si>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</si>
  <si>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</si>
  <si>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</si>
  <si>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</si>
  <si>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</si>
  <si>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</si>
  <si>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</si>
  <si>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</si>
  <si>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</si>
  <si>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</si>
  <si>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</si>
  <si>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</si>
  <si>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</si>
  <si>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</si>
  <si>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</si>
  <si>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</si>
  <si>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</si>
  <si>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</si>
  <si>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</si>
  <si>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</si>
  <si>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</si>
  <si>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</si>
  <si>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</si>
  <si>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</si>
  <si>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</si>
  <si>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</si>
  <si>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</si>
  <si>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</si>
  <si>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</si>
  <si>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</si>
  <si>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</si>
  <si>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</si>
  <si>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</si>
  <si>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</si>
  <si>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大阪狭山市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</si>
  <si>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</si>
  <si>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</si>
  <si>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</si>
  <si>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</si>
  <si>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</si>
  <si>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</si>
  <si>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</si>
  <si>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</si>
  <si>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</si>
  <si>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</si>
  <si>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</si>
  <si>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</si>
  <si>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</si>
  <si>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</si>
  <si>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</si>
  <si>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</si>
  <si>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</si>
  <si>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</si>
  <si>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</si>
  <si>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</si>
  <si>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</si>
  <si>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</si>
  <si>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</si>
  <si>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</si>
  <si>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</si>
  <si>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</si>
  <si>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</si>
  <si>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</si>
  <si>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</si>
  <si>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</si>
  <si>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</si>
  <si>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</si>
  <si>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</si>
  <si>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</si>
  <si>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</si>
  <si>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</si>
  <si>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</si>
  <si>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</si>
  <si>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</si>
  <si>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</si>
  <si>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</si>
  <si>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</si>
  <si>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</si>
  <si>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</si>
  <si>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</si>
  <si>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</si>
  <si>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</si>
  <si>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</si>
  <si>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</si>
  <si>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</si>
  <si>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</si>
  <si>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</si>
  <si>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</si>
  <si>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</si>
  <si>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</si>
  <si>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</si>
  <si>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</si>
  <si>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</si>
  <si>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</si>
  <si>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</si>
  <si>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</si>
  <si>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</si>
  <si>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</si>
  <si>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</si>
  <si>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</si>
  <si>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</si>
  <si>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</si>
  <si>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</si>
  <si>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</si>
  <si>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</si>
  <si>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</si>
  <si>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</si>
  <si>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</si>
  <si>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</si>
  <si>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</si>
  <si>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</si>
  <si>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</si>
  <si>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</si>
  <si>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</si>
  <si>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</si>
  <si>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</si>
  <si>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</si>
  <si>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</si>
  <si>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</si>
  <si>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</si>
  <si>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</si>
  <si>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</si>
  <si>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</si>
  <si>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</si>
  <si>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</si>
  <si>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</si>
  <si>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</si>
  <si>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</si>
  <si>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</si>
  <si>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</si>
  <si>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</si>
  <si>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</si>
  <si>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</si>
  <si>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</si>
  <si>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</si>
  <si>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</si>
  <si>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</si>
  <si>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</si>
  <si>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</si>
  <si>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</si>
  <si>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</si>
  <si>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</si>
  <si>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</si>
  <si>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</si>
  <si>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</si>
  <si>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</si>
  <si>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</si>
  <si>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</si>
  <si>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</si>
  <si>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</si>
  <si>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</si>
  <si>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</si>
  <si>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</si>
  <si>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</si>
  <si>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</si>
  <si>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</si>
  <si>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大阪府大阪狭山市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</si>
  <si>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</si>
  <si>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</si>
  <si>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</si>
  <si>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</si>
  <si>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</si>
  <si>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</si>
  <si>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</si>
  <si>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</si>
  <si>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</si>
  <si>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</si>
  <si>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</si>
  <si>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</si>
  <si>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</si>
  <si>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</si>
  <si>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</si>
  <si>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</si>
  <si>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</si>
  <si>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</si>
  <si>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</si>
  <si>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</si>
  <si>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</si>
  <si>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</si>
  <si>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</si>
  <si>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</si>
  <si>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</si>
  <si>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</si>
  <si>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</si>
  <si>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</si>
  <si>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</si>
  <si>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</si>
  <si>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</si>
  <si>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</si>
  <si>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</si>
  <si>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</si>
  <si>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</si>
  <si>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</si>
  <si>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</si>
  <si>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</si>
  <si>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</si>
  <si>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</si>
  <si>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</si>
  <si>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</si>
  <si>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</si>
  <si>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</si>
  <si>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</si>
  <si>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</si>
  <si>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</si>
  <si>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</si>
  <si>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</si>
  <si>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</si>
  <si>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</si>
  <si>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</si>
  <si>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</si>
  <si>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</si>
  <si>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</si>
  <si>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</si>
  <si>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</si>
  <si>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</si>
  <si>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</si>
  <si>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</si>
  <si>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</si>
  <si>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</si>
  <si>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</si>
  <si>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</si>
  <si>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</si>
  <si>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</si>
  <si>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</si>
  <si>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</si>
  <si>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</si>
  <si>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</si>
  <si>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</si>
  <si>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</si>
  <si>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</si>
  <si>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</si>
  <si>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</si>
  <si>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</si>
  <si>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</si>
  <si>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</si>
  <si>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</si>
  <si>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</si>
  <si>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</si>
  <si>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</si>
  <si>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</si>
  <si>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</si>
  <si>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</si>
  <si>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</si>
  <si>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</si>
  <si>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</si>
  <si>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</si>
  <si>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</si>
  <si>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</si>
  <si>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</si>
  <si>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</si>
  <si>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</si>
  <si>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</si>
  <si>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</si>
  <si>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</si>
  <si>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</si>
  <si>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</si>
  <si>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</si>
  <si>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</si>
  <si>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</si>
  <si>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</si>
  <si>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</si>
  <si>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</si>
  <si>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</si>
  <si>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</si>
  <si>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</si>
  <si>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</si>
  <si>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</si>
  <si>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</si>
  <si>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</si>
  <si>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</si>
  <si>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</si>
  <si>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</si>
  <si>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</si>
  <si>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</si>
  <si>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</si>
  <si>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</si>
  <si>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</si>
  <si>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</si>
  <si>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</si>
  <si>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</si>
  <si>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</si>
  <si>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</si>
  <si>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</si>
  <si>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</si>
  <si>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</si>
  <si>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</si>
  <si>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</si>
  <si>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</si>
  <si>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</si>
  <si>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</si>
  <si>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</si>
  <si>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</si>
  <si>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</si>
  <si>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</si>
  <si>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</si>
  <si>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</si>
  <si>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</si>
  <si>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</si>
  <si>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</si>
  <si>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</si>
  <si>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</si>
  <si>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</si>
  <si>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</si>
  <si>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</si>
  <si>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</si>
  <si>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</si>
  <si>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</si>
  <si>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</si>
  <si>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</si>
  <si>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大阪府大阪狭山市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</si>
  <si>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</si>
  <si>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</si>
  <si>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</si>
  <si>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</si>
  <si>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</si>
  <si>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</si>
  <si>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</si>
  <si>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</si>
  <si>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</si>
  <si>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</si>
  <si>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</si>
  <si>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</si>
  <si>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</si>
  <si>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</si>
  <si>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</si>
  <si>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</si>
  <si>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</si>
  <si>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</si>
  <si>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</si>
  <si>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</si>
  <si>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</si>
  <si>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</si>
  <si>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</si>
  <si>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</si>
  <si>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</si>
  <si>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</si>
  <si>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</si>
  <si>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</si>
  <si>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</si>
  <si>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</si>
  <si>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</si>
  <si>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</si>
  <si>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</si>
  <si>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</si>
  <si>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</si>
  <si>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</si>
  <si>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</si>
  <si>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</si>
  <si>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</si>
  <si>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</si>
  <si>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</si>
  <si>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</si>
  <si>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</si>
  <si>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</si>
  <si>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</si>
  <si>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</si>
  <si>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</si>
  <si>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</si>
  <si>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</si>
  <si>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</si>
  <si>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</si>
  <si>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</si>
  <si>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</si>
  <si>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</si>
  <si>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</si>
  <si>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</si>
  <si>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</si>
  <si>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</si>
  <si>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</si>
  <si>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</si>
  <si>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</si>
  <si>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</si>
  <si>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</si>
  <si>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</si>
  <si>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</si>
  <si>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</si>
  <si>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</si>
  <si>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</si>
  <si>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</si>
  <si>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</si>
  <si>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</si>
  <si>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</si>
  <si>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</si>
  <si>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</si>
  <si>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</si>
  <si>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</si>
  <si>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</si>
  <si>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</si>
  <si>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</si>
  <si>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</si>
  <si>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</si>
  <si>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</si>
  <si>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</si>
  <si>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</si>
  <si>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</si>
  <si>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</si>
  <si>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</si>
  <si>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</si>
  <si>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</si>
  <si>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</si>
  <si>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</si>
  <si>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</si>
  <si>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</si>
  <si>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</si>
  <si>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</si>
  <si>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</si>
  <si>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</si>
  <si>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</si>
  <si>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</si>
  <si>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</si>
  <si>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</si>
  <si>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</si>
  <si>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</si>
  <si>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</si>
  <si>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</si>
  <si>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</si>
  <si>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</si>
  <si>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</si>
  <si>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</si>
  <si>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</si>
  <si>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</si>
  <si>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</si>
  <si>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</si>
  <si>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</si>
  <si>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</si>
  <si>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</si>
  <si>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</si>
  <si>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</si>
  <si>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</si>
  <si>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</si>
  <si>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</si>
  <si>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</si>
  <si>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</si>
  <si>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</si>
  <si>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</si>
  <si>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</si>
  <si>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</si>
  <si>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</si>
  <si>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</si>
  <si>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</si>
  <si>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</si>
  <si>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</si>
  <si>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</si>
  <si>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</si>
  <si>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</si>
  <si>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</si>
  <si>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</si>
  <si>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</si>
  <si>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</si>
  <si>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</si>
  <si>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</si>
  <si>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</si>
  <si>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</si>
  <si>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</si>
  <si>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</si>
  <si>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</si>
  <si>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</si>
  <si>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</si>
  <si>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</si>
  <si>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</si>
  <si>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</si>
  <si>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</si>
  <si>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</si>
  <si>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</si>
  <si>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</si>
  <si>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</si>
  <si>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</si>
  <si>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</si>
  <si>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</si>
  <si>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</si>
  <si>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</si>
  <si>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</si>
  <si>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</si>
  <si>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</si>
  <si>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</si>
  <si>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</si>
  <si>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</si>
  <si>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</si>
  <si>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</si>
  <si>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</si>
  <si>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</si>
  <si>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</si>
  <si>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</si>
  <si>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</si>
  <si>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</si>
  <si>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</si>
  <si>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</si>
  <si>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</si>
  <si>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</si>
  <si>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</si>
  <si>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</si>
  <si>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</si>
  <si>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</si>
  <si>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</si>
  <si>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</si>
  <si>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</si>
  <si>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</si>
  <si>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</si>
  <si>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</si>
  <si>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</si>
  <si>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</si>
  <si>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</si>
  <si>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</si>
  <si>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</si>
  <si>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</si>
  <si>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</si>
  <si>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0.01</t>
  </si>
  <si>
    <t>▲ 4.57</t>
  </si>
  <si>
    <t>一般会計</t>
  </si>
  <si>
    <t>下水道事業会計</t>
  </si>
  <si>
    <t>国民健康保険特別会計</t>
  </si>
  <si>
    <t>介護保険特別会計</t>
  </si>
  <si>
    <t>後期高齢者医療特別会計</t>
  </si>
  <si>
    <t>土地取得特別会計</t>
  </si>
  <si>
    <t>その他会計（赤字）</t>
  </si>
  <si>
    <t>その他会計（黒字）</t>
  </si>
  <si>
    <t>（百万円）</t>
    <phoneticPr fontId="5"/>
  </si>
  <si>
    <t>H30</t>
    <phoneticPr fontId="5"/>
  </si>
  <si>
    <t>R01</t>
    <phoneticPr fontId="5"/>
  </si>
  <si>
    <t>R02</t>
    <phoneticPr fontId="5"/>
  </si>
  <si>
    <t>R03</t>
    <phoneticPr fontId="5"/>
  </si>
  <si>
    <t>R04</t>
    <phoneticPr fontId="5"/>
  </si>
  <si>
    <t>大阪狭山市文化振興事業団</t>
    <rPh sb="0" eb="5">
      <t>オオサカサヤマシ</t>
    </rPh>
    <rPh sb="5" eb="12">
      <t>ブンカシンコウジギョウダン</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</si>
  <si>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</si>
  <si>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</si>
  <si>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水道事業会計（水道用水供給事業）</t>
  </si>
  <si>
    <t>大阪広域水道企業団
水道事業会計（市町村域水道事業）
大阪狭山水道事業</t>
    <rPh sb="15" eb="16">
      <t>ケイ</t>
    </rPh>
    <rPh sb="27" eb="31">
      <t>オオサカサヤマ</t>
    </rPh>
    <rPh sb="31" eb="33">
      <t>スイドウ</t>
    </rPh>
    <rPh sb="33" eb="35">
      <t>ジギョウ</t>
    </rPh>
    <phoneticPr fontId="27"/>
  </si>
  <si>
    <t>大阪広域水道企業団
（工業用水道事業会計）</t>
  </si>
  <si>
    <t>南河内環境事業組合(旧南河内清掃施設組合)</t>
  </si>
  <si>
    <t>職員退職手当基金</t>
    <rPh sb="0" eb="2">
      <t>ショクイン</t>
    </rPh>
    <rPh sb="2" eb="4">
      <t>タイショク</t>
    </rPh>
    <rPh sb="4" eb="6">
      <t>テアテ</t>
    </rPh>
    <rPh sb="6" eb="8">
      <t>キキン</t>
    </rPh>
    <phoneticPr fontId="5"/>
  </si>
  <si>
    <t>地域福祉基金</t>
    <rPh sb="0" eb="2">
      <t>チイキ</t>
    </rPh>
    <rPh sb="2" eb="4">
      <t>フクシ</t>
    </rPh>
    <rPh sb="4" eb="6">
      <t>キキン</t>
    </rPh>
    <phoneticPr fontId="2"/>
  </si>
  <si>
    <t>文化振興基金</t>
    <rPh sb="0" eb="2">
      <t>ブンカ</t>
    </rPh>
    <rPh sb="2" eb="4">
      <t>シンコウ</t>
    </rPh>
    <rPh sb="4" eb="6">
      <t>キキン</t>
    </rPh>
    <phoneticPr fontId="2"/>
  </si>
  <si>
    <t>国際交流基金</t>
    <rPh sb="0" eb="2">
      <t>コクサイ</t>
    </rPh>
    <rPh sb="2" eb="4">
      <t>コウリュウ</t>
    </rPh>
    <rPh sb="4" eb="6">
      <t>キキン</t>
    </rPh>
    <phoneticPr fontId="2"/>
  </si>
  <si>
    <t>緑のまちづくり基金</t>
    <rPh sb="0" eb="1">
      <t>ミドリ</t>
    </rPh>
    <rPh sb="7" eb="9">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</si>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</sst>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2D86-4F13-95F9-2C202D5B9E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48484</c:v>
                </c:pt>
                <c:pt idx="1">
                  <c:v>26508</c:v>
                </c:pt>
                <c:pt idx="2">
                  <c:v>23556</c:v>
                </c:pt>
                <c:pt idx="3">
                  <c:v>13466</c:v>
                </c:pt>
                <c:pt idx="4">
                  <c:v>18872</c:v>
                </c:pt>
              </c:numCache>
            </c:numRef>
          </c:val>
          <c:smooth val="0"/>
          <c:extLst>
            <c:ext xmlns:c16="http://schemas.microsoft.com/office/drawing/2014/chart" uri="{C3380CC4-5D6E-409C-BE32-E72D297353CC}">
              <c16:uniqueId val="{00000001-2D86-4F13-95F9-2C202D5B9E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3.94</c:v>
                </c:pt>
                <c:pt idx="1">
                  <c:v>0.43</c:v>
                </c:pt>
                <c:pt idx="2">
                  <c:v>1.31</c:v>
                </c:pt>
                <c:pt idx="3">
                  <c:v>6.26</c:v>
                </c:pt>
                <c:pt idx="4">
                  <c:v>5.68</c:v>
                </c:pt>
              </c:numCache>
            </c:numRef>
          </c:val>
          <c:extLst>
            <c:ext xmlns:c16="http://schemas.microsoft.com/office/drawing/2014/chart" uri="{C3380CC4-5D6E-409C-BE32-E72D297353CC}">
              <c16:uniqueId val="{00000000-3EEA-4BF2-AFBD-64EF27B233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26.78</c:v>
                </c:pt>
                <c:pt idx="1">
                  <c:v>25.58</c:v>
                </c:pt>
                <c:pt idx="2">
                  <c:v>24.77</c:v>
                </c:pt>
                <c:pt idx="3">
                  <c:v>23.15</c:v>
                </c:pt>
                <c:pt idx="4">
                  <c:v>25.2</c:v>
                </c:pt>
              </c:numCache>
            </c:numRef>
          </c:val>
          <c:extLst>
            <c:ext xmlns:c16="http://schemas.microsoft.com/office/drawing/2014/chart" uri="{C3380CC4-5D6E-409C-BE32-E72D297353CC}">
              <c16:uniqueId val="{00000001-3EEA-4BF2-AFBD-64EF27B233A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-0.01</c:v>
                </c:pt>
                <c:pt idx="1">
                  <c:v>-4.57</c:v>
                </c:pt>
                <c:pt idx="2">
                  <c:v>0.91</c:v>
                </c:pt>
                <c:pt idx="3">
                  <c:v>5.05</c:v>
                </c:pt>
                <c:pt idx="4">
                  <c:v>0.84</c:v>
                </c:pt>
              </c:numCache>
            </c:numRef>
          </c:val>
          <c:smooth val="0"/>
          <c:extLst>
            <c:ext xmlns:c16="http://schemas.microsoft.com/office/drawing/2014/chart" uri="{C3380CC4-5D6E-409C-BE32-E72D297353CC}">
              <c16:uniqueId val="{00000002-3EEA-4BF2-AFBD-64EF27B233A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12.38</c:v>
                </c:pt>
                <c:pt idx="2">
                  <c:v>#N/A</c:v>
                </c:pt>
                <c:pt idx="3">
                  <c:v>13.3</c:v>
                </c:pt>
                <c:pt idx="4">
                  <c:v>#N/A</c:v>
                </c:pt>
                <c:pt idx="5">
                  <c:v>13.77</c:v>
                </c:pt>
                <c:pt idx="6">
                  <c:v>0</c:v>
                </c:pt>
                <c:pt idx="7">
                  <c:v>0</c:v>
                </c:pt>
                <c:pt idx="8">
                  <c:v>0</c:v>
                </c:pt>
                <c:pt idx="9">
                  <c:v>0</c:v>
                </c:pt>
              </c:numCache>
            </c:numRef>
          </c:val>
          <c:extLst>
            <c:ext xmlns:c16="http://schemas.microsoft.com/office/drawing/2014/chart" uri="{C3380CC4-5D6E-409C-BE32-E72D297353CC}">
              <c16:uniqueId val="{00000000-0621-4A58-B272-9C50F8383E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21-4A58-B272-9C50F8383E5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621-4A58-B272-9C50F8383E5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621-4A58-B272-9C50F8383E5D}"/>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621-4A58-B272-9C50F8383E5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0.33</c:v>
                </c:pt>
                <c:pt idx="2">
                  <c:v>#N/A</c:v>
                </c:pt>
                <c:pt idx="3">
                  <c:v>0.32</c:v>
                </c:pt>
                <c:pt idx="4">
                  <c:v>#N/A</c:v>
                </c:pt>
                <c:pt idx="5">
                  <c:v>0.31</c:v>
                </c:pt>
                <c:pt idx="6">
                  <c:v>#N/A</c:v>
                </c:pt>
                <c:pt idx="7">
                  <c:v>0.3</c:v>
                </c:pt>
                <c:pt idx="8">
                  <c:v>#N/A</c:v>
                </c:pt>
                <c:pt idx="9">
                  <c:v>0.36</c:v>
                </c:pt>
              </c:numCache>
            </c:numRef>
          </c:val>
          <c:extLst>
            <c:ext xmlns:c16="http://schemas.microsoft.com/office/drawing/2014/chart" uri="{C3380CC4-5D6E-409C-BE32-E72D297353CC}">
              <c16:uniqueId val="{00000005-0621-4A58-B272-9C50F8383E5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1.31</c:v>
                </c:pt>
                <c:pt idx="2">
                  <c:v>#N/A</c:v>
                </c:pt>
                <c:pt idx="3">
                  <c:v>0.73</c:v>
                </c:pt>
                <c:pt idx="4">
                  <c:v>#N/A</c:v>
                </c:pt>
                <c:pt idx="5">
                  <c:v>1.2</c:v>
                </c:pt>
                <c:pt idx="6">
                  <c:v>#N/A</c:v>
                </c:pt>
                <c:pt idx="7">
                  <c:v>1.7</c:v>
                </c:pt>
                <c:pt idx="8">
                  <c:v>#N/A</c:v>
                </c:pt>
                <c:pt idx="9">
                  <c:v>1.1599999999999999</c:v>
                </c:pt>
              </c:numCache>
            </c:numRef>
          </c:val>
          <c:extLst>
            <c:ext xmlns:c16="http://schemas.microsoft.com/office/drawing/2014/chart" uri="{C3380CC4-5D6E-409C-BE32-E72D297353CC}">
              <c16:uniqueId val="{00000006-0621-4A58-B272-9C50F8383E5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2.4900000000000002</c:v>
                </c:pt>
                <c:pt idx="2">
                  <c:v>#N/A</c:v>
                </c:pt>
                <c:pt idx="3">
                  <c:v>1.67</c:v>
                </c:pt>
                <c:pt idx="4">
                  <c:v>#N/A</c:v>
                </c:pt>
                <c:pt idx="5">
                  <c:v>2.74</c:v>
                </c:pt>
                <c:pt idx="6">
                  <c:v>#N/A</c:v>
                </c:pt>
                <c:pt idx="7">
                  <c:v>1.59</c:v>
                </c:pt>
                <c:pt idx="8">
                  <c:v>#N/A</c:v>
                </c:pt>
                <c:pt idx="9">
                  <c:v>1.21</c:v>
                </c:pt>
              </c:numCache>
            </c:numRef>
          </c:val>
          <c:extLst>
            <c:ext xmlns:c16="http://schemas.microsoft.com/office/drawing/2014/chart" uri="{C3380CC4-5D6E-409C-BE32-E72D297353CC}">
              <c16:uniqueId val="{00000007-0621-4A58-B272-9C50F8383E5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4.29</c:v>
                </c:pt>
                <c:pt idx="2">
                  <c:v>#N/A</c:v>
                </c:pt>
                <c:pt idx="3">
                  <c:v>4.16</c:v>
                </c:pt>
                <c:pt idx="4">
                  <c:v>#N/A</c:v>
                </c:pt>
                <c:pt idx="5">
                  <c:v>3.91</c:v>
                </c:pt>
                <c:pt idx="6">
                  <c:v>#N/A</c:v>
                </c:pt>
                <c:pt idx="7">
                  <c:v>3.72</c:v>
                </c:pt>
                <c:pt idx="8">
                  <c:v>#N/A</c:v>
                </c:pt>
                <c:pt idx="9">
                  <c:v>3.41</c:v>
                </c:pt>
              </c:numCache>
            </c:numRef>
          </c:val>
          <c:extLst>
            <c:ext xmlns:c16="http://schemas.microsoft.com/office/drawing/2014/chart" uri="{C3380CC4-5D6E-409C-BE32-E72D297353CC}">
              <c16:uniqueId val="{00000008-0621-4A58-B272-9C50F8383E5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3.94</c:v>
                </c:pt>
                <c:pt idx="2">
                  <c:v>#N/A</c:v>
                </c:pt>
                <c:pt idx="3">
                  <c:v>0.43</c:v>
                </c:pt>
                <c:pt idx="4">
                  <c:v>#N/A</c:v>
                </c:pt>
                <c:pt idx="5">
                  <c:v>1.3</c:v>
                </c:pt>
                <c:pt idx="6">
                  <c:v>#N/A</c:v>
                </c:pt>
                <c:pt idx="7">
                  <c:v>6.26</c:v>
                </c:pt>
                <c:pt idx="8">
                  <c:v>#N/A</c:v>
                </c:pt>
                <c:pt idx="9">
                  <c:v>5.67</c:v>
                </c:pt>
              </c:numCache>
            </c:numRef>
          </c:val>
          <c:extLst>
            <c:ext xmlns:c16="http://schemas.microsoft.com/office/drawing/2014/chart" uri="{C3380CC4-5D6E-409C-BE32-E72D297353CC}">
              <c16:uniqueId val="{00000009-0621-4A58-B272-9C50F8383E5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1718</c:v>
                </c:pt>
                <c:pt idx="5">
                  <c:v>1690</c:v>
                </c:pt>
                <c:pt idx="8">
                  <c:v>1683</c:v>
                </c:pt>
                <c:pt idx="11">
                  <c:v>1659</c:v>
                </c:pt>
                <c:pt idx="14">
                  <c:v>1615</c:v>
                </c:pt>
              </c:numCache>
            </c:numRef>
          </c:val>
          <c:extLst>
            <c:ext xmlns:c16="http://schemas.microsoft.com/office/drawing/2014/chart" uri="{C3380CC4-5D6E-409C-BE32-E72D297353CC}">
              <c16:uniqueId val="{00000000-5D79-4315-9AD6-547652555E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79-4315-9AD6-547652555E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D79-4315-9AD6-547652555E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c:v>
                </c:pt>
                <c:pt idx="3">
                  <c:v>1</c:v>
                </c:pt>
                <c:pt idx="6">
                  <c:v>1</c:v>
                </c:pt>
                <c:pt idx="9">
                  <c:v>2</c:v>
                </c:pt>
                <c:pt idx="12">
                  <c:v>16</c:v>
                </c:pt>
              </c:numCache>
            </c:numRef>
          </c:val>
          <c:extLst>
            <c:ext xmlns:c16="http://schemas.microsoft.com/office/drawing/2014/chart" uri="{C3380CC4-5D6E-409C-BE32-E72D297353CC}">
              <c16:uniqueId val="{00000003-5D79-4315-9AD6-547652555E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250</c:v>
                </c:pt>
                <c:pt idx="3">
                  <c:v>235</c:v>
                </c:pt>
                <c:pt idx="6">
                  <c:v>252</c:v>
                </c:pt>
                <c:pt idx="9">
                  <c:v>232</c:v>
                </c:pt>
                <c:pt idx="12">
                  <c:v>212</c:v>
                </c:pt>
              </c:numCache>
            </c:numRef>
          </c:val>
          <c:extLst>
            <c:ext xmlns:c16="http://schemas.microsoft.com/office/drawing/2014/chart" uri="{C3380CC4-5D6E-409C-BE32-E72D297353CC}">
              <c16:uniqueId val="{00000004-5D79-4315-9AD6-547652555E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79-4315-9AD6-547652555E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79-4315-9AD6-547652555E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1597</c:v>
                </c:pt>
                <c:pt idx="3">
                  <c:v>1708</c:v>
                </c:pt>
                <c:pt idx="6">
                  <c:v>1772</c:v>
                </c:pt>
                <c:pt idx="9">
                  <c:v>1836</c:v>
                </c:pt>
                <c:pt idx="12">
                  <c:v>1905</c:v>
                </c:pt>
              </c:numCache>
            </c:numRef>
          </c:val>
          <c:extLst>
            <c:ext xmlns:c16="http://schemas.microsoft.com/office/drawing/2014/chart" uri="{C3380CC4-5D6E-409C-BE32-E72D297353CC}">
              <c16:uniqueId val="{00000007-5D79-4315-9AD6-547652555E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132</c:v>
                </c:pt>
                <c:pt idx="2">
                  <c:v>#N/A</c:v>
                </c:pt>
                <c:pt idx="3">
                  <c:v>#N/A</c:v>
                </c:pt>
                <c:pt idx="4">
                  <c:v>254</c:v>
                </c:pt>
                <c:pt idx="5">
                  <c:v>#N/A</c:v>
                </c:pt>
                <c:pt idx="6">
                  <c:v>#N/A</c:v>
                </c:pt>
                <c:pt idx="7">
                  <c:v>342</c:v>
                </c:pt>
                <c:pt idx="8">
                  <c:v>#N/A</c:v>
                </c:pt>
                <c:pt idx="9">
                  <c:v>#N/A</c:v>
                </c:pt>
                <c:pt idx="10">
                  <c:v>411</c:v>
                </c:pt>
                <c:pt idx="11">
                  <c:v>#N/A</c:v>
                </c:pt>
                <c:pt idx="12">
                  <c:v>#N/A</c:v>
                </c:pt>
                <c:pt idx="13">
                  <c:v>518</c:v>
                </c:pt>
                <c:pt idx="14">
                  <c:v>#N/A</c:v>
                </c:pt>
              </c:numCache>
            </c:numRef>
          </c:val>
          <c:smooth val="0"/>
          <c:extLst>
            <c:ext xmlns:c16="http://schemas.microsoft.com/office/drawing/2014/chart" uri="{C3380CC4-5D6E-409C-BE32-E72D297353CC}">
              <c16:uniqueId val="{00000008-5D79-4315-9AD6-547652555E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16284</c:v>
                </c:pt>
                <c:pt idx="5">
                  <c:v>15914</c:v>
                </c:pt>
                <c:pt idx="8">
                  <c:v>15884</c:v>
                </c:pt>
                <c:pt idx="11">
                  <c:v>15517</c:v>
                </c:pt>
                <c:pt idx="14">
                  <c:v>14758</c:v>
                </c:pt>
              </c:numCache>
            </c:numRef>
          </c:val>
          <c:extLst>
            <c:ext xmlns:c16="http://schemas.microsoft.com/office/drawing/2014/chart" uri="{C3380CC4-5D6E-409C-BE32-E72D297353CC}">
              <c16:uniqueId val="{00000000-61EE-48E4-A15E-7344ED56BD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2274</c:v>
                </c:pt>
                <c:pt idx="5">
                  <c:v>2283</c:v>
                </c:pt>
                <c:pt idx="8">
                  <c:v>2313</c:v>
                </c:pt>
                <c:pt idx="11">
                  <c:v>2283</c:v>
                </c:pt>
                <c:pt idx="14">
                  <c:v>2202</c:v>
                </c:pt>
              </c:numCache>
            </c:numRef>
          </c:val>
          <c:extLst>
            <c:ext xmlns:c16="http://schemas.microsoft.com/office/drawing/2014/chart" uri="{C3380CC4-5D6E-409C-BE32-E72D297353CC}">
              <c16:uniqueId val="{00000001-61EE-48E4-A15E-7344ED56BD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4780</c:v>
                </c:pt>
                <c:pt idx="5">
                  <c:v>4887</c:v>
                </c:pt>
                <c:pt idx="8">
                  <c:v>4698</c:v>
                </c:pt>
                <c:pt idx="11">
                  <c:v>4883</c:v>
                </c:pt>
                <c:pt idx="14">
                  <c:v>5397</c:v>
                </c:pt>
              </c:numCache>
            </c:numRef>
          </c:val>
          <c:extLst>
            <c:ext xmlns:c16="http://schemas.microsoft.com/office/drawing/2014/chart" uri="{C3380CC4-5D6E-409C-BE32-E72D297353CC}">
              <c16:uniqueId val="{00000002-61EE-48E4-A15E-7344ED56BD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EE-48E4-A15E-7344ED56BD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EE-48E4-A15E-7344ED56BD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EE-48E4-A15E-7344ED56BD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2950</c:v>
                </c:pt>
                <c:pt idx="3">
                  <c:v>2933</c:v>
                </c:pt>
                <c:pt idx="6">
                  <c:v>2339</c:v>
                </c:pt>
                <c:pt idx="9">
                  <c:v>2252</c:v>
                </c:pt>
                <c:pt idx="12">
                  <c:v>2343</c:v>
                </c:pt>
              </c:numCache>
            </c:numRef>
          </c:val>
          <c:extLst>
            <c:ext xmlns:c16="http://schemas.microsoft.com/office/drawing/2014/chart" uri="{C3380CC4-5D6E-409C-BE32-E72D297353CC}">
              <c16:uniqueId val="{00000006-61EE-48E4-A15E-7344ED56BD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c:v>
                </c:pt>
                <c:pt idx="3">
                  <c:v>11</c:v>
                </c:pt>
                <c:pt idx="6">
                  <c:v>179</c:v>
                </c:pt>
                <c:pt idx="9">
                  <c:v>350</c:v>
                </c:pt>
                <c:pt idx="12">
                  <c:v>346</c:v>
                </c:pt>
              </c:numCache>
            </c:numRef>
          </c:val>
          <c:extLst>
            <c:ext xmlns:c16="http://schemas.microsoft.com/office/drawing/2014/chart" uri="{C3380CC4-5D6E-409C-BE32-E72D297353CC}">
              <c16:uniqueId val="{00000007-61EE-48E4-A15E-7344ED56BD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2702</c:v>
                </c:pt>
                <c:pt idx="3">
                  <c:v>2479</c:v>
                </c:pt>
                <c:pt idx="6">
                  <c:v>2355</c:v>
                </c:pt>
                <c:pt idx="9">
                  <c:v>2201</c:v>
                </c:pt>
                <c:pt idx="12">
                  <c:v>2025</c:v>
                </c:pt>
              </c:numCache>
            </c:numRef>
          </c:val>
          <c:extLst>
            <c:ext xmlns:c16="http://schemas.microsoft.com/office/drawing/2014/chart" uri="{C3380CC4-5D6E-409C-BE32-E72D297353CC}">
              <c16:uniqueId val="{00000008-61EE-48E4-A15E-7344ED56BD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1EE-48E4-A15E-7344ED56BD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17297</c:v>
                </c:pt>
                <c:pt idx="3">
                  <c:v>17375</c:v>
                </c:pt>
                <c:pt idx="6">
                  <c:v>17215</c:v>
                </c:pt>
                <c:pt idx="9">
                  <c:v>16511</c:v>
                </c:pt>
                <c:pt idx="12">
                  <c:v>15339</c:v>
                </c:pt>
              </c:numCache>
            </c:numRef>
          </c:val>
          <c:extLst>
            <c:ext xmlns:c16="http://schemas.microsoft.com/office/drawing/2014/chart" uri="{C3380CC4-5D6E-409C-BE32-E72D297353CC}">
              <c16:uniqueId val="{0000000A-61EE-48E4-A15E-7344ED56BD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1EE-48E4-A15E-7344ED56BD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3040</c:v>
                </c:pt>
                <c:pt idx="1">
                  <c:v>3041</c:v>
                </c:pt>
                <c:pt idx="2">
                  <c:v>3242</c:v>
                </c:pt>
              </c:numCache>
            </c:numRef>
          </c:val>
          <c:extLst>
            <c:ext xmlns:c16="http://schemas.microsoft.com/office/drawing/2014/chart" uri="{C3380CC4-5D6E-409C-BE32-E72D297353CC}">
              <c16:uniqueId val="{00000000-5260-4D96-9C3F-1C058CDA14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37</c:v>
                </c:pt>
                <c:pt idx="1">
                  <c:v>148</c:v>
                </c:pt>
                <c:pt idx="2">
                  <c:v>148</c:v>
                </c:pt>
              </c:numCache>
            </c:numRef>
          </c:val>
          <c:extLst>
            <c:ext xmlns:c16="http://schemas.microsoft.com/office/drawing/2014/chart" uri="{C3380CC4-5D6E-409C-BE32-E72D297353CC}">
              <c16:uniqueId val="{00000001-5260-4D96-9C3F-1C058CDA14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623</c:v>
                </c:pt>
                <c:pt idx="1">
                  <c:v>634</c:v>
                </c:pt>
                <c:pt idx="2">
                  <c:v>845</c:v>
                </c:pt>
              </c:numCache>
            </c:numRef>
          </c:val>
          <c:extLst>
            <c:ext xmlns:c16="http://schemas.microsoft.com/office/drawing/2014/chart" uri="{C3380CC4-5D6E-409C-BE32-E72D297353CC}">
              <c16:uniqueId val="{00000002-5260-4D96-9C3F-1C058CDA14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元利償還金については、令和元年度より増加に転じ、令和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年度においても、過年度に発行した斎場や教育施設に係る建設事業債の償還開始等により前年度と比較して増加したことから、実質公債費比率の分子が増加した。</a:t>
          </a:r>
        </a:p>
        <a:p>
          <a:r>
            <a:rPr kumimoji="1" lang="ja-JP" altLang="en-US" sz="1400">
              <a:latin typeface="ＭＳ ゴシック" pitchFamily="49" charset="-128"/>
              <a:ea typeface="ＭＳ ゴシック" pitchFamily="49" charset="-128"/>
            </a:rPr>
            <a:t>　今後も事業の選択と集中により新規発行を抑制し、公債費の適正化に取り組んでいく。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地方債の現在高や公営企業債等繰入見込額の減少等により、将来負担額が減少し、令和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年度の将来負担比率はマイナスとなった。</a:t>
          </a:r>
        </a:p>
        <a:p>
          <a:r>
            <a:rPr kumimoji="1" lang="ja-JP" altLang="en-US" sz="1400">
              <a:latin typeface="ＭＳ ゴシック" pitchFamily="49" charset="-128"/>
              <a:ea typeface="ＭＳ ゴシック" pitchFamily="49" charset="-128"/>
            </a:rPr>
            <a:t>　今後も引き続き、計画的な地方債の発行に努める。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大阪府大阪狭山市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これは、前年度からの繰越金の一部を積み立てたことにより、財政調整基金及び職員退職手当基金で約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億円ずつ増加したことが主な要因である。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ごとの取り扱い方針については、下記のとおりであるが、いずれの基金についても、目的に沿った有効な活用を行うために、各種の計画や収支見込み等を勘案した適切な準備（積立）を行うとともに、基金からの財源充当（取り崩し）については、充当対象施策の必要性や緊急性等を十分に勘案するとともに、持続可能な財政運営に資するべく慎重に行い、適切な財源措置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また各種基金については、現在、全額を定期預金にて運用しているが、超低金利状況を鑑み、運用方法について検討を行い、財源確保に努める。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・地域福祉基金：地域福祉の推進に資するために設置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・職員退職手当基金：退職手当の財源に不足を生じたときの財源を積み立てるために設置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・文化振興基金：市民の文化の振興に資するために設置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・国際交流基金：国際交流と国際理解を深める諸事業の推進を図るために設置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・緑のまちづくり基金：ふるさと創生事業を含む緑のまちづくりの推進を図るために設置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・市民公益活動促進基金：市民公益活動の促進に要する経費に充てるために設置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・子育て応援基金：市民が安心して子育てができる環境づくりを推進することを目的として設置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・森林環境譲与税基金：森林の整備及びその促進に関する事業に要する経費に充てるために設置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・新型コロナウイルス感染症等対策基金：新型コロナウイルス感染症等の感染拡大防止や感染拡大の影響を受けた市民生活の支援及び地域経済の活性化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に資することを目的として設置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職員退職手当基金については、取り崩しを行わず、前年度からの繰越金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億円を積み立てたことから、残高は大幅に増加した。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その他の特定目的基金については、一部事業に係る財源として取り崩しを行ったものの、ふるさと納税寄附金の積み立てにより、残高は増加した。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年度以降に退職者数・退職手当額の増加が見込まれており、決算状況と収支見込みを勘案した計画的な積立を行っていく。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金については、財源とする寄付金等の増収に向けた取り組みを強化していくとともに、多様化する市民ニーズに柔軟に対応するために、必要となる施策の実現に向け、適切な財源充当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年度は取り崩しを行わず、前年度からの繰越金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億円を積み立てたことから、残高は増加した。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災害の緊急対応時のほか、市の対応として必要不可欠な財源措置に柔軟に対応するため積み立てているものであり、今後も市の財政運営状況・決算状況等を勘案し、積立・取り崩しについては適切な対応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市の行政経営の課題として、社会保障関係経費の増嵩による経常経費の上昇や、公共施設の老朽化対策等があるため、決算状況と収支見込みを踏まえた適切な備え（積み増し等）を講じるとともに、計画に基づいた効率的・効果的な執行のための財源措置に努め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年度は取り崩しを行わず、運用利子収入のみを積み立てたことから、残高はほぼ横ばいで推移した。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償還中の地方債については、原則的に、国等の公的機関または金融機関からの借り入れで元利均等または元金均等返済となっており、償還額の平準化が図られていること、金利水準の変動による借り換え等の必要性が低いことなどから、当面の間、当該基金については、運用利子収入分のみの積立を継続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年度に積み立てた基金については、臨時財政対策債の償還に合わせて計画的に取り崩しを行う。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今後の市の財政状況の変動に伴う起債発行（償還額）状況や、市場環境の変化に注視しつつ、必要に応じた適切な措置を講じていく。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58,292
57,764
11.92
23,268,429
22,500,816
730,343
12,865,138
15,338,789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コロナ禍からの景気回復による税の増収等を見込み基準財政収入額が増加しているものの、国勢調査の人口の増加及び高齢化率の上昇に伴い基準財政需要額が大幅に増加したことにより、財政力指数は</a:t>
          </a:r>
          <a:r>
            <a:rPr kumimoji="1" lang="en-US" altLang="ja-JP" sz="1300">
              <a:latin typeface="ＭＳ Ｐゴシック" panose="020B0600070205080204" pitchFamily="50" charset="-128"/>
              <a:ea typeface="ＭＳ Ｐゴシック" panose="020B0600070205080204" pitchFamily="50" charset="-128"/>
            </a:rPr>
            <a:t>0.66</a:t>
          </a:r>
          <a:r>
            <a:rPr kumimoji="1" lang="ja-JP" altLang="en-US" sz="1300">
              <a:latin typeface="ＭＳ Ｐゴシック" panose="020B0600070205080204" pitchFamily="50" charset="-128"/>
              <a:ea typeface="ＭＳ Ｐゴシック" panose="020B0600070205080204" pitchFamily="50" charset="-128"/>
            </a:rPr>
            <a:t>と前年度比マイナス</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ポイントとなり、類似団体内平均値と比較すると、</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ポイント下回る結果となっている。</a:t>
          </a:r>
        </a:p>
        <a:p>
          <a:r>
            <a:rPr kumimoji="1" lang="ja-JP" altLang="en-US" sz="1300">
              <a:latin typeface="ＭＳ Ｐゴシック" panose="020B0600070205080204" pitchFamily="50" charset="-128"/>
              <a:ea typeface="ＭＳ Ｐゴシック" panose="020B0600070205080204" pitchFamily="50" charset="-128"/>
            </a:rPr>
            <a:t>　今後は市税の徴収強化による徴収率の向上などにより財政基盤の強化に努める。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263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136525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の減少等により、歳出（経常経費充当一般財源）は減少したものの、昨年度は地方交付税において財源措置の拡充等一過性・限定的な要因があったことから、歳入（経常一般財源）が大幅に減少しているため、経常収支比率は</a:t>
          </a:r>
          <a:r>
            <a:rPr kumimoji="1" lang="en-US" altLang="ja-JP" sz="1300">
              <a:latin typeface="ＭＳ Ｐゴシック" panose="020B0600070205080204" pitchFamily="50" charset="-128"/>
              <a:ea typeface="ＭＳ Ｐゴシック" panose="020B0600070205080204" pitchFamily="50" charset="-128"/>
            </a:rPr>
            <a:t>94.7</a:t>
          </a:r>
          <a:r>
            <a:rPr kumimoji="1" lang="ja-JP" altLang="en-US" sz="1300">
              <a:latin typeface="ＭＳ Ｐゴシック" panose="020B0600070205080204" pitchFamily="50" charset="-128"/>
              <a:ea typeface="ＭＳ Ｐゴシック" panose="020B0600070205080204" pitchFamily="50" charset="-128"/>
            </a:rPr>
            <a:t>％と前年度と比較して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％悪化している。</a:t>
          </a:r>
        </a:p>
        <a:p>
          <a:r>
            <a:rPr kumimoji="1" lang="ja-JP" altLang="en-US" sz="1300">
              <a:latin typeface="ＭＳ Ｐゴシック" panose="020B0600070205080204" pitchFamily="50" charset="-128"/>
              <a:ea typeface="ＭＳ Ｐゴシック" panose="020B0600070205080204" pitchFamily="50" charset="-128"/>
            </a:rPr>
            <a:t>　また、類似団体内平均値と比較すると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ポイント上回っており、社会保障関係経費などの義務的な経費が増加傾向にあることから、今後も行財政改革に基づく事務事業の整理等効率的かつ継続的な行財政運営を進め、経常収支比率の改善に努める。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65</xdr:row>
      <xdr:rowOff>28787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08456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66</xdr:row>
      <xdr:rowOff>154940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8456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154940</xdr:rowOff>
    </xdr:from>
    <xdr:to>
      <xdr:col>15</xdr:col>
      <xdr:colOff>82550</xdr:colOff>
      <xdr:row>67</xdr:row>
      <xdr:rowOff>55880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4706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52917</xdr:rowOff>
    </xdr:from>
    <xdr:to>
      <xdr:col>11</xdr:col>
      <xdr:colOff>31750</xdr:colOff>
      <xdr:row>67</xdr:row>
      <xdr:rowOff>55880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97167"/>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149437</xdr:rowOff>
    </xdr:from>
    <xdr:to>
      <xdr:col>23</xdr:col>
      <xdr:colOff>184150</xdr:colOff>
      <xdr:row>65</xdr:row>
      <xdr:rowOff>79587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121514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104140</xdr:rowOff>
    </xdr:from>
    <xdr:to>
      <xdr:col>15</xdr:col>
      <xdr:colOff>133350</xdr:colOff>
      <xdr:row>67</xdr:row>
      <xdr:rowOff>34290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19067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5080</xdr:rowOff>
    </xdr:from>
    <xdr:to>
      <xdr:col>11</xdr:col>
      <xdr:colOff>82550</xdr:colOff>
      <xdr:row>67</xdr:row>
      <xdr:rowOff>106680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91457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5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退職者数の減少によって人件費は減少したものの、地域ポイントの導入に係る経費の増加や原油価格の高騰などにより、人口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人当たり人件費・物件費等決算額は昨年度より</a:t>
          </a:r>
          <a:r>
            <a:rPr kumimoji="1" lang="en-US" altLang="ja-JP" sz="1300">
              <a:latin typeface="ＭＳ Ｐゴシック" panose="020B0600070205080204" pitchFamily="50" charset="-128"/>
              <a:ea typeface="ＭＳ Ｐゴシック" panose="020B0600070205080204" pitchFamily="50" charset="-128"/>
            </a:rPr>
            <a:t>3,288</a:t>
          </a:r>
          <a:r>
            <a:rPr kumimoji="1" lang="ja-JP" altLang="en-US" sz="1300">
              <a:latin typeface="ＭＳ Ｐゴシック" panose="020B0600070205080204" pitchFamily="50" charset="-128"/>
              <a:ea typeface="ＭＳ Ｐゴシック" panose="020B0600070205080204" pitchFamily="50" charset="-128"/>
            </a:rPr>
            <a:t>円増加した。また、令和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年度から実施した消防の広域化の影響等により、類似団体内平均値と比較すると</a:t>
          </a:r>
          <a:r>
            <a:rPr kumimoji="1" lang="en-US" altLang="ja-JP" sz="1300">
              <a:latin typeface="ＭＳ Ｐゴシック" panose="020B0600070205080204" pitchFamily="50" charset="-128"/>
              <a:ea typeface="ＭＳ Ｐゴシック" panose="020B0600070205080204" pitchFamily="50" charset="-128"/>
            </a:rPr>
            <a:t>9,635</a:t>
          </a:r>
          <a:r>
            <a:rPr kumimoji="1" lang="ja-JP" altLang="en-US" sz="1300">
              <a:latin typeface="ＭＳ Ｐゴシック" panose="020B0600070205080204" pitchFamily="50" charset="-128"/>
              <a:ea typeface="ＭＳ Ｐゴシック" panose="020B0600070205080204" pitchFamily="50" charset="-128"/>
            </a:rPr>
            <a:t>円低くなっている。</a:t>
          </a:r>
        </a:p>
        <a:p>
          <a:r>
            <a:rPr kumimoji="1" lang="ja-JP" altLang="en-US" sz="1300">
              <a:latin typeface="ＭＳ Ｐゴシック" panose="020B0600070205080204" pitchFamily="50" charset="-128"/>
              <a:ea typeface="ＭＳ Ｐゴシック" panose="020B0600070205080204" pitchFamily="50" charset="-128"/>
            </a:rPr>
            <a:t>　今後も</a:t>
          </a:r>
          <a:r>
            <a:rPr kumimoji="1" lang="en-US" altLang="ja-JP" sz="1300">
              <a:latin typeface="ＭＳ Ｐゴシック" panose="020B0600070205080204" pitchFamily="50" charset="-128"/>
              <a:ea typeface="ＭＳ Ｐゴシック" panose="020B0600070205080204" pitchFamily="50" charset="-128"/>
            </a:rPr>
            <a:t>RPA</a:t>
          </a:r>
          <a:r>
            <a:rPr kumimoji="1" lang="ja-JP" altLang="en-US" sz="1300">
              <a:latin typeface="ＭＳ Ｐゴシック" panose="020B0600070205080204" pitchFamily="50" charset="-128"/>
              <a:ea typeface="ＭＳ Ｐゴシック" panose="020B0600070205080204" pitchFamily="50" charset="-128"/>
            </a:rPr>
            <a:t>などのデジタル化の推進を含め、事業の合理化、効率化を図ることで物件費の抑制や人件費の適正化に努める。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71141</xdr:rowOff>
    </xdr:from>
    <xdr:to>
      <xdr:col>23</xdr:col>
      <xdr:colOff>133350</xdr:colOff>
      <xdr:row>82</xdr:row>
      <xdr:rowOff>108922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30041"/>
          <a:ext cx="838200" cy="3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71141</xdr:rowOff>
    </xdr:from>
    <xdr:to>
      <xdr:col>19</xdr:col>
      <xdr:colOff>133350</xdr:colOff>
      <xdr:row>82</xdr:row>
      <xdr:rowOff>143072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130041"/>
          <a:ext cx="889000" cy="7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29787</xdr:rowOff>
    </xdr:from>
    <xdr:to>
      <xdr:col>15</xdr:col>
      <xdr:colOff>82550</xdr:colOff>
      <xdr:row>82</xdr:row>
      <xdr:rowOff>143072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88687"/>
          <a:ext cx="889000" cy="11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167546</xdr:rowOff>
    </xdr:from>
    <xdr:to>
      <xdr:col>11</xdr:col>
      <xdr:colOff>31750</xdr:colOff>
      <xdr:row>82</xdr:row>
      <xdr:rowOff>29787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54996"/>
          <a:ext cx="889000" cy="3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58122</xdr:rowOff>
    </xdr:from>
    <xdr:to>
      <xdr:col>23</xdr:col>
      <xdr:colOff>184150</xdr:colOff>
      <xdr:row>82</xdr:row>
      <xdr:rowOff>159722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1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74649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62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20341</xdr:rowOff>
    </xdr:from>
    <xdr:to>
      <xdr:col>19</xdr:col>
      <xdr:colOff>184150</xdr:colOff>
      <xdr:row>82</xdr:row>
      <xdr:rowOff>121941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7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132118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48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92272</xdr:rowOff>
    </xdr:from>
    <xdr:to>
      <xdr:col>15</xdr:col>
      <xdr:colOff>133350</xdr:colOff>
      <xdr:row>83</xdr:row>
      <xdr:rowOff>22422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5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7199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150437</xdr:rowOff>
    </xdr:from>
    <xdr:to>
      <xdr:col>11</xdr:col>
      <xdr:colOff>82550</xdr:colOff>
      <xdr:row>82</xdr:row>
      <xdr:rowOff>80587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65364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2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116746</xdr:rowOff>
    </xdr:from>
    <xdr:to>
      <xdr:col>7</xdr:col>
      <xdr:colOff>31750</xdr:colOff>
      <xdr:row>82</xdr:row>
      <xdr:rowOff>46896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31673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9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年度以降、時限的な給与削減措置や総合的見直し及び給与構造改革の取扱いが国と異なっていたため、類似団体内平均値と比較すると上回る結果となっている。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年度においては、経験年数階層の変動の影響が大きく、前年度比マイナス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今後も、国家公務員や民間企業の給与水準との均衡を図りながら、時代の変化に対応した適正な給与制度の運用に努める。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136979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50186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136979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9497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88</xdr:row>
      <xdr:rowOff>17236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9497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17236</xdr:rowOff>
    </xdr:from>
    <xdr:to>
      <xdr:col>68</xdr:col>
      <xdr:colOff>152400</xdr:colOff>
      <xdr:row>88</xdr:row>
      <xdr:rowOff>51707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1048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集中改革プラン以降、平成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年度以降の定員管理については、集中改革プランの最終目標値（</a:t>
          </a:r>
          <a:r>
            <a:rPr kumimoji="1" lang="en-US" altLang="ja-JP" sz="1200">
              <a:latin typeface="ＭＳ Ｐゴシック" panose="020B0600070205080204" pitchFamily="50" charset="-128"/>
              <a:ea typeface="ＭＳ Ｐゴシック" panose="020B0600070205080204" pitchFamily="50" charset="-128"/>
            </a:rPr>
            <a:t>421</a:t>
          </a:r>
          <a:r>
            <a:rPr kumimoji="1" lang="ja-JP" altLang="en-US" sz="1200">
              <a:latin typeface="ＭＳ Ｐゴシック" panose="020B0600070205080204" pitchFamily="50" charset="-128"/>
              <a:ea typeface="ＭＳ Ｐゴシック" panose="020B0600070205080204" pitchFamily="50" charset="-128"/>
            </a:rPr>
            <a:t>人）を上回らない範囲内で定員管理の数値目標を設定してきた。人口千人当たり職員数は、目標値に基づき職員数を増やさず対応してきたことや消防を広域化したこと等により、令和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年度以降は類似団体内平均値を下回る状況となっている。</a:t>
          </a:r>
        </a:p>
        <a:p>
          <a:r>
            <a:rPr kumimoji="1" lang="ja-JP" altLang="en-US" sz="1200">
              <a:latin typeface="ＭＳ Ｐゴシック" panose="020B0600070205080204" pitchFamily="50" charset="-128"/>
              <a:ea typeface="ＭＳ Ｐゴシック" panose="020B0600070205080204" pitchFamily="50" charset="-128"/>
            </a:rPr>
            <a:t>　今後は、複雑多様化する行政需要へ適切に対応していくため、行政需要に見合う人員配置や組織体制の整備及び定年引上げへの対応も踏まえ策定した、新たな「大阪狭山市定員管理計画」に基づき、職員の年齢構成を平準化するための弾力的な対応も行いながら、中長期的な将来を見据え、適正な定員管理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150601</xdr:rowOff>
    </xdr:from>
    <xdr:to>
      <xdr:col>81</xdr:col>
      <xdr:colOff>44450</xdr:colOff>
      <xdr:row>59</xdr:row>
      <xdr:rowOff>168698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266151"/>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146579</xdr:rowOff>
    </xdr:from>
    <xdr:to>
      <xdr:col>77</xdr:col>
      <xdr:colOff>44450</xdr:colOff>
      <xdr:row>59</xdr:row>
      <xdr:rowOff>150601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26212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146579</xdr:rowOff>
    </xdr:from>
    <xdr:to>
      <xdr:col>72</xdr:col>
      <xdr:colOff>203200</xdr:colOff>
      <xdr:row>61</xdr:row>
      <xdr:rowOff>14817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262129"/>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14817</xdr:rowOff>
    </xdr:from>
    <xdr:to>
      <xdr:col>68</xdr:col>
      <xdr:colOff>152400</xdr:colOff>
      <xdr:row>61</xdr:row>
      <xdr:rowOff>32914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47326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117898</xdr:rowOff>
    </xdr:from>
    <xdr:to>
      <xdr:col>81</xdr:col>
      <xdr:colOff>95250</xdr:colOff>
      <xdr:row>60</xdr:row>
      <xdr:rowOff>48048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134425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7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99801</xdr:rowOff>
    </xdr:from>
    <xdr:to>
      <xdr:col>77</xdr:col>
      <xdr:colOff>95250</xdr:colOff>
      <xdr:row>60</xdr:row>
      <xdr:rowOff>29951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40128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8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95779</xdr:rowOff>
    </xdr:from>
    <xdr:to>
      <xdr:col>73</xdr:col>
      <xdr:colOff>44450</xdr:colOff>
      <xdr:row>60</xdr:row>
      <xdr:rowOff>25929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36106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135467</xdr:rowOff>
    </xdr:from>
    <xdr:to>
      <xdr:col>68</xdr:col>
      <xdr:colOff>203200</xdr:colOff>
      <xdr:row>61</xdr:row>
      <xdr:rowOff>65617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50394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153564</xdr:rowOff>
    </xdr:from>
    <xdr:to>
      <xdr:col>64</xdr:col>
      <xdr:colOff>152400</xdr:colOff>
      <xdr:row>61</xdr:row>
      <xdr:rowOff>83714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68491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2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過去に発行した斎場や教育施設に係る建設地方債の償還開始等により一般会計等に係る公債費（元利償還金）が増加したため、実質公債費比率（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ポイント悪化したが、類似団体内平均値と比較すると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今後は公共施設の維持・管理等について計画的かつ効率的な執行に努め、可能な限り新規の起債発行を抑制し、財政の健全化に努める。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22437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2413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137583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7597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73237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356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49106</xdr:rowOff>
    </xdr:from>
    <xdr:to>
      <xdr:col>68</xdr:col>
      <xdr:colOff>152400</xdr:colOff>
      <xdr:row>39</xdr:row>
      <xdr:rowOff>57150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7356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169756</xdr:rowOff>
    </xdr:from>
    <xdr:to>
      <xdr:col>68</xdr:col>
      <xdr:colOff>203200</xdr:colOff>
      <xdr:row>39</xdr:row>
      <xdr:rowOff>99906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地方債残高や公営企業等繰入見込額の減少等により将来負担額が減少し、令和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年度の将来負担比率はマイナスとなった。</a:t>
          </a:r>
        </a:p>
        <a:p>
          <a:r>
            <a:rPr kumimoji="1" lang="ja-JP" altLang="en-US" sz="1300">
              <a:latin typeface="ＭＳ Ｐゴシック" panose="020B0600070205080204" pitchFamily="50" charset="-128"/>
              <a:ea typeface="ＭＳ Ｐゴシック" panose="020B0600070205080204" pitchFamily="50" charset="-128"/>
            </a:rPr>
            <a:t>　今後も計画的な地方債の発行及び残高管理に努める。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58,292
57,764
11.92
23,268,429
22,500,816
730,343
12,865,138
15,338,789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年度人事院勧告に伴う期末手当の支給調整や、定年退職者の減少の影響等により、令和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年度と比較して微減となっている状況である。</a:t>
          </a:r>
        </a:p>
        <a:p>
          <a:r>
            <a:rPr kumimoji="1" lang="ja-JP" altLang="en-US" sz="1300">
              <a:latin typeface="ＭＳ Ｐゴシック" panose="020B0600070205080204" pitchFamily="50" charset="-128"/>
              <a:ea typeface="ＭＳ Ｐゴシック" panose="020B0600070205080204" pitchFamily="50" charset="-128"/>
            </a:rPr>
            <a:t>　今後も、人件費の抑制に努めるとともに、国家公務員や民間企業の給与水準との均衡を図りながら、時代の変化に対応した適正な給与制度の運用に努める。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772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39</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99200"/>
          <a:ext cx="8890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31750</xdr:rowOff>
    </xdr:from>
    <xdr:to>
      <xdr:col>15</xdr:col>
      <xdr:colOff>98425</xdr:colOff>
      <xdr:row>39</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18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39</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19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72390</xdr:rowOff>
    </xdr:from>
    <xdr:to>
      <xdr:col>15</xdr:col>
      <xdr:colOff>149225</xdr:colOff>
      <xdr:row>40</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予防接種業務に係る委託料の減少等に伴い、前年度より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ポイント減少したが、経常収支比率は類似団体内平均値に比べ</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本市では、施設の維持管理について指定管理者制度を活用し民間企業へ委託するなど、効率的な予算執行に努めているが、行政サービスの多様化による委託業務の増加が顕著である。今後も行政規模に応じたサービス水準の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90424</xdr:rowOff>
    </xdr:from>
    <xdr:to>
      <xdr:col>82</xdr:col>
      <xdr:colOff>107950</xdr:colOff>
      <xdr:row>18</xdr:row>
      <xdr:rowOff>99568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1765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99568</xdr:rowOff>
    </xdr:from>
    <xdr:to>
      <xdr:col>78</xdr:col>
      <xdr:colOff>69850</xdr:colOff>
      <xdr:row>19</xdr:row>
      <xdr:rowOff>101854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8566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101854</xdr:rowOff>
    </xdr:from>
    <xdr:to>
      <xdr:col>73</xdr:col>
      <xdr:colOff>180975</xdr:colOff>
      <xdr:row>19</xdr:row>
      <xdr:rowOff>156718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3594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92710</xdr:rowOff>
    </xdr:from>
    <xdr:to>
      <xdr:col>69</xdr:col>
      <xdr:colOff>92075</xdr:colOff>
      <xdr:row>19</xdr:row>
      <xdr:rowOff>156718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3502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39624</xdr:rowOff>
    </xdr:from>
    <xdr:to>
      <xdr:col>82</xdr:col>
      <xdr:colOff>158750</xdr:colOff>
      <xdr:row>18</xdr:row>
      <xdr:rowOff>141224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11701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48768</xdr:rowOff>
    </xdr:from>
    <xdr:to>
      <xdr:col>78</xdr:col>
      <xdr:colOff>120650</xdr:colOff>
      <xdr:row>18</xdr:row>
      <xdr:rowOff>150368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135145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2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51054</xdr:rowOff>
    </xdr:from>
    <xdr:to>
      <xdr:col>74</xdr:col>
      <xdr:colOff>31750</xdr:colOff>
      <xdr:row>19</xdr:row>
      <xdr:rowOff>152654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137431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9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105918</xdr:rowOff>
    </xdr:from>
    <xdr:to>
      <xdr:col>69</xdr:col>
      <xdr:colOff>142875</xdr:colOff>
      <xdr:row>20</xdr:row>
      <xdr:rowOff>36068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3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20845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44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41910</xdr:rowOff>
    </xdr:from>
    <xdr:to>
      <xdr:col>65</xdr:col>
      <xdr:colOff>53975</xdr:colOff>
      <xdr:row>19</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128287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ポイント増加したが、これは、自立支援給付費や子ども・子育て支援各種給付費の増加が主な原因である。　</a:t>
          </a:r>
        </a:p>
        <a:p>
          <a:r>
            <a:rPr kumimoji="1" lang="ja-JP" altLang="en-US" sz="1300">
              <a:latin typeface="ＭＳ Ｐゴシック" panose="020B0600070205080204" pitchFamily="50" charset="-128"/>
              <a:ea typeface="ＭＳ Ｐゴシック" panose="020B0600070205080204" pitchFamily="50" charset="-128"/>
            </a:rPr>
            <a:t>　扶助費は今後も増加傾向が見込まれるため、給付制度の制度改正や運用に注視しつつ、受益者負担の適正化を含め財源の確保と給付の適正化に努める。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81280</xdr:rowOff>
    </xdr:from>
    <xdr:to>
      <xdr:col>24</xdr:col>
      <xdr:colOff>25400</xdr:colOff>
      <xdr:row>56</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82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35560</xdr:rowOff>
    </xdr:from>
    <xdr:to>
      <xdr:col>19</xdr:col>
      <xdr:colOff>187325</xdr:colOff>
      <xdr:row>56</xdr:row>
      <xdr:rowOff>81280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36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142240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36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142240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52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30480</xdr:rowOff>
    </xdr:from>
    <xdr:to>
      <xdr:col>20</xdr:col>
      <xdr:colOff>38100</xdr:colOff>
      <xdr:row>56</xdr:row>
      <xdr:rowOff>132080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116857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156210</xdr:rowOff>
    </xdr:from>
    <xdr:to>
      <xdr:col>15</xdr:col>
      <xdr:colOff>149225</xdr:colOff>
      <xdr:row>56</xdr:row>
      <xdr:rowOff>86360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91440</xdr:rowOff>
    </xdr:from>
    <xdr:to>
      <xdr:col>11</xdr:col>
      <xdr:colOff>60325</xdr:colOff>
      <xdr:row>57</xdr:row>
      <xdr:rowOff>21590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6367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その他に係る経常収支比率は類似団体内平均値と同数値であり、前年度比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ポイント悪化している。</a:t>
          </a:r>
        </a:p>
        <a:p>
          <a:r>
            <a:rPr kumimoji="1" lang="ja-JP" altLang="en-US" sz="1300">
              <a:latin typeface="ＭＳ Ｐゴシック" panose="020B0600070205080204" pitchFamily="50" charset="-128"/>
              <a:ea typeface="ＭＳ Ｐゴシック" panose="020B0600070205080204" pitchFamily="50" charset="-128"/>
            </a:rPr>
            <a:t>　経常一般財源が大幅に減少し、介護保険や後期高齢者医療保険等の特別会計への繰出金が増加しているためである。</a:t>
          </a:r>
        </a:p>
        <a:p>
          <a:r>
            <a:rPr kumimoji="1" lang="ja-JP" altLang="en-US" sz="1300">
              <a:latin typeface="ＭＳ Ｐゴシック" panose="020B0600070205080204" pitchFamily="50" charset="-128"/>
              <a:ea typeface="ＭＳ Ｐゴシック" panose="020B0600070205080204" pitchFamily="50" charset="-128"/>
            </a:rPr>
            <a:t>　今後、適正な受益者負担割合の設定と、徴収強化を図り、健全化に努める。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146050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8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58</xdr:row>
      <xdr:rowOff>25400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80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25400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5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146050</xdr:rowOff>
    </xdr:from>
    <xdr:to>
      <xdr:col>74</xdr:col>
      <xdr:colOff>31750</xdr:colOff>
      <xdr:row>58</xdr:row>
      <xdr:rowOff>76200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60977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消防事務の広域化による負担金の増加などにより、前年度と比較して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これまで行財政改革において、各種補助金や助成金の支給基準や金額の見直しによる適正化の効果が続いていたが、令和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年度は類似団体内平均値と比べると、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今後も社会情勢の変化に注視しつつ、適正な執行に努める。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136144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534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36</xdr:row>
      <xdr:rowOff>81280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038596"/>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60706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0385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60706</xdr:rowOff>
    </xdr:from>
    <xdr:to>
      <xdr:col>69</xdr:col>
      <xdr:colOff>92075</xdr:colOff>
      <xdr:row>35</xdr:row>
      <xdr:rowOff>65278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061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57421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9906</xdr:rowOff>
    </xdr:from>
    <xdr:to>
      <xdr:col>69</xdr:col>
      <xdr:colOff>142875</xdr:colOff>
      <xdr:row>35</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121683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過年度に発行した斎場や教育施設に係る建設事業債の償還開始等および経常一般財源の大幅な減少により、令和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年度の公債費は前年度と比較して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ポイント上回っており、今後、各公共施設の老朽化に伴う施設改修が控えているため、計画的かつ効率的な事業の執行及び、起債の抑制に努める。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42418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12063"/>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xdr:rowOff>
    </xdr:from>
    <xdr:to>
      <xdr:col>19</xdr:col>
      <xdr:colOff>187325</xdr:colOff>
      <xdr:row>77</xdr:row>
      <xdr:rowOff>46989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120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46989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349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33274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93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135145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71391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153924</xdr:rowOff>
    </xdr:from>
    <xdr:to>
      <xdr:col>11</xdr:col>
      <xdr:colOff>60325</xdr:colOff>
      <xdr:row>77</xdr:row>
      <xdr:rowOff>84074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94251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主な要因は、消防事務の広域化等による補助費の増加である。物件費においては委託料などにおいて若干の減となったものの、今後は増加が見込まれる状況である。</a:t>
          </a:r>
        </a:p>
        <a:p>
          <a:r>
            <a:rPr kumimoji="1" lang="ja-JP" altLang="en-US" sz="1300">
              <a:latin typeface="ＭＳ Ｐゴシック" panose="020B0600070205080204" pitchFamily="50" charset="-128"/>
              <a:ea typeface="ＭＳ Ｐゴシック" panose="020B0600070205080204" pitchFamily="50" charset="-128"/>
            </a:rPr>
            <a:t>　今後も物件費の抑制や人件費の適正化に努める。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64136</xdr:rowOff>
    </xdr:from>
    <xdr:to>
      <xdr:col>82</xdr:col>
      <xdr:colOff>107950</xdr:colOff>
      <xdr:row>77</xdr:row>
      <xdr:rowOff>86995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26578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64136</xdr:rowOff>
    </xdr:from>
    <xdr:to>
      <xdr:col>78</xdr:col>
      <xdr:colOff>69850</xdr:colOff>
      <xdr:row>78</xdr:row>
      <xdr:rowOff>121286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2657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121286</xdr:rowOff>
    </xdr:from>
    <xdr:to>
      <xdr:col>73</xdr:col>
      <xdr:colOff>180975</xdr:colOff>
      <xdr:row>79</xdr:row>
      <xdr:rowOff>18414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49438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167005</xdr:rowOff>
    </xdr:from>
    <xdr:to>
      <xdr:col>69</xdr:col>
      <xdr:colOff>92075</xdr:colOff>
      <xdr:row>79</xdr:row>
      <xdr:rowOff>18414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368655"/>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36195</xdr:rowOff>
    </xdr:from>
    <xdr:to>
      <xdr:col>82</xdr:col>
      <xdr:colOff>158750</xdr:colOff>
      <xdr:row>77</xdr:row>
      <xdr:rowOff>137795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8272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0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13336</xdr:rowOff>
    </xdr:from>
    <xdr:to>
      <xdr:col>78</xdr:col>
      <xdr:colOff>120650</xdr:colOff>
      <xdr:row>77</xdr:row>
      <xdr:rowOff>114936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99713</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30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70486</xdr:rowOff>
    </xdr:from>
    <xdr:to>
      <xdr:col>74</xdr:col>
      <xdr:colOff>31750</xdr:colOff>
      <xdr:row>79</xdr:row>
      <xdr:rowOff>636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4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156863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52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139064</xdr:rowOff>
    </xdr:from>
    <xdr:to>
      <xdr:col>69</xdr:col>
      <xdr:colOff>142875</xdr:colOff>
      <xdr:row>79</xdr:row>
      <xdr:rowOff>69214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53991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9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116205</xdr:rowOff>
    </xdr:from>
    <xdr:to>
      <xdr:col>65</xdr:col>
      <xdr:colOff>53975</xdr:colOff>
      <xdr:row>78</xdr:row>
      <xdr:rowOff>46355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31132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46937</xdr:rowOff>
    </xdr:from>
    <xdr:to>
      <xdr:col>29</xdr:col>
      <xdr:colOff>127000</xdr:colOff>
      <xdr:row>19</xdr:row>
      <xdr:rowOff>49024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352112"/>
          <a:ext cx="647700" cy="2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91829</xdr:rowOff>
    </xdr:from>
    <xdr:to>
      <xdr:col>26</xdr:col>
      <xdr:colOff>50800</xdr:colOff>
      <xdr:row>19</xdr:row>
      <xdr:rowOff>49024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225554"/>
          <a:ext cx="698500" cy="128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87843</xdr:rowOff>
    </xdr:from>
    <xdr:to>
      <xdr:col>22</xdr:col>
      <xdr:colOff>114300</xdr:colOff>
      <xdr:row>18</xdr:row>
      <xdr:rowOff>91829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3221568"/>
          <a:ext cx="698500" cy="3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87843</xdr:rowOff>
    </xdr:from>
    <xdr:to>
      <xdr:col>18</xdr:col>
      <xdr:colOff>177800</xdr:colOff>
      <xdr:row>18</xdr:row>
      <xdr:rowOff>97458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221568"/>
          <a:ext cx="698500" cy="9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167587</xdr:rowOff>
    </xdr:from>
    <xdr:to>
      <xdr:col>29</xdr:col>
      <xdr:colOff>177800</xdr:colOff>
      <xdr:row>19</xdr:row>
      <xdr:rowOff>97737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301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139664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7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169674</xdr:rowOff>
    </xdr:from>
    <xdr:to>
      <xdr:col>26</xdr:col>
      <xdr:colOff>101600</xdr:colOff>
      <xdr:row>19</xdr:row>
      <xdr:rowOff>99824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303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84601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389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41029</xdr:rowOff>
    </xdr:from>
    <xdr:to>
      <xdr:col>22</xdr:col>
      <xdr:colOff>165100</xdr:colOff>
      <xdr:row>18</xdr:row>
      <xdr:rowOff>142629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74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127406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6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37043</xdr:rowOff>
    </xdr:from>
    <xdr:to>
      <xdr:col>19</xdr:col>
      <xdr:colOff>38100</xdr:colOff>
      <xdr:row>18</xdr:row>
      <xdr:rowOff>138643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70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148820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93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46658</xdr:rowOff>
    </xdr:from>
    <xdr:to>
      <xdr:col>15</xdr:col>
      <xdr:colOff>101600</xdr:colOff>
      <xdr:row>18</xdr:row>
      <xdr:rowOff>148258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80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158435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94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41634</xdr:rowOff>
    </xdr:from>
    <xdr:to>
      <xdr:col>29</xdr:col>
      <xdr:colOff>127000</xdr:colOff>
      <xdr:row>36</xdr:row>
      <xdr:rowOff>101984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994884"/>
          <a:ext cx="647700" cy="60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101984</xdr:rowOff>
    </xdr:from>
    <xdr:to>
      <xdr:col>26</xdr:col>
      <xdr:colOff>50800</xdr:colOff>
      <xdr:row>36</xdr:row>
      <xdr:rowOff>140226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7055234"/>
          <a:ext cx="698500" cy="38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140226</xdr:rowOff>
    </xdr:from>
    <xdr:to>
      <xdr:col>22</xdr:col>
      <xdr:colOff>114300</xdr:colOff>
      <xdr:row>37</xdr:row>
      <xdr:rowOff>18350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7093476"/>
          <a:ext cx="698500" cy="49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18350</xdr:rowOff>
    </xdr:from>
    <xdr:to>
      <xdr:col>18</xdr:col>
      <xdr:colOff>177800</xdr:colOff>
      <xdr:row>37</xdr:row>
      <xdr:rowOff>86211</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143050"/>
          <a:ext cx="698500" cy="67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333734</xdr:rowOff>
    </xdr:from>
    <xdr:to>
      <xdr:col>29</xdr:col>
      <xdr:colOff>177800</xdr:colOff>
      <xdr:row>36</xdr:row>
      <xdr:rowOff>92434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944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305811</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91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51184</xdr:rowOff>
    </xdr:from>
    <xdr:to>
      <xdr:col>26</xdr:col>
      <xdr:colOff>101600</xdr:colOff>
      <xdr:row>36</xdr:row>
      <xdr:rowOff>152784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004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137561</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090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89426</xdr:rowOff>
    </xdr:from>
    <xdr:to>
      <xdr:col>22</xdr:col>
      <xdr:colOff>165100</xdr:colOff>
      <xdr:row>37</xdr:row>
      <xdr:rowOff>19576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042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4353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12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139000</xdr:rowOff>
    </xdr:from>
    <xdr:to>
      <xdr:col>19</xdr:col>
      <xdr:colOff>38100</xdr:colOff>
      <xdr:row>37</xdr:row>
      <xdr:rowOff>69150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092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53927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1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35411</xdr:rowOff>
    </xdr:from>
    <xdr:to>
      <xdr:col>15</xdr:col>
      <xdr:colOff>101600</xdr:colOff>
      <xdr:row>37</xdr:row>
      <xdr:rowOff>137011</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160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121788</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24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58,292
57,764
11.92
23,268,429
22,500,816
730,343
12,865,138
15,338,789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159322</xdr:rowOff>
    </xdr:from>
    <xdr:to>
      <xdr:col>24</xdr:col>
      <xdr:colOff>63500</xdr:colOff>
      <xdr:row>37</xdr:row>
      <xdr:rowOff>76321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31522"/>
          <a:ext cx="838200" cy="8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170980</xdr:rowOff>
    </xdr:from>
    <xdr:to>
      <xdr:col>19</xdr:col>
      <xdr:colOff>177800</xdr:colOff>
      <xdr:row>36</xdr:row>
      <xdr:rowOff>159322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71730"/>
          <a:ext cx="889000" cy="15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170980</xdr:rowOff>
    </xdr:from>
    <xdr:to>
      <xdr:col>15</xdr:col>
      <xdr:colOff>50800</xdr:colOff>
      <xdr:row>36</xdr:row>
      <xdr:rowOff>67443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71730"/>
          <a:ext cx="889000" cy="6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67443</xdr:rowOff>
    </xdr:from>
    <xdr:to>
      <xdr:col>10</xdr:col>
      <xdr:colOff>114300</xdr:colOff>
      <xdr:row>36</xdr:row>
      <xdr:rowOff>134900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39643"/>
          <a:ext cx="889000" cy="6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25521</xdr:rowOff>
    </xdr:from>
    <xdr:to>
      <xdr:col>24</xdr:col>
      <xdr:colOff>114300</xdr:colOff>
      <xdr:row>37</xdr:row>
      <xdr:rowOff>127121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6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3948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108522</xdr:rowOff>
    </xdr:from>
    <xdr:to>
      <xdr:col>20</xdr:col>
      <xdr:colOff>38100</xdr:colOff>
      <xdr:row>37</xdr:row>
      <xdr:rowOff>38672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29799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7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120180</xdr:rowOff>
    </xdr:from>
    <xdr:to>
      <xdr:col>15</xdr:col>
      <xdr:colOff>101600</xdr:colOff>
      <xdr:row>36</xdr:row>
      <xdr:rowOff>50330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66857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16643</xdr:rowOff>
    </xdr:from>
    <xdr:to>
      <xdr:col>10</xdr:col>
      <xdr:colOff>165100</xdr:colOff>
      <xdr:row>36</xdr:row>
      <xdr:rowOff>118243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134770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84100</xdr:rowOff>
    </xdr:from>
    <xdr:to>
      <xdr:col>6</xdr:col>
      <xdr:colOff>38100</xdr:colOff>
      <xdr:row>37</xdr:row>
      <xdr:rowOff>14250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30777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3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4576</xdr:rowOff>
    </xdr:from>
    <xdr:to>
      <xdr:col>24</xdr:col>
      <xdr:colOff>63500</xdr:colOff>
      <xdr:row>57</xdr:row>
      <xdr:rowOff>44297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77226"/>
          <a:ext cx="838200" cy="3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44297</xdr:rowOff>
    </xdr:from>
    <xdr:to>
      <xdr:col>19</xdr:col>
      <xdr:colOff>177800</xdr:colOff>
      <xdr:row>57</xdr:row>
      <xdr:rowOff>74190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16947"/>
          <a:ext cx="889000" cy="2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74190</xdr:rowOff>
    </xdr:from>
    <xdr:to>
      <xdr:col>15</xdr:col>
      <xdr:colOff>50800</xdr:colOff>
      <xdr:row>57</xdr:row>
      <xdr:rowOff>153960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46840"/>
          <a:ext cx="889000" cy="7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153960</xdr:rowOff>
    </xdr:from>
    <xdr:to>
      <xdr:col>10</xdr:col>
      <xdr:colOff>114300</xdr:colOff>
      <xdr:row>58</xdr:row>
      <xdr:rowOff>3672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26610"/>
          <a:ext cx="889000" cy="2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125226</xdr:rowOff>
    </xdr:from>
    <xdr:to>
      <xdr:col>24</xdr:col>
      <xdr:colOff>114300</xdr:colOff>
      <xdr:row>57</xdr:row>
      <xdr:rowOff>55376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148103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7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164947</xdr:rowOff>
    </xdr:from>
    <xdr:to>
      <xdr:col>20</xdr:col>
      <xdr:colOff>38100</xdr:colOff>
      <xdr:row>57</xdr:row>
      <xdr:rowOff>95097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111624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4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23390</xdr:rowOff>
    </xdr:from>
    <xdr:to>
      <xdr:col>15</xdr:col>
      <xdr:colOff>101600</xdr:colOff>
      <xdr:row>57</xdr:row>
      <xdr:rowOff>124990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9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141517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7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103160</xdr:rowOff>
    </xdr:from>
    <xdr:to>
      <xdr:col>10</xdr:col>
      <xdr:colOff>165100</xdr:colOff>
      <xdr:row>58</xdr:row>
      <xdr:rowOff>33310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7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49837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124322</xdr:rowOff>
    </xdr:from>
    <xdr:to>
      <xdr:col>6</xdr:col>
      <xdr:colOff>38100</xdr:colOff>
      <xdr:row>58</xdr:row>
      <xdr:rowOff>54472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9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70999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7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26543</xdr:rowOff>
    </xdr:from>
    <xdr:to>
      <xdr:col>24</xdr:col>
      <xdr:colOff>63500</xdr:colOff>
      <xdr:row>79</xdr:row>
      <xdr:rowOff>27115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71093"/>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24333</xdr:rowOff>
    </xdr:from>
    <xdr:to>
      <xdr:col>19</xdr:col>
      <xdr:colOff>177800</xdr:colOff>
      <xdr:row>79</xdr:row>
      <xdr:rowOff>26543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68883"/>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23800</xdr:rowOff>
    </xdr:from>
    <xdr:to>
      <xdr:col>15</xdr:col>
      <xdr:colOff>50800</xdr:colOff>
      <xdr:row>79</xdr:row>
      <xdr:rowOff>24333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68350"/>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23304</xdr:rowOff>
    </xdr:from>
    <xdr:to>
      <xdr:col>10</xdr:col>
      <xdr:colOff>114300</xdr:colOff>
      <xdr:row>79</xdr:row>
      <xdr:rowOff>23800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67854"/>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147765</xdr:rowOff>
    </xdr:from>
    <xdr:to>
      <xdr:col>24</xdr:col>
      <xdr:colOff>114300</xdr:colOff>
      <xdr:row>79</xdr:row>
      <xdr:rowOff>77915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2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62692</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35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147193</xdr:rowOff>
    </xdr:from>
    <xdr:to>
      <xdr:col>20</xdr:col>
      <xdr:colOff>38100</xdr:colOff>
      <xdr:row>79</xdr:row>
      <xdr:rowOff>77343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2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68470</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613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144983</xdr:rowOff>
    </xdr:from>
    <xdr:to>
      <xdr:col>15</xdr:col>
      <xdr:colOff>101600</xdr:colOff>
      <xdr:row>79</xdr:row>
      <xdr:rowOff>75133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66260</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61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144450</xdr:rowOff>
    </xdr:from>
    <xdr:to>
      <xdr:col>10</xdr:col>
      <xdr:colOff>165100</xdr:colOff>
      <xdr:row>79</xdr:row>
      <xdr:rowOff>74600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65727</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61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143954</xdr:rowOff>
    </xdr:from>
    <xdr:to>
      <xdr:col>6</xdr:col>
      <xdr:colOff>38100</xdr:colOff>
      <xdr:row>79</xdr:row>
      <xdr:rowOff>74104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65231</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6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10813</xdr:rowOff>
    </xdr:from>
    <xdr:to>
      <xdr:col>24</xdr:col>
      <xdr:colOff>63500</xdr:colOff>
      <xdr:row>95</xdr:row>
      <xdr:rowOff>159882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298563"/>
          <a:ext cx="838200" cy="14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10813</xdr:rowOff>
    </xdr:from>
    <xdr:to>
      <xdr:col>19</xdr:col>
      <xdr:colOff>177800</xdr:colOff>
      <xdr:row>96</xdr:row>
      <xdr:rowOff>149171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98563"/>
          <a:ext cx="889000" cy="30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149171</xdr:rowOff>
    </xdr:from>
    <xdr:to>
      <xdr:col>15</xdr:col>
      <xdr:colOff>50800</xdr:colOff>
      <xdr:row>97</xdr:row>
      <xdr:rowOff>53834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08371"/>
          <a:ext cx="889000" cy="7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53834</xdr:rowOff>
    </xdr:from>
    <xdr:to>
      <xdr:col>10</xdr:col>
      <xdr:colOff>114300</xdr:colOff>
      <xdr:row>97</xdr:row>
      <xdr:rowOff>137708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84484"/>
          <a:ext cx="889000" cy="8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109082</xdr:rowOff>
    </xdr:from>
    <xdr:to>
      <xdr:col>24</xdr:col>
      <xdr:colOff>114300</xdr:colOff>
      <xdr:row>96</xdr:row>
      <xdr:rowOff>39232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9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131959</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4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131463</xdr:rowOff>
    </xdr:from>
    <xdr:to>
      <xdr:col>20</xdr:col>
      <xdr:colOff>38100</xdr:colOff>
      <xdr:row>95</xdr:row>
      <xdr:rowOff>61613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4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78140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02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98371</xdr:rowOff>
    </xdr:from>
    <xdr:to>
      <xdr:col>15</xdr:col>
      <xdr:colOff>101600</xdr:colOff>
      <xdr:row>97</xdr:row>
      <xdr:rowOff>28521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45048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33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3034</xdr:rowOff>
    </xdr:from>
    <xdr:to>
      <xdr:col>10</xdr:col>
      <xdr:colOff>165100</xdr:colOff>
      <xdr:row>97</xdr:row>
      <xdr:rowOff>104634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3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95761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2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86908</xdr:rowOff>
    </xdr:from>
    <xdr:to>
      <xdr:col>6</xdr:col>
      <xdr:colOff>38100</xdr:colOff>
      <xdr:row>98</xdr:row>
      <xdr:rowOff>17058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1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8185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1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18974</xdr:rowOff>
    </xdr:from>
    <xdr:to>
      <xdr:col>55</xdr:col>
      <xdr:colOff>0</xdr:colOff>
      <xdr:row>38</xdr:row>
      <xdr:rowOff>83185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34074"/>
          <a:ext cx="838200" cy="6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142265</xdr:rowOff>
    </xdr:from>
    <xdr:to>
      <xdr:col>50</xdr:col>
      <xdr:colOff>114300</xdr:colOff>
      <xdr:row>38</xdr:row>
      <xdr:rowOff>83185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457215"/>
          <a:ext cx="889000" cy="114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142265</xdr:rowOff>
    </xdr:from>
    <xdr:to>
      <xdr:col>45</xdr:col>
      <xdr:colOff>177800</xdr:colOff>
      <xdr:row>39</xdr:row>
      <xdr:rowOff>75565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457215"/>
          <a:ext cx="889000" cy="130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75565</xdr:rowOff>
    </xdr:from>
    <xdr:to>
      <xdr:col>41</xdr:col>
      <xdr:colOff>50800</xdr:colOff>
      <xdr:row>39</xdr:row>
      <xdr:rowOff>108928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762115"/>
          <a:ext cx="889000" cy="3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139624</xdr:rowOff>
    </xdr:from>
    <xdr:to>
      <xdr:col>55</xdr:col>
      <xdr:colOff>50800</xdr:colOff>
      <xdr:row>38</xdr:row>
      <xdr:rowOff>69774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118051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6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32385</xdr:rowOff>
    </xdr:from>
    <xdr:to>
      <xdr:col>50</xdr:col>
      <xdr:colOff>165100</xdr:colOff>
      <xdr:row>38</xdr:row>
      <xdr:rowOff>133985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125112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4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91465</xdr:rowOff>
    </xdr:from>
    <xdr:to>
      <xdr:col>46</xdr:col>
      <xdr:colOff>38100</xdr:colOff>
      <xdr:row>32</xdr:row>
      <xdr:rowOff>21615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40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12742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49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24765</xdr:rowOff>
    </xdr:from>
    <xdr:to>
      <xdr:col>41</xdr:col>
      <xdr:colOff>101600</xdr:colOff>
      <xdr:row>39</xdr:row>
      <xdr:rowOff>126365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7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117492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80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58128</xdr:rowOff>
    </xdr:from>
    <xdr:to>
      <xdr:col>36</xdr:col>
      <xdr:colOff>165100</xdr:colOff>
      <xdr:row>39</xdr:row>
      <xdr:rowOff>159728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4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150855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83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72096</xdr:rowOff>
    </xdr:from>
    <xdr:to>
      <xdr:col>55</xdr:col>
      <xdr:colOff>0</xdr:colOff>
      <xdr:row>58</xdr:row>
      <xdr:rowOff>113289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016196"/>
          <a:ext cx="838200" cy="4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36403</xdr:rowOff>
    </xdr:from>
    <xdr:to>
      <xdr:col>50</xdr:col>
      <xdr:colOff>114300</xdr:colOff>
      <xdr:row>58</xdr:row>
      <xdr:rowOff>113289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980503"/>
          <a:ext cx="889000" cy="7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13909</xdr:rowOff>
    </xdr:from>
    <xdr:to>
      <xdr:col>45</xdr:col>
      <xdr:colOff>177800</xdr:colOff>
      <xdr:row>58</xdr:row>
      <xdr:rowOff>36403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958009"/>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17902</xdr:rowOff>
    </xdr:from>
    <xdr:to>
      <xdr:col>41</xdr:col>
      <xdr:colOff>50800</xdr:colOff>
      <xdr:row>58</xdr:row>
      <xdr:rowOff>13909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790552"/>
          <a:ext cx="889000" cy="16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21296</xdr:rowOff>
    </xdr:from>
    <xdr:to>
      <xdr:col>55</xdr:col>
      <xdr:colOff>50800</xdr:colOff>
      <xdr:row>58</xdr:row>
      <xdr:rowOff>122896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6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107673</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8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62489</xdr:rowOff>
    </xdr:from>
    <xdr:to>
      <xdr:col>50</xdr:col>
      <xdr:colOff>165100</xdr:colOff>
      <xdr:row>58</xdr:row>
      <xdr:rowOff>164089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0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155216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09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157053</xdr:rowOff>
    </xdr:from>
    <xdr:to>
      <xdr:col>46</xdr:col>
      <xdr:colOff>38100</xdr:colOff>
      <xdr:row>58</xdr:row>
      <xdr:rowOff>87203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92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78330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02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134559</xdr:rowOff>
    </xdr:from>
    <xdr:to>
      <xdr:col>41</xdr:col>
      <xdr:colOff>101600</xdr:colOff>
      <xdr:row>58</xdr:row>
      <xdr:rowOff>64709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0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55836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9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138552</xdr:rowOff>
    </xdr:from>
    <xdr:to>
      <xdr:col>36</xdr:col>
      <xdr:colOff>165100</xdr:colOff>
      <xdr:row>57</xdr:row>
      <xdr:rowOff>68702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3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85229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51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43574</xdr:rowOff>
    </xdr:from>
    <xdr:to>
      <xdr:col>55</xdr:col>
      <xdr:colOff>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88124"/>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170599</xdr:rowOff>
    </xdr:from>
    <xdr:to>
      <xdr:col>45</xdr:col>
      <xdr:colOff>177800</xdr:colOff>
      <xdr:row>79</xdr:row>
      <xdr:rowOff>44450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43699"/>
          <a:ext cx="8890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98400</xdr:rowOff>
    </xdr:from>
    <xdr:to>
      <xdr:col>41</xdr:col>
      <xdr:colOff>50800</xdr:colOff>
      <xdr:row>78</xdr:row>
      <xdr:rowOff>170599</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471500"/>
          <a:ext cx="889000" cy="7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164224</xdr:rowOff>
    </xdr:from>
    <xdr:to>
      <xdr:col>55</xdr:col>
      <xdr:colOff>50800</xdr:colOff>
      <xdr:row>79</xdr:row>
      <xdr:rowOff>94374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79151</xdr:rowOff>
    </xdr:from>
    <xdr:ext cx="313932"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52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119799</xdr:rowOff>
    </xdr:from>
    <xdr:to>
      <xdr:col>41</xdr:col>
      <xdr:colOff>101600</xdr:colOff>
      <xdr:row>79</xdr:row>
      <xdr:rowOff>49949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9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41076</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8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47600</xdr:rowOff>
    </xdr:from>
    <xdr:to>
      <xdr:col>36</xdr:col>
      <xdr:colOff>165100</xdr:colOff>
      <xdr:row>78</xdr:row>
      <xdr:rowOff>149200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140327</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48577</xdr:rowOff>
    </xdr:from>
    <xdr:to>
      <xdr:col>55</xdr:col>
      <xdr:colOff>0</xdr:colOff>
      <xdr:row>98</xdr:row>
      <xdr:rowOff>107341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850677"/>
          <a:ext cx="838200" cy="5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62230</xdr:rowOff>
    </xdr:from>
    <xdr:to>
      <xdr:col>50</xdr:col>
      <xdr:colOff>114300</xdr:colOff>
      <xdr:row>98</xdr:row>
      <xdr:rowOff>107341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864330"/>
          <a:ext cx="889000" cy="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107417</xdr:rowOff>
    </xdr:from>
    <xdr:to>
      <xdr:col>45</xdr:col>
      <xdr:colOff>177800</xdr:colOff>
      <xdr:row>98</xdr:row>
      <xdr:rowOff>62230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738067"/>
          <a:ext cx="889000" cy="12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106629</xdr:rowOff>
    </xdr:from>
    <xdr:to>
      <xdr:col>41</xdr:col>
      <xdr:colOff>50800</xdr:colOff>
      <xdr:row>97</xdr:row>
      <xdr:rowOff>107417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737279"/>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169227</xdr:rowOff>
    </xdr:from>
    <xdr:to>
      <xdr:col>55</xdr:col>
      <xdr:colOff>50800</xdr:colOff>
      <xdr:row>98</xdr:row>
      <xdr:rowOff>99377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147654</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7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56541</xdr:rowOff>
    </xdr:from>
    <xdr:to>
      <xdr:col>50</xdr:col>
      <xdr:colOff>165100</xdr:colOff>
      <xdr:row>98</xdr:row>
      <xdr:rowOff>158141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85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149268</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04428" y="1695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11430</xdr:rowOff>
    </xdr:from>
    <xdr:to>
      <xdr:col>46</xdr:col>
      <xdr:colOff>38100</xdr:colOff>
      <xdr:row>98</xdr:row>
      <xdr:rowOff>113030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104157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90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56617</xdr:rowOff>
    </xdr:from>
    <xdr:to>
      <xdr:col>41</xdr:col>
      <xdr:colOff>101600</xdr:colOff>
      <xdr:row>97</xdr:row>
      <xdr:rowOff>158217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6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149344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77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55829</xdr:rowOff>
    </xdr:from>
    <xdr:to>
      <xdr:col>36</xdr:col>
      <xdr:colOff>165100</xdr:colOff>
      <xdr:row>97</xdr:row>
      <xdr:rowOff>157429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6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2506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4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129459</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44559"/>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122098</xdr:rowOff>
    </xdr:from>
    <xdr:to>
      <xdr:col>71</xdr:col>
      <xdr:colOff>177800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37198"/>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78659</xdr:rowOff>
    </xdr:from>
    <xdr:to>
      <xdr:col>85</xdr:col>
      <xdr:colOff>177800</xdr:colOff>
      <xdr:row>39</xdr:row>
      <xdr:rowOff>8809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71298</xdr:rowOff>
    </xdr:from>
    <xdr:to>
      <xdr:col>67</xdr:col>
      <xdr:colOff>101600</xdr:colOff>
      <xdr:row>39</xdr:row>
      <xdr:rowOff>1448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164025</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679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143827</xdr:rowOff>
    </xdr:from>
    <xdr:to>
      <xdr:col>85</xdr:col>
      <xdr:colOff>127000</xdr:colOff>
      <xdr:row>76</xdr:row>
      <xdr:rowOff>160110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74027"/>
          <a:ext cx="838200" cy="1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160110</xdr:rowOff>
    </xdr:from>
    <xdr:to>
      <xdr:col>81</xdr:col>
      <xdr:colOff>50800</xdr:colOff>
      <xdr:row>77</xdr:row>
      <xdr:rowOff>3924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90310"/>
          <a:ext cx="889000" cy="1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3924</xdr:rowOff>
    </xdr:from>
    <xdr:to>
      <xdr:col>76</xdr:col>
      <xdr:colOff>114300</xdr:colOff>
      <xdr:row>77</xdr:row>
      <xdr:rowOff>18186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05574"/>
          <a:ext cx="889000" cy="1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18186</xdr:rowOff>
    </xdr:from>
    <xdr:to>
      <xdr:col>71</xdr:col>
      <xdr:colOff>177800</xdr:colOff>
      <xdr:row>77</xdr:row>
      <xdr:rowOff>40894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19836"/>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93027</xdr:rowOff>
    </xdr:from>
    <xdr:to>
      <xdr:col>85</xdr:col>
      <xdr:colOff>177800</xdr:colOff>
      <xdr:row>77</xdr:row>
      <xdr:rowOff>23177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71454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0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109310</xdr:rowOff>
    </xdr:from>
    <xdr:to>
      <xdr:col>81</xdr:col>
      <xdr:colOff>101600</xdr:colOff>
      <xdr:row>77</xdr:row>
      <xdr:rowOff>39460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30587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124574</xdr:rowOff>
    </xdr:from>
    <xdr:to>
      <xdr:col>76</xdr:col>
      <xdr:colOff>165100</xdr:colOff>
      <xdr:row>77</xdr:row>
      <xdr:rowOff>54724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45851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4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138836</xdr:rowOff>
    </xdr:from>
    <xdr:to>
      <xdr:col>72</xdr:col>
      <xdr:colOff>38100</xdr:colOff>
      <xdr:row>77</xdr:row>
      <xdr:rowOff>68986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60113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161544</xdr:rowOff>
    </xdr:from>
    <xdr:to>
      <xdr:col>67</xdr:col>
      <xdr:colOff>101600</xdr:colOff>
      <xdr:row>77</xdr:row>
      <xdr:rowOff>91694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82821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124879</xdr:rowOff>
    </xdr:from>
    <xdr:to>
      <xdr:col>85</xdr:col>
      <xdr:colOff>127000</xdr:colOff>
      <xdr:row>99</xdr:row>
      <xdr:rowOff>17221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26979"/>
          <a:ext cx="838200" cy="6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17221</xdr:rowOff>
    </xdr:from>
    <xdr:to>
      <xdr:col>81</xdr:col>
      <xdr:colOff>50800</xdr:colOff>
      <xdr:row>99</xdr:row>
      <xdr:rowOff>41708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90771"/>
          <a:ext cx="889000" cy="2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15151</xdr:rowOff>
    </xdr:from>
    <xdr:to>
      <xdr:col>76</xdr:col>
      <xdr:colOff>114300</xdr:colOff>
      <xdr:row>99</xdr:row>
      <xdr:rowOff>41708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88701"/>
          <a:ext cx="889000" cy="2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15151</xdr:rowOff>
    </xdr:from>
    <xdr:to>
      <xdr:col>71</xdr:col>
      <xdr:colOff>177800</xdr:colOff>
      <xdr:row>99</xdr:row>
      <xdr:rowOff>43090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8870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74079</xdr:rowOff>
    </xdr:from>
    <xdr:to>
      <xdr:col>85</xdr:col>
      <xdr:colOff>177800</xdr:colOff>
      <xdr:row>99</xdr:row>
      <xdr:rowOff>4229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160456</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9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137871</xdr:rowOff>
    </xdr:from>
    <xdr:to>
      <xdr:col>81</xdr:col>
      <xdr:colOff>101600</xdr:colOff>
      <xdr:row>99</xdr:row>
      <xdr:rowOff>68021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59148</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70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162358</xdr:rowOff>
    </xdr:from>
    <xdr:to>
      <xdr:col>76</xdr:col>
      <xdr:colOff>165100</xdr:colOff>
      <xdr:row>99</xdr:row>
      <xdr:rowOff>92508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6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83635</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3017" y="17057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135801</xdr:rowOff>
    </xdr:from>
    <xdr:to>
      <xdr:col>72</xdr:col>
      <xdr:colOff>38100</xdr:colOff>
      <xdr:row>99</xdr:row>
      <xdr:rowOff>65951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3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57078</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3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163740</xdr:rowOff>
    </xdr:from>
    <xdr:to>
      <xdr:col>67</xdr:col>
      <xdr:colOff>101600</xdr:colOff>
      <xdr:row>99</xdr:row>
      <xdr:rowOff>93890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85017</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5017" y="17058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44183</xdr:rowOff>
    </xdr:from>
    <xdr:to>
      <xdr:col>116</xdr:col>
      <xdr:colOff>63500</xdr:colOff>
      <xdr:row>59</xdr:row>
      <xdr:rowOff>44259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5973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44183</xdr:rowOff>
    </xdr:from>
    <xdr:to>
      <xdr:col>111</xdr:col>
      <xdr:colOff>177800</xdr:colOff>
      <xdr:row>59</xdr:row>
      <xdr:rowOff>44374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5973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44374</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59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164909</xdr:rowOff>
    </xdr:from>
    <xdr:to>
      <xdr:col>116</xdr:col>
      <xdr:colOff>114300</xdr:colOff>
      <xdr:row>59</xdr:row>
      <xdr:rowOff>95059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79836</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39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164833</xdr:rowOff>
    </xdr:from>
    <xdr:to>
      <xdr:col>112</xdr:col>
      <xdr:colOff>38100</xdr:colOff>
      <xdr:row>59</xdr:row>
      <xdr:rowOff>94983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86110</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165024</xdr:rowOff>
    </xdr:from>
    <xdr:to>
      <xdr:col>107</xdr:col>
      <xdr:colOff>101600</xdr:colOff>
      <xdr:row>59</xdr:row>
      <xdr:rowOff>95174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86301</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51166</xdr:rowOff>
    </xdr:from>
    <xdr:to>
      <xdr:col>116</xdr:col>
      <xdr:colOff>63500</xdr:colOff>
      <xdr:row>76</xdr:row>
      <xdr:rowOff>95743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81366"/>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95743</xdr:rowOff>
    </xdr:from>
    <xdr:to>
      <xdr:col>111</xdr:col>
      <xdr:colOff>177800</xdr:colOff>
      <xdr:row>76</xdr:row>
      <xdr:rowOff>101262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25943"/>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101262</xdr:rowOff>
    </xdr:from>
    <xdr:to>
      <xdr:col>107</xdr:col>
      <xdr:colOff>50800</xdr:colOff>
      <xdr:row>76</xdr:row>
      <xdr:rowOff>162168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131462"/>
          <a:ext cx="889000" cy="6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162168</xdr:rowOff>
    </xdr:from>
    <xdr:to>
      <xdr:col>102</xdr:col>
      <xdr:colOff>114300</xdr:colOff>
      <xdr:row>77</xdr:row>
      <xdr:rowOff>28894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192368"/>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366</xdr:rowOff>
    </xdr:from>
    <xdr:to>
      <xdr:col>116</xdr:col>
      <xdr:colOff>114300</xdr:colOff>
      <xdr:row>76</xdr:row>
      <xdr:rowOff>101966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23244</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88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44943</xdr:rowOff>
    </xdr:from>
    <xdr:to>
      <xdr:col>112</xdr:col>
      <xdr:colOff>38100</xdr:colOff>
      <xdr:row>76</xdr:row>
      <xdr:rowOff>146543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7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163071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85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50462</xdr:rowOff>
    </xdr:from>
    <xdr:to>
      <xdr:col>107</xdr:col>
      <xdr:colOff>101600</xdr:colOff>
      <xdr:row>76</xdr:row>
      <xdr:rowOff>152062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8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168590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85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111368</xdr:rowOff>
    </xdr:from>
    <xdr:to>
      <xdr:col>102</xdr:col>
      <xdr:colOff>165100</xdr:colOff>
      <xdr:row>77</xdr:row>
      <xdr:rowOff>41518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32645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3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149544</xdr:rowOff>
    </xdr:from>
    <xdr:to>
      <xdr:col>98</xdr:col>
      <xdr:colOff>38100</xdr:colOff>
      <xdr:row>77</xdr:row>
      <xdr:rowOff>79694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70821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7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は、定年退職者の減少の影響等から前年度より減少しており、類似団体内平均値を下回っている。今後も、人件費の抑制に努めるとともに、国家公務員や民間企業の給与水準との均衡を図りながら、時代の変化に対応した適正な給与制度の運用に努める。</a:t>
          </a:r>
        </a:p>
        <a:p>
          <a:r>
            <a:rPr kumimoji="1" lang="ja-JP" altLang="en-US" sz="1200">
              <a:latin typeface="ＭＳ Ｐゴシック" panose="020B0600070205080204" pitchFamily="50" charset="-128"/>
              <a:ea typeface="ＭＳ Ｐゴシック" panose="020B0600070205080204" pitchFamily="50" charset="-128"/>
            </a:rPr>
            <a:t>　補助費等については、小・中学校の給食費無償化に係る補助金などコロナ禍での市民生活支援に係る事業等により、前年度より増加している。</a:t>
          </a:r>
        </a:p>
        <a:p>
          <a:r>
            <a:rPr kumimoji="1" lang="ja-JP" altLang="en-US" sz="1200">
              <a:latin typeface="ＭＳ Ｐゴシック" panose="020B0600070205080204" pitchFamily="50" charset="-128"/>
              <a:ea typeface="ＭＳ Ｐゴシック" panose="020B0600070205080204" pitchFamily="50" charset="-128"/>
            </a:rPr>
            <a:t>　物件費については、地域ポイント事業などの地域経済対策に伴う一過性の経費により増加しており、類似団体内平均値を上回った状態で推移している。多様化する行政サービスを行政規模に応じた適正な水準に見直すなどの行財政改革が今後も必要な状況となっている。</a:t>
          </a:r>
        </a:p>
        <a:p>
          <a:r>
            <a:rPr kumimoji="1" lang="ja-JP" altLang="en-US" sz="1200">
              <a:latin typeface="ＭＳ Ｐゴシック" panose="020B0600070205080204" pitchFamily="50" charset="-128"/>
              <a:ea typeface="ＭＳ Ｐゴシック" panose="020B0600070205080204" pitchFamily="50" charset="-128"/>
            </a:rPr>
            <a:t>　扶助費については、非課税世帯への臨時特別給付金等の新型コロナウイルス感染症対策に係る経費の減額により、大幅に減少した。しかし、出産子育て応援給付金の給付開始や、障がい者への自立支援給付費等の経常的な経費は増加傾向が続いていることから、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年度は類似団体内平均値を上回った。今後も、制度改正や運用の方針に注視するとともに、受益者負担の適正化を含めて財源確保に努める。</a:t>
          </a:r>
        </a:p>
        <a:p>
          <a:r>
            <a:rPr kumimoji="1" lang="ja-JP" altLang="en-US" sz="1200">
              <a:latin typeface="ＭＳ Ｐゴシック" panose="020B0600070205080204" pitchFamily="50" charset="-128"/>
              <a:ea typeface="ＭＳ Ｐゴシック" panose="020B0600070205080204" pitchFamily="50" charset="-128"/>
            </a:rPr>
            <a:t>　普通建設事業費については、新規整備・更新整備ともに類似団体内平均値を下回っているものの、防災行政無線の整備等により増加に転じた。今後は施設の老朽化に伴う改修工事の増加が見込まれるため、計画的かつ効率的な維持管理と事業執行に努める。</a:t>
          </a:r>
        </a:p>
        <a:p>
          <a:r>
            <a:rPr kumimoji="1" lang="ja-JP" altLang="en-US" sz="1200">
              <a:latin typeface="ＭＳ Ｐゴシック" panose="020B0600070205080204" pitchFamily="50" charset="-128"/>
              <a:ea typeface="ＭＳ Ｐゴシック" panose="020B0600070205080204" pitchFamily="50" charset="-128"/>
            </a:rPr>
            <a:t>　公債費については、類似団体内平均値よりも低水準で推移しているが、令和元年度から増加に転じた。今後も計画的かつ効率的な事業の執行及び、起債の抑制に努める。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58,292
57,764
11.92
23,268,429
22,500,816
730,343
12,865,138
15,338,789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112268</xdr:rowOff>
    </xdr:from>
    <xdr:to>
      <xdr:col>24</xdr:col>
      <xdr:colOff>63500</xdr:colOff>
      <xdr:row>35</xdr:row>
      <xdr:rowOff>135128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1301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72949</xdr:rowOff>
    </xdr:from>
    <xdr:to>
      <xdr:col>19</xdr:col>
      <xdr:colOff>177800</xdr:colOff>
      <xdr:row>35</xdr:row>
      <xdr:rowOff>112268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73699"/>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45060</xdr:rowOff>
    </xdr:from>
    <xdr:to>
      <xdr:col>15</xdr:col>
      <xdr:colOff>50800</xdr:colOff>
      <xdr:row>35</xdr:row>
      <xdr:rowOff>72949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45810"/>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93980</xdr:rowOff>
    </xdr:from>
    <xdr:to>
      <xdr:col>10</xdr:col>
      <xdr:colOff>114300</xdr:colOff>
      <xdr:row>35</xdr:row>
      <xdr:rowOff>45060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23280"/>
          <a:ext cx="889000" cy="12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84328</xdr:rowOff>
    </xdr:from>
    <xdr:to>
      <xdr:col>24</xdr:col>
      <xdr:colOff>114300</xdr:colOff>
      <xdr:row>36</xdr:row>
      <xdr:rowOff>14478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62755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61468</xdr:rowOff>
    </xdr:from>
    <xdr:to>
      <xdr:col>20</xdr:col>
      <xdr:colOff>38100</xdr:colOff>
      <xdr:row>35</xdr:row>
      <xdr:rowOff>163068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154195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22149</xdr:rowOff>
    </xdr:from>
    <xdr:to>
      <xdr:col>15</xdr:col>
      <xdr:colOff>101600</xdr:colOff>
      <xdr:row>35</xdr:row>
      <xdr:rowOff>123749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140276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9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165710</xdr:rowOff>
    </xdr:from>
    <xdr:to>
      <xdr:col>10</xdr:col>
      <xdr:colOff>165100</xdr:colOff>
      <xdr:row>35</xdr:row>
      <xdr:rowOff>95860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112387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7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39703</xdr:rowOff>
    </xdr:from>
    <xdr:to>
      <xdr:col>24</xdr:col>
      <xdr:colOff>63500</xdr:colOff>
      <xdr:row>57</xdr:row>
      <xdr:rowOff>54074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12353"/>
          <a:ext cx="838200" cy="1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160556</xdr:rowOff>
    </xdr:from>
    <xdr:to>
      <xdr:col>19</xdr:col>
      <xdr:colOff>177800</xdr:colOff>
      <xdr:row>57</xdr:row>
      <xdr:rowOff>54074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75956"/>
          <a:ext cx="889000" cy="75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160556</xdr:rowOff>
    </xdr:from>
    <xdr:to>
      <xdr:col>15</xdr:col>
      <xdr:colOff>50800</xdr:colOff>
      <xdr:row>57</xdr:row>
      <xdr:rowOff>67363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75956"/>
          <a:ext cx="889000" cy="76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67363</xdr:rowOff>
    </xdr:from>
    <xdr:to>
      <xdr:col>10</xdr:col>
      <xdr:colOff>114300</xdr:colOff>
      <xdr:row>57</xdr:row>
      <xdr:rowOff>116108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40013"/>
          <a:ext cx="889000" cy="4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160353</xdr:rowOff>
    </xdr:from>
    <xdr:to>
      <xdr:col>24</xdr:col>
      <xdr:colOff>114300</xdr:colOff>
      <xdr:row>57</xdr:row>
      <xdr:rowOff>90503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75280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7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3274</xdr:rowOff>
    </xdr:from>
    <xdr:to>
      <xdr:col>20</xdr:col>
      <xdr:colOff>38100</xdr:colOff>
      <xdr:row>57</xdr:row>
      <xdr:rowOff>104874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96001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109756</xdr:rowOff>
    </xdr:from>
    <xdr:to>
      <xdr:col>15</xdr:col>
      <xdr:colOff>101600</xdr:colOff>
      <xdr:row>53</xdr:row>
      <xdr:rowOff>39906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2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31033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1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16563</xdr:rowOff>
    </xdr:from>
    <xdr:to>
      <xdr:col>10</xdr:col>
      <xdr:colOff>165100</xdr:colOff>
      <xdr:row>57</xdr:row>
      <xdr:rowOff>118163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8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109290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65308</xdr:rowOff>
    </xdr:from>
    <xdr:to>
      <xdr:col>6</xdr:col>
      <xdr:colOff>38100</xdr:colOff>
      <xdr:row>57</xdr:row>
      <xdr:rowOff>166908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158035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40366</xdr:rowOff>
    </xdr:from>
    <xdr:to>
      <xdr:col>24</xdr:col>
      <xdr:colOff>63500</xdr:colOff>
      <xdr:row>75</xdr:row>
      <xdr:rowOff>103177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899116"/>
          <a:ext cx="838200" cy="6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40366</xdr:rowOff>
    </xdr:from>
    <xdr:to>
      <xdr:col>19</xdr:col>
      <xdr:colOff>177800</xdr:colOff>
      <xdr:row>76</xdr:row>
      <xdr:rowOff>85841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99116"/>
          <a:ext cx="889000" cy="21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85841</xdr:rowOff>
    </xdr:from>
    <xdr:to>
      <xdr:col>15</xdr:col>
      <xdr:colOff>50800</xdr:colOff>
      <xdr:row>76</xdr:row>
      <xdr:rowOff>165295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16041"/>
          <a:ext cx="889000" cy="7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56421</xdr:rowOff>
    </xdr:from>
    <xdr:to>
      <xdr:col>10</xdr:col>
      <xdr:colOff>114300</xdr:colOff>
      <xdr:row>76</xdr:row>
      <xdr:rowOff>165295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086621"/>
          <a:ext cx="889000" cy="10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52377</xdr:rowOff>
    </xdr:from>
    <xdr:to>
      <xdr:col>24</xdr:col>
      <xdr:colOff>114300</xdr:colOff>
      <xdr:row>75</xdr:row>
      <xdr:rowOff>153978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111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75254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6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161016</xdr:rowOff>
    </xdr:from>
    <xdr:to>
      <xdr:col>20</xdr:col>
      <xdr:colOff>38100</xdr:colOff>
      <xdr:row>75</xdr:row>
      <xdr:rowOff>91166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107693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35041</xdr:rowOff>
    </xdr:from>
    <xdr:to>
      <xdr:col>15</xdr:col>
      <xdr:colOff>101600</xdr:colOff>
      <xdr:row>76</xdr:row>
      <xdr:rowOff>136641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6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153169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4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114495</xdr:rowOff>
    </xdr:from>
    <xdr:to>
      <xdr:col>10</xdr:col>
      <xdr:colOff>165100</xdr:colOff>
      <xdr:row>77</xdr:row>
      <xdr:rowOff>44645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35772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5621</xdr:rowOff>
    </xdr:from>
    <xdr:to>
      <xdr:col>6</xdr:col>
      <xdr:colOff>38100</xdr:colOff>
      <xdr:row>76</xdr:row>
      <xdr:rowOff>107221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3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123748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1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59581</xdr:rowOff>
    </xdr:from>
    <xdr:to>
      <xdr:col>24</xdr:col>
      <xdr:colOff>63500</xdr:colOff>
      <xdr:row>99</xdr:row>
      <xdr:rowOff>73788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7033131"/>
          <a:ext cx="838200" cy="1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59581</xdr:rowOff>
    </xdr:from>
    <xdr:to>
      <xdr:col>19</xdr:col>
      <xdr:colOff>177800</xdr:colOff>
      <xdr:row>99</xdr:row>
      <xdr:rowOff>99881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33131"/>
          <a:ext cx="889000" cy="4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69149</xdr:rowOff>
    </xdr:from>
    <xdr:to>
      <xdr:col>15</xdr:col>
      <xdr:colOff>50800</xdr:colOff>
      <xdr:row>99</xdr:row>
      <xdr:rowOff>99881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7042699"/>
          <a:ext cx="889000" cy="3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69149</xdr:rowOff>
    </xdr:from>
    <xdr:to>
      <xdr:col>10</xdr:col>
      <xdr:colOff>114300</xdr:colOff>
      <xdr:row>99</xdr:row>
      <xdr:rowOff>137109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42699"/>
          <a:ext cx="889000" cy="6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22988</xdr:rowOff>
    </xdr:from>
    <xdr:to>
      <xdr:col>24</xdr:col>
      <xdr:colOff>114300</xdr:colOff>
      <xdr:row>99</xdr:row>
      <xdr:rowOff>124588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9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109365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91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8781</xdr:rowOff>
    </xdr:from>
    <xdr:to>
      <xdr:col>20</xdr:col>
      <xdr:colOff>38100</xdr:colOff>
      <xdr:row>99</xdr:row>
      <xdr:rowOff>110381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101508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49081</xdr:rowOff>
    </xdr:from>
    <xdr:to>
      <xdr:col>15</xdr:col>
      <xdr:colOff>101600</xdr:colOff>
      <xdr:row>99</xdr:row>
      <xdr:rowOff>150681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141808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1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18349</xdr:rowOff>
    </xdr:from>
    <xdr:to>
      <xdr:col>10</xdr:col>
      <xdr:colOff>165100</xdr:colOff>
      <xdr:row>99</xdr:row>
      <xdr:rowOff>119949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136476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6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86309</xdr:rowOff>
    </xdr:from>
    <xdr:to>
      <xdr:col>6</xdr:col>
      <xdr:colOff>38100</xdr:colOff>
      <xdr:row>100</xdr:row>
      <xdr:rowOff>16459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7586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5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84836</xdr:rowOff>
    </xdr:from>
    <xdr:to>
      <xdr:col>55</xdr:col>
      <xdr:colOff>0</xdr:colOff>
      <xdr:row>38</xdr:row>
      <xdr:rowOff>92075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9993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92075</xdr:rowOff>
    </xdr:from>
    <xdr:to>
      <xdr:col>50</xdr:col>
      <xdr:colOff>114300</xdr:colOff>
      <xdr:row>38</xdr:row>
      <xdr:rowOff>95885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071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95885</xdr:rowOff>
    </xdr:from>
    <xdr:to>
      <xdr:col>45</xdr:col>
      <xdr:colOff>177800</xdr:colOff>
      <xdr:row>38</xdr:row>
      <xdr:rowOff>102743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1098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102743</xdr:rowOff>
    </xdr:from>
    <xdr:to>
      <xdr:col>41</xdr:col>
      <xdr:colOff>50800</xdr:colOff>
      <xdr:row>38</xdr:row>
      <xdr:rowOff>106553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1784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34036</xdr:rowOff>
    </xdr:from>
    <xdr:to>
      <xdr:col>55</xdr:col>
      <xdr:colOff>50800</xdr:colOff>
      <xdr:row>38</xdr:row>
      <xdr:rowOff>135636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12463</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41275</xdr:rowOff>
    </xdr:from>
    <xdr:to>
      <xdr:col>50</xdr:col>
      <xdr:colOff>165100</xdr:colOff>
      <xdr:row>38</xdr:row>
      <xdr:rowOff>142875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134002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4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45085</xdr:rowOff>
    </xdr:from>
    <xdr:to>
      <xdr:col>46</xdr:col>
      <xdr:colOff>38100</xdr:colOff>
      <xdr:row>38</xdr:row>
      <xdr:rowOff>146685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137812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52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51943</xdr:rowOff>
    </xdr:from>
    <xdr:to>
      <xdr:col>41</xdr:col>
      <xdr:colOff>101600</xdr:colOff>
      <xdr:row>38</xdr:row>
      <xdr:rowOff>153543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144670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59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55753</xdr:rowOff>
    </xdr:from>
    <xdr:to>
      <xdr:col>36</xdr:col>
      <xdr:colOff>165100</xdr:colOff>
      <xdr:row>38</xdr:row>
      <xdr:rowOff>157353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148480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13208</xdr:rowOff>
    </xdr:from>
    <xdr:to>
      <xdr:col>55</xdr:col>
      <xdr:colOff>0</xdr:colOff>
      <xdr:row>59</xdr:row>
      <xdr:rowOff>23705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28758"/>
          <a:ext cx="8382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21990</xdr:rowOff>
    </xdr:from>
    <xdr:to>
      <xdr:col>50</xdr:col>
      <xdr:colOff>114300</xdr:colOff>
      <xdr:row>59</xdr:row>
      <xdr:rowOff>23705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3754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11132</xdr:rowOff>
    </xdr:from>
    <xdr:to>
      <xdr:col>45</xdr:col>
      <xdr:colOff>177800</xdr:colOff>
      <xdr:row>59</xdr:row>
      <xdr:rowOff>21990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26682"/>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11132</xdr:rowOff>
    </xdr:from>
    <xdr:to>
      <xdr:col>41</xdr:col>
      <xdr:colOff>50800</xdr:colOff>
      <xdr:row>59</xdr:row>
      <xdr:rowOff>23057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26682"/>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133858</xdr:rowOff>
    </xdr:from>
    <xdr:to>
      <xdr:col>55</xdr:col>
      <xdr:colOff>50800</xdr:colOff>
      <xdr:row>59</xdr:row>
      <xdr:rowOff>64008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7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48785</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9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144355</xdr:rowOff>
    </xdr:from>
    <xdr:to>
      <xdr:col>50</xdr:col>
      <xdr:colOff>165100</xdr:colOff>
      <xdr:row>59</xdr:row>
      <xdr:rowOff>74505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65632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8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142640</xdr:rowOff>
    </xdr:from>
    <xdr:to>
      <xdr:col>46</xdr:col>
      <xdr:colOff>38100</xdr:colOff>
      <xdr:row>59</xdr:row>
      <xdr:rowOff>72790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63917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131782</xdr:rowOff>
    </xdr:from>
    <xdr:to>
      <xdr:col>41</xdr:col>
      <xdr:colOff>101600</xdr:colOff>
      <xdr:row>59</xdr:row>
      <xdr:rowOff>61932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53059</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6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143707</xdr:rowOff>
    </xdr:from>
    <xdr:to>
      <xdr:col>36</xdr:col>
      <xdr:colOff>165100</xdr:colOff>
      <xdr:row>59</xdr:row>
      <xdr:rowOff>73857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8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64984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8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92684</xdr:rowOff>
    </xdr:from>
    <xdr:to>
      <xdr:col>55</xdr:col>
      <xdr:colOff>0</xdr:colOff>
      <xdr:row>78</xdr:row>
      <xdr:rowOff>39763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94334"/>
          <a:ext cx="838200" cy="1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39763</xdr:rowOff>
    </xdr:from>
    <xdr:to>
      <xdr:col>50</xdr:col>
      <xdr:colOff>114300</xdr:colOff>
      <xdr:row>78</xdr:row>
      <xdr:rowOff>51879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12863"/>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51879</xdr:rowOff>
    </xdr:from>
    <xdr:to>
      <xdr:col>45</xdr:col>
      <xdr:colOff>177800</xdr:colOff>
      <xdr:row>79</xdr:row>
      <xdr:rowOff>15190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24979"/>
          <a:ext cx="889000" cy="13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14236</xdr:rowOff>
    </xdr:from>
    <xdr:to>
      <xdr:col>41</xdr:col>
      <xdr:colOff>50800</xdr:colOff>
      <xdr:row>79</xdr:row>
      <xdr:rowOff>15190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58786"/>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41884</xdr:rowOff>
    </xdr:from>
    <xdr:to>
      <xdr:col>55</xdr:col>
      <xdr:colOff>50800</xdr:colOff>
      <xdr:row>77</xdr:row>
      <xdr:rowOff>143484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20311</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2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160413</xdr:rowOff>
    </xdr:from>
    <xdr:to>
      <xdr:col>50</xdr:col>
      <xdr:colOff>165100</xdr:colOff>
      <xdr:row>78</xdr:row>
      <xdr:rowOff>90563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81690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5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1079</xdr:rowOff>
    </xdr:from>
    <xdr:to>
      <xdr:col>46</xdr:col>
      <xdr:colOff>38100</xdr:colOff>
      <xdr:row>78</xdr:row>
      <xdr:rowOff>102679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7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93806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6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135840</xdr:rowOff>
    </xdr:from>
    <xdr:to>
      <xdr:col>41</xdr:col>
      <xdr:colOff>101600</xdr:colOff>
      <xdr:row>79</xdr:row>
      <xdr:rowOff>65990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0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57117</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2017" y="13601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134886</xdr:rowOff>
    </xdr:from>
    <xdr:to>
      <xdr:col>36</xdr:col>
      <xdr:colOff>165100</xdr:colOff>
      <xdr:row>79</xdr:row>
      <xdr:rowOff>65036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0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56163</xdr:rowOff>
    </xdr:from>
    <xdr:ext cx="378565"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83017" y="1360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15799</xdr:rowOff>
    </xdr:from>
    <xdr:to>
      <xdr:col>55</xdr:col>
      <xdr:colOff>0</xdr:colOff>
      <xdr:row>99</xdr:row>
      <xdr:rowOff>56195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89349"/>
          <a:ext cx="838200" cy="4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56195</xdr:rowOff>
    </xdr:from>
    <xdr:to>
      <xdr:col>50</xdr:col>
      <xdr:colOff>114300</xdr:colOff>
      <xdr:row>99</xdr:row>
      <xdr:rowOff>83155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7029745"/>
          <a:ext cx="889000" cy="2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50726</xdr:rowOff>
    </xdr:from>
    <xdr:to>
      <xdr:col>45</xdr:col>
      <xdr:colOff>177800</xdr:colOff>
      <xdr:row>99</xdr:row>
      <xdr:rowOff>83155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7024276"/>
          <a:ext cx="8890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50726</xdr:rowOff>
    </xdr:from>
    <xdr:to>
      <xdr:col>41</xdr:col>
      <xdr:colOff>50800</xdr:colOff>
      <xdr:row>99</xdr:row>
      <xdr:rowOff>91841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7024276"/>
          <a:ext cx="889000" cy="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136449</xdr:rowOff>
    </xdr:from>
    <xdr:to>
      <xdr:col>55</xdr:col>
      <xdr:colOff>50800</xdr:colOff>
      <xdr:row>99</xdr:row>
      <xdr:rowOff>66599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114876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91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5395</xdr:rowOff>
    </xdr:from>
    <xdr:to>
      <xdr:col>50</xdr:col>
      <xdr:colOff>165100</xdr:colOff>
      <xdr:row>99</xdr:row>
      <xdr:rowOff>106995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7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98122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7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32355</xdr:rowOff>
    </xdr:from>
    <xdr:to>
      <xdr:col>46</xdr:col>
      <xdr:colOff>38100</xdr:colOff>
      <xdr:row>99</xdr:row>
      <xdr:rowOff>133955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70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125082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9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171376</xdr:rowOff>
    </xdr:from>
    <xdr:to>
      <xdr:col>41</xdr:col>
      <xdr:colOff>101600</xdr:colOff>
      <xdr:row>99</xdr:row>
      <xdr:rowOff>101526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7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92653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6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41041</xdr:rowOff>
    </xdr:from>
    <xdr:to>
      <xdr:col>36</xdr:col>
      <xdr:colOff>165100</xdr:colOff>
      <xdr:row>99</xdr:row>
      <xdr:rowOff>142641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701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133768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10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97866</xdr:rowOff>
    </xdr:from>
    <xdr:to>
      <xdr:col>85</xdr:col>
      <xdr:colOff>127000</xdr:colOff>
      <xdr:row>37</xdr:row>
      <xdr:rowOff>114371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41516"/>
          <a:ext cx="8382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41173</xdr:rowOff>
    </xdr:from>
    <xdr:to>
      <xdr:col>81</xdr:col>
      <xdr:colOff>50800</xdr:colOff>
      <xdr:row>37</xdr:row>
      <xdr:rowOff>114371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213373"/>
          <a:ext cx="889000" cy="24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41173</xdr:rowOff>
    </xdr:from>
    <xdr:to>
      <xdr:col>76</xdr:col>
      <xdr:colOff>114300</xdr:colOff>
      <xdr:row>38</xdr:row>
      <xdr:rowOff>5466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13373"/>
          <a:ext cx="889000" cy="30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1854</xdr:rowOff>
    </xdr:from>
    <xdr:to>
      <xdr:col>71</xdr:col>
      <xdr:colOff>177800</xdr:colOff>
      <xdr:row>38</xdr:row>
      <xdr:rowOff>5466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516954"/>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47066</xdr:rowOff>
    </xdr:from>
    <xdr:to>
      <xdr:col>85</xdr:col>
      <xdr:colOff>177800</xdr:colOff>
      <xdr:row>37</xdr:row>
      <xdr:rowOff>148666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25493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6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63571</xdr:rowOff>
    </xdr:from>
    <xdr:to>
      <xdr:col>81</xdr:col>
      <xdr:colOff>101600</xdr:colOff>
      <xdr:row>37</xdr:row>
      <xdr:rowOff>165171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0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156298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9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161823</xdr:rowOff>
    </xdr:from>
    <xdr:to>
      <xdr:col>76</xdr:col>
      <xdr:colOff>165100</xdr:colOff>
      <xdr:row>36</xdr:row>
      <xdr:rowOff>91973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6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108500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9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126116</xdr:rowOff>
    </xdr:from>
    <xdr:to>
      <xdr:col>72</xdr:col>
      <xdr:colOff>38100</xdr:colOff>
      <xdr:row>38</xdr:row>
      <xdr:rowOff>56266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6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47393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122504</xdr:rowOff>
    </xdr:from>
    <xdr:to>
      <xdr:col>67</xdr:col>
      <xdr:colOff>101600</xdr:colOff>
      <xdr:row>38</xdr:row>
      <xdr:rowOff>52654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43781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5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1130</xdr:rowOff>
    </xdr:from>
    <xdr:to>
      <xdr:col>85</xdr:col>
      <xdr:colOff>127000</xdr:colOff>
      <xdr:row>57</xdr:row>
      <xdr:rowOff>64738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73780"/>
          <a:ext cx="838200" cy="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137681</xdr:rowOff>
    </xdr:from>
    <xdr:to>
      <xdr:col>81</xdr:col>
      <xdr:colOff>50800</xdr:colOff>
      <xdr:row>57</xdr:row>
      <xdr:rowOff>64738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38881"/>
          <a:ext cx="889000" cy="9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137681</xdr:rowOff>
    </xdr:from>
    <xdr:to>
      <xdr:col>76</xdr:col>
      <xdr:colOff>114300</xdr:colOff>
      <xdr:row>57</xdr:row>
      <xdr:rowOff>2654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38881"/>
          <a:ext cx="8890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99161</xdr:rowOff>
    </xdr:from>
    <xdr:to>
      <xdr:col>71</xdr:col>
      <xdr:colOff>177800</xdr:colOff>
      <xdr:row>57</xdr:row>
      <xdr:rowOff>2654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00361"/>
          <a:ext cx="889000" cy="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121780</xdr:rowOff>
    </xdr:from>
    <xdr:to>
      <xdr:col>85</xdr:col>
      <xdr:colOff>177800</xdr:colOff>
      <xdr:row>57</xdr:row>
      <xdr:rowOff>51930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100207</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13938</xdr:rowOff>
    </xdr:from>
    <xdr:to>
      <xdr:col>81</xdr:col>
      <xdr:colOff>101600</xdr:colOff>
      <xdr:row>57</xdr:row>
      <xdr:rowOff>115538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106665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86881</xdr:rowOff>
    </xdr:from>
    <xdr:to>
      <xdr:col>76</xdr:col>
      <xdr:colOff>165100</xdr:colOff>
      <xdr:row>57</xdr:row>
      <xdr:rowOff>17031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8158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8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123304</xdr:rowOff>
    </xdr:from>
    <xdr:to>
      <xdr:col>72</xdr:col>
      <xdr:colOff>38100</xdr:colOff>
      <xdr:row>57</xdr:row>
      <xdr:rowOff>53454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2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44581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1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48361</xdr:rowOff>
    </xdr:from>
    <xdr:to>
      <xdr:col>67</xdr:col>
      <xdr:colOff>101600</xdr:colOff>
      <xdr:row>56</xdr:row>
      <xdr:rowOff>149961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4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166488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4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129459</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02559"/>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122098</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95198"/>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78659</xdr:rowOff>
    </xdr:from>
    <xdr:to>
      <xdr:col>85</xdr:col>
      <xdr:colOff>177800</xdr:colOff>
      <xdr:row>79</xdr:row>
      <xdr:rowOff>8809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5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71298</xdr:rowOff>
    </xdr:from>
    <xdr:to>
      <xdr:col>67</xdr:col>
      <xdr:colOff>101600</xdr:colOff>
      <xdr:row>79</xdr:row>
      <xdr:rowOff>1448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164025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37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143827</xdr:rowOff>
    </xdr:from>
    <xdr:to>
      <xdr:col>85</xdr:col>
      <xdr:colOff>127000</xdr:colOff>
      <xdr:row>96</xdr:row>
      <xdr:rowOff>160110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03027"/>
          <a:ext cx="838200" cy="1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160110</xdr:rowOff>
    </xdr:from>
    <xdr:to>
      <xdr:col>81</xdr:col>
      <xdr:colOff>50800</xdr:colOff>
      <xdr:row>97</xdr:row>
      <xdr:rowOff>3924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19310"/>
          <a:ext cx="889000" cy="1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3924</xdr:rowOff>
    </xdr:from>
    <xdr:to>
      <xdr:col>76</xdr:col>
      <xdr:colOff>114300</xdr:colOff>
      <xdr:row>97</xdr:row>
      <xdr:rowOff>18186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34574"/>
          <a:ext cx="889000" cy="1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18186</xdr:rowOff>
    </xdr:from>
    <xdr:to>
      <xdr:col>71</xdr:col>
      <xdr:colOff>177800</xdr:colOff>
      <xdr:row>97</xdr:row>
      <xdr:rowOff>40894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48836"/>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93027</xdr:rowOff>
    </xdr:from>
    <xdr:to>
      <xdr:col>85</xdr:col>
      <xdr:colOff>177800</xdr:colOff>
      <xdr:row>97</xdr:row>
      <xdr:rowOff>23177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71454</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109310</xdr:rowOff>
    </xdr:from>
    <xdr:to>
      <xdr:col>81</xdr:col>
      <xdr:colOff>101600</xdr:colOff>
      <xdr:row>97</xdr:row>
      <xdr:rowOff>39460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30587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6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124574</xdr:rowOff>
    </xdr:from>
    <xdr:to>
      <xdr:col>76</xdr:col>
      <xdr:colOff>165100</xdr:colOff>
      <xdr:row>97</xdr:row>
      <xdr:rowOff>54724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8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45851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7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138836</xdr:rowOff>
    </xdr:from>
    <xdr:to>
      <xdr:col>72</xdr:col>
      <xdr:colOff>38100</xdr:colOff>
      <xdr:row>97</xdr:row>
      <xdr:rowOff>68986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60113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9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161544</xdr:rowOff>
    </xdr:from>
    <xdr:to>
      <xdr:col>67</xdr:col>
      <xdr:colOff>101600</xdr:colOff>
      <xdr:row>97</xdr:row>
      <xdr:rowOff>91694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82821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非課税世帯への臨時特別給付金等の新型コロナウイルス感染症対策に係る経費の減額により、大幅に減少した。しかし、出産子育て応援給付金の給付開始や、障がい者への自立支援給付費等の経常的な経費は増加傾向が続いていること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年度は類似団体内平均値を上回った。今後も、制度改正や運用の方針に注視するとともに、受益者負担の適正化を含めて財源確保に努める。</a:t>
          </a:r>
        </a:p>
        <a:p>
          <a:r>
            <a:rPr kumimoji="1" lang="ja-JP" altLang="en-US" sz="1300">
              <a:latin typeface="ＭＳ Ｐゴシック" panose="020B0600070205080204" pitchFamily="50" charset="-128"/>
              <a:ea typeface="ＭＳ Ｐゴシック" panose="020B0600070205080204" pitchFamily="50" charset="-128"/>
            </a:rPr>
            <a:t>　商工費については、地域ポイント事業に係る経費の増加により、大幅に増加した。　</a:t>
          </a:r>
        </a:p>
        <a:p>
          <a:r>
            <a:rPr kumimoji="1" lang="ja-JP" altLang="en-US" sz="1300">
              <a:latin typeface="ＭＳ Ｐゴシック" panose="020B0600070205080204" pitchFamily="50" charset="-128"/>
              <a:ea typeface="ＭＳ Ｐゴシック" panose="020B0600070205080204" pitchFamily="50" charset="-128"/>
            </a:rPr>
            <a:t>　教育費については、小・中学校の給食費無償化に係る補助金等により、前年度より増加している</a:t>
          </a:r>
        </a:p>
        <a:p>
          <a:r>
            <a:rPr kumimoji="1" lang="ja-JP" altLang="en-US" sz="1300">
              <a:latin typeface="ＭＳ Ｐゴシック" panose="020B0600070205080204" pitchFamily="50" charset="-128"/>
              <a:ea typeface="ＭＳ Ｐゴシック" panose="020B0600070205080204" pitchFamily="50" charset="-128"/>
            </a:rPr>
            <a:t>　公債費については、類似団体内平均値よりも低水準で推移しているが、令和元年度から増加に転じた。今後も計画的かつ効率的な事業の執行及び、起債の抑制に努める。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財政調整基金残高については、前年度からの繰越金のうち２億円を積み立てたため、対前年度比</a:t>
          </a:r>
          <a:r>
            <a:rPr kumimoji="1" lang="en-US" altLang="ja-JP" sz="1200">
              <a:latin typeface="ＭＳ ゴシック" pitchFamily="49" charset="-128"/>
              <a:ea typeface="ＭＳ ゴシック" pitchFamily="49" charset="-128"/>
            </a:rPr>
            <a:t>2.05</a:t>
          </a:r>
          <a:r>
            <a:rPr kumimoji="1" lang="ja-JP" altLang="en-US" sz="1200">
              <a:latin typeface="ＭＳ ゴシック" pitchFamily="49" charset="-128"/>
              <a:ea typeface="ＭＳ ゴシック" pitchFamily="49" charset="-128"/>
            </a:rPr>
            <a:t>ポイント増加した。</a:t>
          </a:r>
        </a:p>
        <a:p>
          <a:r>
            <a:rPr kumimoji="1" lang="ja-JP" altLang="en-US" sz="1200">
              <a:latin typeface="ＭＳ ゴシック" pitchFamily="49" charset="-128"/>
              <a:ea typeface="ＭＳ ゴシック" pitchFamily="49" charset="-128"/>
            </a:rPr>
            <a:t>　また、実質収支額については、黒字を維持しているものの社会保障関係経費の増加や、前年度における地方交付税等の一時的な財源措置の拡充の影響により、対前年度比</a:t>
          </a:r>
          <a:r>
            <a:rPr kumimoji="1" lang="en-US" altLang="ja-JP" sz="1200">
              <a:latin typeface="ＭＳ ゴシック" pitchFamily="49" charset="-128"/>
              <a:ea typeface="ＭＳ ゴシック" pitchFamily="49" charset="-128"/>
            </a:rPr>
            <a:t>0.58</a:t>
          </a:r>
          <a:r>
            <a:rPr kumimoji="1" lang="ja-JP" altLang="en-US" sz="1200">
              <a:latin typeface="ＭＳ ゴシック" pitchFamily="49" charset="-128"/>
              <a:ea typeface="ＭＳ ゴシック" pitchFamily="49" charset="-128"/>
            </a:rPr>
            <a:t>ポイント減少した。結果、実質単年度収支についても、</a:t>
          </a:r>
          <a:r>
            <a:rPr kumimoji="1" lang="en-US" altLang="ja-JP" sz="1200">
              <a:latin typeface="ＭＳ ゴシック" pitchFamily="49" charset="-128"/>
              <a:ea typeface="ＭＳ ゴシック" pitchFamily="49" charset="-128"/>
            </a:rPr>
            <a:t>4.21</a:t>
          </a:r>
          <a:r>
            <a:rPr kumimoji="1" lang="ja-JP" altLang="en-US" sz="1200">
              <a:latin typeface="ＭＳ ゴシック" pitchFamily="49" charset="-128"/>
              <a:ea typeface="ＭＳ ゴシック" pitchFamily="49" charset="-128"/>
            </a:rPr>
            <a:t>ポイント減少した。</a:t>
          </a:r>
        </a:p>
        <a:p>
          <a:r>
            <a:rPr kumimoji="1" lang="ja-JP" altLang="en-US" sz="1200">
              <a:latin typeface="ＭＳ ゴシック" pitchFamily="49" charset="-128"/>
              <a:ea typeface="ＭＳ ゴシック" pitchFamily="49" charset="-128"/>
            </a:rPr>
            <a:t>　今後も行財政改革による事務事業の整理や広域化の検討等効率的な行財政運営を進め、黒字収支の確保と基金の積立を図っていく。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連結実質赤字比率については、一般会計、特別会計及び企業会計全てが黒字の状況であるが、一般会計からの繰出金による影響が大きい。</a:t>
          </a:r>
        </a:p>
        <a:p>
          <a:r>
            <a:rPr kumimoji="1" lang="ja-JP" altLang="en-US" sz="1400">
              <a:latin typeface="ＭＳ ゴシック" pitchFamily="49" charset="-128"/>
              <a:ea typeface="ＭＳ ゴシック" pitchFamily="49" charset="-128"/>
            </a:rPr>
            <a:t>　下水道事業会計については、管路や管渠の老朽化が進んでおり、今後も、インフラ設備の更新に多額の費用が生じるため、収支均衡に注視が特に必要である。　　</a:t>
          </a:r>
        </a:p>
        <a:p>
          <a:r>
            <a:rPr kumimoji="1" lang="ja-JP" altLang="en-US" sz="1400">
              <a:latin typeface="ＭＳ ゴシック" pitchFamily="49" charset="-128"/>
              <a:ea typeface="ＭＳ ゴシック" pitchFamily="49" charset="-128"/>
            </a:rPr>
            <a:t>　今後も市税や国民健康保険料の徴収業務の強化に取り組み、また受益者負担の適正化を含めた使用料の見直し等を行い、財政基盤の強化に努める。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80</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81</v>
      </c>
      <c r="C2" s="182"/>
      <c r="D2" s="183"/>
    </row>
    <row r="3" spans="1:119" ht="18.75" customHeight="1" thickBot="1" x14ac:dyDescent="0.25">
      <c r="A3" s="181"/>
      <c r="B3" s="592" t="s">
        <v>82</v>
      </c>
      <c r="C3" s="593"/>
      <c r="D3" s="593"/>
      <c r="E3" s="594"/>
      <c r="F3" s="594"/>
      <c r="G3" s="594"/>
      <c r="H3" s="594"/>
      <c r="I3" s="594"/>
      <c r="J3" s="594"/>
      <c r="K3" s="594"/>
      <c r="L3" s="594" t="s">
        <v>83</v>
      </c>
      <c r="M3" s="594"/>
      <c r="N3" s="594"/>
      <c r="O3" s="594"/>
      <c r="P3" s="594"/>
      <c r="Q3" s="594"/>
      <c r="R3" s="597"/>
      <c r="S3" s="597"/>
      <c r="T3" s="597"/>
      <c r="U3" s="597"/>
      <c r="V3" s="598"/>
      <c r="W3" s="488" t="s">
        <v>84</v>
      </c>
      <c r="X3" s="489"/>
      <c r="Y3" s="489"/>
      <c r="Z3" s="489"/>
      <c r="AA3" s="489"/>
      <c r="AB3" s="593"/>
      <c r="AC3" s="597" t="s">
        <v>85</v>
      </c>
      <c r="AD3" s="489"/>
      <c r="AE3" s="489"/>
      <c r="AF3" s="489"/>
      <c r="AG3" s="489"/>
      <c r="AH3" s="489"/>
      <c r="AI3" s="489"/>
      <c r="AJ3" s="489"/>
      <c r="AK3" s="489"/>
      <c r="AL3" s="559"/>
      <c r="AM3" s="488" t="s">
        <v>86</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87</v>
      </c>
      <c r="BO3" s="489"/>
      <c r="BP3" s="489"/>
      <c r="BQ3" s="489"/>
      <c r="BR3" s="489"/>
      <c r="BS3" s="489"/>
      <c r="BT3" s="489"/>
      <c r="BU3" s="559"/>
      <c r="BV3" s="488" t="s">
        <v>88</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89</v>
      </c>
      <c r="CU3" s="489"/>
      <c r="CV3" s="489"/>
      <c r="CW3" s="489"/>
      <c r="CX3" s="489"/>
      <c r="CY3" s="489"/>
      <c r="CZ3" s="489"/>
      <c r="DA3" s="559"/>
      <c r="DB3" s="488" t="s">
        <v>90</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91</v>
      </c>
      <c r="AZ4" s="446"/>
      <c r="BA4" s="446"/>
      <c r="BB4" s="446"/>
      <c r="BC4" s="446"/>
      <c r="BD4" s="446"/>
      <c r="BE4" s="446"/>
      <c r="BF4" s="446"/>
      <c r="BG4" s="446"/>
      <c r="BH4" s="446"/>
      <c r="BI4" s="446"/>
      <c r="BJ4" s="446"/>
      <c r="BK4" s="446"/>
      <c r="BL4" s="446"/>
      <c r="BM4" s="447"/>
      <c r="BN4" s="448">
        <v>23268429</v>
      </c>
      <c r="BO4" s="449"/>
      <c r="BP4" s="449"/>
      <c r="BQ4" s="449"/>
      <c r="BR4" s="449"/>
      <c r="BS4" s="449"/>
      <c r="BT4" s="449"/>
      <c r="BU4" s="450"/>
      <c r="BV4" s="448">
        <v>23200352</v>
      </c>
      <c r="BW4" s="449"/>
      <c r="BX4" s="449"/>
      <c r="BY4" s="449"/>
      <c r="BZ4" s="449"/>
      <c r="CA4" s="449"/>
      <c r="CB4" s="449"/>
      <c r="CC4" s="450"/>
      <c r="CD4" s="585" t="s">
        <v>92</v>
      </c>
      <c r="CE4" s="586"/>
      <c r="CF4" s="586"/>
      <c r="CG4" s="586"/>
      <c r="CH4" s="586"/>
      <c r="CI4" s="586"/>
      <c r="CJ4" s="586"/>
      <c r="CK4" s="586"/>
      <c r="CL4" s="586"/>
      <c r="CM4" s="586"/>
      <c r="CN4" s="586"/>
      <c r="CO4" s="586"/>
      <c r="CP4" s="586"/>
      <c r="CQ4" s="586"/>
      <c r="CR4" s="586"/>
      <c r="CS4" s="587"/>
      <c r="CT4" s="588">
        <v>5.7</v>
      </c>
      <c r="CU4" s="589"/>
      <c r="CV4" s="589"/>
      <c r="CW4" s="589"/>
      <c r="CX4" s="589"/>
      <c r="CY4" s="589"/>
      <c r="CZ4" s="589"/>
      <c r="DA4" s="590"/>
      <c r="DB4" s="588">
        <v>6.3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93</v>
      </c>
      <c r="AN5" s="376"/>
      <c r="AO5" s="376"/>
      <c r="AP5" s="376"/>
      <c r="AQ5" s="376"/>
      <c r="AR5" s="376"/>
      <c r="AS5" s="376"/>
      <c r="AT5" s="377"/>
      <c r="AU5" s="477" t="s">
        <v>94</v>
      </c>
      <c r="AV5" s="478"/>
      <c r="AW5" s="478"/>
      <c r="AX5" s="478"/>
      <c r="AY5" s="433" t="s">
        <v>95</v>
      </c>
      <c r="AZ5" s="434"/>
      <c r="BA5" s="434"/>
      <c r="BB5" s="434"/>
      <c r="BC5" s="434"/>
      <c r="BD5" s="434"/>
      <c r="BE5" s="434"/>
      <c r="BF5" s="434"/>
      <c r="BG5" s="434"/>
      <c r="BH5" s="434"/>
      <c r="BI5" s="434"/>
      <c r="BJ5" s="434"/>
      <c r="BK5" s="434"/>
      <c r="BL5" s="434"/>
      <c r="BM5" s="435"/>
      <c r="BN5" s="419">
        <v>22500816</v>
      </c>
      <c r="BO5" s="420"/>
      <c r="BP5" s="420"/>
      <c r="BQ5" s="420"/>
      <c r="BR5" s="420"/>
      <c r="BS5" s="420"/>
      <c r="BT5" s="420"/>
      <c r="BU5" s="421"/>
      <c r="BV5" s="419">
        <v>22365988</v>
      </c>
      <c r="BW5" s="420"/>
      <c r="BX5" s="420"/>
      <c r="BY5" s="420"/>
      <c r="BZ5" s="420"/>
      <c r="CA5" s="420"/>
      <c r="CB5" s="420"/>
      <c r="CC5" s="421"/>
      <c r="CD5" s="459" t="s">
        <v>96</v>
      </c>
      <c r="CE5" s="379"/>
      <c r="CF5" s="379"/>
      <c r="CG5" s="379"/>
      <c r="CH5" s="379"/>
      <c r="CI5" s="379"/>
      <c r="CJ5" s="379"/>
      <c r="CK5" s="379"/>
      <c r="CL5" s="379"/>
      <c r="CM5" s="379"/>
      <c r="CN5" s="379"/>
      <c r="CO5" s="379"/>
      <c r="CP5" s="379"/>
      <c r="CQ5" s="379"/>
      <c r="CR5" s="379"/>
      <c r="CS5" s="460"/>
      <c r="CT5" s="416">
        <v>94.7</v>
      </c>
      <c r="CU5" s="417"/>
      <c r="CV5" s="417"/>
      <c r="CW5" s="417"/>
      <c r="CX5" s="417"/>
      <c r="CY5" s="417"/>
      <c r="CZ5" s="417"/>
      <c r="DA5" s="418"/>
      <c r="DB5" s="416">
        <v>93.6</v>
      </c>
      <c r="DC5" s="417"/>
      <c r="DD5" s="417"/>
      <c r="DE5" s="417"/>
      <c r="DF5" s="417"/>
      <c r="DG5" s="417"/>
      <c r="DH5" s="417"/>
      <c r="DI5" s="418"/>
    </row>
    <row r="6" spans="1:119" ht="18.75" customHeight="1" x14ac:dyDescent="0.2">
      <c r="A6" s="181"/>
      <c r="B6" s="565" t="s">
        <v>97</v>
      </c>
      <c r="C6" s="406"/>
      <c r="D6" s="406"/>
      <c r="E6" s="566"/>
      <c r="F6" s="566"/>
      <c r="G6" s="566"/>
      <c r="H6" s="566"/>
      <c r="I6" s="566"/>
      <c r="J6" s="566"/>
      <c r="K6" s="566"/>
      <c r="L6" s="566" t="s">
        <v>98</v>
      </c>
      <c r="M6" s="566"/>
      <c r="N6" s="566"/>
      <c r="O6" s="566"/>
      <c r="P6" s="566"/>
      <c r="Q6" s="566"/>
      <c r="R6" s="404"/>
      <c r="S6" s="404"/>
      <c r="T6" s="404"/>
      <c r="U6" s="404"/>
      <c r="V6" s="572"/>
      <c r="W6" s="509" t="s">
        <v>99</v>
      </c>
      <c r="X6" s="405"/>
      <c r="Y6" s="405"/>
      <c r="Z6" s="405"/>
      <c r="AA6" s="405"/>
      <c r="AB6" s="406"/>
      <c r="AC6" s="577" t="s">
        <v>100</v>
      </c>
      <c r="AD6" s="578"/>
      <c r="AE6" s="578"/>
      <c r="AF6" s="578"/>
      <c r="AG6" s="578"/>
      <c r="AH6" s="578"/>
      <c r="AI6" s="578"/>
      <c r="AJ6" s="578"/>
      <c r="AK6" s="578"/>
      <c r="AL6" s="579"/>
      <c r="AM6" s="476" t="s">
        <v>101</v>
      </c>
      <c r="AN6" s="376"/>
      <c r="AO6" s="376"/>
      <c r="AP6" s="376"/>
      <c r="AQ6" s="376"/>
      <c r="AR6" s="376"/>
      <c r="AS6" s="376"/>
      <c r="AT6" s="377"/>
      <c r="AU6" s="477" t="s">
        <v>94</v>
      </c>
      <c r="AV6" s="478"/>
      <c r="AW6" s="478"/>
      <c r="AX6" s="478"/>
      <c r="AY6" s="433" t="s">
        <v>102</v>
      </c>
      <c r="AZ6" s="434"/>
      <c r="BA6" s="434"/>
      <c r="BB6" s="434"/>
      <c r="BC6" s="434"/>
      <c r="BD6" s="434"/>
      <c r="BE6" s="434"/>
      <c r="BF6" s="434"/>
      <c r="BG6" s="434"/>
      <c r="BH6" s="434"/>
      <c r="BI6" s="434"/>
      <c r="BJ6" s="434"/>
      <c r="BK6" s="434"/>
      <c r="BL6" s="434"/>
      <c r="BM6" s="435"/>
      <c r="BN6" s="419">
        <v>767613</v>
      </c>
      <c r="BO6" s="420"/>
      <c r="BP6" s="420"/>
      <c r="BQ6" s="420"/>
      <c r="BR6" s="420"/>
      <c r="BS6" s="420"/>
      <c r="BT6" s="420"/>
      <c r="BU6" s="421"/>
      <c r="BV6" s="419">
        <v>834364</v>
      </c>
      <c r="BW6" s="420"/>
      <c r="BX6" s="420"/>
      <c r="BY6" s="420"/>
      <c r="BZ6" s="420"/>
      <c r="CA6" s="420"/>
      <c r="CB6" s="420"/>
      <c r="CC6" s="421"/>
      <c r="CD6" s="459" t="s">
        <v>103</v>
      </c>
      <c r="CE6" s="379"/>
      <c r="CF6" s="379"/>
      <c r="CG6" s="379"/>
      <c r="CH6" s="379"/>
      <c r="CI6" s="379"/>
      <c r="CJ6" s="379"/>
      <c r="CK6" s="379"/>
      <c r="CL6" s="379"/>
      <c r="CM6" s="379"/>
      <c r="CN6" s="379"/>
      <c r="CO6" s="379"/>
      <c r="CP6" s="379"/>
      <c r="CQ6" s="379"/>
      <c r="CR6" s="379"/>
      <c r="CS6" s="460"/>
      <c r="CT6" s="562">
        <v>96.8</v>
      </c>
      <c r="CU6" s="563"/>
      <c r="CV6" s="563"/>
      <c r="CW6" s="563"/>
      <c r="CX6" s="563"/>
      <c r="CY6" s="563"/>
      <c r="CZ6" s="563"/>
      <c r="DA6" s="564"/>
      <c r="DB6" s="562">
        <v>99.9</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104</v>
      </c>
      <c r="AN7" s="376"/>
      <c r="AO7" s="376"/>
      <c r="AP7" s="376"/>
      <c r="AQ7" s="376"/>
      <c r="AR7" s="376"/>
      <c r="AS7" s="376"/>
      <c r="AT7" s="377"/>
      <c r="AU7" s="477" t="s">
        <v>105</v>
      </c>
      <c r="AV7" s="478"/>
      <c r="AW7" s="478"/>
      <c r="AX7" s="478"/>
      <c r="AY7" s="433" t="s">
        <v>106</v>
      </c>
      <c r="AZ7" s="434"/>
      <c r="BA7" s="434"/>
      <c r="BB7" s="434"/>
      <c r="BC7" s="434"/>
      <c r="BD7" s="434"/>
      <c r="BE7" s="434"/>
      <c r="BF7" s="434"/>
      <c r="BG7" s="434"/>
      <c r="BH7" s="434"/>
      <c r="BI7" s="434"/>
      <c r="BJ7" s="434"/>
      <c r="BK7" s="434"/>
      <c r="BL7" s="434"/>
      <c r="BM7" s="435"/>
      <c r="BN7" s="419">
        <v>37270</v>
      </c>
      <c r="BO7" s="420"/>
      <c r="BP7" s="420"/>
      <c r="BQ7" s="420"/>
      <c r="BR7" s="420"/>
      <c r="BS7" s="420"/>
      <c r="BT7" s="420"/>
      <c r="BU7" s="421"/>
      <c r="BV7" s="419">
        <v>11559</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12865138</v>
      </c>
      <c r="CU7" s="420"/>
      <c r="CV7" s="420"/>
      <c r="CW7" s="420"/>
      <c r="CX7" s="420"/>
      <c r="CY7" s="420"/>
      <c r="CZ7" s="420"/>
      <c r="DA7" s="421"/>
      <c r="DB7" s="419">
        <v>13135946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109</v>
      </c>
      <c r="AV8" s="478"/>
      <c r="AW8" s="478"/>
      <c r="AX8" s="478"/>
      <c r="AY8" s="433" t="s">
        <v>110</v>
      </c>
      <c r="AZ8" s="434"/>
      <c r="BA8" s="434"/>
      <c r="BB8" s="434"/>
      <c r="BC8" s="434"/>
      <c r="BD8" s="434"/>
      <c r="BE8" s="434"/>
      <c r="BF8" s="434"/>
      <c r="BG8" s="434"/>
      <c r="BH8" s="434"/>
      <c r="BI8" s="434"/>
      <c r="BJ8" s="434"/>
      <c r="BK8" s="434"/>
      <c r="BL8" s="434"/>
      <c r="BM8" s="435"/>
      <c r="BN8" s="419">
        <v>730343</v>
      </c>
      <c r="BO8" s="420"/>
      <c r="BP8" s="420"/>
      <c r="BQ8" s="420"/>
      <c r="BR8" s="420"/>
      <c r="BS8" s="420"/>
      <c r="BT8" s="420"/>
      <c r="BU8" s="421"/>
      <c r="BV8" s="419">
        <v>822805</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0.66</v>
      </c>
      <c r="CU8" s="523"/>
      <c r="CV8" s="523"/>
      <c r="CW8" s="523"/>
      <c r="CX8" s="523"/>
      <c r="CY8" s="523"/>
      <c r="CZ8" s="523"/>
      <c r="DA8" s="524"/>
      <c r="DB8" s="522">
        <v>0.68</v>
      </c>
      <c r="DC8" s="523"/>
      <c r="DD8" s="523"/>
      <c r="DE8" s="523"/>
      <c r="DF8" s="523"/>
      <c r="DG8" s="523"/>
      <c r="DH8" s="523"/>
      <c r="DI8" s="524"/>
    </row>
    <row r="9" spans="1:119" ht="18.75" customHeight="1" thickBot="1" x14ac:dyDescent="0.25">
      <c r="A9" s="181"/>
      <c r="B9" s="551" t="s">
        <v>112</v>
      </c>
      <c r="C9" s="552"/>
      <c r="D9" s="552"/>
      <c r="E9" s="552"/>
      <c r="F9" s="552"/>
      <c r="G9" s="552"/>
      <c r="H9" s="552"/>
      <c r="I9" s="552"/>
      <c r="J9" s="552"/>
      <c r="K9" s="470"/>
      <c r="L9" s="553" t="s">
        <v>113</v>
      </c>
      <c r="M9" s="554"/>
      <c r="N9" s="554"/>
      <c r="O9" s="554"/>
      <c r="P9" s="554"/>
      <c r="Q9" s="555"/>
      <c r="R9" s="556">
        <v>58435</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-92462</v>
      </c>
      <c r="BO9" s="420"/>
      <c r="BP9" s="420"/>
      <c r="BQ9" s="420"/>
      <c r="BR9" s="420"/>
      <c r="BS9" s="420"/>
      <c r="BT9" s="420"/>
      <c r="BU9" s="421"/>
      <c r="BV9" s="419">
        <v>662101</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12.3</v>
      </c>
      <c r="CU9" s="417"/>
      <c r="CV9" s="417"/>
      <c r="CW9" s="417"/>
      <c r="CX9" s="417"/>
      <c r="CY9" s="417"/>
      <c r="CZ9" s="417"/>
      <c r="DA9" s="418"/>
      <c r="DB9" s="416">
        <v>12.4</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57792</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200587</v>
      </c>
      <c r="BO10" s="420"/>
      <c r="BP10" s="420"/>
      <c r="BQ10" s="420"/>
      <c r="BR10" s="420"/>
      <c r="BS10" s="420"/>
      <c r="BT10" s="420"/>
      <c r="BU10" s="421"/>
      <c r="BV10" s="419">
        <v>1149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94</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58292</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129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57764</v>
      </c>
      <c r="S13" s="507"/>
      <c r="T13" s="507"/>
      <c r="U13" s="507"/>
      <c r="V13" s="508"/>
      <c r="W13" s="509" t="s">
        <v>140</v>
      </c>
      <c r="X13" s="405"/>
      <c r="Y13" s="405"/>
      <c r="Z13" s="405"/>
      <c r="AA13" s="405"/>
      <c r="AB13" s="406"/>
      <c r="AC13" s="372">
        <v>205</v>
      </c>
      <c r="AD13" s="373"/>
      <c r="AE13" s="373"/>
      <c r="AF13" s="373"/>
      <c r="AG13" s="374"/>
      <c r="AH13" s="372">
        <v>220</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108125</v>
      </c>
      <c r="BO13" s="420"/>
      <c r="BP13" s="420"/>
      <c r="BQ13" s="420"/>
      <c r="BR13" s="420"/>
      <c r="BS13" s="420"/>
      <c r="BT13" s="420"/>
      <c r="BU13" s="421"/>
      <c r="BV13" s="419">
        <v>663250</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3.7</v>
      </c>
      <c r="CU13" s="417"/>
      <c r="CV13" s="417"/>
      <c r="CW13" s="417"/>
      <c r="CX13" s="417"/>
      <c r="CY13" s="417"/>
      <c r="CZ13" s="417"/>
      <c r="DA13" s="418"/>
      <c r="DB13" s="416">
        <v>3</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58496</v>
      </c>
      <c r="S14" s="507"/>
      <c r="T14" s="507"/>
      <c r="U14" s="507"/>
      <c r="V14" s="508"/>
      <c r="W14" s="510"/>
      <c r="X14" s="408"/>
      <c r="Y14" s="408"/>
      <c r="Z14" s="408"/>
      <c r="AA14" s="408"/>
      <c r="AB14" s="409"/>
      <c r="AC14" s="499">
        <v>0.9</v>
      </c>
      <c r="AD14" s="500"/>
      <c r="AE14" s="500"/>
      <c r="AF14" s="500"/>
      <c r="AG14" s="501"/>
      <c r="AH14" s="499">
        <v>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129</v>
      </c>
      <c r="CU14" s="517"/>
      <c r="CV14" s="517"/>
      <c r="CW14" s="517"/>
      <c r="CX14" s="517"/>
      <c r="CY14" s="517"/>
      <c r="CZ14" s="517"/>
      <c r="DA14" s="518"/>
      <c r="DB14" s="516" t="s">
        <v>147</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58024</v>
      </c>
      <c r="S15" s="507"/>
      <c r="T15" s="507"/>
      <c r="U15" s="507"/>
      <c r="V15" s="508"/>
      <c r="W15" s="509" t="s">
        <v>149</v>
      </c>
      <c r="X15" s="405"/>
      <c r="Y15" s="405"/>
      <c r="Z15" s="405"/>
      <c r="AA15" s="405"/>
      <c r="AB15" s="406"/>
      <c r="AC15" s="372">
        <v>4393</v>
      </c>
      <c r="AD15" s="373"/>
      <c r="AE15" s="373"/>
      <c r="AF15" s="373"/>
      <c r="AG15" s="374"/>
      <c r="AH15" s="372">
        <v>4741</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6882355</v>
      </c>
      <c r="BO15" s="449"/>
      <c r="BP15" s="449"/>
      <c r="BQ15" s="449"/>
      <c r="BR15" s="449"/>
      <c r="BS15" s="449"/>
      <c r="BT15" s="449"/>
      <c r="BU15" s="450"/>
      <c r="BV15" s="448">
        <v>6685527</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19.899999999999999</v>
      </c>
      <c r="AD16" s="500"/>
      <c r="AE16" s="500"/>
      <c r="AF16" s="500"/>
      <c r="AG16" s="501"/>
      <c r="AH16" s="499">
        <v>21</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10685396</v>
      </c>
      <c r="BO16" s="420"/>
      <c r="BP16" s="420"/>
      <c r="BQ16" s="420"/>
      <c r="BR16" s="420"/>
      <c r="BS16" s="420"/>
      <c r="BT16" s="420"/>
      <c r="BU16" s="421"/>
      <c r="BV16" s="419">
        <v>10318889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17464</v>
      </c>
      <c r="AD17" s="373"/>
      <c r="AE17" s="373"/>
      <c r="AF17" s="373"/>
      <c r="AG17" s="374"/>
      <c r="AH17" s="372">
        <v>17618</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8784370</v>
      </c>
      <c r="BO17" s="420"/>
      <c r="BP17" s="420"/>
      <c r="BQ17" s="420"/>
      <c r="BR17" s="420"/>
      <c r="BS17" s="420"/>
      <c r="BT17" s="420"/>
      <c r="BU17" s="421"/>
      <c r="BV17" s="419">
        <v>8528261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11.92</v>
      </c>
      <c r="M18" s="472"/>
      <c r="N18" s="472"/>
      <c r="O18" s="472"/>
      <c r="P18" s="472"/>
      <c r="Q18" s="472"/>
      <c r="R18" s="473"/>
      <c r="S18" s="473"/>
      <c r="T18" s="473"/>
      <c r="U18" s="473"/>
      <c r="V18" s="474"/>
      <c r="W18" s="490"/>
      <c r="X18" s="491"/>
      <c r="Y18" s="491"/>
      <c r="Z18" s="491"/>
      <c r="AA18" s="491"/>
      <c r="AB18" s="515"/>
      <c r="AC18" s="389">
        <v>79.2</v>
      </c>
      <c r="AD18" s="390"/>
      <c r="AE18" s="390"/>
      <c r="AF18" s="390"/>
      <c r="AG18" s="475"/>
      <c r="AH18" s="389">
        <v>78</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12494460</v>
      </c>
      <c r="BO18" s="420"/>
      <c r="BP18" s="420"/>
      <c r="BQ18" s="420"/>
      <c r="BR18" s="420"/>
      <c r="BS18" s="420"/>
      <c r="BT18" s="420"/>
      <c r="BU18" s="421"/>
      <c r="BV18" s="419">
        <v>12539471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4902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15512085</v>
      </c>
      <c r="BO19" s="420"/>
      <c r="BP19" s="420"/>
      <c r="BQ19" s="420"/>
      <c r="BR19" s="420"/>
      <c r="BS19" s="420"/>
      <c r="BT19" s="420"/>
      <c r="BU19" s="421"/>
      <c r="BV19" s="419">
        <v>14791456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24216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15338789</v>
      </c>
      <c r="BO22" s="449"/>
      <c r="BP22" s="449"/>
      <c r="BQ22" s="449"/>
      <c r="BR22" s="449"/>
      <c r="BS22" s="449"/>
      <c r="BT22" s="449"/>
      <c r="BU22" s="450"/>
      <c r="BV22" s="448">
        <v>16510932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12351557</v>
      </c>
      <c r="BO23" s="420"/>
      <c r="BP23" s="420"/>
      <c r="BQ23" s="420"/>
      <c r="BR23" s="420"/>
      <c r="BS23" s="420"/>
      <c r="BT23" s="420"/>
      <c r="BU23" s="421"/>
      <c r="BV23" s="419">
        <v>12940449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7650</v>
      </c>
      <c r="R24" s="373"/>
      <c r="S24" s="373"/>
      <c r="T24" s="373"/>
      <c r="U24" s="373"/>
      <c r="V24" s="374"/>
      <c r="W24" s="462"/>
      <c r="X24" s="399"/>
      <c r="Y24" s="400"/>
      <c r="Z24" s="375" t="s">
        <v>174</v>
      </c>
      <c r="AA24" s="376"/>
      <c r="AB24" s="376"/>
      <c r="AC24" s="376"/>
      <c r="AD24" s="376"/>
      <c r="AE24" s="376"/>
      <c r="AF24" s="376"/>
      <c r="AG24" s="377"/>
      <c r="AH24" s="372">
        <v>289</v>
      </c>
      <c r="AI24" s="373"/>
      <c r="AJ24" s="373"/>
      <c r="AK24" s="373"/>
      <c r="AL24" s="374"/>
      <c r="AM24" s="372">
        <v>887230</v>
      </c>
      <c r="AN24" s="373"/>
      <c r="AO24" s="373"/>
      <c r="AP24" s="373"/>
      <c r="AQ24" s="373"/>
      <c r="AR24" s="374"/>
      <c r="AS24" s="372">
        <v>3070</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5486675</v>
      </c>
      <c r="BO24" s="420"/>
      <c r="BP24" s="420"/>
      <c r="BQ24" s="420"/>
      <c r="BR24" s="420"/>
      <c r="BS24" s="420"/>
      <c r="BT24" s="420"/>
      <c r="BU24" s="421"/>
      <c r="BV24" s="419">
        <v>6081169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2</v>
      </c>
      <c r="M25" s="373"/>
      <c r="N25" s="373"/>
      <c r="O25" s="373"/>
      <c r="P25" s="374"/>
      <c r="Q25" s="372">
        <v>6460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178</v>
      </c>
      <c r="AN25" s="373"/>
      <c r="AO25" s="373"/>
      <c r="AP25" s="373"/>
      <c r="AQ25" s="373"/>
      <c r="AR25" s="374"/>
      <c r="AS25" s="372" t="s">
        <v>178</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1221628</v>
      </c>
      <c r="BO25" s="449"/>
      <c r="BP25" s="449"/>
      <c r="BQ25" s="449"/>
      <c r="BR25" s="449"/>
      <c r="BS25" s="449"/>
      <c r="BT25" s="449"/>
      <c r="BU25" s="450"/>
      <c r="BV25" s="448">
        <v>1731058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5950</v>
      </c>
      <c r="R26" s="373"/>
      <c r="S26" s="373"/>
      <c r="T26" s="373"/>
      <c r="U26" s="373"/>
      <c r="V26" s="374"/>
      <c r="W26" s="462"/>
      <c r="X26" s="399"/>
      <c r="Y26" s="400"/>
      <c r="Z26" s="375" t="s">
        <v>181</v>
      </c>
      <c r="AA26" s="430"/>
      <c r="AB26" s="430"/>
      <c r="AC26" s="430"/>
      <c r="AD26" s="430"/>
      <c r="AE26" s="430"/>
      <c r="AF26" s="430"/>
      <c r="AG26" s="431"/>
      <c r="AH26" s="372">
        <v>13</v>
      </c>
      <c r="AI26" s="373"/>
      <c r="AJ26" s="373"/>
      <c r="AK26" s="373"/>
      <c r="AL26" s="374"/>
      <c r="AM26" s="372">
        <v>47138</v>
      </c>
      <c r="AN26" s="373"/>
      <c r="AO26" s="373"/>
      <c r="AP26" s="373"/>
      <c r="AQ26" s="373"/>
      <c r="AR26" s="374"/>
      <c r="AS26" s="372">
        <v>3626</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178</v>
      </c>
      <c r="BO26" s="420"/>
      <c r="BP26" s="420"/>
      <c r="BQ26" s="420"/>
      <c r="BR26" s="420"/>
      <c r="BS26" s="420"/>
      <c r="BT26" s="420"/>
      <c r="BU26" s="421"/>
      <c r="BV26" s="419" t="s">
        <v>178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5510</v>
      </c>
      <c r="R27" s="373"/>
      <c r="S27" s="373"/>
      <c r="T27" s="373"/>
      <c r="U27" s="373"/>
      <c r="V27" s="374"/>
      <c r="W27" s="462"/>
      <c r="X27" s="399"/>
      <c r="Y27" s="400"/>
      <c r="Z27" s="375" t="s">
        <v>184</v>
      </c>
      <c r="AA27" s="376"/>
      <c r="AB27" s="376"/>
      <c r="AC27" s="376"/>
      <c r="AD27" s="376"/>
      <c r="AE27" s="376"/>
      <c r="AF27" s="376"/>
      <c r="AG27" s="377"/>
      <c r="AH27" s="372">
        <v>29</v>
      </c>
      <c r="AI27" s="373"/>
      <c r="AJ27" s="373"/>
      <c r="AK27" s="373"/>
      <c r="AL27" s="374"/>
      <c r="AM27" s="372">
        <v>88580</v>
      </c>
      <c r="AN27" s="373"/>
      <c r="AO27" s="373"/>
      <c r="AP27" s="373"/>
      <c r="AQ27" s="373"/>
      <c r="AR27" s="374"/>
      <c r="AS27" s="372">
        <v>3054</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178</v>
      </c>
      <c r="BO27" s="454"/>
      <c r="BP27" s="454"/>
      <c r="BQ27" s="454"/>
      <c r="BR27" s="454"/>
      <c r="BS27" s="454"/>
      <c r="BT27" s="454"/>
      <c r="BU27" s="455"/>
      <c r="BV27" s="453" t="s">
        <v>178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4940</v>
      </c>
      <c r="R28" s="373"/>
      <c r="S28" s="373"/>
      <c r="T28" s="373"/>
      <c r="U28" s="373"/>
      <c r="V28" s="374"/>
      <c r="W28" s="462"/>
      <c r="X28" s="399"/>
      <c r="Y28" s="400"/>
      <c r="Z28" s="375" t="s">
        <v>187</v>
      </c>
      <c r="AA28" s="376"/>
      <c r="AB28" s="376"/>
      <c r="AC28" s="376"/>
      <c r="AD28" s="376"/>
      <c r="AE28" s="376"/>
      <c r="AF28" s="376"/>
      <c r="AG28" s="377"/>
      <c r="AH28" s="372" t="s">
        <v>188</v>
      </c>
      <c r="AI28" s="373"/>
      <c r="AJ28" s="373"/>
      <c r="AK28" s="373"/>
      <c r="AL28" s="374"/>
      <c r="AM28" s="372" t="s">
        <v>178</v>
      </c>
      <c r="AN28" s="373"/>
      <c r="AO28" s="373"/>
      <c r="AP28" s="373"/>
      <c r="AQ28" s="373"/>
      <c r="AR28" s="374"/>
      <c r="AS28" s="372" t="s">
        <v>178</v>
      </c>
      <c r="AT28" s="373"/>
      <c r="AU28" s="373"/>
      <c r="AV28" s="373"/>
      <c r="AW28" s="373"/>
      <c r="AX28" s="432"/>
      <c r="AY28" s="436" t="s">
        <v>189</v>
      </c>
      <c r="AZ28" s="437"/>
      <c r="BA28" s="437"/>
      <c r="BB28" s="438"/>
      <c r="BC28" s="445" t="s">
        <v>49</v>
      </c>
      <c r="BD28" s="446"/>
      <c r="BE28" s="446"/>
      <c r="BF28" s="446"/>
      <c r="BG28" s="446"/>
      <c r="BH28" s="446"/>
      <c r="BI28" s="446"/>
      <c r="BJ28" s="446"/>
      <c r="BK28" s="446"/>
      <c r="BL28" s="446"/>
      <c r="BM28" s="447"/>
      <c r="BN28" s="448">
        <v>3241602</v>
      </c>
      <c r="BO28" s="449"/>
      <c r="BP28" s="449"/>
      <c r="BQ28" s="449"/>
      <c r="BR28" s="449"/>
      <c r="BS28" s="449"/>
      <c r="BT28" s="449"/>
      <c r="BU28" s="450"/>
      <c r="BV28" s="448">
        <v>3041015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13</v>
      </c>
      <c r="M29" s="373"/>
      <c r="N29" s="373"/>
      <c r="O29" s="373"/>
      <c r="P29" s="374"/>
      <c r="Q29" s="372">
        <v>4750</v>
      </c>
      <c r="R29" s="373"/>
      <c r="S29" s="373"/>
      <c r="T29" s="373"/>
      <c r="U29" s="373"/>
      <c r="V29" s="374"/>
      <c r="W29" s="463"/>
      <c r="X29" s="464"/>
      <c r="Y29" s="465"/>
      <c r="Z29" s="375" t="s">
        <v>191</v>
      </c>
      <c r="AA29" s="376"/>
      <c r="AB29" s="376"/>
      <c r="AC29" s="376"/>
      <c r="AD29" s="376"/>
      <c r="AE29" s="376"/>
      <c r="AF29" s="376"/>
      <c r="AG29" s="377"/>
      <c r="AH29" s="372">
        <v>318</v>
      </c>
      <c r="AI29" s="373"/>
      <c r="AJ29" s="373"/>
      <c r="AK29" s="373"/>
      <c r="AL29" s="374"/>
      <c r="AM29" s="372">
        <v>975810</v>
      </c>
      <c r="AN29" s="373"/>
      <c r="AO29" s="373"/>
      <c r="AP29" s="373"/>
      <c r="AQ29" s="373"/>
      <c r="AR29" s="374"/>
      <c r="AS29" s="372">
        <v>3069</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147692</v>
      </c>
      <c r="BO29" s="420"/>
      <c r="BP29" s="420"/>
      <c r="BQ29" s="420"/>
      <c r="BR29" s="420"/>
      <c r="BS29" s="420"/>
      <c r="BT29" s="420"/>
      <c r="BU29" s="421"/>
      <c r="BV29" s="419">
        <v>147591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99.4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845010</v>
      </c>
      <c r="BO30" s="454"/>
      <c r="BP30" s="454"/>
      <c r="BQ30" s="454"/>
      <c r="BR30" s="454"/>
      <c r="BS30" s="454"/>
      <c r="BT30" s="454"/>
      <c r="BU30" s="455"/>
      <c r="BV30" s="453">
        <v>633610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大阪府後期高齢者医療広域連合
（一般会計）</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大阪狭山市文化振興事業団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土地取得特別会計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大阪府後期高齢者医療広域連合
（後期高齢者医療特別会計）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大阪広域水道企業団
水道事業会計（水道用水供給事業）</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大阪広域水道企業団
水道事業会計（市町村域水道事業）
大阪狭山水道事業</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大阪広域水道企業団
（工業用水道事業会計）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南河内環境事業組合(旧南河内清掃施設組合)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4PpbEPwV9jfFgXYm4bd/MGKavbU3VyXL8I3Hnh4wnf/YIjA0vcMR/CapstS0gxbwjRBChCHfmp3nQbrPCWZ49Q==" saltValue="FqdOKcU3I99C9FLnZPM+N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1" t="s">
        <v>572</v>
      </c>
      <c r="D34" s="1151"/>
      <c r="E34" s="1152"/>
      <c r="F34" s="32">
        <v>3.94</v>
      </c>
      <c r="G34" s="33">
        <v>0.43</v>
      </c>
      <c r="H34" s="33">
        <v>1.3</v>
      </c>
      <c r="I34" s="33">
        <v>6.26</v>
      </c>
      <c r="J34" s="34">
        <v>5.67</v>
      </c>
      <c r="K34" s="22"/>
      <c r="L34" s="22"/>
      <c r="M34" s="22"/>
      <c r="N34" s="22"/>
      <c r="O34" s="22"/>
      <c r="P34" s="22"/>
    </row>
    <row r="35" spans="1:16" ht="39" customHeight="1" x14ac:dyDescent="0.2">
      <c r="A35" s="22"/>
      <c r="B35" s="35"/>
      <c r="C35" s="1145" t="s">
        <v>573</v>
      </c>
      <c r="D35" s="1146"/>
      <c r="E35" s="1147"/>
      <c r="F35" s="36">
        <v>4.29</v>
      </c>
      <c r="G35" s="37">
        <v>4.16</v>
      </c>
      <c r="H35" s="37">
        <v>3.91</v>
      </c>
      <c r="I35" s="37">
        <v>3.72</v>
      </c>
      <c r="J35" s="38">
        <v>3.41</v>
      </c>
      <c r="K35" s="22"/>
      <c r="L35" s="22"/>
      <c r="M35" s="22"/>
      <c r="N35" s="22"/>
      <c r="O35" s="22"/>
      <c r="P35" s="22"/>
    </row>
    <row r="36" spans="1:16" ht="39" customHeight="1" x14ac:dyDescent="0.2">
      <c r="A36" s="22"/>
      <c r="B36" s="35"/>
      <c r="C36" s="1145" t="s">
        <v>574</v>
      </c>
      <c r="D36" s="1146"/>
      <c r="E36" s="1147"/>
      <c r="F36" s="36">
        <v>2.4900000000000002</v>
      </c>
      <c r="G36" s="37">
        <v>1.67</v>
      </c>
      <c r="H36" s="37">
        <v>2.74</v>
      </c>
      <c r="I36" s="37">
        <v>1.59</v>
      </c>
      <c r="J36" s="38">
        <v>1.21</v>
      </c>
      <c r="K36" s="22"/>
      <c r="L36" s="22"/>
      <c r="M36" s="22"/>
      <c r="N36" s="22"/>
      <c r="O36" s="22"/>
      <c r="P36" s="22"/>
    </row>
    <row r="37" spans="1:16" ht="39" customHeight="1" x14ac:dyDescent="0.2">
      <c r="A37" s="22"/>
      <c r="B37" s="35"/>
      <c r="C37" s="1145" t="s">
        <v>575</v>
      </c>
      <c r="D37" s="1146"/>
      <c r="E37" s="1147"/>
      <c r="F37" s="36">
        <v>1.31</v>
      </c>
      <c r="G37" s="37">
        <v>0.73</v>
      </c>
      <c r="H37" s="37">
        <v>1.2</v>
      </c>
      <c r="I37" s="37">
        <v>1.7</v>
      </c>
      <c r="J37" s="38">
        <v>1.1599999999999999</v>
      </c>
      <c r="K37" s="22"/>
      <c r="L37" s="22"/>
      <c r="M37" s="22"/>
      <c r="N37" s="22"/>
      <c r="O37" s="22"/>
      <c r="P37" s="22"/>
    </row>
    <row r="38" spans="1:16" ht="39" customHeight="1" x14ac:dyDescent="0.2">
      <c r="A38" s="22"/>
      <c r="B38" s="35"/>
      <c r="C38" s="1145" t="s">
        <v>576</v>
      </c>
      <c r="D38" s="1146"/>
      <c r="E38" s="1147"/>
      <c r="F38" s="36">
        <v>0.33</v>
      </c>
      <c r="G38" s="37">
        <v>0.32</v>
      </c>
      <c r="H38" s="37">
        <v>0.31</v>
      </c>
      <c r="I38" s="37">
        <v>0.3</v>
      </c>
      <c r="J38" s="38">
        <v>0.36</v>
      </c>
      <c r="K38" s="22"/>
      <c r="L38" s="22"/>
      <c r="M38" s="22"/>
      <c r="N38" s="22"/>
      <c r="O38" s="22"/>
      <c r="P38" s="22"/>
    </row>
    <row r="39" spans="1:16" ht="39" customHeight="1" x14ac:dyDescent="0.2">
      <c r="A39" s="22"/>
      <c r="B39" s="35"/>
      <c r="C39" s="1145" t="s">
        <v>577</v>
      </c>
      <c r="D39" s="1146"/>
      <c r="E39" s="1147"/>
      <c r="F39" s="36">
        <v>0</v>
      </c>
      <c r="G39" s="37">
        <v>0</v>
      </c>
      <c r="H39" s="37">
        <v>0</v>
      </c>
      <c r="I39" s="37">
        <v>0</v>
      </c>
      <c r="J39" s="38">
        <v>0</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578</v>
      </c>
      <c r="D42" s="1146"/>
      <c r="E42" s="1147"/>
      <c r="F42" s="36" t="s">
        <v>524</v>
      </c>
      <c r="G42" s="37" t="s">
        <v>524</v>
      </c>
      <c r="H42" s="37" t="s">
        <v>524</v>
      </c>
      <c r="I42" s="37" t="s">
        <v>524</v>
      </c>
      <c r="J42" s="38" t="s">
        <v>524</v>
      </c>
      <c r="K42" s="22"/>
      <c r="L42" s="22"/>
      <c r="M42" s="22"/>
      <c r="N42" s="22"/>
      <c r="O42" s="22"/>
      <c r="P42" s="22"/>
    </row>
    <row r="43" spans="1:16" ht="39" customHeight="1" thickBot="1" x14ac:dyDescent="0.25">
      <c r="A43" s="22"/>
      <c r="B43" s="40"/>
      <c r="C43" s="1148" t="s">
        <v>579</v>
      </c>
      <c r="D43" s="1149"/>
      <c r="E43" s="1150"/>
      <c r="F43" s="41">
        <v>12.38</v>
      </c>
      <c r="G43" s="42">
        <v>13.3</v>
      </c>
      <c r="H43" s="42">
        <v>13.77</v>
      </c>
      <c r="I43" s="42" t="s">
        <v>524</v>
      </c>
      <c r="J43" s="43" t="s">
        <v>524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6GlyJfHJwXeJkPsI1tRXhu5ZE5IZpbQIvQY66t3RqEoJiQNVCU82VJVZc4Uc/U/rTEG09synmvcSCiZ3zqVQmw==" saltValue="FjJzxotoqRQwLHMw6jt8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1597</v>
      </c>
      <c r="L45" s="60">
        <v>1708</v>
      </c>
      <c r="M45" s="60">
        <v>1772</v>
      </c>
      <c r="N45" s="60">
        <v>1836</v>
      </c>
      <c r="O45" s="61">
        <v>1905</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2">
      <c r="A48" s="48"/>
      <c r="B48" s="1178"/>
      <c r="C48" s="1179"/>
      <c r="D48" s="62"/>
      <c r="E48" s="1155" t="s">
        <v>14</v>
      </c>
      <c r="F48" s="1155"/>
      <c r="G48" s="1155"/>
      <c r="H48" s="1155"/>
      <c r="I48" s="1155"/>
      <c r="J48" s="1156"/>
      <c r="K48" s="63">
        <v>250</v>
      </c>
      <c r="L48" s="64">
        <v>235</v>
      </c>
      <c r="M48" s="64">
        <v>252</v>
      </c>
      <c r="N48" s="64">
        <v>232</v>
      </c>
      <c r="O48" s="65">
        <v>212</v>
      </c>
      <c r="P48" s="48"/>
      <c r="Q48" s="48"/>
      <c r="R48" s="48"/>
      <c r="S48" s="48"/>
      <c r="T48" s="48"/>
      <c r="U48" s="48"/>
    </row>
    <row r="49" spans="1:21" ht="30.75" customHeight="1" x14ac:dyDescent="0.2">
      <c r="A49" s="48"/>
      <c r="B49" s="1178"/>
      <c r="C49" s="1179"/>
      <c r="D49" s="62"/>
      <c r="E49" s="1155" t="s">
        <v>15</v>
      </c>
      <c r="F49" s="1155"/>
      <c r="G49" s="1155"/>
      <c r="H49" s="1155"/>
      <c r="I49" s="1155"/>
      <c r="J49" s="1156"/>
      <c r="K49" s="63">
        <v>3</v>
      </c>
      <c r="L49" s="64">
        <v>1</v>
      </c>
      <c r="M49" s="64">
        <v>1</v>
      </c>
      <c r="N49" s="64">
        <v>2</v>
      </c>
      <c r="O49" s="65">
        <v>16</v>
      </c>
      <c r="P49" s="48"/>
      <c r="Q49" s="48"/>
      <c r="R49" s="48"/>
      <c r="S49" s="48"/>
      <c r="T49" s="48"/>
      <c r="U49" s="48"/>
    </row>
    <row r="50" spans="1:21" ht="30.75" customHeight="1" x14ac:dyDescent="0.2">
      <c r="A50" s="48"/>
      <c r="B50" s="1178"/>
      <c r="C50" s="1179"/>
      <c r="D50" s="62"/>
      <c r="E50" s="1155" t="s">
        <v>16</v>
      </c>
      <c r="F50" s="1155"/>
      <c r="G50" s="1155"/>
      <c r="H50" s="1155"/>
      <c r="I50" s="1155"/>
      <c r="J50" s="1156"/>
      <c r="K50" s="63" t="s">
        <v>524</v>
      </c>
      <c r="L50" s="64" t="s">
        <v>524</v>
      </c>
      <c r="M50" s="64" t="s">
        <v>524</v>
      </c>
      <c r="N50" s="64" t="s">
        <v>524</v>
      </c>
      <c r="O50" s="65" t="s">
        <v>524</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524</v>
      </c>
      <c r="L51" s="64" t="s">
        <v>524</v>
      </c>
      <c r="M51" s="64" t="s">
        <v>524</v>
      </c>
      <c r="N51" s="64" t="s">
        <v>524</v>
      </c>
      <c r="O51" s="65" t="s">
        <v>524</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1718</v>
      </c>
      <c r="L52" s="64">
        <v>1690</v>
      </c>
      <c r="M52" s="64">
        <v>1683</v>
      </c>
      <c r="N52" s="64">
        <v>1659</v>
      </c>
      <c r="O52" s="65">
        <v>1615</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132</v>
      </c>
      <c r="L53" s="69">
        <v>254</v>
      </c>
      <c r="M53" s="69">
        <v>342</v>
      </c>
      <c r="N53" s="69">
        <v>411</v>
      </c>
      <c r="O53" s="70">
        <v>518</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5">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Q1wTyLoszRGBS4FVMPOFxR4t6pFZQy5YiXfIF7VEbRZFaKSRYJlGTjW+Xkoht6t6jLm1J9wJoArt9OWtz0njA==" saltValue="uPfjC4+7dx0Py2fx15wz3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565</v>
      </c>
      <c r="J40" s="103" t="s">
        <v>566</v>
      </c>
      <c r="K40" s="103" t="s">
        <v>567</v>
      </c>
      <c r="L40" s="103" t="s">
        <v>568</v>
      </c>
      <c r="M40" s="104" t="s">
        <v>569</v>
      </c>
    </row>
    <row r="41" spans="2:13" ht="27.75" customHeight="1" x14ac:dyDescent="0.2">
      <c r="B41" s="1196" t="s">
        <v>31</v>
      </c>
      <c r="C41" s="1197"/>
      <c r="D41" s="105"/>
      <c r="E41" s="1198" t="s">
        <v>32</v>
      </c>
      <c r="F41" s="1198"/>
      <c r="G41" s="1198"/>
      <c r="H41" s="1199"/>
      <c r="I41" s="355">
        <v>17297</v>
      </c>
      <c r="J41" s="356">
        <v>17375</v>
      </c>
      <c r="K41" s="356">
        <v>17215</v>
      </c>
      <c r="L41" s="356">
        <v>16511</v>
      </c>
      <c r="M41" s="357">
        <v>15339</v>
      </c>
    </row>
    <row r="42" spans="2:13" ht="27.75" customHeight="1" x14ac:dyDescent="0.2">
      <c r="B42" s="1186"/>
      <c r="C42" s="1187"/>
      <c r="D42" s="106"/>
      <c r="E42" s="1190" t="s">
        <v>33</v>
      </c>
      <c r="F42" s="1190"/>
      <c r="G42" s="1190"/>
      <c r="H42" s="1191"/>
      <c r="I42" s="358" t="s">
        <v>524</v>
      </c>
      <c r="J42" s="359" t="s">
        <v>524</v>
      </c>
      <c r="K42" s="359" t="s">
        <v>524</v>
      </c>
      <c r="L42" s="359" t="s">
        <v>524</v>
      </c>
      <c r="M42" s="360" t="s">
        <v>524</v>
      </c>
    </row>
    <row r="43" spans="2:13" ht="27.75" customHeight="1" x14ac:dyDescent="0.2">
      <c r="B43" s="1186"/>
      <c r="C43" s="1187"/>
      <c r="D43" s="106"/>
      <c r="E43" s="1190" t="s">
        <v>34</v>
      </c>
      <c r="F43" s="1190"/>
      <c r="G43" s="1190"/>
      <c r="H43" s="1191"/>
      <c r="I43" s="358">
        <v>2702</v>
      </c>
      <c r="J43" s="359">
        <v>2479</v>
      </c>
      <c r="K43" s="359">
        <v>2355</v>
      </c>
      <c r="L43" s="359">
        <v>2201</v>
      </c>
      <c r="M43" s="360">
        <v>2025</v>
      </c>
    </row>
    <row r="44" spans="2:13" ht="27.75" customHeight="1" x14ac:dyDescent="0.2">
      <c r="B44" s="1186"/>
      <c r="C44" s="1187"/>
      <c r="D44" s="106"/>
      <c r="E44" s="1190" t="s">
        <v>35</v>
      </c>
      <c r="F44" s="1190"/>
      <c r="G44" s="1190"/>
      <c r="H44" s="1191"/>
      <c r="I44" s="358">
        <v>2</v>
      </c>
      <c r="J44" s="359">
        <v>11</v>
      </c>
      <c r="K44" s="359">
        <v>179</v>
      </c>
      <c r="L44" s="359">
        <v>350</v>
      </c>
      <c r="M44" s="360">
        <v>346</v>
      </c>
    </row>
    <row r="45" spans="2:13" ht="27.75" customHeight="1" x14ac:dyDescent="0.2">
      <c r="B45" s="1186"/>
      <c r="C45" s="1187"/>
      <c r="D45" s="106"/>
      <c r="E45" s="1190" t="s">
        <v>36</v>
      </c>
      <c r="F45" s="1190"/>
      <c r="G45" s="1190"/>
      <c r="H45" s="1191"/>
      <c r="I45" s="358">
        <v>2950</v>
      </c>
      <c r="J45" s="359">
        <v>2933</v>
      </c>
      <c r="K45" s="359">
        <v>2339</v>
      </c>
      <c r="L45" s="359">
        <v>2252</v>
      </c>
      <c r="M45" s="360">
        <v>2343</v>
      </c>
    </row>
    <row r="46" spans="2:13" ht="27.75" customHeight="1" x14ac:dyDescent="0.2">
      <c r="B46" s="1186"/>
      <c r="C46" s="1187"/>
      <c r="D46" s="107"/>
      <c r="E46" s="1190" t="s">
        <v>37</v>
      </c>
      <c r="F46" s="1190"/>
      <c r="G46" s="1190"/>
      <c r="H46" s="1191"/>
      <c r="I46" s="358" t="s">
        <v>524</v>
      </c>
      <c r="J46" s="359" t="s">
        <v>524</v>
      </c>
      <c r="K46" s="359" t="s">
        <v>524</v>
      </c>
      <c r="L46" s="359" t="s">
        <v>524</v>
      </c>
      <c r="M46" s="360" t="s">
        <v>524</v>
      </c>
    </row>
    <row r="47" spans="2:13" ht="27.75" customHeight="1" x14ac:dyDescent="0.2">
      <c r="B47" s="1186"/>
      <c r="C47" s="1187"/>
      <c r="D47" s="108"/>
      <c r="E47" s="1200" t="s">
        <v>38</v>
      </c>
      <c r="F47" s="1201"/>
      <c r="G47" s="1201"/>
      <c r="H47" s="1202"/>
      <c r="I47" s="358" t="s">
        <v>524</v>
      </c>
      <c r="J47" s="359" t="s">
        <v>524</v>
      </c>
      <c r="K47" s="359" t="s">
        <v>524</v>
      </c>
      <c r="L47" s="359" t="s">
        <v>524</v>
      </c>
      <c r="M47" s="360" t="s">
        <v>524</v>
      </c>
    </row>
    <row r="48" spans="2:13" ht="27.75" customHeight="1" x14ac:dyDescent="0.2">
      <c r="B48" s="1186"/>
      <c r="C48" s="1187"/>
      <c r="D48" s="106"/>
      <c r="E48" s="1190" t="s">
        <v>39</v>
      </c>
      <c r="F48" s="1190"/>
      <c r="G48" s="1190"/>
      <c r="H48" s="1191"/>
      <c r="I48" s="358" t="s">
        <v>524</v>
      </c>
      <c r="J48" s="359" t="s">
        <v>524</v>
      </c>
      <c r="K48" s="359" t="s">
        <v>524</v>
      </c>
      <c r="L48" s="359" t="s">
        <v>524</v>
      </c>
      <c r="M48" s="360" t="s">
        <v>524</v>
      </c>
    </row>
    <row r="49" spans="2:13" ht="27.75" customHeight="1" x14ac:dyDescent="0.2">
      <c r="B49" s="1188"/>
      <c r="C49" s="1189"/>
      <c r="D49" s="106"/>
      <c r="E49" s="1190" t="s">
        <v>40</v>
      </c>
      <c r="F49" s="1190"/>
      <c r="G49" s="1190"/>
      <c r="H49" s="1191"/>
      <c r="I49" s="358" t="s">
        <v>524</v>
      </c>
      <c r="J49" s="359" t="s">
        <v>524</v>
      </c>
      <c r="K49" s="359" t="s">
        <v>524</v>
      </c>
      <c r="L49" s="359" t="s">
        <v>524</v>
      </c>
      <c r="M49" s="360" t="s">
        <v>524</v>
      </c>
    </row>
    <row r="50" spans="2:13" ht="27.75" customHeight="1" x14ac:dyDescent="0.2">
      <c r="B50" s="1184" t="s">
        <v>41</v>
      </c>
      <c r="C50" s="1185"/>
      <c r="D50" s="109"/>
      <c r="E50" s="1190" t="s">
        <v>42</v>
      </c>
      <c r="F50" s="1190"/>
      <c r="G50" s="1190"/>
      <c r="H50" s="1191"/>
      <c r="I50" s="358">
        <v>4780</v>
      </c>
      <c r="J50" s="359">
        <v>4887</v>
      </c>
      <c r="K50" s="359">
        <v>4698</v>
      </c>
      <c r="L50" s="359">
        <v>4883</v>
      </c>
      <c r="M50" s="360">
        <v>5397</v>
      </c>
    </row>
    <row r="51" spans="2:13" ht="27.75" customHeight="1" x14ac:dyDescent="0.2">
      <c r="B51" s="1186"/>
      <c r="C51" s="1187"/>
      <c r="D51" s="106"/>
      <c r="E51" s="1190" t="s">
        <v>43</v>
      </c>
      <c r="F51" s="1190"/>
      <c r="G51" s="1190"/>
      <c r="H51" s="1191"/>
      <c r="I51" s="358">
        <v>2274</v>
      </c>
      <c r="J51" s="359">
        <v>2283</v>
      </c>
      <c r="K51" s="359">
        <v>2313</v>
      </c>
      <c r="L51" s="359">
        <v>2283</v>
      </c>
      <c r="M51" s="360">
        <v>2202</v>
      </c>
    </row>
    <row r="52" spans="2:13" ht="27.75" customHeight="1" x14ac:dyDescent="0.2">
      <c r="B52" s="1188"/>
      <c r="C52" s="1189"/>
      <c r="D52" s="106"/>
      <c r="E52" s="1190" t="s">
        <v>44</v>
      </c>
      <c r="F52" s="1190"/>
      <c r="G52" s="1190"/>
      <c r="H52" s="1191"/>
      <c r="I52" s="358">
        <v>16284</v>
      </c>
      <c r="J52" s="359">
        <v>15914</v>
      </c>
      <c r="K52" s="359">
        <v>15884</v>
      </c>
      <c r="L52" s="359">
        <v>15517</v>
      </c>
      <c r="M52" s="360">
        <v>14758</v>
      </c>
    </row>
    <row r="53" spans="2:13" ht="27.75" customHeight="1" thickBot="1" x14ac:dyDescent="0.25">
      <c r="B53" s="1192" t="s">
        <v>45</v>
      </c>
      <c r="C53" s="1193"/>
      <c r="D53" s="110"/>
      <c r="E53" s="1194" t="s">
        <v>46</v>
      </c>
      <c r="F53" s="1194"/>
      <c r="G53" s="1194"/>
      <c r="H53" s="1195"/>
      <c r="I53" s="361">
        <v>-386</v>
      </c>
      <c r="J53" s="362">
        <v>-286</v>
      </c>
      <c r="K53" s="362">
        <v>-808</v>
      </c>
      <c r="L53" s="362">
        <v>-1368</v>
      </c>
      <c r="M53" s="363">
        <v>-2304</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fqXdlK69eh32GcMon/SRwxCTXV19XlliZQwmst3tmWKgTAIVocp3ksC1zsDXdf7bX6zfqsEztpdROqrQollOzg==" saltValue="RyfJid5CF3xjtQczpeoW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567</v>
      </c>
      <c r="G54" s="119" t="s">
        <v>568</v>
      </c>
      <c r="H54" s="120" t="s">
        <v>569</v>
      </c>
    </row>
    <row r="55" spans="2:8" ht="52.5" customHeight="1" x14ac:dyDescent="0.2">
      <c r="B55" s="121"/>
      <c r="C55" s="1211" t="s">
        <v>49</v>
      </c>
      <c r="D55" s="1211"/>
      <c r="E55" s="1212"/>
      <c r="F55" s="122">
        <v>3040</v>
      </c>
      <c r="G55" s="122">
        <v>3041</v>
      </c>
      <c r="H55" s="123">
        <v>3242</v>
      </c>
    </row>
    <row r="56" spans="2:8" ht="52.5" customHeight="1" x14ac:dyDescent="0.2">
      <c r="B56" s="124"/>
      <c r="C56" s="1213" t="s">
        <v>50</v>
      </c>
      <c r="D56" s="1213"/>
      <c r="E56" s="1214"/>
      <c r="F56" s="125">
        <v>37</v>
      </c>
      <c r="G56" s="125">
        <v>148</v>
      </c>
      <c r="H56" s="126">
        <v>148</v>
      </c>
    </row>
    <row r="57" spans="2:8" ht="53.25" customHeight="1" x14ac:dyDescent="0.2">
      <c r="B57" s="124"/>
      <c r="C57" s="1215" t="s">
        <v>51</v>
      </c>
      <c r="D57" s="1215"/>
      <c r="E57" s="1216"/>
      <c r="F57" s="127">
        <v>623</v>
      </c>
      <c r="G57" s="127">
        <v>634</v>
      </c>
      <c r="H57" s="128">
        <v>845</v>
      </c>
    </row>
    <row r="58" spans="2:8" ht="45.75" customHeight="1" x14ac:dyDescent="0.2">
      <c r="B58" s="129"/>
      <c r="C58" s="1203" t="s">
        <v>593</v>
      </c>
      <c r="D58" s="1204"/>
      <c r="E58" s="1205"/>
      <c r="F58" s="130">
        <v>192</v>
      </c>
      <c r="G58" s="130">
        <v>192</v>
      </c>
      <c r="H58" s="131">
        <v>392</v>
      </c>
    </row>
    <row r="59" spans="2:8" ht="45.75" customHeight="1" x14ac:dyDescent="0.2">
      <c r="B59" s="129"/>
      <c r="C59" s="1203" t="s">
        <v>594</v>
      </c>
      <c r="D59" s="1204"/>
      <c r="E59" s="1205"/>
      <c r="F59" s="130">
        <v>258</v>
      </c>
      <c r="G59" s="130">
        <v>260</v>
      </c>
      <c r="H59" s="131">
        <v>262</v>
      </c>
    </row>
    <row r="60" spans="2:8" ht="45.75" customHeight="1" x14ac:dyDescent="0.2">
      <c r="B60" s="129"/>
      <c r="C60" s="1203" t="s">
        <v>595</v>
      </c>
      <c r="D60" s="1204"/>
      <c r="E60" s="1205"/>
      <c r="F60" s="130">
        <v>105</v>
      </c>
      <c r="G60" s="130">
        <v>105</v>
      </c>
      <c r="H60" s="131">
        <v>106</v>
      </c>
    </row>
    <row r="61" spans="2:8" ht="45.75" customHeight="1" x14ac:dyDescent="0.2">
      <c r="B61" s="129"/>
      <c r="C61" s="1203" t="s">
        <v>596</v>
      </c>
      <c r="D61" s="1204"/>
      <c r="E61" s="1205"/>
      <c r="F61" s="130">
        <v>51</v>
      </c>
      <c r="G61" s="130">
        <v>51</v>
      </c>
      <c r="H61" s="131">
        <v>52</v>
      </c>
    </row>
    <row r="62" spans="2:8" ht="45.75" customHeight="1" thickBot="1" x14ac:dyDescent="0.25">
      <c r="B62" s="132"/>
      <c r="C62" s="1206" t="s">
        <v>597</v>
      </c>
      <c r="D62" s="1207"/>
      <c r="E62" s="1208"/>
      <c r="F62" s="133">
        <v>6</v>
      </c>
      <c r="G62" s="133">
        <v>10</v>
      </c>
      <c r="H62" s="134">
        <v>11</v>
      </c>
    </row>
    <row r="63" spans="2:8" ht="52.5" customHeight="1" thickBot="1" x14ac:dyDescent="0.25">
      <c r="B63" s="135"/>
      <c r="C63" s="1209" t="s">
        <v>52</v>
      </c>
      <c r="D63" s="1209"/>
      <c r="E63" s="1210"/>
      <c r="F63" s="136">
        <v>3700</v>
      </c>
      <c r="G63" s="136">
        <v>3822</v>
      </c>
      <c r="H63" s="137">
        <v>4234</v>
      </c>
    </row>
    <row r="64" spans="2:8" ht="13.2" x14ac:dyDescent="0.2"/>
  </sheetData>
  <sheetProtection algorithmName="SHA-512" hashValue="09nOq37i2uvJjm0jkCu21mMc8S9xx99+LC/0i8G7F+RHtlO7VNZf7ccRnguUMMfVWBuA4GNuxwaORZOBFj57LQ==" saltValue="lTDN4hmBWQxEuyK3aY/8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562</v>
      </c>
      <c r="G2" s="151"/>
      <c r="H2" s="152"/>
    </row>
    <row r="3" spans="1:8" x14ac:dyDescent="0.2">
      <c r="A3" s="148" t="s">
        <v>555</v>
      </c>
      <c r="B3" s="153"/>
      <c r="C3" s="154"/>
      <c r="D3" s="155">
        <v>48484</v>
      </c>
      <c r="E3" s="156"/>
      <c r="F3" s="157">
        <v>41934</v>
      </c>
      <c r="G3" s="158"/>
      <c r="H3" s="159"/>
    </row>
    <row r="4" spans="1:8" x14ac:dyDescent="0.2">
      <c r="A4" s="160"/>
      <c r="B4" s="161"/>
      <c r="C4" s="162"/>
      <c r="D4" s="163">
        <v>21676</v>
      </c>
      <c r="E4" s="164"/>
      <c r="F4" s="165">
        <v>23352</v>
      </c>
      <c r="G4" s="166"/>
      <c r="H4" s="167"/>
    </row>
    <row r="5" spans="1:8" x14ac:dyDescent="0.2">
      <c r="A5" s="148" t="s">
        <v>557</v>
      </c>
      <c r="B5" s="153"/>
      <c r="C5" s="154"/>
      <c r="D5" s="155">
        <v>26508</v>
      </c>
      <c r="E5" s="156"/>
      <c r="F5" s="157">
        <v>45588</v>
      </c>
      <c r="G5" s="158"/>
      <c r="H5" s="159"/>
    </row>
    <row r="6" spans="1:8" x14ac:dyDescent="0.2">
      <c r="A6" s="160"/>
      <c r="B6" s="161"/>
      <c r="C6" s="162"/>
      <c r="D6" s="163">
        <v>18836</v>
      </c>
      <c r="E6" s="164"/>
      <c r="F6" s="165">
        <v>24150</v>
      </c>
      <c r="G6" s="166"/>
      <c r="H6" s="167"/>
    </row>
    <row r="7" spans="1:8" x14ac:dyDescent="0.2">
      <c r="A7" s="148" t="s">
        <v>558</v>
      </c>
      <c r="B7" s="153"/>
      <c r="C7" s="154"/>
      <c r="D7" s="155">
        <v>23556</v>
      </c>
      <c r="E7" s="156"/>
      <c r="F7" s="157">
        <v>45483</v>
      </c>
      <c r="G7" s="158"/>
      <c r="H7" s="159"/>
    </row>
    <row r="8" spans="1:8" x14ac:dyDescent="0.2">
      <c r="A8" s="160"/>
      <c r="B8" s="161"/>
      <c r="C8" s="162"/>
      <c r="D8" s="163">
        <v>14383</v>
      </c>
      <c r="E8" s="164"/>
      <c r="F8" s="165">
        <v>24241</v>
      </c>
      <c r="G8" s="166"/>
      <c r="H8" s="167"/>
    </row>
    <row r="9" spans="1:8" x14ac:dyDescent="0.2">
      <c r="A9" s="148" t="s">
        <v>559</v>
      </c>
      <c r="B9" s="153"/>
      <c r="C9" s="154"/>
      <c r="D9" s="155">
        <v>13466</v>
      </c>
      <c r="E9" s="156"/>
      <c r="F9" s="157">
        <v>45945</v>
      </c>
      <c r="G9" s="158"/>
      <c r="H9" s="159"/>
    </row>
    <row r="10" spans="1:8" x14ac:dyDescent="0.2">
      <c r="A10" s="160"/>
      <c r="B10" s="161"/>
      <c r="C10" s="162"/>
      <c r="D10" s="163">
        <v>5940</v>
      </c>
      <c r="E10" s="164"/>
      <c r="F10" s="165">
        <v>25180</v>
      </c>
      <c r="G10" s="166"/>
      <c r="H10" s="167"/>
    </row>
    <row r="11" spans="1:8" x14ac:dyDescent="0.2">
      <c r="A11" s="148" t="s">
        <v>560</v>
      </c>
      <c r="B11" s="153"/>
      <c r="C11" s="154"/>
      <c r="D11" s="155">
        <v>18872</v>
      </c>
      <c r="E11" s="156"/>
      <c r="F11" s="157">
        <v>44475</v>
      </c>
      <c r="G11" s="158"/>
      <c r="H11" s="159"/>
    </row>
    <row r="12" spans="1:8" x14ac:dyDescent="0.2">
      <c r="A12" s="160"/>
      <c r="B12" s="161"/>
      <c r="C12" s="168"/>
      <c r="D12" s="163">
        <v>7843</v>
      </c>
      <c r="E12" s="164"/>
      <c r="F12" s="165">
        <v>24780</v>
      </c>
      <c r="G12" s="166"/>
      <c r="H12" s="167"/>
    </row>
    <row r="13" spans="1:8" x14ac:dyDescent="0.2">
      <c r="A13" s="148"/>
      <c r="B13" s="153"/>
      <c r="C13" s="169"/>
      <c r="D13" s="170">
        <v>26177</v>
      </c>
      <c r="E13" s="171"/>
      <c r="F13" s="172">
        <v>44685</v>
      </c>
      <c r="G13" s="173"/>
      <c r="H13" s="159"/>
    </row>
    <row r="14" spans="1:8" x14ac:dyDescent="0.2">
      <c r="A14" s="160"/>
      <c r="B14" s="161"/>
      <c r="C14" s="162"/>
      <c r="D14" s="163">
        <v>13736</v>
      </c>
      <c r="E14" s="164"/>
      <c r="F14" s="165">
        <v>24341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3.94</v>
      </c>
      <c r="C19" s="174">
        <f>ROUND(VALUE(SUBSTITUTE(実質収支比率等に係る経年分析!G$48,"▲","-")),2)</f>
        <v>0.43</v>
      </c>
      <c r="D19" s="174">
        <f>ROUND(VALUE(SUBSTITUTE(実質収支比率等に係る経年分析!H$48,"▲","-")),2)</f>
        <v>1.31</v>
      </c>
      <c r="E19" s="174">
        <f>ROUND(VALUE(SUBSTITUTE(実質収支比率等に係る経年分析!I$48,"▲","-")),2)</f>
        <v>6.26</v>
      </c>
      <c r="F19" s="174">
        <f>ROUND(VALUE(SUBSTITUTE(実質収支比率等に係る経年分析!J$48,"▲","-")),2)</f>
        <v>5.68</v>
      </c>
    </row>
    <row r="20" spans="1:11" x14ac:dyDescent="0.2">
      <c r="A20" s="174" t="s">
        <v>56</v>
      </c>
      <c r="B20" s="174">
        <f>ROUND(VALUE(SUBSTITUTE(実質収支比率等に係る経年分析!F$47,"▲","-")),2)</f>
        <v>26.78</v>
      </c>
      <c r="C20" s="174">
        <f>ROUND(VALUE(SUBSTITUTE(実質収支比率等に係る経年分析!G$47,"▲","-")),2)</f>
        <v>25.58</v>
      </c>
      <c r="D20" s="174">
        <f>ROUND(VALUE(SUBSTITUTE(実質収支比率等に係る経年分析!H$47,"▲","-")),2)</f>
        <v>24.77</v>
      </c>
      <c r="E20" s="174">
        <f>ROUND(VALUE(SUBSTITUTE(実質収支比率等に係る経年分析!I$47,"▲","-")),2)</f>
        <v>23.15</v>
      </c>
      <c r="F20" s="174">
        <f>ROUND(VALUE(SUBSTITUTE(実質収支比率等に係る経年分析!J$47,"▲","-")),2)</f>
        <v>25.2</v>
      </c>
    </row>
    <row r="21" spans="1:11" x14ac:dyDescent="0.2">
      <c r="A21" s="174" t="s">
        <v>57</v>
      </c>
      <c r="B21" s="174">
        <f>IF(ISNUMBER(VALUE(SUBSTITUTE(実質収支比率等に係る経年分析!F$49,"▲","-"))),ROUND(VALUE(SUBSTITUTE(実質収支比率等に係る経年分析!F$49,"▲","-")),2),NA())</f>
        <v>-0.01</v>
      </c>
      <c r="C21" s="174">
        <f>IF(ISNUMBER(VALUE(SUBSTITUTE(実質収支比率等に係る経年分析!G$49,"▲","-"))),ROUND(VALUE(SUBSTITUTE(実質収支比率等に係る経年分析!G$49,"▲","-")),2),NA())</f>
        <v>-4.57</v>
      </c>
      <c r="D21" s="174">
        <f>IF(ISNUMBER(VALUE(SUBSTITUTE(実質収支比率等に係る経年分析!H$49,"▲","-"))),ROUND(VALUE(SUBSTITUTE(実質収支比率等に係る経年分析!H$49,"▲","-")),2),NA())</f>
        <v>0.91</v>
      </c>
      <c r="E21" s="174">
        <f>IF(ISNUMBER(VALUE(SUBSTITUTE(実質収支比率等に係る経年分析!I$49,"▲","-"))),ROUND(VALUE(SUBSTITUTE(実質収支比率等に係る経年分析!I$49,"▲","-")),2),NA())</f>
        <v>5.05</v>
      </c>
      <c r="F21" s="174">
        <f>IF(ISNUMBER(VALUE(SUBSTITUTE(実質収支比率等に係る経年分析!J$49,"▲","-"))),ROUND(VALUE(SUBSTITUTE(実質収支比率等に係る経年分析!J$49,"▲","-")),2),NA())</f>
        <v>0.84</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12.38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13.3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13.77</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土地取得特別会計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0.36</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1.1599999999999999</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2.4900000000000002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1.21</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4.29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4.16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3.91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3.72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3.41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3.94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0.43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6.26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5.67</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1718</v>
      </c>
      <c r="E42" s="176"/>
      <c r="F42" s="176"/>
      <c r="G42" s="176">
        <f>'実質公債費比率（分子）の構造'!L$52</f>
        <v>1690</v>
      </c>
      <c r="H42" s="176"/>
      <c r="I42" s="176"/>
      <c r="J42" s="176">
        <f>'実質公債費比率（分子）の構造'!M$52</f>
        <v>1683</v>
      </c>
      <c r="K42" s="176"/>
      <c r="L42" s="176"/>
      <c r="M42" s="176">
        <f>'実質公債費比率（分子）の構造'!N$52</f>
        <v>1659</v>
      </c>
      <c r="N42" s="176"/>
      <c r="O42" s="176"/>
      <c r="P42" s="176">
        <f>'実質公債費比率（分子）の構造'!O$52</f>
        <v>1615</v>
      </c>
    </row>
    <row r="43" spans="1:16" x14ac:dyDescent="0.2">
      <c r="A43" s="176" t="s">
        <v>17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66</v>
      </c>
      <c r="B45" s="176">
        <f>'実質公債費比率（分子）の構造'!K$49</f>
        <v>3</v>
      </c>
      <c r="C45" s="176"/>
      <c r="D45" s="176"/>
      <c r="E45" s="176">
        <f>'実質公債費比率（分子）の構造'!L$49</f>
        <v>1</v>
      </c>
      <c r="F45" s="176"/>
      <c r="G45" s="176"/>
      <c r="H45" s="176">
        <f>'実質公債費比率（分子）の構造'!M$49</f>
        <v>1</v>
      </c>
      <c r="I45" s="176"/>
      <c r="J45" s="176"/>
      <c r="K45" s="176">
        <f>'実質公債費比率（分子）の構造'!N$49</f>
        <v>2</v>
      </c>
      <c r="L45" s="176"/>
      <c r="M45" s="176"/>
      <c r="N45" s="176">
        <f>'実質公債費比率（分子）の構造'!O$49</f>
        <v>16</v>
      </c>
      <c r="O45" s="176"/>
      <c r="P45" s="176"/>
    </row>
    <row r="46" spans="1:16" x14ac:dyDescent="0.2">
      <c r="A46" s="176" t="s">
        <v>67</v>
      </c>
      <c r="B46" s="176">
        <f>'実質公債費比率（分子）の構造'!K$48</f>
        <v>250</v>
      </c>
      <c r="C46" s="176"/>
      <c r="D46" s="176"/>
      <c r="E46" s="176">
        <f>'実質公債費比率（分子）の構造'!L$48</f>
        <v>235</v>
      </c>
      <c r="F46" s="176"/>
      <c r="G46" s="176"/>
      <c r="H46" s="176">
        <f>'実質公債費比率（分子）の構造'!M$48</f>
        <v>252</v>
      </c>
      <c r="I46" s="176"/>
      <c r="J46" s="176"/>
      <c r="K46" s="176">
        <f>'実質公債費比率（分子）の構造'!N$48</f>
        <v>232</v>
      </c>
      <c r="L46" s="176"/>
      <c r="M46" s="176"/>
      <c r="N46" s="176">
        <f>'実質公債費比率（分子）の構造'!O$48</f>
        <v>212</v>
      </c>
      <c r="O46" s="176"/>
      <c r="P46" s="176"/>
    </row>
    <row r="47" spans="1:16" x14ac:dyDescent="0.2">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70</v>
      </c>
      <c r="B49" s="176">
        <f>'実質公債費比率（分子）の構造'!K$45</f>
        <v>1597</v>
      </c>
      <c r="C49" s="176"/>
      <c r="D49" s="176"/>
      <c r="E49" s="176">
        <f>'実質公債費比率（分子）の構造'!L$45</f>
        <v>1708</v>
      </c>
      <c r="F49" s="176"/>
      <c r="G49" s="176"/>
      <c r="H49" s="176">
        <f>'実質公債費比率（分子）の構造'!M$45</f>
        <v>1772</v>
      </c>
      <c r="I49" s="176"/>
      <c r="J49" s="176"/>
      <c r="K49" s="176">
        <f>'実質公債費比率（分子）の構造'!N$45</f>
        <v>1836</v>
      </c>
      <c r="L49" s="176"/>
      <c r="M49" s="176"/>
      <c r="N49" s="176">
        <f>'実質公債費比率（分子）の構造'!O$45</f>
        <v>1905</v>
      </c>
      <c r="O49" s="176"/>
      <c r="P49" s="176"/>
    </row>
    <row r="50" spans="1:16" x14ac:dyDescent="0.2">
      <c r="A50" s="176" t="s">
        <v>71</v>
      </c>
      <c r="B50" s="176" t="e">
        <f>NA()</f>
        <v>#N/A</v>
      </c>
      <c r="C50" s="176">
        <f>IF(ISNUMBER('実質公債費比率（分子）の構造'!K$53),'実質公債費比率（分子）の構造'!K$53,NA())</f>
        <v>132</v>
      </c>
      <c r="D50" s="176" t="e">
        <f>NA()</f>
        <v>#N/A</v>
      </c>
      <c r="E50" s="176" t="e">
        <f>NA()</f>
        <v>#N/A</v>
      </c>
      <c r="F50" s="176">
        <f>IF(ISNUMBER('実質公債費比率（分子）の構造'!L$53),'実質公債費比率（分子）の構造'!L$53,NA())</f>
        <v>254</v>
      </c>
      <c r="G50" s="176" t="e">
        <f>NA()</f>
        <v>#N/A</v>
      </c>
      <c r="H50" s="176" t="e">
        <f>NA()</f>
        <v>#N/A</v>
      </c>
      <c r="I50" s="176">
        <f>IF(ISNUMBER('実質公債費比率（分子）の構造'!M$53),'実質公債費比率（分子）の構造'!M$53,NA())</f>
        <v>342</v>
      </c>
      <c r="J50" s="176" t="e">
        <f>NA()</f>
        <v>#N/A</v>
      </c>
      <c r="K50" s="176" t="e">
        <f>NA()</f>
        <v>#N/A</v>
      </c>
      <c r="L50" s="176">
        <f>IF(ISNUMBER('実質公債費比率（分子）の構造'!N$53),'実質公債費比率（分子）の構造'!N$53,NA())</f>
        <v>411</v>
      </c>
      <c r="M50" s="176" t="e">
        <f>NA()</f>
        <v>#N/A</v>
      </c>
      <c r="N50" s="176" t="e">
        <f>NA()</f>
        <v>#N/A</v>
      </c>
      <c r="O50" s="176">
        <f>IF(ISNUMBER('実質公債費比率（分子）の構造'!O$53),'実質公債費比率（分子）の構造'!O$53,NA())</f>
        <v>518</v>
      </c>
      <c r="P50" s="176" t="e">
        <f>NA()</f>
        <v>#N/A</v>
      </c>
    </row>
    <row r="53" spans="1:16" x14ac:dyDescent="0.2">
      <c r="A53" s="144" t="s">
        <v>72</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44</v>
      </c>
      <c r="B56" s="175"/>
      <c r="C56" s="175"/>
      <c r="D56" s="175">
        <f>'将来負担比率（分子）の構造'!I$52</f>
        <v>16284</v>
      </c>
      <c r="E56" s="175"/>
      <c r="F56" s="175"/>
      <c r="G56" s="175">
        <f>'将来負担比率（分子）の構造'!J$52</f>
        <v>15914</v>
      </c>
      <c r="H56" s="175"/>
      <c r="I56" s="175"/>
      <c r="J56" s="175">
        <f>'将来負担比率（分子）の構造'!K$52</f>
        <v>15884</v>
      </c>
      <c r="K56" s="175"/>
      <c r="L56" s="175"/>
      <c r="M56" s="175">
        <f>'将来負担比率（分子）の構造'!L$52</f>
        <v>15517</v>
      </c>
      <c r="N56" s="175"/>
      <c r="O56" s="175"/>
      <c r="P56" s="175">
        <f>'将来負担比率（分子）の構造'!M$52</f>
        <v>14758</v>
      </c>
    </row>
    <row r="57" spans="1:16" x14ac:dyDescent="0.2">
      <c r="A57" s="175" t="s">
        <v>43</v>
      </c>
      <c r="B57" s="175"/>
      <c r="C57" s="175"/>
      <c r="D57" s="175">
        <f>'将来負担比率（分子）の構造'!I$51</f>
        <v>2274</v>
      </c>
      <c r="E57" s="175"/>
      <c r="F57" s="175"/>
      <c r="G57" s="175">
        <f>'将来負担比率（分子）の構造'!J$51</f>
        <v>2283</v>
      </c>
      <c r="H57" s="175"/>
      <c r="I57" s="175"/>
      <c r="J57" s="175">
        <f>'将来負担比率（分子）の構造'!K$51</f>
        <v>2313</v>
      </c>
      <c r="K57" s="175"/>
      <c r="L57" s="175"/>
      <c r="M57" s="175">
        <f>'将来負担比率（分子）の構造'!L$51</f>
        <v>2283</v>
      </c>
      <c r="N57" s="175"/>
      <c r="O57" s="175"/>
      <c r="P57" s="175">
        <f>'将来負担比率（分子）の構造'!M$51</f>
        <v>2202</v>
      </c>
    </row>
    <row r="58" spans="1:16" x14ac:dyDescent="0.2">
      <c r="A58" s="175" t="s">
        <v>42</v>
      </c>
      <c r="B58" s="175"/>
      <c r="C58" s="175"/>
      <c r="D58" s="175">
        <f>'将来負担比率（分子）の構造'!I$50</f>
        <v>4780</v>
      </c>
      <c r="E58" s="175"/>
      <c r="F58" s="175"/>
      <c r="G58" s="175">
        <f>'将来負担比率（分子）の構造'!J$50</f>
        <v>4887</v>
      </c>
      <c r="H58" s="175"/>
      <c r="I58" s="175"/>
      <c r="J58" s="175">
        <f>'将来負担比率（分子）の構造'!K$50</f>
        <v>4698</v>
      </c>
      <c r="K58" s="175"/>
      <c r="L58" s="175"/>
      <c r="M58" s="175">
        <f>'将来負担比率（分子）の構造'!L$50</f>
        <v>4883</v>
      </c>
      <c r="N58" s="175"/>
      <c r="O58" s="175"/>
      <c r="P58" s="175">
        <f>'将来負担比率（分子）の構造'!M$50</f>
        <v>5397</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2950</v>
      </c>
      <c r="C62" s="175"/>
      <c r="D62" s="175"/>
      <c r="E62" s="175">
        <f>'将来負担比率（分子）の構造'!J$45</f>
        <v>2933</v>
      </c>
      <c r="F62" s="175"/>
      <c r="G62" s="175"/>
      <c r="H62" s="175">
        <f>'将来負担比率（分子）の構造'!K$45</f>
        <v>2339</v>
      </c>
      <c r="I62" s="175"/>
      <c r="J62" s="175"/>
      <c r="K62" s="175">
        <f>'将来負担比率（分子）の構造'!L$45</f>
        <v>2252</v>
      </c>
      <c r="L62" s="175"/>
      <c r="M62" s="175"/>
      <c r="N62" s="175">
        <f>'将来負担比率（分子）の構造'!M$45</f>
        <v>2343</v>
      </c>
      <c r="O62" s="175"/>
      <c r="P62" s="175"/>
    </row>
    <row r="63" spans="1:16" x14ac:dyDescent="0.2">
      <c r="A63" s="175" t="s">
        <v>35</v>
      </c>
      <c r="B63" s="175">
        <f>'将来負担比率（分子）の構造'!I$44</f>
        <v>2</v>
      </c>
      <c r="C63" s="175"/>
      <c r="D63" s="175"/>
      <c r="E63" s="175">
        <f>'将来負担比率（分子）の構造'!J$44</f>
        <v>11</v>
      </c>
      <c r="F63" s="175"/>
      <c r="G63" s="175"/>
      <c r="H63" s="175">
        <f>'将来負担比率（分子）の構造'!K$44</f>
        <v>179</v>
      </c>
      <c r="I63" s="175"/>
      <c r="J63" s="175"/>
      <c r="K63" s="175">
        <f>'将来負担比率（分子）の構造'!L$44</f>
        <v>350</v>
      </c>
      <c r="L63" s="175"/>
      <c r="M63" s="175"/>
      <c r="N63" s="175">
        <f>'将来負担比率（分子）の構造'!M$44</f>
        <v>346</v>
      </c>
      <c r="O63" s="175"/>
      <c r="P63" s="175"/>
    </row>
    <row r="64" spans="1:16" x14ac:dyDescent="0.2">
      <c r="A64" s="175" t="s">
        <v>34</v>
      </c>
      <c r="B64" s="175">
        <f>'将来負担比率（分子）の構造'!I$43</f>
        <v>2702</v>
      </c>
      <c r="C64" s="175"/>
      <c r="D64" s="175"/>
      <c r="E64" s="175">
        <f>'将来負担比率（分子）の構造'!J$43</f>
        <v>2479</v>
      </c>
      <c r="F64" s="175"/>
      <c r="G64" s="175"/>
      <c r="H64" s="175">
        <f>'将来負担比率（分子）の構造'!K$43</f>
        <v>2355</v>
      </c>
      <c r="I64" s="175"/>
      <c r="J64" s="175"/>
      <c r="K64" s="175">
        <f>'将来負担比率（分子）の構造'!L$43</f>
        <v>2201</v>
      </c>
      <c r="L64" s="175"/>
      <c r="M64" s="175"/>
      <c r="N64" s="175">
        <f>'将来負担比率（分子）の構造'!M$43</f>
        <v>2025</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17297</v>
      </c>
      <c r="C66" s="175"/>
      <c r="D66" s="175"/>
      <c r="E66" s="175">
        <f>'将来負担比率（分子）の構造'!J$41</f>
        <v>17375</v>
      </c>
      <c r="F66" s="175"/>
      <c r="G66" s="175"/>
      <c r="H66" s="175">
        <f>'将来負担比率（分子）の構造'!K$41</f>
        <v>17215</v>
      </c>
      <c r="I66" s="175"/>
      <c r="J66" s="175"/>
      <c r="K66" s="175">
        <f>'将来負担比率（分子）の構造'!L$41</f>
        <v>16511</v>
      </c>
      <c r="L66" s="175"/>
      <c r="M66" s="175"/>
      <c r="N66" s="175">
        <f>'将来負担比率（分子）の構造'!M$41</f>
        <v>15339</v>
      </c>
      <c r="O66" s="175"/>
      <c r="P66" s="175"/>
    </row>
    <row r="67" spans="1:16" x14ac:dyDescent="0.2">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76</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77</v>
      </c>
      <c r="B72" s="179">
        <f>基金残高に係る経年分析!F55</f>
        <v>3040</v>
      </c>
      <c r="C72" s="179">
        <f>基金残高に係る経年分析!G55</f>
        <v>3041</v>
      </c>
      <c r="D72" s="179">
        <f>基金残高に係る経年分析!H55</f>
        <v>3242</v>
      </c>
    </row>
    <row r="73" spans="1:16" x14ac:dyDescent="0.2">
      <c r="A73" s="178" t="s">
        <v>78</v>
      </c>
      <c r="B73" s="179">
        <f>基金残高に係る経年分析!F56</f>
        <v>37</v>
      </c>
      <c r="C73" s="179">
        <f>基金残高に係る経年分析!G56</f>
        <v>148</v>
      </c>
      <c r="D73" s="179">
        <f>基金残高に係る経年分析!H56</f>
        <v>148</v>
      </c>
    </row>
    <row r="74" spans="1:16" x14ac:dyDescent="0.2">
      <c r="A74" s="178" t="s">
        <v>79</v>
      </c>
      <c r="B74" s="179">
        <f>基金残高に係る経年分析!F57</f>
        <v>623</v>
      </c>
      <c r="C74" s="179">
        <f>基金残高に係る経年分析!G57</f>
        <v>634</v>
      </c>
      <c r="D74" s="179">
        <f>基金残高に係る経年分析!H57</f>
        <v>845</v>
      </c>
    </row>
  </sheetData>
  <sheetProtection algorithmName="SHA-512" hashValue="wkB542Hhxv4cI4oaOGcbwuProWYojndCgr8dhnEaQszPgeMfzutjEh3eVamUD4e+UOxfNjr/Pp3j3O00lv6omA==" saltValue="+OtdBaj3uWF7HPLt+R+0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232</v>
      </c>
      <c r="C5" s="677"/>
      <c r="D5" s="677"/>
      <c r="E5" s="677"/>
      <c r="F5" s="677"/>
      <c r="G5" s="677"/>
      <c r="H5" s="677"/>
      <c r="I5" s="677"/>
      <c r="J5" s="677"/>
      <c r="K5" s="677"/>
      <c r="L5" s="677"/>
      <c r="M5" s="677"/>
      <c r="N5" s="677"/>
      <c r="O5" s="677"/>
      <c r="P5" s="677"/>
      <c r="Q5" s="678"/>
      <c r="R5" s="673">
        <v>7575204</v>
      </c>
      <c r="S5" s="674"/>
      <c r="T5" s="674"/>
      <c r="U5" s="674"/>
      <c r="V5" s="674"/>
      <c r="W5" s="674"/>
      <c r="X5" s="674"/>
      <c r="Y5" s="702"/>
      <c r="Z5" s="715">
        <v>32.6</v>
      </c>
      <c r="AA5" s="715"/>
      <c r="AB5" s="715"/>
      <c r="AC5" s="715"/>
      <c r="AD5" s="716">
        <v>7198796</v>
      </c>
      <c r="AE5" s="716"/>
      <c r="AF5" s="716"/>
      <c r="AG5" s="716"/>
      <c r="AH5" s="716"/>
      <c r="AI5" s="716"/>
      <c r="AJ5" s="716"/>
      <c r="AK5" s="716"/>
      <c r="AL5" s="703">
        <v>55.8</v>
      </c>
      <c r="AM5" s="685"/>
      <c r="AN5" s="685"/>
      <c r="AO5" s="704"/>
      <c r="AP5" s="676" t="s">
        <v>233</v>
      </c>
      <c r="AQ5" s="677"/>
      <c r="AR5" s="677"/>
      <c r="AS5" s="677"/>
      <c r="AT5" s="677"/>
      <c r="AU5" s="677"/>
      <c r="AV5" s="677"/>
      <c r="AW5" s="677"/>
      <c r="AX5" s="677"/>
      <c r="AY5" s="677"/>
      <c r="AZ5" s="677"/>
      <c r="BA5" s="677"/>
      <c r="BB5" s="677"/>
      <c r="BC5" s="677"/>
      <c r="BD5" s="677"/>
      <c r="BE5" s="677"/>
      <c r="BF5" s="678"/>
      <c r="BG5" s="621">
        <v>7198796</v>
      </c>
      <c r="BH5" s="622"/>
      <c r="BI5" s="622"/>
      <c r="BJ5" s="622"/>
      <c r="BK5" s="622"/>
      <c r="BL5" s="622"/>
      <c r="BM5" s="622"/>
      <c r="BN5" s="623"/>
      <c r="BO5" s="659">
        <v>95</v>
      </c>
      <c r="BP5" s="659"/>
      <c r="BQ5" s="659"/>
      <c r="BR5" s="659"/>
      <c r="BS5" s="660">
        <v>16765</v>
      </c>
      <c r="BT5" s="660"/>
      <c r="BU5" s="660"/>
      <c r="BV5" s="660"/>
      <c r="BW5" s="660"/>
      <c r="BX5" s="660"/>
      <c r="BY5" s="660"/>
      <c r="BZ5" s="660"/>
      <c r="CA5" s="660"/>
      <c r="CB5" s="695"/>
      <c r="CD5" s="679" t="s">
        <v>228</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226</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2">
      <c r="B6" s="618" t="s">
        <v>237</v>
      </c>
      <c r="C6" s="619"/>
      <c r="D6" s="619"/>
      <c r="E6" s="619"/>
      <c r="F6" s="619"/>
      <c r="G6" s="619"/>
      <c r="H6" s="619"/>
      <c r="I6" s="619"/>
      <c r="J6" s="619"/>
      <c r="K6" s="619"/>
      <c r="L6" s="619"/>
      <c r="M6" s="619"/>
      <c r="N6" s="619"/>
      <c r="O6" s="619"/>
      <c r="P6" s="619"/>
      <c r="Q6" s="620"/>
      <c r="R6" s="621">
        <v>112113</v>
      </c>
      <c r="S6" s="622"/>
      <c r="T6" s="622"/>
      <c r="U6" s="622"/>
      <c r="V6" s="622"/>
      <c r="W6" s="622"/>
      <c r="X6" s="622"/>
      <c r="Y6" s="623"/>
      <c r="Z6" s="659">
        <v>0.5</v>
      </c>
      <c r="AA6" s="659"/>
      <c r="AB6" s="659"/>
      <c r="AC6" s="659"/>
      <c r="AD6" s="660">
        <v>112113</v>
      </c>
      <c r="AE6" s="660"/>
      <c r="AF6" s="660"/>
      <c r="AG6" s="660"/>
      <c r="AH6" s="660"/>
      <c r="AI6" s="660"/>
      <c r="AJ6" s="660"/>
      <c r="AK6" s="660"/>
      <c r="AL6" s="624">
        <v>0.9</v>
      </c>
      <c r="AM6" s="625"/>
      <c r="AN6" s="625"/>
      <c r="AO6" s="661"/>
      <c r="AP6" s="618" t="s">
        <v>238</v>
      </c>
      <c r="AQ6" s="619"/>
      <c r="AR6" s="619"/>
      <c r="AS6" s="619"/>
      <c r="AT6" s="619"/>
      <c r="AU6" s="619"/>
      <c r="AV6" s="619"/>
      <c r="AW6" s="619"/>
      <c r="AX6" s="619"/>
      <c r="AY6" s="619"/>
      <c r="AZ6" s="619"/>
      <c r="BA6" s="619"/>
      <c r="BB6" s="619"/>
      <c r="BC6" s="619"/>
      <c r="BD6" s="619"/>
      <c r="BE6" s="619"/>
      <c r="BF6" s="620"/>
      <c r="BG6" s="621">
        <v>7198796</v>
      </c>
      <c r="BH6" s="622"/>
      <c r="BI6" s="622"/>
      <c r="BJ6" s="622"/>
      <c r="BK6" s="622"/>
      <c r="BL6" s="622"/>
      <c r="BM6" s="622"/>
      <c r="BN6" s="623"/>
      <c r="BO6" s="659">
        <v>95</v>
      </c>
      <c r="BP6" s="659"/>
      <c r="BQ6" s="659"/>
      <c r="BR6" s="659"/>
      <c r="BS6" s="660">
        <v>16765</v>
      </c>
      <c r="BT6" s="660"/>
      <c r="BU6" s="660"/>
      <c r="BV6" s="660"/>
      <c r="BW6" s="660"/>
      <c r="BX6" s="660"/>
      <c r="BY6" s="660"/>
      <c r="BZ6" s="660"/>
      <c r="CA6" s="660"/>
      <c r="CB6" s="695"/>
      <c r="CD6" s="676" t="s">
        <v>239</v>
      </c>
      <c r="CE6" s="677"/>
      <c r="CF6" s="677"/>
      <c r="CG6" s="677"/>
      <c r="CH6" s="677"/>
      <c r="CI6" s="677"/>
      <c r="CJ6" s="677"/>
      <c r="CK6" s="677"/>
      <c r="CL6" s="677"/>
      <c r="CM6" s="677"/>
      <c r="CN6" s="677"/>
      <c r="CO6" s="677"/>
      <c r="CP6" s="677"/>
      <c r="CQ6" s="678"/>
      <c r="CR6" s="621">
        <v>182745</v>
      </c>
      <c r="CS6" s="622"/>
      <c r="CT6" s="622"/>
      <c r="CU6" s="622"/>
      <c r="CV6" s="622"/>
      <c r="CW6" s="622"/>
      <c r="CX6" s="622"/>
      <c r="CY6" s="623"/>
      <c r="CZ6" s="703">
        <v>0.8</v>
      </c>
      <c r="DA6" s="685"/>
      <c r="DB6" s="685"/>
      <c r="DC6" s="705"/>
      <c r="DD6" s="627" t="s">
        <v>188</v>
      </c>
      <c r="DE6" s="622"/>
      <c r="DF6" s="622"/>
      <c r="DG6" s="622"/>
      <c r="DH6" s="622"/>
      <c r="DI6" s="622"/>
      <c r="DJ6" s="622"/>
      <c r="DK6" s="622"/>
      <c r="DL6" s="622"/>
      <c r="DM6" s="622"/>
      <c r="DN6" s="622"/>
      <c r="DO6" s="622"/>
      <c r="DP6" s="623"/>
      <c r="DQ6" s="627">
        <v>182745</v>
      </c>
      <c r="DR6" s="622"/>
      <c r="DS6" s="622"/>
      <c r="DT6" s="622"/>
      <c r="DU6" s="622"/>
      <c r="DV6" s="622"/>
      <c r="DW6" s="622"/>
      <c r="DX6" s="622"/>
      <c r="DY6" s="622"/>
      <c r="DZ6" s="622"/>
      <c r="EA6" s="622"/>
      <c r="EB6" s="622"/>
      <c r="EC6" s="658"/>
    </row>
    <row r="7" spans="2:143" ht="11.25" customHeight="1" x14ac:dyDescent="0.2">
      <c r="B7" s="618" t="s">
        <v>240</v>
      </c>
      <c r="C7" s="619"/>
      <c r="D7" s="619"/>
      <c r="E7" s="619"/>
      <c r="F7" s="619"/>
      <c r="G7" s="619"/>
      <c r="H7" s="619"/>
      <c r="I7" s="619"/>
      <c r="J7" s="619"/>
      <c r="K7" s="619"/>
      <c r="L7" s="619"/>
      <c r="M7" s="619"/>
      <c r="N7" s="619"/>
      <c r="O7" s="619"/>
      <c r="P7" s="619"/>
      <c r="Q7" s="620"/>
      <c r="R7" s="621">
        <v>8909</v>
      </c>
      <c r="S7" s="622"/>
      <c r="T7" s="622"/>
      <c r="U7" s="622"/>
      <c r="V7" s="622"/>
      <c r="W7" s="622"/>
      <c r="X7" s="622"/>
      <c r="Y7" s="623"/>
      <c r="Z7" s="659">
        <v>0</v>
      </c>
      <c r="AA7" s="659"/>
      <c r="AB7" s="659"/>
      <c r="AC7" s="659"/>
      <c r="AD7" s="660">
        <v>8909</v>
      </c>
      <c r="AE7" s="660"/>
      <c r="AF7" s="660"/>
      <c r="AG7" s="660"/>
      <c r="AH7" s="660"/>
      <c r="AI7" s="660"/>
      <c r="AJ7" s="660"/>
      <c r="AK7" s="660"/>
      <c r="AL7" s="624">
        <v>0.1</v>
      </c>
      <c r="AM7" s="625"/>
      <c r="AN7" s="625"/>
      <c r="AO7" s="661"/>
      <c r="AP7" s="618" t="s">
        <v>241</v>
      </c>
      <c r="AQ7" s="619"/>
      <c r="AR7" s="619"/>
      <c r="AS7" s="619"/>
      <c r="AT7" s="619"/>
      <c r="AU7" s="619"/>
      <c r="AV7" s="619"/>
      <c r="AW7" s="619"/>
      <c r="AX7" s="619"/>
      <c r="AY7" s="619"/>
      <c r="AZ7" s="619"/>
      <c r="BA7" s="619"/>
      <c r="BB7" s="619"/>
      <c r="BC7" s="619"/>
      <c r="BD7" s="619"/>
      <c r="BE7" s="619"/>
      <c r="BF7" s="620"/>
      <c r="BG7" s="621">
        <v>3908880</v>
      </c>
      <c r="BH7" s="622"/>
      <c r="BI7" s="622"/>
      <c r="BJ7" s="622"/>
      <c r="BK7" s="622"/>
      <c r="BL7" s="622"/>
      <c r="BM7" s="622"/>
      <c r="BN7" s="623"/>
      <c r="BO7" s="659">
        <v>51.6</v>
      </c>
      <c r="BP7" s="659"/>
      <c r="BQ7" s="659"/>
      <c r="BR7" s="659"/>
      <c r="BS7" s="660">
        <v>16765</v>
      </c>
      <c r="BT7" s="660"/>
      <c r="BU7" s="660"/>
      <c r="BV7" s="660"/>
      <c r="BW7" s="660"/>
      <c r="BX7" s="660"/>
      <c r="BY7" s="660"/>
      <c r="BZ7" s="660"/>
      <c r="CA7" s="660"/>
      <c r="CB7" s="695"/>
      <c r="CD7" s="618" t="s">
        <v>242</v>
      </c>
      <c r="CE7" s="619"/>
      <c r="CF7" s="619"/>
      <c r="CG7" s="619"/>
      <c r="CH7" s="619"/>
      <c r="CI7" s="619"/>
      <c r="CJ7" s="619"/>
      <c r="CK7" s="619"/>
      <c r="CL7" s="619"/>
      <c r="CM7" s="619"/>
      <c r="CN7" s="619"/>
      <c r="CO7" s="619"/>
      <c r="CP7" s="619"/>
      <c r="CQ7" s="620"/>
      <c r="CR7" s="621">
        <v>2659474</v>
      </c>
      <c r="CS7" s="622"/>
      <c r="CT7" s="622"/>
      <c r="CU7" s="622"/>
      <c r="CV7" s="622"/>
      <c r="CW7" s="622"/>
      <c r="CX7" s="622"/>
      <c r="CY7" s="623"/>
      <c r="CZ7" s="659">
        <v>11.8</v>
      </c>
      <c r="DA7" s="659"/>
      <c r="DB7" s="659"/>
      <c r="DC7" s="659"/>
      <c r="DD7" s="627">
        <v>121228</v>
      </c>
      <c r="DE7" s="622"/>
      <c r="DF7" s="622"/>
      <c r="DG7" s="622"/>
      <c r="DH7" s="622"/>
      <c r="DI7" s="622"/>
      <c r="DJ7" s="622"/>
      <c r="DK7" s="622"/>
      <c r="DL7" s="622"/>
      <c r="DM7" s="622"/>
      <c r="DN7" s="622"/>
      <c r="DO7" s="622"/>
      <c r="DP7" s="623"/>
      <c r="DQ7" s="627">
        <v>2273777</v>
      </c>
      <c r="DR7" s="622"/>
      <c r="DS7" s="622"/>
      <c r="DT7" s="622"/>
      <c r="DU7" s="622"/>
      <c r="DV7" s="622"/>
      <c r="DW7" s="622"/>
      <c r="DX7" s="622"/>
      <c r="DY7" s="622"/>
      <c r="DZ7" s="622"/>
      <c r="EA7" s="622"/>
      <c r="EB7" s="622"/>
      <c r="EC7" s="658"/>
    </row>
    <row r="8" spans="2:143" ht="11.25" customHeight="1" x14ac:dyDescent="0.2">
      <c r="B8" s="618" t="s">
        <v>243</v>
      </c>
      <c r="C8" s="619"/>
      <c r="D8" s="619"/>
      <c r="E8" s="619"/>
      <c r="F8" s="619"/>
      <c r="G8" s="619"/>
      <c r="H8" s="619"/>
      <c r="I8" s="619"/>
      <c r="J8" s="619"/>
      <c r="K8" s="619"/>
      <c r="L8" s="619"/>
      <c r="M8" s="619"/>
      <c r="N8" s="619"/>
      <c r="O8" s="619"/>
      <c r="P8" s="619"/>
      <c r="Q8" s="620"/>
      <c r="R8" s="621">
        <v>74433</v>
      </c>
      <c r="S8" s="622"/>
      <c r="T8" s="622"/>
      <c r="U8" s="622"/>
      <c r="V8" s="622"/>
      <c r="W8" s="622"/>
      <c r="X8" s="622"/>
      <c r="Y8" s="623"/>
      <c r="Z8" s="659">
        <v>0.3</v>
      </c>
      <c r="AA8" s="659"/>
      <c r="AB8" s="659"/>
      <c r="AC8" s="659"/>
      <c r="AD8" s="660">
        <v>74433</v>
      </c>
      <c r="AE8" s="660"/>
      <c r="AF8" s="660"/>
      <c r="AG8" s="660"/>
      <c r="AH8" s="660"/>
      <c r="AI8" s="660"/>
      <c r="AJ8" s="660"/>
      <c r="AK8" s="660"/>
      <c r="AL8" s="624">
        <v>0.6</v>
      </c>
      <c r="AM8" s="625"/>
      <c r="AN8" s="625"/>
      <c r="AO8" s="661"/>
      <c r="AP8" s="618" t="s">
        <v>244</v>
      </c>
      <c r="AQ8" s="619"/>
      <c r="AR8" s="619"/>
      <c r="AS8" s="619"/>
      <c r="AT8" s="619"/>
      <c r="AU8" s="619"/>
      <c r="AV8" s="619"/>
      <c r="AW8" s="619"/>
      <c r="AX8" s="619"/>
      <c r="AY8" s="619"/>
      <c r="AZ8" s="619"/>
      <c r="BA8" s="619"/>
      <c r="BB8" s="619"/>
      <c r="BC8" s="619"/>
      <c r="BD8" s="619"/>
      <c r="BE8" s="619"/>
      <c r="BF8" s="620"/>
      <c r="BG8" s="621">
        <v>99419</v>
      </c>
      <c r="BH8" s="622"/>
      <c r="BI8" s="622"/>
      <c r="BJ8" s="622"/>
      <c r="BK8" s="622"/>
      <c r="BL8" s="622"/>
      <c r="BM8" s="622"/>
      <c r="BN8" s="623"/>
      <c r="BO8" s="659">
        <v>1.3</v>
      </c>
      <c r="BP8" s="659"/>
      <c r="BQ8" s="659"/>
      <c r="BR8" s="659"/>
      <c r="BS8" s="660" t="s">
        <v>188</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10626251</v>
      </c>
      <c r="CS8" s="622"/>
      <c r="CT8" s="622"/>
      <c r="CU8" s="622"/>
      <c r="CV8" s="622"/>
      <c r="CW8" s="622"/>
      <c r="CX8" s="622"/>
      <c r="CY8" s="623"/>
      <c r="CZ8" s="659">
        <v>47.2</v>
      </c>
      <c r="DA8" s="659"/>
      <c r="DB8" s="659"/>
      <c r="DC8" s="659"/>
      <c r="DD8" s="627">
        <v>228421</v>
      </c>
      <c r="DE8" s="622"/>
      <c r="DF8" s="622"/>
      <c r="DG8" s="622"/>
      <c r="DH8" s="622"/>
      <c r="DI8" s="622"/>
      <c r="DJ8" s="622"/>
      <c r="DK8" s="622"/>
      <c r="DL8" s="622"/>
      <c r="DM8" s="622"/>
      <c r="DN8" s="622"/>
      <c r="DO8" s="622"/>
      <c r="DP8" s="623"/>
      <c r="DQ8" s="627">
        <v>4684421</v>
      </c>
      <c r="DR8" s="622"/>
      <c r="DS8" s="622"/>
      <c r="DT8" s="622"/>
      <c r="DU8" s="622"/>
      <c r="DV8" s="622"/>
      <c r="DW8" s="622"/>
      <c r="DX8" s="622"/>
      <c r="DY8" s="622"/>
      <c r="DZ8" s="622"/>
      <c r="EA8" s="622"/>
      <c r="EB8" s="622"/>
      <c r="EC8" s="658"/>
    </row>
    <row r="9" spans="2:143" ht="11.25" customHeight="1" x14ac:dyDescent="0.2">
      <c r="B9" s="618" t="s">
        <v>246</v>
      </c>
      <c r="C9" s="619"/>
      <c r="D9" s="619"/>
      <c r="E9" s="619"/>
      <c r="F9" s="619"/>
      <c r="G9" s="619"/>
      <c r="H9" s="619"/>
      <c r="I9" s="619"/>
      <c r="J9" s="619"/>
      <c r="K9" s="619"/>
      <c r="L9" s="619"/>
      <c r="M9" s="619"/>
      <c r="N9" s="619"/>
      <c r="O9" s="619"/>
      <c r="P9" s="619"/>
      <c r="Q9" s="620"/>
      <c r="R9" s="621">
        <v>53304</v>
      </c>
      <c r="S9" s="622"/>
      <c r="T9" s="622"/>
      <c r="U9" s="622"/>
      <c r="V9" s="622"/>
      <c r="W9" s="622"/>
      <c r="X9" s="622"/>
      <c r="Y9" s="623"/>
      <c r="Z9" s="659">
        <v>0.2</v>
      </c>
      <c r="AA9" s="659"/>
      <c r="AB9" s="659"/>
      <c r="AC9" s="659"/>
      <c r="AD9" s="660">
        <v>53304</v>
      </c>
      <c r="AE9" s="660"/>
      <c r="AF9" s="660"/>
      <c r="AG9" s="660"/>
      <c r="AH9" s="660"/>
      <c r="AI9" s="660"/>
      <c r="AJ9" s="660"/>
      <c r="AK9" s="660"/>
      <c r="AL9" s="624">
        <v>0.4</v>
      </c>
      <c r="AM9" s="625"/>
      <c r="AN9" s="625"/>
      <c r="AO9" s="661"/>
      <c r="AP9" s="618" t="s">
        <v>247</v>
      </c>
      <c r="AQ9" s="619"/>
      <c r="AR9" s="619"/>
      <c r="AS9" s="619"/>
      <c r="AT9" s="619"/>
      <c r="AU9" s="619"/>
      <c r="AV9" s="619"/>
      <c r="AW9" s="619"/>
      <c r="AX9" s="619"/>
      <c r="AY9" s="619"/>
      <c r="AZ9" s="619"/>
      <c r="BA9" s="619"/>
      <c r="BB9" s="619"/>
      <c r="BC9" s="619"/>
      <c r="BD9" s="619"/>
      <c r="BE9" s="619"/>
      <c r="BF9" s="620"/>
      <c r="BG9" s="621">
        <v>3558011</v>
      </c>
      <c r="BH9" s="622"/>
      <c r="BI9" s="622"/>
      <c r="BJ9" s="622"/>
      <c r="BK9" s="622"/>
      <c r="BL9" s="622"/>
      <c r="BM9" s="622"/>
      <c r="BN9" s="623"/>
      <c r="BO9" s="659">
        <v>47</v>
      </c>
      <c r="BP9" s="659"/>
      <c r="BQ9" s="659"/>
      <c r="BR9" s="659"/>
      <c r="BS9" s="660" t="s">
        <v>248</v>
      </c>
      <c r="BT9" s="660"/>
      <c r="BU9" s="660"/>
      <c r="BV9" s="660"/>
      <c r="BW9" s="660"/>
      <c r="BX9" s="660"/>
      <c r="BY9" s="660"/>
      <c r="BZ9" s="660"/>
      <c r="CA9" s="660"/>
      <c r="CB9" s="695"/>
      <c r="CD9" s="618" t="s">
        <v>249</v>
      </c>
      <c r="CE9" s="619"/>
      <c r="CF9" s="619"/>
      <c r="CG9" s="619"/>
      <c r="CH9" s="619"/>
      <c r="CI9" s="619"/>
      <c r="CJ9" s="619"/>
      <c r="CK9" s="619"/>
      <c r="CL9" s="619"/>
      <c r="CM9" s="619"/>
      <c r="CN9" s="619"/>
      <c r="CO9" s="619"/>
      <c r="CP9" s="619"/>
      <c r="CQ9" s="620"/>
      <c r="CR9" s="621">
        <v>1883098</v>
      </c>
      <c r="CS9" s="622"/>
      <c r="CT9" s="622"/>
      <c r="CU9" s="622"/>
      <c r="CV9" s="622"/>
      <c r="CW9" s="622"/>
      <c r="CX9" s="622"/>
      <c r="CY9" s="623"/>
      <c r="CZ9" s="659">
        <v>8.4</v>
      </c>
      <c r="DA9" s="659"/>
      <c r="DB9" s="659"/>
      <c r="DC9" s="659"/>
      <c r="DD9" s="627">
        <v>6809</v>
      </c>
      <c r="DE9" s="622"/>
      <c r="DF9" s="622"/>
      <c r="DG9" s="622"/>
      <c r="DH9" s="622"/>
      <c r="DI9" s="622"/>
      <c r="DJ9" s="622"/>
      <c r="DK9" s="622"/>
      <c r="DL9" s="622"/>
      <c r="DM9" s="622"/>
      <c r="DN9" s="622"/>
      <c r="DO9" s="622"/>
      <c r="DP9" s="623"/>
      <c r="DQ9" s="627">
        <v>1438779</v>
      </c>
      <c r="DR9" s="622"/>
      <c r="DS9" s="622"/>
      <c r="DT9" s="622"/>
      <c r="DU9" s="622"/>
      <c r="DV9" s="622"/>
      <c r="DW9" s="622"/>
      <c r="DX9" s="622"/>
      <c r="DY9" s="622"/>
      <c r="DZ9" s="622"/>
      <c r="EA9" s="622"/>
      <c r="EB9" s="622"/>
      <c r="EC9" s="658"/>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188</v>
      </c>
      <c r="S10" s="622"/>
      <c r="T10" s="622"/>
      <c r="U10" s="622"/>
      <c r="V10" s="622"/>
      <c r="W10" s="622"/>
      <c r="X10" s="622"/>
      <c r="Y10" s="623"/>
      <c r="Z10" s="659" t="s">
        <v>248</v>
      </c>
      <c r="AA10" s="659"/>
      <c r="AB10" s="659"/>
      <c r="AC10" s="659"/>
      <c r="AD10" s="660" t="s">
        <v>248</v>
      </c>
      <c r="AE10" s="660"/>
      <c r="AF10" s="660"/>
      <c r="AG10" s="660"/>
      <c r="AH10" s="660"/>
      <c r="AI10" s="660"/>
      <c r="AJ10" s="660"/>
      <c r="AK10" s="660"/>
      <c r="AL10" s="624" t="s">
        <v>188</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110793</v>
      </c>
      <c r="BH10" s="622"/>
      <c r="BI10" s="622"/>
      <c r="BJ10" s="622"/>
      <c r="BK10" s="622"/>
      <c r="BL10" s="622"/>
      <c r="BM10" s="622"/>
      <c r="BN10" s="623"/>
      <c r="BO10" s="659">
        <v>1.5</v>
      </c>
      <c r="BP10" s="659"/>
      <c r="BQ10" s="659"/>
      <c r="BR10" s="659"/>
      <c r="BS10" s="660" t="s">
        <v>248</v>
      </c>
      <c r="BT10" s="660"/>
      <c r="BU10" s="660"/>
      <c r="BV10" s="660"/>
      <c r="BW10" s="660"/>
      <c r="BX10" s="660"/>
      <c r="BY10" s="660"/>
      <c r="BZ10" s="660"/>
      <c r="CA10" s="660"/>
      <c r="CB10" s="695"/>
      <c r="CD10" s="618" t="s">
        <v>252</v>
      </c>
      <c r="CE10" s="619"/>
      <c r="CF10" s="619"/>
      <c r="CG10" s="619"/>
      <c r="CH10" s="619"/>
      <c r="CI10" s="619"/>
      <c r="CJ10" s="619"/>
      <c r="CK10" s="619"/>
      <c r="CL10" s="619"/>
      <c r="CM10" s="619"/>
      <c r="CN10" s="619"/>
      <c r="CO10" s="619"/>
      <c r="CP10" s="619"/>
      <c r="CQ10" s="620"/>
      <c r="CR10" s="621">
        <v>20073</v>
      </c>
      <c r="CS10" s="622"/>
      <c r="CT10" s="622"/>
      <c r="CU10" s="622"/>
      <c r="CV10" s="622"/>
      <c r="CW10" s="622"/>
      <c r="CX10" s="622"/>
      <c r="CY10" s="623"/>
      <c r="CZ10" s="659">
        <v>0.1</v>
      </c>
      <c r="DA10" s="659"/>
      <c r="DB10" s="659"/>
      <c r="DC10" s="659"/>
      <c r="DD10" s="627" t="s">
        <v>248</v>
      </c>
      <c r="DE10" s="622"/>
      <c r="DF10" s="622"/>
      <c r="DG10" s="622"/>
      <c r="DH10" s="622"/>
      <c r="DI10" s="622"/>
      <c r="DJ10" s="622"/>
      <c r="DK10" s="622"/>
      <c r="DL10" s="622"/>
      <c r="DM10" s="622"/>
      <c r="DN10" s="622"/>
      <c r="DO10" s="622"/>
      <c r="DP10" s="623"/>
      <c r="DQ10" s="627">
        <v>19379</v>
      </c>
      <c r="DR10" s="622"/>
      <c r="DS10" s="622"/>
      <c r="DT10" s="622"/>
      <c r="DU10" s="622"/>
      <c r="DV10" s="622"/>
      <c r="DW10" s="622"/>
      <c r="DX10" s="622"/>
      <c r="DY10" s="622"/>
      <c r="DZ10" s="622"/>
      <c r="EA10" s="622"/>
      <c r="EB10" s="622"/>
      <c r="EC10" s="658"/>
    </row>
    <row r="11" spans="2:143" ht="11.25" customHeight="1" x14ac:dyDescent="0.2">
      <c r="B11" s="618" t="s">
        <v>253</v>
      </c>
      <c r="C11" s="619"/>
      <c r="D11" s="619"/>
      <c r="E11" s="619"/>
      <c r="F11" s="619"/>
      <c r="G11" s="619"/>
      <c r="H11" s="619"/>
      <c r="I11" s="619"/>
      <c r="J11" s="619"/>
      <c r="K11" s="619"/>
      <c r="L11" s="619"/>
      <c r="M11" s="619"/>
      <c r="N11" s="619"/>
      <c r="O11" s="619"/>
      <c r="P11" s="619"/>
      <c r="Q11" s="620"/>
      <c r="R11" s="621">
        <v>1326431</v>
      </c>
      <c r="S11" s="622"/>
      <c r="T11" s="622"/>
      <c r="U11" s="622"/>
      <c r="V11" s="622"/>
      <c r="W11" s="622"/>
      <c r="X11" s="622"/>
      <c r="Y11" s="623"/>
      <c r="Z11" s="624">
        <v>5.7</v>
      </c>
      <c r="AA11" s="625"/>
      <c r="AB11" s="625"/>
      <c r="AC11" s="626"/>
      <c r="AD11" s="627">
        <v>1326431</v>
      </c>
      <c r="AE11" s="622"/>
      <c r="AF11" s="622"/>
      <c r="AG11" s="622"/>
      <c r="AH11" s="622"/>
      <c r="AI11" s="622"/>
      <c r="AJ11" s="622"/>
      <c r="AK11" s="623"/>
      <c r="AL11" s="624">
        <v>10.3</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140657</v>
      </c>
      <c r="BH11" s="622"/>
      <c r="BI11" s="622"/>
      <c r="BJ11" s="622"/>
      <c r="BK11" s="622"/>
      <c r="BL11" s="622"/>
      <c r="BM11" s="622"/>
      <c r="BN11" s="623"/>
      <c r="BO11" s="659">
        <v>1.9</v>
      </c>
      <c r="BP11" s="659"/>
      <c r="BQ11" s="659"/>
      <c r="BR11" s="659"/>
      <c r="BS11" s="660">
        <v>16765</v>
      </c>
      <c r="BT11" s="660"/>
      <c r="BU11" s="660"/>
      <c r="BV11" s="660"/>
      <c r="BW11" s="660"/>
      <c r="BX11" s="660"/>
      <c r="BY11" s="660"/>
      <c r="BZ11" s="660"/>
      <c r="CA11" s="660"/>
      <c r="CB11" s="695"/>
      <c r="CD11" s="618" t="s">
        <v>255</v>
      </c>
      <c r="CE11" s="619"/>
      <c r="CF11" s="619"/>
      <c r="CG11" s="619"/>
      <c r="CH11" s="619"/>
      <c r="CI11" s="619"/>
      <c r="CJ11" s="619"/>
      <c r="CK11" s="619"/>
      <c r="CL11" s="619"/>
      <c r="CM11" s="619"/>
      <c r="CN11" s="619"/>
      <c r="CO11" s="619"/>
      <c r="CP11" s="619"/>
      <c r="CQ11" s="620"/>
      <c r="CR11" s="621">
        <v>95628</v>
      </c>
      <c r="CS11" s="622"/>
      <c r="CT11" s="622"/>
      <c r="CU11" s="622"/>
      <c r="CV11" s="622"/>
      <c r="CW11" s="622"/>
      <c r="CX11" s="622"/>
      <c r="CY11" s="623"/>
      <c r="CZ11" s="659">
        <v>0.4</v>
      </c>
      <c r="DA11" s="659"/>
      <c r="DB11" s="659"/>
      <c r="DC11" s="659"/>
      <c r="DD11" s="627">
        <v>40097</v>
      </c>
      <c r="DE11" s="622"/>
      <c r="DF11" s="622"/>
      <c r="DG11" s="622"/>
      <c r="DH11" s="622"/>
      <c r="DI11" s="622"/>
      <c r="DJ11" s="622"/>
      <c r="DK11" s="622"/>
      <c r="DL11" s="622"/>
      <c r="DM11" s="622"/>
      <c r="DN11" s="622"/>
      <c r="DO11" s="622"/>
      <c r="DP11" s="623"/>
      <c r="DQ11" s="627">
        <v>66428</v>
      </c>
      <c r="DR11" s="622"/>
      <c r="DS11" s="622"/>
      <c r="DT11" s="622"/>
      <c r="DU11" s="622"/>
      <c r="DV11" s="622"/>
      <c r="DW11" s="622"/>
      <c r="DX11" s="622"/>
      <c r="DY11" s="622"/>
      <c r="DZ11" s="622"/>
      <c r="EA11" s="622"/>
      <c r="EB11" s="622"/>
      <c r="EC11" s="658"/>
    </row>
    <row r="12" spans="2:143" ht="11.25" customHeight="1" x14ac:dyDescent="0.2">
      <c r="B12" s="618" t="s">
        <v>256</v>
      </c>
      <c r="C12" s="619"/>
      <c r="D12" s="619"/>
      <c r="E12" s="619"/>
      <c r="F12" s="619"/>
      <c r="G12" s="619"/>
      <c r="H12" s="619"/>
      <c r="I12" s="619"/>
      <c r="J12" s="619"/>
      <c r="K12" s="619"/>
      <c r="L12" s="619"/>
      <c r="M12" s="619"/>
      <c r="N12" s="619"/>
      <c r="O12" s="619"/>
      <c r="P12" s="619"/>
      <c r="Q12" s="620"/>
      <c r="R12" s="621" t="s">
        <v>188</v>
      </c>
      <c r="S12" s="622"/>
      <c r="T12" s="622"/>
      <c r="U12" s="622"/>
      <c r="V12" s="622"/>
      <c r="W12" s="622"/>
      <c r="X12" s="622"/>
      <c r="Y12" s="623"/>
      <c r="Z12" s="659" t="s">
        <v>248</v>
      </c>
      <c r="AA12" s="659"/>
      <c r="AB12" s="659"/>
      <c r="AC12" s="659"/>
      <c r="AD12" s="660" t="s">
        <v>248</v>
      </c>
      <c r="AE12" s="660"/>
      <c r="AF12" s="660"/>
      <c r="AG12" s="660"/>
      <c r="AH12" s="660"/>
      <c r="AI12" s="660"/>
      <c r="AJ12" s="660"/>
      <c r="AK12" s="660"/>
      <c r="AL12" s="624" t="s">
        <v>248</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2851216</v>
      </c>
      <c r="BH12" s="622"/>
      <c r="BI12" s="622"/>
      <c r="BJ12" s="622"/>
      <c r="BK12" s="622"/>
      <c r="BL12" s="622"/>
      <c r="BM12" s="622"/>
      <c r="BN12" s="623"/>
      <c r="BO12" s="659">
        <v>37.6</v>
      </c>
      <c r="BP12" s="659"/>
      <c r="BQ12" s="659"/>
      <c r="BR12" s="659"/>
      <c r="BS12" s="660" t="s">
        <v>188</v>
      </c>
      <c r="BT12" s="660"/>
      <c r="BU12" s="660"/>
      <c r="BV12" s="660"/>
      <c r="BW12" s="660"/>
      <c r="BX12" s="660"/>
      <c r="BY12" s="660"/>
      <c r="BZ12" s="660"/>
      <c r="CA12" s="660"/>
      <c r="CB12" s="695"/>
      <c r="CD12" s="618" t="s">
        <v>258</v>
      </c>
      <c r="CE12" s="619"/>
      <c r="CF12" s="619"/>
      <c r="CG12" s="619"/>
      <c r="CH12" s="619"/>
      <c r="CI12" s="619"/>
      <c r="CJ12" s="619"/>
      <c r="CK12" s="619"/>
      <c r="CL12" s="619"/>
      <c r="CM12" s="619"/>
      <c r="CN12" s="619"/>
      <c r="CO12" s="619"/>
      <c r="CP12" s="619"/>
      <c r="CQ12" s="620"/>
      <c r="CR12" s="621">
        <v>450857</v>
      </c>
      <c r="CS12" s="622"/>
      <c r="CT12" s="622"/>
      <c r="CU12" s="622"/>
      <c r="CV12" s="622"/>
      <c r="CW12" s="622"/>
      <c r="CX12" s="622"/>
      <c r="CY12" s="623"/>
      <c r="CZ12" s="659">
        <v>2</v>
      </c>
      <c r="DA12" s="659"/>
      <c r="DB12" s="659"/>
      <c r="DC12" s="659"/>
      <c r="DD12" s="627" t="s">
        <v>188</v>
      </c>
      <c r="DE12" s="622"/>
      <c r="DF12" s="622"/>
      <c r="DG12" s="622"/>
      <c r="DH12" s="622"/>
      <c r="DI12" s="622"/>
      <c r="DJ12" s="622"/>
      <c r="DK12" s="622"/>
      <c r="DL12" s="622"/>
      <c r="DM12" s="622"/>
      <c r="DN12" s="622"/>
      <c r="DO12" s="622"/>
      <c r="DP12" s="623"/>
      <c r="DQ12" s="627">
        <v>447090</v>
      </c>
      <c r="DR12" s="622"/>
      <c r="DS12" s="622"/>
      <c r="DT12" s="622"/>
      <c r="DU12" s="622"/>
      <c r="DV12" s="622"/>
      <c r="DW12" s="622"/>
      <c r="DX12" s="622"/>
      <c r="DY12" s="622"/>
      <c r="DZ12" s="622"/>
      <c r="EA12" s="622"/>
      <c r="EB12" s="622"/>
      <c r="EC12" s="658"/>
    </row>
    <row r="13" spans="2:143" ht="11.25" customHeight="1" x14ac:dyDescent="0.2">
      <c r="B13" s="618" t="s">
        <v>259</v>
      </c>
      <c r="C13" s="619"/>
      <c r="D13" s="619"/>
      <c r="E13" s="619"/>
      <c r="F13" s="619"/>
      <c r="G13" s="619"/>
      <c r="H13" s="619"/>
      <c r="I13" s="619"/>
      <c r="J13" s="619"/>
      <c r="K13" s="619"/>
      <c r="L13" s="619"/>
      <c r="M13" s="619"/>
      <c r="N13" s="619"/>
      <c r="O13" s="619"/>
      <c r="P13" s="619"/>
      <c r="Q13" s="620"/>
      <c r="R13" s="621" t="s">
        <v>248</v>
      </c>
      <c r="S13" s="622"/>
      <c r="T13" s="622"/>
      <c r="U13" s="622"/>
      <c r="V13" s="622"/>
      <c r="W13" s="622"/>
      <c r="X13" s="622"/>
      <c r="Y13" s="623"/>
      <c r="Z13" s="659" t="s">
        <v>188</v>
      </c>
      <c r="AA13" s="659"/>
      <c r="AB13" s="659"/>
      <c r="AC13" s="659"/>
      <c r="AD13" s="660" t="s">
        <v>188</v>
      </c>
      <c r="AE13" s="660"/>
      <c r="AF13" s="660"/>
      <c r="AG13" s="660"/>
      <c r="AH13" s="660"/>
      <c r="AI13" s="660"/>
      <c r="AJ13" s="660"/>
      <c r="AK13" s="660"/>
      <c r="AL13" s="624" t="s">
        <v>188</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2818646</v>
      </c>
      <c r="BH13" s="622"/>
      <c r="BI13" s="622"/>
      <c r="BJ13" s="622"/>
      <c r="BK13" s="622"/>
      <c r="BL13" s="622"/>
      <c r="BM13" s="622"/>
      <c r="BN13" s="623"/>
      <c r="BO13" s="659">
        <v>37.200000000000003</v>
      </c>
      <c r="BP13" s="659"/>
      <c r="BQ13" s="659"/>
      <c r="BR13" s="659"/>
      <c r="BS13" s="660" t="s">
        <v>248</v>
      </c>
      <c r="BT13" s="660"/>
      <c r="BU13" s="660"/>
      <c r="BV13" s="660"/>
      <c r="BW13" s="660"/>
      <c r="BX13" s="660"/>
      <c r="BY13" s="660"/>
      <c r="BZ13" s="660"/>
      <c r="CA13" s="660"/>
      <c r="CB13" s="695"/>
      <c r="CD13" s="618" t="s">
        <v>261</v>
      </c>
      <c r="CE13" s="619"/>
      <c r="CF13" s="619"/>
      <c r="CG13" s="619"/>
      <c r="CH13" s="619"/>
      <c r="CI13" s="619"/>
      <c r="CJ13" s="619"/>
      <c r="CK13" s="619"/>
      <c r="CL13" s="619"/>
      <c r="CM13" s="619"/>
      <c r="CN13" s="619"/>
      <c r="CO13" s="619"/>
      <c r="CP13" s="619"/>
      <c r="CQ13" s="620"/>
      <c r="CR13" s="621">
        <v>1462418</v>
      </c>
      <c r="CS13" s="622"/>
      <c r="CT13" s="622"/>
      <c r="CU13" s="622"/>
      <c r="CV13" s="622"/>
      <c r="CW13" s="622"/>
      <c r="CX13" s="622"/>
      <c r="CY13" s="623"/>
      <c r="CZ13" s="659">
        <v>6.5</v>
      </c>
      <c r="DA13" s="659"/>
      <c r="DB13" s="659"/>
      <c r="DC13" s="659"/>
      <c r="DD13" s="627">
        <v>564400</v>
      </c>
      <c r="DE13" s="622"/>
      <c r="DF13" s="622"/>
      <c r="DG13" s="622"/>
      <c r="DH13" s="622"/>
      <c r="DI13" s="622"/>
      <c r="DJ13" s="622"/>
      <c r="DK13" s="622"/>
      <c r="DL13" s="622"/>
      <c r="DM13" s="622"/>
      <c r="DN13" s="622"/>
      <c r="DO13" s="622"/>
      <c r="DP13" s="623"/>
      <c r="DQ13" s="627">
        <v>985476</v>
      </c>
      <c r="DR13" s="622"/>
      <c r="DS13" s="622"/>
      <c r="DT13" s="622"/>
      <c r="DU13" s="622"/>
      <c r="DV13" s="622"/>
      <c r="DW13" s="622"/>
      <c r="DX13" s="622"/>
      <c r="DY13" s="622"/>
      <c r="DZ13" s="622"/>
      <c r="EA13" s="622"/>
      <c r="EB13" s="622"/>
      <c r="EC13" s="658"/>
    </row>
    <row r="14" spans="2:143" ht="11.25" customHeight="1" x14ac:dyDescent="0.2">
      <c r="B14" s="618" t="s">
        <v>262</v>
      </c>
      <c r="C14" s="619"/>
      <c r="D14" s="619"/>
      <c r="E14" s="619"/>
      <c r="F14" s="619"/>
      <c r="G14" s="619"/>
      <c r="H14" s="619"/>
      <c r="I14" s="619"/>
      <c r="J14" s="619"/>
      <c r="K14" s="619"/>
      <c r="L14" s="619"/>
      <c r="M14" s="619"/>
      <c r="N14" s="619"/>
      <c r="O14" s="619"/>
      <c r="P14" s="619"/>
      <c r="Q14" s="620"/>
      <c r="R14" s="621">
        <v>827</v>
      </c>
      <c r="S14" s="622"/>
      <c r="T14" s="622"/>
      <c r="U14" s="622"/>
      <c r="V14" s="622"/>
      <c r="W14" s="622"/>
      <c r="X14" s="622"/>
      <c r="Y14" s="623"/>
      <c r="Z14" s="659">
        <v>0</v>
      </c>
      <c r="AA14" s="659"/>
      <c r="AB14" s="659"/>
      <c r="AC14" s="659"/>
      <c r="AD14" s="660">
        <v>827</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116648</v>
      </c>
      <c r="BH14" s="622"/>
      <c r="BI14" s="622"/>
      <c r="BJ14" s="622"/>
      <c r="BK14" s="622"/>
      <c r="BL14" s="622"/>
      <c r="BM14" s="622"/>
      <c r="BN14" s="623"/>
      <c r="BO14" s="659">
        <v>1.5</v>
      </c>
      <c r="BP14" s="659"/>
      <c r="BQ14" s="659"/>
      <c r="BR14" s="659"/>
      <c r="BS14" s="660" t="s">
        <v>188</v>
      </c>
      <c r="BT14" s="660"/>
      <c r="BU14" s="660"/>
      <c r="BV14" s="660"/>
      <c r="BW14" s="660"/>
      <c r="BX14" s="660"/>
      <c r="BY14" s="660"/>
      <c r="BZ14" s="660"/>
      <c r="CA14" s="660"/>
      <c r="CB14" s="695"/>
      <c r="CD14" s="618" t="s">
        <v>264</v>
      </c>
      <c r="CE14" s="619"/>
      <c r="CF14" s="619"/>
      <c r="CG14" s="619"/>
      <c r="CH14" s="619"/>
      <c r="CI14" s="619"/>
      <c r="CJ14" s="619"/>
      <c r="CK14" s="619"/>
      <c r="CL14" s="619"/>
      <c r="CM14" s="619"/>
      <c r="CN14" s="619"/>
      <c r="CO14" s="619"/>
      <c r="CP14" s="619"/>
      <c r="CQ14" s="620"/>
      <c r="CR14" s="621">
        <v>854834</v>
      </c>
      <c r="CS14" s="622"/>
      <c r="CT14" s="622"/>
      <c r="CU14" s="622"/>
      <c r="CV14" s="622"/>
      <c r="CW14" s="622"/>
      <c r="CX14" s="622"/>
      <c r="CY14" s="623"/>
      <c r="CZ14" s="659">
        <v>3.8</v>
      </c>
      <c r="DA14" s="659"/>
      <c r="DB14" s="659"/>
      <c r="DC14" s="659"/>
      <c r="DD14" s="627">
        <v>2337</v>
      </c>
      <c r="DE14" s="622"/>
      <c r="DF14" s="622"/>
      <c r="DG14" s="622"/>
      <c r="DH14" s="622"/>
      <c r="DI14" s="622"/>
      <c r="DJ14" s="622"/>
      <c r="DK14" s="622"/>
      <c r="DL14" s="622"/>
      <c r="DM14" s="622"/>
      <c r="DN14" s="622"/>
      <c r="DO14" s="622"/>
      <c r="DP14" s="623"/>
      <c r="DQ14" s="627">
        <v>845567</v>
      </c>
      <c r="DR14" s="622"/>
      <c r="DS14" s="622"/>
      <c r="DT14" s="622"/>
      <c r="DU14" s="622"/>
      <c r="DV14" s="622"/>
      <c r="DW14" s="622"/>
      <c r="DX14" s="622"/>
      <c r="DY14" s="622"/>
      <c r="DZ14" s="622"/>
      <c r="EA14" s="622"/>
      <c r="EB14" s="622"/>
      <c r="EC14" s="658"/>
    </row>
    <row r="15" spans="2:143" ht="11.25" customHeight="1" x14ac:dyDescent="0.2">
      <c r="B15" s="618" t="s">
        <v>265</v>
      </c>
      <c r="C15" s="619"/>
      <c r="D15" s="619"/>
      <c r="E15" s="619"/>
      <c r="F15" s="619"/>
      <c r="G15" s="619"/>
      <c r="H15" s="619"/>
      <c r="I15" s="619"/>
      <c r="J15" s="619"/>
      <c r="K15" s="619"/>
      <c r="L15" s="619"/>
      <c r="M15" s="619"/>
      <c r="N15" s="619"/>
      <c r="O15" s="619"/>
      <c r="P15" s="619"/>
      <c r="Q15" s="620"/>
      <c r="R15" s="621" t="s">
        <v>248</v>
      </c>
      <c r="S15" s="622"/>
      <c r="T15" s="622"/>
      <c r="U15" s="622"/>
      <c r="V15" s="622"/>
      <c r="W15" s="622"/>
      <c r="X15" s="622"/>
      <c r="Y15" s="623"/>
      <c r="Z15" s="659" t="s">
        <v>188</v>
      </c>
      <c r="AA15" s="659"/>
      <c r="AB15" s="659"/>
      <c r="AC15" s="659"/>
      <c r="AD15" s="660" t="s">
        <v>248</v>
      </c>
      <c r="AE15" s="660"/>
      <c r="AF15" s="660"/>
      <c r="AG15" s="660"/>
      <c r="AH15" s="660"/>
      <c r="AI15" s="660"/>
      <c r="AJ15" s="660"/>
      <c r="AK15" s="660"/>
      <c r="AL15" s="624" t="s">
        <v>188</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322052</v>
      </c>
      <c r="BH15" s="622"/>
      <c r="BI15" s="622"/>
      <c r="BJ15" s="622"/>
      <c r="BK15" s="622"/>
      <c r="BL15" s="622"/>
      <c r="BM15" s="622"/>
      <c r="BN15" s="623"/>
      <c r="BO15" s="659">
        <v>4.3</v>
      </c>
      <c r="BP15" s="659"/>
      <c r="BQ15" s="659"/>
      <c r="BR15" s="659"/>
      <c r="BS15" s="660" t="s">
        <v>188</v>
      </c>
      <c r="BT15" s="660"/>
      <c r="BU15" s="660"/>
      <c r="BV15" s="660"/>
      <c r="BW15" s="660"/>
      <c r="BX15" s="660"/>
      <c r="BY15" s="660"/>
      <c r="BZ15" s="660"/>
      <c r="CA15" s="660"/>
      <c r="CB15" s="695"/>
      <c r="CD15" s="618" t="s">
        <v>267</v>
      </c>
      <c r="CE15" s="619"/>
      <c r="CF15" s="619"/>
      <c r="CG15" s="619"/>
      <c r="CH15" s="619"/>
      <c r="CI15" s="619"/>
      <c r="CJ15" s="619"/>
      <c r="CK15" s="619"/>
      <c r="CL15" s="619"/>
      <c r="CM15" s="619"/>
      <c r="CN15" s="619"/>
      <c r="CO15" s="619"/>
      <c r="CP15" s="619"/>
      <c r="CQ15" s="620"/>
      <c r="CR15" s="621">
        <v>2347641</v>
      </c>
      <c r="CS15" s="622"/>
      <c r="CT15" s="622"/>
      <c r="CU15" s="622"/>
      <c r="CV15" s="622"/>
      <c r="CW15" s="622"/>
      <c r="CX15" s="622"/>
      <c r="CY15" s="623"/>
      <c r="CZ15" s="659">
        <v>10.4</v>
      </c>
      <c r="DA15" s="659"/>
      <c r="DB15" s="659"/>
      <c r="DC15" s="659"/>
      <c r="DD15" s="627">
        <v>136788</v>
      </c>
      <c r="DE15" s="622"/>
      <c r="DF15" s="622"/>
      <c r="DG15" s="622"/>
      <c r="DH15" s="622"/>
      <c r="DI15" s="622"/>
      <c r="DJ15" s="622"/>
      <c r="DK15" s="622"/>
      <c r="DL15" s="622"/>
      <c r="DM15" s="622"/>
      <c r="DN15" s="622"/>
      <c r="DO15" s="622"/>
      <c r="DP15" s="623"/>
      <c r="DQ15" s="627">
        <v>1895813</v>
      </c>
      <c r="DR15" s="622"/>
      <c r="DS15" s="622"/>
      <c r="DT15" s="622"/>
      <c r="DU15" s="622"/>
      <c r="DV15" s="622"/>
      <c r="DW15" s="622"/>
      <c r="DX15" s="622"/>
      <c r="DY15" s="622"/>
      <c r="DZ15" s="622"/>
      <c r="EA15" s="622"/>
      <c r="EB15" s="622"/>
      <c r="EC15" s="658"/>
    </row>
    <row r="16" spans="2:143" ht="11.25" customHeight="1" x14ac:dyDescent="0.2">
      <c r="B16" s="618" t="s">
        <v>268</v>
      </c>
      <c r="C16" s="619"/>
      <c r="D16" s="619"/>
      <c r="E16" s="619"/>
      <c r="F16" s="619"/>
      <c r="G16" s="619"/>
      <c r="H16" s="619"/>
      <c r="I16" s="619"/>
      <c r="J16" s="619"/>
      <c r="K16" s="619"/>
      <c r="L16" s="619"/>
      <c r="M16" s="619"/>
      <c r="N16" s="619"/>
      <c r="O16" s="619"/>
      <c r="P16" s="619"/>
      <c r="Q16" s="620"/>
      <c r="R16" s="621">
        <v>24744</v>
      </c>
      <c r="S16" s="622"/>
      <c r="T16" s="622"/>
      <c r="U16" s="622"/>
      <c r="V16" s="622"/>
      <c r="W16" s="622"/>
      <c r="X16" s="622"/>
      <c r="Y16" s="623"/>
      <c r="Z16" s="659">
        <v>0.1</v>
      </c>
      <c r="AA16" s="659"/>
      <c r="AB16" s="659"/>
      <c r="AC16" s="659"/>
      <c r="AD16" s="660">
        <v>24744</v>
      </c>
      <c r="AE16" s="660"/>
      <c r="AF16" s="660"/>
      <c r="AG16" s="660"/>
      <c r="AH16" s="660"/>
      <c r="AI16" s="660"/>
      <c r="AJ16" s="660"/>
      <c r="AK16" s="660"/>
      <c r="AL16" s="624">
        <v>0.2</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248</v>
      </c>
      <c r="BH16" s="622"/>
      <c r="BI16" s="622"/>
      <c r="BJ16" s="622"/>
      <c r="BK16" s="622"/>
      <c r="BL16" s="622"/>
      <c r="BM16" s="622"/>
      <c r="BN16" s="623"/>
      <c r="BO16" s="659" t="s">
        <v>248</v>
      </c>
      <c r="BP16" s="659"/>
      <c r="BQ16" s="659"/>
      <c r="BR16" s="659"/>
      <c r="BS16" s="660" t="s">
        <v>248</v>
      </c>
      <c r="BT16" s="660"/>
      <c r="BU16" s="660"/>
      <c r="BV16" s="660"/>
      <c r="BW16" s="660"/>
      <c r="BX16" s="660"/>
      <c r="BY16" s="660"/>
      <c r="BZ16" s="660"/>
      <c r="CA16" s="660"/>
      <c r="CB16" s="695"/>
      <c r="CD16" s="618" t="s">
        <v>270</v>
      </c>
      <c r="CE16" s="619"/>
      <c r="CF16" s="619"/>
      <c r="CG16" s="619"/>
      <c r="CH16" s="619"/>
      <c r="CI16" s="619"/>
      <c r="CJ16" s="619"/>
      <c r="CK16" s="619"/>
      <c r="CL16" s="619"/>
      <c r="CM16" s="619"/>
      <c r="CN16" s="619"/>
      <c r="CO16" s="619"/>
      <c r="CP16" s="619"/>
      <c r="CQ16" s="620"/>
      <c r="CR16" s="621">
        <v>13086</v>
      </c>
      <c r="CS16" s="622"/>
      <c r="CT16" s="622"/>
      <c r="CU16" s="622"/>
      <c r="CV16" s="622"/>
      <c r="CW16" s="622"/>
      <c r="CX16" s="622"/>
      <c r="CY16" s="623"/>
      <c r="CZ16" s="659">
        <v>0.1</v>
      </c>
      <c r="DA16" s="659"/>
      <c r="DB16" s="659"/>
      <c r="DC16" s="659"/>
      <c r="DD16" s="627" t="s">
        <v>188</v>
      </c>
      <c r="DE16" s="622"/>
      <c r="DF16" s="622"/>
      <c r="DG16" s="622"/>
      <c r="DH16" s="622"/>
      <c r="DI16" s="622"/>
      <c r="DJ16" s="622"/>
      <c r="DK16" s="622"/>
      <c r="DL16" s="622"/>
      <c r="DM16" s="622"/>
      <c r="DN16" s="622"/>
      <c r="DO16" s="622"/>
      <c r="DP16" s="623"/>
      <c r="DQ16" s="627">
        <v>286</v>
      </c>
      <c r="DR16" s="622"/>
      <c r="DS16" s="622"/>
      <c r="DT16" s="622"/>
      <c r="DU16" s="622"/>
      <c r="DV16" s="622"/>
      <c r="DW16" s="622"/>
      <c r="DX16" s="622"/>
      <c r="DY16" s="622"/>
      <c r="DZ16" s="622"/>
      <c r="EA16" s="622"/>
      <c r="EB16" s="622"/>
      <c r="EC16" s="658"/>
    </row>
    <row r="17" spans="2:133" ht="11.25" customHeight="1" x14ac:dyDescent="0.2">
      <c r="B17" s="618" t="s">
        <v>271</v>
      </c>
      <c r="C17" s="619"/>
      <c r="D17" s="619"/>
      <c r="E17" s="619"/>
      <c r="F17" s="619"/>
      <c r="G17" s="619"/>
      <c r="H17" s="619"/>
      <c r="I17" s="619"/>
      <c r="J17" s="619"/>
      <c r="K17" s="619"/>
      <c r="L17" s="619"/>
      <c r="M17" s="619"/>
      <c r="N17" s="619"/>
      <c r="O17" s="619"/>
      <c r="P17" s="619"/>
      <c r="Q17" s="620"/>
      <c r="R17" s="621">
        <v>105574</v>
      </c>
      <c r="S17" s="622"/>
      <c r="T17" s="622"/>
      <c r="U17" s="622"/>
      <c r="V17" s="622"/>
      <c r="W17" s="622"/>
      <c r="X17" s="622"/>
      <c r="Y17" s="623"/>
      <c r="Z17" s="659">
        <v>0.5</v>
      </c>
      <c r="AA17" s="659"/>
      <c r="AB17" s="659"/>
      <c r="AC17" s="659"/>
      <c r="AD17" s="660">
        <v>105574</v>
      </c>
      <c r="AE17" s="660"/>
      <c r="AF17" s="660"/>
      <c r="AG17" s="660"/>
      <c r="AH17" s="660"/>
      <c r="AI17" s="660"/>
      <c r="AJ17" s="660"/>
      <c r="AK17" s="660"/>
      <c r="AL17" s="624">
        <v>0.8</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188</v>
      </c>
      <c r="BH17" s="622"/>
      <c r="BI17" s="622"/>
      <c r="BJ17" s="622"/>
      <c r="BK17" s="622"/>
      <c r="BL17" s="622"/>
      <c r="BM17" s="622"/>
      <c r="BN17" s="623"/>
      <c r="BO17" s="659" t="s">
        <v>188</v>
      </c>
      <c r="BP17" s="659"/>
      <c r="BQ17" s="659"/>
      <c r="BR17" s="659"/>
      <c r="BS17" s="660" t="s">
        <v>188</v>
      </c>
      <c r="BT17" s="660"/>
      <c r="BU17" s="660"/>
      <c r="BV17" s="660"/>
      <c r="BW17" s="660"/>
      <c r="BX17" s="660"/>
      <c r="BY17" s="660"/>
      <c r="BZ17" s="660"/>
      <c r="CA17" s="660"/>
      <c r="CB17" s="695"/>
      <c r="CD17" s="618" t="s">
        <v>273</v>
      </c>
      <c r="CE17" s="619"/>
      <c r="CF17" s="619"/>
      <c r="CG17" s="619"/>
      <c r="CH17" s="619"/>
      <c r="CI17" s="619"/>
      <c r="CJ17" s="619"/>
      <c r="CK17" s="619"/>
      <c r="CL17" s="619"/>
      <c r="CM17" s="619"/>
      <c r="CN17" s="619"/>
      <c r="CO17" s="619"/>
      <c r="CP17" s="619"/>
      <c r="CQ17" s="620"/>
      <c r="CR17" s="621">
        <v>1904711</v>
      </c>
      <c r="CS17" s="622"/>
      <c r="CT17" s="622"/>
      <c r="CU17" s="622"/>
      <c r="CV17" s="622"/>
      <c r="CW17" s="622"/>
      <c r="CX17" s="622"/>
      <c r="CY17" s="623"/>
      <c r="CZ17" s="659">
        <v>8.5</v>
      </c>
      <c r="DA17" s="659"/>
      <c r="DB17" s="659"/>
      <c r="DC17" s="659"/>
      <c r="DD17" s="627" t="s">
        <v>248</v>
      </c>
      <c r="DE17" s="622"/>
      <c r="DF17" s="622"/>
      <c r="DG17" s="622"/>
      <c r="DH17" s="622"/>
      <c r="DI17" s="622"/>
      <c r="DJ17" s="622"/>
      <c r="DK17" s="622"/>
      <c r="DL17" s="622"/>
      <c r="DM17" s="622"/>
      <c r="DN17" s="622"/>
      <c r="DO17" s="622"/>
      <c r="DP17" s="623"/>
      <c r="DQ17" s="627">
        <v>1904711</v>
      </c>
      <c r="DR17" s="622"/>
      <c r="DS17" s="622"/>
      <c r="DT17" s="622"/>
      <c r="DU17" s="622"/>
      <c r="DV17" s="622"/>
      <c r="DW17" s="622"/>
      <c r="DX17" s="622"/>
      <c r="DY17" s="622"/>
      <c r="DZ17" s="622"/>
      <c r="EA17" s="622"/>
      <c r="EB17" s="622"/>
      <c r="EC17" s="658"/>
    </row>
    <row r="18" spans="2:133" ht="11.25" customHeight="1" x14ac:dyDescent="0.2">
      <c r="B18" s="618" t="s">
        <v>274</v>
      </c>
      <c r="C18" s="619"/>
      <c r="D18" s="619"/>
      <c r="E18" s="619"/>
      <c r="F18" s="619"/>
      <c r="G18" s="619"/>
      <c r="H18" s="619"/>
      <c r="I18" s="619"/>
      <c r="J18" s="619"/>
      <c r="K18" s="619"/>
      <c r="L18" s="619"/>
      <c r="M18" s="619"/>
      <c r="N18" s="619"/>
      <c r="O18" s="619"/>
      <c r="P18" s="619"/>
      <c r="Q18" s="620"/>
      <c r="R18" s="621">
        <v>89408</v>
      </c>
      <c r="S18" s="622"/>
      <c r="T18" s="622"/>
      <c r="U18" s="622"/>
      <c r="V18" s="622"/>
      <c r="W18" s="622"/>
      <c r="X18" s="622"/>
      <c r="Y18" s="623"/>
      <c r="Z18" s="659">
        <v>0.4</v>
      </c>
      <c r="AA18" s="659"/>
      <c r="AB18" s="659"/>
      <c r="AC18" s="659"/>
      <c r="AD18" s="660">
        <v>89408</v>
      </c>
      <c r="AE18" s="660"/>
      <c r="AF18" s="660"/>
      <c r="AG18" s="660"/>
      <c r="AH18" s="660"/>
      <c r="AI18" s="660"/>
      <c r="AJ18" s="660"/>
      <c r="AK18" s="660"/>
      <c r="AL18" s="624">
        <v>0.7</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188</v>
      </c>
      <c r="BH18" s="622"/>
      <c r="BI18" s="622"/>
      <c r="BJ18" s="622"/>
      <c r="BK18" s="622"/>
      <c r="BL18" s="622"/>
      <c r="BM18" s="622"/>
      <c r="BN18" s="623"/>
      <c r="BO18" s="659" t="s">
        <v>248</v>
      </c>
      <c r="BP18" s="659"/>
      <c r="BQ18" s="659"/>
      <c r="BR18" s="659"/>
      <c r="BS18" s="660" t="s">
        <v>248</v>
      </c>
      <c r="BT18" s="660"/>
      <c r="BU18" s="660"/>
      <c r="BV18" s="660"/>
      <c r="BW18" s="660"/>
      <c r="BX18" s="660"/>
      <c r="BY18" s="660"/>
      <c r="BZ18" s="660"/>
      <c r="CA18" s="660"/>
      <c r="CB18" s="695"/>
      <c r="CD18" s="618" t="s">
        <v>276</v>
      </c>
      <c r="CE18" s="619"/>
      <c r="CF18" s="619"/>
      <c r="CG18" s="619"/>
      <c r="CH18" s="619"/>
      <c r="CI18" s="619"/>
      <c r="CJ18" s="619"/>
      <c r="CK18" s="619"/>
      <c r="CL18" s="619"/>
      <c r="CM18" s="619"/>
      <c r="CN18" s="619"/>
      <c r="CO18" s="619"/>
      <c r="CP18" s="619"/>
      <c r="CQ18" s="620"/>
      <c r="CR18" s="621" t="s">
        <v>248</v>
      </c>
      <c r="CS18" s="622"/>
      <c r="CT18" s="622"/>
      <c r="CU18" s="622"/>
      <c r="CV18" s="622"/>
      <c r="CW18" s="622"/>
      <c r="CX18" s="622"/>
      <c r="CY18" s="623"/>
      <c r="CZ18" s="659" t="s">
        <v>248</v>
      </c>
      <c r="DA18" s="659"/>
      <c r="DB18" s="659"/>
      <c r="DC18" s="659"/>
      <c r="DD18" s="627" t="s">
        <v>188</v>
      </c>
      <c r="DE18" s="622"/>
      <c r="DF18" s="622"/>
      <c r="DG18" s="622"/>
      <c r="DH18" s="622"/>
      <c r="DI18" s="622"/>
      <c r="DJ18" s="622"/>
      <c r="DK18" s="622"/>
      <c r="DL18" s="622"/>
      <c r="DM18" s="622"/>
      <c r="DN18" s="622"/>
      <c r="DO18" s="622"/>
      <c r="DP18" s="623"/>
      <c r="DQ18" s="627" t="s">
        <v>188</v>
      </c>
      <c r="DR18" s="622"/>
      <c r="DS18" s="622"/>
      <c r="DT18" s="622"/>
      <c r="DU18" s="622"/>
      <c r="DV18" s="622"/>
      <c r="DW18" s="622"/>
      <c r="DX18" s="622"/>
      <c r="DY18" s="622"/>
      <c r="DZ18" s="622"/>
      <c r="EA18" s="622"/>
      <c r="EB18" s="622"/>
      <c r="EC18" s="658"/>
    </row>
    <row r="19" spans="2:133" ht="11.25" customHeight="1" x14ac:dyDescent="0.2">
      <c r="B19" s="618" t="s">
        <v>277</v>
      </c>
      <c r="C19" s="619"/>
      <c r="D19" s="619"/>
      <c r="E19" s="619"/>
      <c r="F19" s="619"/>
      <c r="G19" s="619"/>
      <c r="H19" s="619"/>
      <c r="I19" s="619"/>
      <c r="J19" s="619"/>
      <c r="K19" s="619"/>
      <c r="L19" s="619"/>
      <c r="M19" s="619"/>
      <c r="N19" s="619"/>
      <c r="O19" s="619"/>
      <c r="P19" s="619"/>
      <c r="Q19" s="620"/>
      <c r="R19" s="621">
        <v>88625</v>
      </c>
      <c r="S19" s="622"/>
      <c r="T19" s="622"/>
      <c r="U19" s="622"/>
      <c r="V19" s="622"/>
      <c r="W19" s="622"/>
      <c r="X19" s="622"/>
      <c r="Y19" s="623"/>
      <c r="Z19" s="659">
        <v>0.4</v>
      </c>
      <c r="AA19" s="659"/>
      <c r="AB19" s="659"/>
      <c r="AC19" s="659"/>
      <c r="AD19" s="660">
        <v>88625</v>
      </c>
      <c r="AE19" s="660"/>
      <c r="AF19" s="660"/>
      <c r="AG19" s="660"/>
      <c r="AH19" s="660"/>
      <c r="AI19" s="660"/>
      <c r="AJ19" s="660"/>
      <c r="AK19" s="660"/>
      <c r="AL19" s="624">
        <v>0.7</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376408</v>
      </c>
      <c r="BH19" s="622"/>
      <c r="BI19" s="622"/>
      <c r="BJ19" s="622"/>
      <c r="BK19" s="622"/>
      <c r="BL19" s="622"/>
      <c r="BM19" s="622"/>
      <c r="BN19" s="623"/>
      <c r="BO19" s="659">
        <v>5</v>
      </c>
      <c r="BP19" s="659"/>
      <c r="BQ19" s="659"/>
      <c r="BR19" s="659"/>
      <c r="BS19" s="660" t="s">
        <v>248</v>
      </c>
      <c r="BT19" s="660"/>
      <c r="BU19" s="660"/>
      <c r="BV19" s="660"/>
      <c r="BW19" s="660"/>
      <c r="BX19" s="660"/>
      <c r="BY19" s="660"/>
      <c r="BZ19" s="660"/>
      <c r="CA19" s="660"/>
      <c r="CB19" s="695"/>
      <c r="CD19" s="618" t="s">
        <v>279</v>
      </c>
      <c r="CE19" s="619"/>
      <c r="CF19" s="619"/>
      <c r="CG19" s="619"/>
      <c r="CH19" s="619"/>
      <c r="CI19" s="619"/>
      <c r="CJ19" s="619"/>
      <c r="CK19" s="619"/>
      <c r="CL19" s="619"/>
      <c r="CM19" s="619"/>
      <c r="CN19" s="619"/>
      <c r="CO19" s="619"/>
      <c r="CP19" s="619"/>
      <c r="CQ19" s="620"/>
      <c r="CR19" s="621" t="s">
        <v>188</v>
      </c>
      <c r="CS19" s="622"/>
      <c r="CT19" s="622"/>
      <c r="CU19" s="622"/>
      <c r="CV19" s="622"/>
      <c r="CW19" s="622"/>
      <c r="CX19" s="622"/>
      <c r="CY19" s="623"/>
      <c r="CZ19" s="659" t="s">
        <v>248</v>
      </c>
      <c r="DA19" s="659"/>
      <c r="DB19" s="659"/>
      <c r="DC19" s="659"/>
      <c r="DD19" s="627" t="s">
        <v>248</v>
      </c>
      <c r="DE19" s="622"/>
      <c r="DF19" s="622"/>
      <c r="DG19" s="622"/>
      <c r="DH19" s="622"/>
      <c r="DI19" s="622"/>
      <c r="DJ19" s="622"/>
      <c r="DK19" s="622"/>
      <c r="DL19" s="622"/>
      <c r="DM19" s="622"/>
      <c r="DN19" s="622"/>
      <c r="DO19" s="622"/>
      <c r="DP19" s="623"/>
      <c r="DQ19" s="627" t="s">
        <v>188</v>
      </c>
      <c r="DR19" s="622"/>
      <c r="DS19" s="622"/>
      <c r="DT19" s="622"/>
      <c r="DU19" s="622"/>
      <c r="DV19" s="622"/>
      <c r="DW19" s="622"/>
      <c r="DX19" s="622"/>
      <c r="DY19" s="622"/>
      <c r="DZ19" s="622"/>
      <c r="EA19" s="622"/>
      <c r="EB19" s="622"/>
      <c r="EC19" s="658"/>
    </row>
    <row r="20" spans="2:133" ht="11.25" customHeight="1" x14ac:dyDescent="0.2">
      <c r="B20" s="696" t="s">
        <v>280</v>
      </c>
      <c r="C20" s="697"/>
      <c r="D20" s="697"/>
      <c r="E20" s="697"/>
      <c r="F20" s="697"/>
      <c r="G20" s="697"/>
      <c r="H20" s="697"/>
      <c r="I20" s="697"/>
      <c r="J20" s="697"/>
      <c r="K20" s="697"/>
      <c r="L20" s="697"/>
      <c r="M20" s="697"/>
      <c r="N20" s="697"/>
      <c r="O20" s="697"/>
      <c r="P20" s="697"/>
      <c r="Q20" s="698"/>
      <c r="R20" s="621">
        <v>783</v>
      </c>
      <c r="S20" s="622"/>
      <c r="T20" s="622"/>
      <c r="U20" s="622"/>
      <c r="V20" s="622"/>
      <c r="W20" s="622"/>
      <c r="X20" s="622"/>
      <c r="Y20" s="623"/>
      <c r="Z20" s="659">
        <v>0</v>
      </c>
      <c r="AA20" s="659"/>
      <c r="AB20" s="659"/>
      <c r="AC20" s="659"/>
      <c r="AD20" s="660">
        <v>783</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376408</v>
      </c>
      <c r="BH20" s="622"/>
      <c r="BI20" s="622"/>
      <c r="BJ20" s="622"/>
      <c r="BK20" s="622"/>
      <c r="BL20" s="622"/>
      <c r="BM20" s="622"/>
      <c r="BN20" s="623"/>
      <c r="BO20" s="659">
        <v>5</v>
      </c>
      <c r="BP20" s="659"/>
      <c r="BQ20" s="659"/>
      <c r="BR20" s="659"/>
      <c r="BS20" s="660" t="s">
        <v>248</v>
      </c>
      <c r="BT20" s="660"/>
      <c r="BU20" s="660"/>
      <c r="BV20" s="660"/>
      <c r="BW20" s="660"/>
      <c r="BX20" s="660"/>
      <c r="BY20" s="660"/>
      <c r="BZ20" s="660"/>
      <c r="CA20" s="660"/>
      <c r="CB20" s="695"/>
      <c r="CD20" s="618" t="s">
        <v>282</v>
      </c>
      <c r="CE20" s="619"/>
      <c r="CF20" s="619"/>
      <c r="CG20" s="619"/>
      <c r="CH20" s="619"/>
      <c r="CI20" s="619"/>
      <c r="CJ20" s="619"/>
      <c r="CK20" s="619"/>
      <c r="CL20" s="619"/>
      <c r="CM20" s="619"/>
      <c r="CN20" s="619"/>
      <c r="CO20" s="619"/>
      <c r="CP20" s="619"/>
      <c r="CQ20" s="620"/>
      <c r="CR20" s="621">
        <v>22500816</v>
      </c>
      <c r="CS20" s="622"/>
      <c r="CT20" s="622"/>
      <c r="CU20" s="622"/>
      <c r="CV20" s="622"/>
      <c r="CW20" s="622"/>
      <c r="CX20" s="622"/>
      <c r="CY20" s="623"/>
      <c r="CZ20" s="659">
        <v>100</v>
      </c>
      <c r="DA20" s="659"/>
      <c r="DB20" s="659"/>
      <c r="DC20" s="659"/>
      <c r="DD20" s="627">
        <v>1100080</v>
      </c>
      <c r="DE20" s="622"/>
      <c r="DF20" s="622"/>
      <c r="DG20" s="622"/>
      <c r="DH20" s="622"/>
      <c r="DI20" s="622"/>
      <c r="DJ20" s="622"/>
      <c r="DK20" s="622"/>
      <c r="DL20" s="622"/>
      <c r="DM20" s="622"/>
      <c r="DN20" s="622"/>
      <c r="DO20" s="622"/>
      <c r="DP20" s="623"/>
      <c r="DQ20" s="627">
        <v>14744472</v>
      </c>
      <c r="DR20" s="622"/>
      <c r="DS20" s="622"/>
      <c r="DT20" s="622"/>
      <c r="DU20" s="622"/>
      <c r="DV20" s="622"/>
      <c r="DW20" s="622"/>
      <c r="DX20" s="622"/>
      <c r="DY20" s="622"/>
      <c r="DZ20" s="622"/>
      <c r="EA20" s="622"/>
      <c r="EB20" s="622"/>
      <c r="EC20" s="658"/>
    </row>
    <row r="21" spans="2:133" ht="11.25" customHeight="1" x14ac:dyDescent="0.2">
      <c r="B21" s="618" t="s">
        <v>283</v>
      </c>
      <c r="C21" s="619"/>
      <c r="D21" s="619"/>
      <c r="E21" s="619"/>
      <c r="F21" s="619"/>
      <c r="G21" s="619"/>
      <c r="H21" s="619"/>
      <c r="I21" s="619"/>
      <c r="J21" s="619"/>
      <c r="K21" s="619"/>
      <c r="L21" s="619"/>
      <c r="M21" s="619"/>
      <c r="N21" s="619"/>
      <c r="O21" s="619"/>
      <c r="P21" s="619"/>
      <c r="Q21" s="620"/>
      <c r="R21" s="621">
        <v>4050732</v>
      </c>
      <c r="S21" s="622"/>
      <c r="T21" s="622"/>
      <c r="U21" s="622"/>
      <c r="V21" s="622"/>
      <c r="W21" s="622"/>
      <c r="X21" s="622"/>
      <c r="Y21" s="623"/>
      <c r="Z21" s="659">
        <v>17.399999999999999</v>
      </c>
      <c r="AA21" s="659"/>
      <c r="AB21" s="659"/>
      <c r="AC21" s="659"/>
      <c r="AD21" s="660">
        <v>3803041</v>
      </c>
      <c r="AE21" s="660"/>
      <c r="AF21" s="660"/>
      <c r="AG21" s="660"/>
      <c r="AH21" s="660"/>
      <c r="AI21" s="660"/>
      <c r="AJ21" s="660"/>
      <c r="AK21" s="660"/>
      <c r="AL21" s="624">
        <v>29.5</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t="s">
        <v>188</v>
      </c>
      <c r="BH21" s="622"/>
      <c r="BI21" s="622"/>
      <c r="BJ21" s="622"/>
      <c r="BK21" s="622"/>
      <c r="BL21" s="622"/>
      <c r="BM21" s="622"/>
      <c r="BN21" s="623"/>
      <c r="BO21" s="659" t="s">
        <v>248</v>
      </c>
      <c r="BP21" s="659"/>
      <c r="BQ21" s="659"/>
      <c r="BR21" s="659"/>
      <c r="BS21" s="660" t="s">
        <v>248</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285</v>
      </c>
      <c r="C22" s="619"/>
      <c r="D22" s="619"/>
      <c r="E22" s="619"/>
      <c r="F22" s="619"/>
      <c r="G22" s="619"/>
      <c r="H22" s="619"/>
      <c r="I22" s="619"/>
      <c r="J22" s="619"/>
      <c r="K22" s="619"/>
      <c r="L22" s="619"/>
      <c r="M22" s="619"/>
      <c r="N22" s="619"/>
      <c r="O22" s="619"/>
      <c r="P22" s="619"/>
      <c r="Q22" s="620"/>
      <c r="R22" s="621">
        <v>3803041</v>
      </c>
      <c r="S22" s="622"/>
      <c r="T22" s="622"/>
      <c r="U22" s="622"/>
      <c r="V22" s="622"/>
      <c r="W22" s="622"/>
      <c r="X22" s="622"/>
      <c r="Y22" s="623"/>
      <c r="Z22" s="659">
        <v>16.3</v>
      </c>
      <c r="AA22" s="659"/>
      <c r="AB22" s="659"/>
      <c r="AC22" s="659"/>
      <c r="AD22" s="660">
        <v>3803041</v>
      </c>
      <c r="AE22" s="660"/>
      <c r="AF22" s="660"/>
      <c r="AG22" s="660"/>
      <c r="AH22" s="660"/>
      <c r="AI22" s="660"/>
      <c r="AJ22" s="660"/>
      <c r="AK22" s="660"/>
      <c r="AL22" s="624">
        <v>29.5</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t="s">
        <v>188</v>
      </c>
      <c r="BH22" s="622"/>
      <c r="BI22" s="622"/>
      <c r="BJ22" s="622"/>
      <c r="BK22" s="622"/>
      <c r="BL22" s="622"/>
      <c r="BM22" s="622"/>
      <c r="BN22" s="623"/>
      <c r="BO22" s="659" t="s">
        <v>248</v>
      </c>
      <c r="BP22" s="659"/>
      <c r="BQ22" s="659"/>
      <c r="BR22" s="659"/>
      <c r="BS22" s="660" t="s">
        <v>248</v>
      </c>
      <c r="BT22" s="660"/>
      <c r="BU22" s="660"/>
      <c r="BV22" s="660"/>
      <c r="BW22" s="660"/>
      <c r="BX22" s="660"/>
      <c r="BY22" s="660"/>
      <c r="BZ22" s="660"/>
      <c r="CA22" s="660"/>
      <c r="CB22" s="695"/>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288</v>
      </c>
      <c r="C23" s="619"/>
      <c r="D23" s="619"/>
      <c r="E23" s="619"/>
      <c r="F23" s="619"/>
      <c r="G23" s="619"/>
      <c r="H23" s="619"/>
      <c r="I23" s="619"/>
      <c r="J23" s="619"/>
      <c r="K23" s="619"/>
      <c r="L23" s="619"/>
      <c r="M23" s="619"/>
      <c r="N23" s="619"/>
      <c r="O23" s="619"/>
      <c r="P23" s="619"/>
      <c r="Q23" s="620"/>
      <c r="R23" s="621">
        <v>247691</v>
      </c>
      <c r="S23" s="622"/>
      <c r="T23" s="622"/>
      <c r="U23" s="622"/>
      <c r="V23" s="622"/>
      <c r="W23" s="622"/>
      <c r="X23" s="622"/>
      <c r="Y23" s="623"/>
      <c r="Z23" s="659">
        <v>1.1000000000000001</v>
      </c>
      <c r="AA23" s="659"/>
      <c r="AB23" s="659"/>
      <c r="AC23" s="659"/>
      <c r="AD23" s="660" t="s">
        <v>188</v>
      </c>
      <c r="AE23" s="660"/>
      <c r="AF23" s="660"/>
      <c r="AG23" s="660"/>
      <c r="AH23" s="660"/>
      <c r="AI23" s="660"/>
      <c r="AJ23" s="660"/>
      <c r="AK23" s="660"/>
      <c r="AL23" s="624" t="s">
        <v>188</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v>376408</v>
      </c>
      <c r="BH23" s="622"/>
      <c r="BI23" s="622"/>
      <c r="BJ23" s="622"/>
      <c r="BK23" s="622"/>
      <c r="BL23" s="622"/>
      <c r="BM23" s="622"/>
      <c r="BN23" s="623"/>
      <c r="BO23" s="659">
        <v>5</v>
      </c>
      <c r="BP23" s="659"/>
      <c r="BQ23" s="659"/>
      <c r="BR23" s="659"/>
      <c r="BS23" s="660" t="s">
        <v>248</v>
      </c>
      <c r="BT23" s="660"/>
      <c r="BU23" s="660"/>
      <c r="BV23" s="660"/>
      <c r="BW23" s="660"/>
      <c r="BX23" s="660"/>
      <c r="BY23" s="660"/>
      <c r="BZ23" s="660"/>
      <c r="CA23" s="660"/>
      <c r="CB23" s="695"/>
      <c r="CD23" s="679" t="s">
        <v>228</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11" t="s">
        <v>293</v>
      </c>
      <c r="DM23" s="712"/>
      <c r="DN23" s="712"/>
      <c r="DO23" s="712"/>
      <c r="DP23" s="712"/>
      <c r="DQ23" s="712"/>
      <c r="DR23" s="712"/>
      <c r="DS23" s="712"/>
      <c r="DT23" s="712"/>
      <c r="DU23" s="712"/>
      <c r="DV23" s="713"/>
      <c r="DW23" s="679" t="s">
        <v>294</v>
      </c>
      <c r="DX23" s="680"/>
      <c r="DY23" s="680"/>
      <c r="DZ23" s="680"/>
      <c r="EA23" s="680"/>
      <c r="EB23" s="680"/>
      <c r="EC23" s="681"/>
    </row>
    <row r="24" spans="2:133" ht="11.25" customHeight="1" x14ac:dyDescent="0.2">
      <c r="B24" s="618" t="s">
        <v>295</v>
      </c>
      <c r="C24" s="619"/>
      <c r="D24" s="619"/>
      <c r="E24" s="619"/>
      <c r="F24" s="619"/>
      <c r="G24" s="619"/>
      <c r="H24" s="619"/>
      <c r="I24" s="619"/>
      <c r="J24" s="619"/>
      <c r="K24" s="619"/>
      <c r="L24" s="619"/>
      <c r="M24" s="619"/>
      <c r="N24" s="619"/>
      <c r="O24" s="619"/>
      <c r="P24" s="619"/>
      <c r="Q24" s="620"/>
      <c r="R24" s="621" t="s">
        <v>248</v>
      </c>
      <c r="S24" s="622"/>
      <c r="T24" s="622"/>
      <c r="U24" s="622"/>
      <c r="V24" s="622"/>
      <c r="W24" s="622"/>
      <c r="X24" s="622"/>
      <c r="Y24" s="623"/>
      <c r="Z24" s="659" t="s">
        <v>248</v>
      </c>
      <c r="AA24" s="659"/>
      <c r="AB24" s="659"/>
      <c r="AC24" s="659"/>
      <c r="AD24" s="660" t="s">
        <v>248</v>
      </c>
      <c r="AE24" s="660"/>
      <c r="AF24" s="660"/>
      <c r="AG24" s="660"/>
      <c r="AH24" s="660"/>
      <c r="AI24" s="660"/>
      <c r="AJ24" s="660"/>
      <c r="AK24" s="660"/>
      <c r="AL24" s="624" t="s">
        <v>188</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248</v>
      </c>
      <c r="BH24" s="622"/>
      <c r="BI24" s="622"/>
      <c r="BJ24" s="622"/>
      <c r="BK24" s="622"/>
      <c r="BL24" s="622"/>
      <c r="BM24" s="622"/>
      <c r="BN24" s="623"/>
      <c r="BO24" s="659" t="s">
        <v>188</v>
      </c>
      <c r="BP24" s="659"/>
      <c r="BQ24" s="659"/>
      <c r="BR24" s="659"/>
      <c r="BS24" s="660" t="s">
        <v>188</v>
      </c>
      <c r="BT24" s="660"/>
      <c r="BU24" s="660"/>
      <c r="BV24" s="660"/>
      <c r="BW24" s="660"/>
      <c r="BX24" s="660"/>
      <c r="BY24" s="660"/>
      <c r="BZ24" s="660"/>
      <c r="CA24" s="660"/>
      <c r="CB24" s="695"/>
      <c r="CD24" s="676" t="s">
        <v>297</v>
      </c>
      <c r="CE24" s="677"/>
      <c r="CF24" s="677"/>
      <c r="CG24" s="677"/>
      <c r="CH24" s="677"/>
      <c r="CI24" s="677"/>
      <c r="CJ24" s="677"/>
      <c r="CK24" s="677"/>
      <c r="CL24" s="677"/>
      <c r="CM24" s="677"/>
      <c r="CN24" s="677"/>
      <c r="CO24" s="677"/>
      <c r="CP24" s="677"/>
      <c r="CQ24" s="678"/>
      <c r="CR24" s="673">
        <v>12031383</v>
      </c>
      <c r="CS24" s="674"/>
      <c r="CT24" s="674"/>
      <c r="CU24" s="674"/>
      <c r="CV24" s="674"/>
      <c r="CW24" s="674"/>
      <c r="CX24" s="674"/>
      <c r="CY24" s="702"/>
      <c r="CZ24" s="703">
        <v>53.5</v>
      </c>
      <c r="DA24" s="685"/>
      <c r="DB24" s="685"/>
      <c r="DC24" s="705"/>
      <c r="DD24" s="701">
        <v>6606538</v>
      </c>
      <c r="DE24" s="674"/>
      <c r="DF24" s="674"/>
      <c r="DG24" s="674"/>
      <c r="DH24" s="674"/>
      <c r="DI24" s="674"/>
      <c r="DJ24" s="674"/>
      <c r="DK24" s="702"/>
      <c r="DL24" s="701">
        <v>6567707</v>
      </c>
      <c r="DM24" s="674"/>
      <c r="DN24" s="674"/>
      <c r="DO24" s="674"/>
      <c r="DP24" s="674"/>
      <c r="DQ24" s="674"/>
      <c r="DR24" s="674"/>
      <c r="DS24" s="674"/>
      <c r="DT24" s="674"/>
      <c r="DU24" s="674"/>
      <c r="DV24" s="702"/>
      <c r="DW24" s="703">
        <v>49.8</v>
      </c>
      <c r="DX24" s="685"/>
      <c r="DY24" s="685"/>
      <c r="DZ24" s="685"/>
      <c r="EA24" s="685"/>
      <c r="EB24" s="685"/>
      <c r="EC24" s="704"/>
    </row>
    <row r="25" spans="2:133" ht="11.25" customHeight="1" x14ac:dyDescent="0.2">
      <c r="B25" s="618" t="s">
        <v>298</v>
      </c>
      <c r="C25" s="619"/>
      <c r="D25" s="619"/>
      <c r="E25" s="619"/>
      <c r="F25" s="619"/>
      <c r="G25" s="619"/>
      <c r="H25" s="619"/>
      <c r="I25" s="619"/>
      <c r="J25" s="619"/>
      <c r="K25" s="619"/>
      <c r="L25" s="619"/>
      <c r="M25" s="619"/>
      <c r="N25" s="619"/>
      <c r="O25" s="619"/>
      <c r="P25" s="619"/>
      <c r="Q25" s="620"/>
      <c r="R25" s="621">
        <v>13421679</v>
      </c>
      <c r="S25" s="622"/>
      <c r="T25" s="622"/>
      <c r="U25" s="622"/>
      <c r="V25" s="622"/>
      <c r="W25" s="622"/>
      <c r="X25" s="622"/>
      <c r="Y25" s="623"/>
      <c r="Z25" s="659">
        <v>57.7</v>
      </c>
      <c r="AA25" s="659"/>
      <c r="AB25" s="659"/>
      <c r="AC25" s="659"/>
      <c r="AD25" s="660">
        <v>12797580</v>
      </c>
      <c r="AE25" s="660"/>
      <c r="AF25" s="660"/>
      <c r="AG25" s="660"/>
      <c r="AH25" s="660"/>
      <c r="AI25" s="660"/>
      <c r="AJ25" s="660"/>
      <c r="AK25" s="660"/>
      <c r="AL25" s="624">
        <v>99.1</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248</v>
      </c>
      <c r="BH25" s="622"/>
      <c r="BI25" s="622"/>
      <c r="BJ25" s="622"/>
      <c r="BK25" s="622"/>
      <c r="BL25" s="622"/>
      <c r="BM25" s="622"/>
      <c r="BN25" s="623"/>
      <c r="BO25" s="659" t="s">
        <v>248</v>
      </c>
      <c r="BP25" s="659"/>
      <c r="BQ25" s="659"/>
      <c r="BR25" s="659"/>
      <c r="BS25" s="660" t="s">
        <v>248</v>
      </c>
      <c r="BT25" s="660"/>
      <c r="BU25" s="660"/>
      <c r="BV25" s="660"/>
      <c r="BW25" s="660"/>
      <c r="BX25" s="660"/>
      <c r="BY25" s="660"/>
      <c r="BZ25" s="660"/>
      <c r="CA25" s="660"/>
      <c r="CB25" s="695"/>
      <c r="CD25" s="618" t="s">
        <v>300</v>
      </c>
      <c r="CE25" s="619"/>
      <c r="CF25" s="619"/>
      <c r="CG25" s="619"/>
      <c r="CH25" s="619"/>
      <c r="CI25" s="619"/>
      <c r="CJ25" s="619"/>
      <c r="CK25" s="619"/>
      <c r="CL25" s="619"/>
      <c r="CM25" s="619"/>
      <c r="CN25" s="619"/>
      <c r="CO25" s="619"/>
      <c r="CP25" s="619"/>
      <c r="CQ25" s="620"/>
      <c r="CR25" s="621">
        <v>3283396</v>
      </c>
      <c r="CS25" s="634"/>
      <c r="CT25" s="634"/>
      <c r="CU25" s="634"/>
      <c r="CV25" s="634"/>
      <c r="CW25" s="634"/>
      <c r="CX25" s="634"/>
      <c r="CY25" s="635"/>
      <c r="CZ25" s="624">
        <v>14.6</v>
      </c>
      <c r="DA25" s="636"/>
      <c r="DB25" s="636"/>
      <c r="DC25" s="637"/>
      <c r="DD25" s="627">
        <v>2900651</v>
      </c>
      <c r="DE25" s="634"/>
      <c r="DF25" s="634"/>
      <c r="DG25" s="634"/>
      <c r="DH25" s="634"/>
      <c r="DI25" s="634"/>
      <c r="DJ25" s="634"/>
      <c r="DK25" s="635"/>
      <c r="DL25" s="627">
        <v>2886748</v>
      </c>
      <c r="DM25" s="634"/>
      <c r="DN25" s="634"/>
      <c r="DO25" s="634"/>
      <c r="DP25" s="634"/>
      <c r="DQ25" s="634"/>
      <c r="DR25" s="634"/>
      <c r="DS25" s="634"/>
      <c r="DT25" s="634"/>
      <c r="DU25" s="634"/>
      <c r="DV25" s="635"/>
      <c r="DW25" s="624">
        <v>21.9</v>
      </c>
      <c r="DX25" s="636"/>
      <c r="DY25" s="636"/>
      <c r="DZ25" s="636"/>
      <c r="EA25" s="636"/>
      <c r="EB25" s="636"/>
      <c r="EC25" s="648"/>
    </row>
    <row r="26" spans="2:133" ht="11.25" customHeight="1" x14ac:dyDescent="0.2">
      <c r="B26" s="618" t="s">
        <v>301</v>
      </c>
      <c r="C26" s="619"/>
      <c r="D26" s="619"/>
      <c r="E26" s="619"/>
      <c r="F26" s="619"/>
      <c r="G26" s="619"/>
      <c r="H26" s="619"/>
      <c r="I26" s="619"/>
      <c r="J26" s="619"/>
      <c r="K26" s="619"/>
      <c r="L26" s="619"/>
      <c r="M26" s="619"/>
      <c r="N26" s="619"/>
      <c r="O26" s="619"/>
      <c r="P26" s="619"/>
      <c r="Q26" s="620"/>
      <c r="R26" s="621">
        <v>7962</v>
      </c>
      <c r="S26" s="622"/>
      <c r="T26" s="622"/>
      <c r="U26" s="622"/>
      <c r="V26" s="622"/>
      <c r="W26" s="622"/>
      <c r="X26" s="622"/>
      <c r="Y26" s="623"/>
      <c r="Z26" s="659">
        <v>0</v>
      </c>
      <c r="AA26" s="659"/>
      <c r="AB26" s="659"/>
      <c r="AC26" s="659"/>
      <c r="AD26" s="660">
        <v>7962</v>
      </c>
      <c r="AE26" s="660"/>
      <c r="AF26" s="660"/>
      <c r="AG26" s="660"/>
      <c r="AH26" s="660"/>
      <c r="AI26" s="660"/>
      <c r="AJ26" s="660"/>
      <c r="AK26" s="660"/>
      <c r="AL26" s="624">
        <v>0.1</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248</v>
      </c>
      <c r="BH26" s="622"/>
      <c r="BI26" s="622"/>
      <c r="BJ26" s="622"/>
      <c r="BK26" s="622"/>
      <c r="BL26" s="622"/>
      <c r="BM26" s="622"/>
      <c r="BN26" s="623"/>
      <c r="BO26" s="659" t="s">
        <v>248</v>
      </c>
      <c r="BP26" s="659"/>
      <c r="BQ26" s="659"/>
      <c r="BR26" s="659"/>
      <c r="BS26" s="660" t="s">
        <v>188</v>
      </c>
      <c r="BT26" s="660"/>
      <c r="BU26" s="660"/>
      <c r="BV26" s="660"/>
      <c r="BW26" s="660"/>
      <c r="BX26" s="660"/>
      <c r="BY26" s="660"/>
      <c r="BZ26" s="660"/>
      <c r="CA26" s="660"/>
      <c r="CB26" s="695"/>
      <c r="CD26" s="618" t="s">
        <v>303</v>
      </c>
      <c r="CE26" s="619"/>
      <c r="CF26" s="619"/>
      <c r="CG26" s="619"/>
      <c r="CH26" s="619"/>
      <c r="CI26" s="619"/>
      <c r="CJ26" s="619"/>
      <c r="CK26" s="619"/>
      <c r="CL26" s="619"/>
      <c r="CM26" s="619"/>
      <c r="CN26" s="619"/>
      <c r="CO26" s="619"/>
      <c r="CP26" s="619"/>
      <c r="CQ26" s="620"/>
      <c r="CR26" s="621">
        <v>2048758</v>
      </c>
      <c r="CS26" s="622"/>
      <c r="CT26" s="622"/>
      <c r="CU26" s="622"/>
      <c r="CV26" s="622"/>
      <c r="CW26" s="622"/>
      <c r="CX26" s="622"/>
      <c r="CY26" s="623"/>
      <c r="CZ26" s="624">
        <v>9.1</v>
      </c>
      <c r="DA26" s="636"/>
      <c r="DB26" s="636"/>
      <c r="DC26" s="637"/>
      <c r="DD26" s="627">
        <v>1821513</v>
      </c>
      <c r="DE26" s="622"/>
      <c r="DF26" s="622"/>
      <c r="DG26" s="622"/>
      <c r="DH26" s="622"/>
      <c r="DI26" s="622"/>
      <c r="DJ26" s="622"/>
      <c r="DK26" s="623"/>
      <c r="DL26" s="627" t="s">
        <v>248</v>
      </c>
      <c r="DM26" s="622"/>
      <c r="DN26" s="622"/>
      <c r="DO26" s="622"/>
      <c r="DP26" s="622"/>
      <c r="DQ26" s="622"/>
      <c r="DR26" s="622"/>
      <c r="DS26" s="622"/>
      <c r="DT26" s="622"/>
      <c r="DU26" s="622"/>
      <c r="DV26" s="623"/>
      <c r="DW26" s="624" t="s">
        <v>188</v>
      </c>
      <c r="DX26" s="636"/>
      <c r="DY26" s="636"/>
      <c r="DZ26" s="636"/>
      <c r="EA26" s="636"/>
      <c r="EB26" s="636"/>
      <c r="EC26" s="648"/>
    </row>
    <row r="27" spans="2:133" ht="11.25" customHeight="1" x14ac:dyDescent="0.2">
      <c r="B27" s="618" t="s">
        <v>304</v>
      </c>
      <c r="C27" s="619"/>
      <c r="D27" s="619"/>
      <c r="E27" s="619"/>
      <c r="F27" s="619"/>
      <c r="G27" s="619"/>
      <c r="H27" s="619"/>
      <c r="I27" s="619"/>
      <c r="J27" s="619"/>
      <c r="K27" s="619"/>
      <c r="L27" s="619"/>
      <c r="M27" s="619"/>
      <c r="N27" s="619"/>
      <c r="O27" s="619"/>
      <c r="P27" s="619"/>
      <c r="Q27" s="620"/>
      <c r="R27" s="621">
        <v>93122</v>
      </c>
      <c r="S27" s="622"/>
      <c r="T27" s="622"/>
      <c r="U27" s="622"/>
      <c r="V27" s="622"/>
      <c r="W27" s="622"/>
      <c r="X27" s="622"/>
      <c r="Y27" s="623"/>
      <c r="Z27" s="659">
        <v>0.4</v>
      </c>
      <c r="AA27" s="659"/>
      <c r="AB27" s="659"/>
      <c r="AC27" s="659"/>
      <c r="AD27" s="660" t="s">
        <v>248</v>
      </c>
      <c r="AE27" s="660"/>
      <c r="AF27" s="660"/>
      <c r="AG27" s="660"/>
      <c r="AH27" s="660"/>
      <c r="AI27" s="660"/>
      <c r="AJ27" s="660"/>
      <c r="AK27" s="660"/>
      <c r="AL27" s="624" t="s">
        <v>248</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7575204</v>
      </c>
      <c r="BH27" s="622"/>
      <c r="BI27" s="622"/>
      <c r="BJ27" s="622"/>
      <c r="BK27" s="622"/>
      <c r="BL27" s="622"/>
      <c r="BM27" s="622"/>
      <c r="BN27" s="623"/>
      <c r="BO27" s="659">
        <v>100</v>
      </c>
      <c r="BP27" s="659"/>
      <c r="BQ27" s="659"/>
      <c r="BR27" s="659"/>
      <c r="BS27" s="660">
        <v>16765</v>
      </c>
      <c r="BT27" s="660"/>
      <c r="BU27" s="660"/>
      <c r="BV27" s="660"/>
      <c r="BW27" s="660"/>
      <c r="BX27" s="660"/>
      <c r="BY27" s="660"/>
      <c r="BZ27" s="660"/>
      <c r="CA27" s="660"/>
      <c r="CB27" s="695"/>
      <c r="CD27" s="618" t="s">
        <v>306</v>
      </c>
      <c r="CE27" s="619"/>
      <c r="CF27" s="619"/>
      <c r="CG27" s="619"/>
      <c r="CH27" s="619"/>
      <c r="CI27" s="619"/>
      <c r="CJ27" s="619"/>
      <c r="CK27" s="619"/>
      <c r="CL27" s="619"/>
      <c r="CM27" s="619"/>
      <c r="CN27" s="619"/>
      <c r="CO27" s="619"/>
      <c r="CP27" s="619"/>
      <c r="CQ27" s="620"/>
      <c r="CR27" s="621">
        <v>6843276</v>
      </c>
      <c r="CS27" s="634"/>
      <c r="CT27" s="634"/>
      <c r="CU27" s="634"/>
      <c r="CV27" s="634"/>
      <c r="CW27" s="634"/>
      <c r="CX27" s="634"/>
      <c r="CY27" s="635"/>
      <c r="CZ27" s="624">
        <v>30.4</v>
      </c>
      <c r="DA27" s="636"/>
      <c r="DB27" s="636"/>
      <c r="DC27" s="637"/>
      <c r="DD27" s="627">
        <v>1801176</v>
      </c>
      <c r="DE27" s="634"/>
      <c r="DF27" s="634"/>
      <c r="DG27" s="634"/>
      <c r="DH27" s="634"/>
      <c r="DI27" s="634"/>
      <c r="DJ27" s="634"/>
      <c r="DK27" s="635"/>
      <c r="DL27" s="627">
        <v>1776248</v>
      </c>
      <c r="DM27" s="634"/>
      <c r="DN27" s="634"/>
      <c r="DO27" s="634"/>
      <c r="DP27" s="634"/>
      <c r="DQ27" s="634"/>
      <c r="DR27" s="634"/>
      <c r="DS27" s="634"/>
      <c r="DT27" s="634"/>
      <c r="DU27" s="634"/>
      <c r="DV27" s="635"/>
      <c r="DW27" s="624">
        <v>13.5</v>
      </c>
      <c r="DX27" s="636"/>
      <c r="DY27" s="636"/>
      <c r="DZ27" s="636"/>
      <c r="EA27" s="636"/>
      <c r="EB27" s="636"/>
      <c r="EC27" s="648"/>
    </row>
    <row r="28" spans="2:133" ht="11.25" customHeight="1" x14ac:dyDescent="0.2">
      <c r="B28" s="618" t="s">
        <v>307</v>
      </c>
      <c r="C28" s="619"/>
      <c r="D28" s="619"/>
      <c r="E28" s="619"/>
      <c r="F28" s="619"/>
      <c r="G28" s="619"/>
      <c r="H28" s="619"/>
      <c r="I28" s="619"/>
      <c r="J28" s="619"/>
      <c r="K28" s="619"/>
      <c r="L28" s="619"/>
      <c r="M28" s="619"/>
      <c r="N28" s="619"/>
      <c r="O28" s="619"/>
      <c r="P28" s="619"/>
      <c r="Q28" s="620"/>
      <c r="R28" s="621">
        <v>198037</v>
      </c>
      <c r="S28" s="622"/>
      <c r="T28" s="622"/>
      <c r="U28" s="622"/>
      <c r="V28" s="622"/>
      <c r="W28" s="622"/>
      <c r="X28" s="622"/>
      <c r="Y28" s="623"/>
      <c r="Z28" s="659">
        <v>0.9</v>
      </c>
      <c r="AA28" s="659"/>
      <c r="AB28" s="659"/>
      <c r="AC28" s="659"/>
      <c r="AD28" s="660">
        <v>101818</v>
      </c>
      <c r="AE28" s="660"/>
      <c r="AF28" s="660"/>
      <c r="AG28" s="660"/>
      <c r="AH28" s="660"/>
      <c r="AI28" s="660"/>
      <c r="AJ28" s="660"/>
      <c r="AK28" s="660"/>
      <c r="AL28" s="624">
        <v>0.8</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1904711</v>
      </c>
      <c r="CS28" s="622"/>
      <c r="CT28" s="622"/>
      <c r="CU28" s="622"/>
      <c r="CV28" s="622"/>
      <c r="CW28" s="622"/>
      <c r="CX28" s="622"/>
      <c r="CY28" s="623"/>
      <c r="CZ28" s="624">
        <v>8.5</v>
      </c>
      <c r="DA28" s="636"/>
      <c r="DB28" s="636"/>
      <c r="DC28" s="637"/>
      <c r="DD28" s="627">
        <v>1904711</v>
      </c>
      <c r="DE28" s="622"/>
      <c r="DF28" s="622"/>
      <c r="DG28" s="622"/>
      <c r="DH28" s="622"/>
      <c r="DI28" s="622"/>
      <c r="DJ28" s="622"/>
      <c r="DK28" s="623"/>
      <c r="DL28" s="627">
        <v>1904711</v>
      </c>
      <c r="DM28" s="622"/>
      <c r="DN28" s="622"/>
      <c r="DO28" s="622"/>
      <c r="DP28" s="622"/>
      <c r="DQ28" s="622"/>
      <c r="DR28" s="622"/>
      <c r="DS28" s="622"/>
      <c r="DT28" s="622"/>
      <c r="DU28" s="622"/>
      <c r="DV28" s="623"/>
      <c r="DW28" s="624">
        <v>14.4</v>
      </c>
      <c r="DX28" s="636"/>
      <c r="DY28" s="636"/>
      <c r="DZ28" s="636"/>
      <c r="EA28" s="636"/>
      <c r="EB28" s="636"/>
      <c r="EC28" s="648"/>
    </row>
    <row r="29" spans="2:133" ht="11.25" customHeight="1" x14ac:dyDescent="0.2">
      <c r="B29" s="618" t="s">
        <v>309</v>
      </c>
      <c r="C29" s="619"/>
      <c r="D29" s="619"/>
      <c r="E29" s="619"/>
      <c r="F29" s="619"/>
      <c r="G29" s="619"/>
      <c r="H29" s="619"/>
      <c r="I29" s="619"/>
      <c r="J29" s="619"/>
      <c r="K29" s="619"/>
      <c r="L29" s="619"/>
      <c r="M29" s="619"/>
      <c r="N29" s="619"/>
      <c r="O29" s="619"/>
      <c r="P29" s="619"/>
      <c r="Q29" s="620"/>
      <c r="R29" s="621">
        <v>40347</v>
      </c>
      <c r="S29" s="622"/>
      <c r="T29" s="622"/>
      <c r="U29" s="622"/>
      <c r="V29" s="622"/>
      <c r="W29" s="622"/>
      <c r="X29" s="622"/>
      <c r="Y29" s="623"/>
      <c r="Z29" s="659">
        <v>0.2</v>
      </c>
      <c r="AA29" s="659"/>
      <c r="AB29" s="659"/>
      <c r="AC29" s="659"/>
      <c r="AD29" s="660" t="s">
        <v>248</v>
      </c>
      <c r="AE29" s="660"/>
      <c r="AF29" s="660"/>
      <c r="AG29" s="660"/>
      <c r="AH29" s="660"/>
      <c r="AI29" s="660"/>
      <c r="AJ29" s="660"/>
      <c r="AK29" s="660"/>
      <c r="AL29" s="624" t="s">
        <v>188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310</v>
      </c>
      <c r="CE29" s="641"/>
      <c r="CF29" s="618" t="s">
        <v>311</v>
      </c>
      <c r="CG29" s="619"/>
      <c r="CH29" s="619"/>
      <c r="CI29" s="619"/>
      <c r="CJ29" s="619"/>
      <c r="CK29" s="619"/>
      <c r="CL29" s="619"/>
      <c r="CM29" s="619"/>
      <c r="CN29" s="619"/>
      <c r="CO29" s="619"/>
      <c r="CP29" s="619"/>
      <c r="CQ29" s="620"/>
      <c r="CR29" s="621">
        <v>1904711</v>
      </c>
      <c r="CS29" s="634"/>
      <c r="CT29" s="634"/>
      <c r="CU29" s="634"/>
      <c r="CV29" s="634"/>
      <c r="CW29" s="634"/>
      <c r="CX29" s="634"/>
      <c r="CY29" s="635"/>
      <c r="CZ29" s="624">
        <v>8.5</v>
      </c>
      <c r="DA29" s="636"/>
      <c r="DB29" s="636"/>
      <c r="DC29" s="637"/>
      <c r="DD29" s="627">
        <v>1904711</v>
      </c>
      <c r="DE29" s="634"/>
      <c r="DF29" s="634"/>
      <c r="DG29" s="634"/>
      <c r="DH29" s="634"/>
      <c r="DI29" s="634"/>
      <c r="DJ29" s="634"/>
      <c r="DK29" s="635"/>
      <c r="DL29" s="627">
        <v>1904711</v>
      </c>
      <c r="DM29" s="634"/>
      <c r="DN29" s="634"/>
      <c r="DO29" s="634"/>
      <c r="DP29" s="634"/>
      <c r="DQ29" s="634"/>
      <c r="DR29" s="634"/>
      <c r="DS29" s="634"/>
      <c r="DT29" s="634"/>
      <c r="DU29" s="634"/>
      <c r="DV29" s="635"/>
      <c r="DW29" s="624">
        <v>14.4</v>
      </c>
      <c r="DX29" s="636"/>
      <c r="DY29" s="636"/>
      <c r="DZ29" s="636"/>
      <c r="EA29" s="636"/>
      <c r="EB29" s="636"/>
      <c r="EC29" s="648"/>
    </row>
    <row r="30" spans="2:133" ht="11.25" customHeight="1" x14ac:dyDescent="0.2">
      <c r="B30" s="618" t="s">
        <v>312</v>
      </c>
      <c r="C30" s="619"/>
      <c r="D30" s="619"/>
      <c r="E30" s="619"/>
      <c r="F30" s="619"/>
      <c r="G30" s="619"/>
      <c r="H30" s="619"/>
      <c r="I30" s="619"/>
      <c r="J30" s="619"/>
      <c r="K30" s="619"/>
      <c r="L30" s="619"/>
      <c r="M30" s="619"/>
      <c r="N30" s="619"/>
      <c r="O30" s="619"/>
      <c r="P30" s="619"/>
      <c r="Q30" s="620"/>
      <c r="R30" s="621">
        <v>5606195</v>
      </c>
      <c r="S30" s="622"/>
      <c r="T30" s="622"/>
      <c r="U30" s="622"/>
      <c r="V30" s="622"/>
      <c r="W30" s="622"/>
      <c r="X30" s="622"/>
      <c r="Y30" s="623"/>
      <c r="Z30" s="659">
        <v>24.1</v>
      </c>
      <c r="AA30" s="659"/>
      <c r="AB30" s="659"/>
      <c r="AC30" s="659"/>
      <c r="AD30" s="660" t="s">
        <v>248</v>
      </c>
      <c r="AE30" s="660"/>
      <c r="AF30" s="660"/>
      <c r="AG30" s="660"/>
      <c r="AH30" s="660"/>
      <c r="AI30" s="660"/>
      <c r="AJ30" s="660"/>
      <c r="AK30" s="660"/>
      <c r="AL30" s="624" t="s">
        <v>248</v>
      </c>
      <c r="AM30" s="625"/>
      <c r="AN30" s="625"/>
      <c r="AO30" s="661"/>
      <c r="AP30" s="679" t="s">
        <v>228</v>
      </c>
      <c r="AQ30" s="680"/>
      <c r="AR30" s="680"/>
      <c r="AS30" s="680"/>
      <c r="AT30" s="680"/>
      <c r="AU30" s="680"/>
      <c r="AV30" s="680"/>
      <c r="AW30" s="680"/>
      <c r="AX30" s="680"/>
      <c r="AY30" s="680"/>
      <c r="AZ30" s="680"/>
      <c r="BA30" s="680"/>
      <c r="BB30" s="680"/>
      <c r="BC30" s="680"/>
      <c r="BD30" s="680"/>
      <c r="BE30" s="680"/>
      <c r="BF30" s="681"/>
      <c r="BG30" s="679" t="s">
        <v>313</v>
      </c>
      <c r="BH30" s="693"/>
      <c r="BI30" s="693"/>
      <c r="BJ30" s="693"/>
      <c r="BK30" s="693"/>
      <c r="BL30" s="693"/>
      <c r="BM30" s="693"/>
      <c r="BN30" s="693"/>
      <c r="BO30" s="693"/>
      <c r="BP30" s="693"/>
      <c r="BQ30" s="694"/>
      <c r="BR30" s="679" t="s">
        <v>314</v>
      </c>
      <c r="BS30" s="693"/>
      <c r="BT30" s="693"/>
      <c r="BU30" s="693"/>
      <c r="BV30" s="693"/>
      <c r="BW30" s="693"/>
      <c r="BX30" s="693"/>
      <c r="BY30" s="693"/>
      <c r="BZ30" s="693"/>
      <c r="CA30" s="693"/>
      <c r="CB30" s="694"/>
      <c r="CD30" s="642"/>
      <c r="CE30" s="643"/>
      <c r="CF30" s="618" t="s">
        <v>315</v>
      </c>
      <c r="CG30" s="619"/>
      <c r="CH30" s="619"/>
      <c r="CI30" s="619"/>
      <c r="CJ30" s="619"/>
      <c r="CK30" s="619"/>
      <c r="CL30" s="619"/>
      <c r="CM30" s="619"/>
      <c r="CN30" s="619"/>
      <c r="CO30" s="619"/>
      <c r="CP30" s="619"/>
      <c r="CQ30" s="620"/>
      <c r="CR30" s="621">
        <v>1864543</v>
      </c>
      <c r="CS30" s="622"/>
      <c r="CT30" s="622"/>
      <c r="CU30" s="622"/>
      <c r="CV30" s="622"/>
      <c r="CW30" s="622"/>
      <c r="CX30" s="622"/>
      <c r="CY30" s="623"/>
      <c r="CZ30" s="624">
        <v>8.3000000000000007</v>
      </c>
      <c r="DA30" s="636"/>
      <c r="DB30" s="636"/>
      <c r="DC30" s="637"/>
      <c r="DD30" s="627">
        <v>1864543</v>
      </c>
      <c r="DE30" s="622"/>
      <c r="DF30" s="622"/>
      <c r="DG30" s="622"/>
      <c r="DH30" s="622"/>
      <c r="DI30" s="622"/>
      <c r="DJ30" s="622"/>
      <c r="DK30" s="623"/>
      <c r="DL30" s="627">
        <v>1864543</v>
      </c>
      <c r="DM30" s="622"/>
      <c r="DN30" s="622"/>
      <c r="DO30" s="622"/>
      <c r="DP30" s="622"/>
      <c r="DQ30" s="622"/>
      <c r="DR30" s="622"/>
      <c r="DS30" s="622"/>
      <c r="DT30" s="622"/>
      <c r="DU30" s="622"/>
      <c r="DV30" s="623"/>
      <c r="DW30" s="624">
        <v>14.1</v>
      </c>
      <c r="DX30" s="636"/>
      <c r="DY30" s="636"/>
      <c r="DZ30" s="636"/>
      <c r="EA30" s="636"/>
      <c r="EB30" s="636"/>
      <c r="EC30" s="648"/>
    </row>
    <row r="31" spans="2:133" ht="11.25" customHeight="1" x14ac:dyDescent="0.2">
      <c r="B31" s="696" t="s">
        <v>316</v>
      </c>
      <c r="C31" s="697"/>
      <c r="D31" s="697"/>
      <c r="E31" s="697"/>
      <c r="F31" s="697"/>
      <c r="G31" s="697"/>
      <c r="H31" s="697"/>
      <c r="I31" s="697"/>
      <c r="J31" s="697"/>
      <c r="K31" s="697"/>
      <c r="L31" s="697"/>
      <c r="M31" s="697"/>
      <c r="N31" s="697"/>
      <c r="O31" s="697"/>
      <c r="P31" s="697"/>
      <c r="Q31" s="698"/>
      <c r="R31" s="621" t="s">
        <v>188</v>
      </c>
      <c r="S31" s="622"/>
      <c r="T31" s="622"/>
      <c r="U31" s="622"/>
      <c r="V31" s="622"/>
      <c r="W31" s="622"/>
      <c r="X31" s="622"/>
      <c r="Y31" s="623"/>
      <c r="Z31" s="659" t="s">
        <v>188</v>
      </c>
      <c r="AA31" s="659"/>
      <c r="AB31" s="659"/>
      <c r="AC31" s="659"/>
      <c r="AD31" s="660" t="s">
        <v>248</v>
      </c>
      <c r="AE31" s="660"/>
      <c r="AF31" s="660"/>
      <c r="AG31" s="660"/>
      <c r="AH31" s="660"/>
      <c r="AI31" s="660"/>
      <c r="AJ31" s="660"/>
      <c r="AK31" s="660"/>
      <c r="AL31" s="624" t="s">
        <v>188</v>
      </c>
      <c r="AM31" s="625"/>
      <c r="AN31" s="625"/>
      <c r="AO31" s="661"/>
      <c r="AP31" s="687" t="s">
        <v>317</v>
      </c>
      <c r="AQ31" s="688"/>
      <c r="AR31" s="688"/>
      <c r="AS31" s="688"/>
      <c r="AT31" s="689" t="s">
        <v>318</v>
      </c>
      <c r="AU31" s="218"/>
      <c r="AV31" s="218"/>
      <c r="AW31" s="218"/>
      <c r="AX31" s="676" t="s">
        <v>191</v>
      </c>
      <c r="AY31" s="677"/>
      <c r="AZ31" s="677"/>
      <c r="BA31" s="677"/>
      <c r="BB31" s="677"/>
      <c r="BC31" s="677"/>
      <c r="BD31" s="677"/>
      <c r="BE31" s="677"/>
      <c r="BF31" s="678"/>
      <c r="BG31" s="683">
        <v>99.2</v>
      </c>
      <c r="BH31" s="684"/>
      <c r="BI31" s="684"/>
      <c r="BJ31" s="684"/>
      <c r="BK31" s="684"/>
      <c r="BL31" s="684"/>
      <c r="BM31" s="685">
        <v>96.4</v>
      </c>
      <c r="BN31" s="684"/>
      <c r="BO31" s="684"/>
      <c r="BP31" s="684"/>
      <c r="BQ31" s="686"/>
      <c r="BR31" s="683">
        <v>99.3</v>
      </c>
      <c r="BS31" s="684"/>
      <c r="BT31" s="684"/>
      <c r="BU31" s="684"/>
      <c r="BV31" s="684"/>
      <c r="BW31" s="684"/>
      <c r="BX31" s="685">
        <v>96.6</v>
      </c>
      <c r="BY31" s="684"/>
      <c r="BZ31" s="684"/>
      <c r="CA31" s="684"/>
      <c r="CB31" s="686"/>
      <c r="CD31" s="642"/>
      <c r="CE31" s="643"/>
      <c r="CF31" s="618" t="s">
        <v>319</v>
      </c>
      <c r="CG31" s="619"/>
      <c r="CH31" s="619"/>
      <c r="CI31" s="619"/>
      <c r="CJ31" s="619"/>
      <c r="CK31" s="619"/>
      <c r="CL31" s="619"/>
      <c r="CM31" s="619"/>
      <c r="CN31" s="619"/>
      <c r="CO31" s="619"/>
      <c r="CP31" s="619"/>
      <c r="CQ31" s="620"/>
      <c r="CR31" s="621">
        <v>40168</v>
      </c>
      <c r="CS31" s="634"/>
      <c r="CT31" s="634"/>
      <c r="CU31" s="634"/>
      <c r="CV31" s="634"/>
      <c r="CW31" s="634"/>
      <c r="CX31" s="634"/>
      <c r="CY31" s="635"/>
      <c r="CZ31" s="624">
        <v>0.2</v>
      </c>
      <c r="DA31" s="636"/>
      <c r="DB31" s="636"/>
      <c r="DC31" s="637"/>
      <c r="DD31" s="627">
        <v>40168</v>
      </c>
      <c r="DE31" s="634"/>
      <c r="DF31" s="634"/>
      <c r="DG31" s="634"/>
      <c r="DH31" s="634"/>
      <c r="DI31" s="634"/>
      <c r="DJ31" s="634"/>
      <c r="DK31" s="635"/>
      <c r="DL31" s="627">
        <v>40168</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320</v>
      </c>
      <c r="C32" s="619"/>
      <c r="D32" s="619"/>
      <c r="E32" s="619"/>
      <c r="F32" s="619"/>
      <c r="G32" s="619"/>
      <c r="H32" s="619"/>
      <c r="I32" s="619"/>
      <c r="J32" s="619"/>
      <c r="K32" s="619"/>
      <c r="L32" s="619"/>
      <c r="M32" s="619"/>
      <c r="N32" s="619"/>
      <c r="O32" s="619"/>
      <c r="P32" s="619"/>
      <c r="Q32" s="620"/>
      <c r="R32" s="621">
        <v>2130740</v>
      </c>
      <c r="S32" s="622"/>
      <c r="T32" s="622"/>
      <c r="U32" s="622"/>
      <c r="V32" s="622"/>
      <c r="W32" s="622"/>
      <c r="X32" s="622"/>
      <c r="Y32" s="623"/>
      <c r="Z32" s="659">
        <v>9.1999999999999993</v>
      </c>
      <c r="AA32" s="659"/>
      <c r="AB32" s="659"/>
      <c r="AC32" s="659"/>
      <c r="AD32" s="660" t="s">
        <v>188</v>
      </c>
      <c r="AE32" s="660"/>
      <c r="AF32" s="660"/>
      <c r="AG32" s="660"/>
      <c r="AH32" s="660"/>
      <c r="AI32" s="660"/>
      <c r="AJ32" s="660"/>
      <c r="AK32" s="660"/>
      <c r="AL32" s="624" t="s">
        <v>188</v>
      </c>
      <c r="AM32" s="625"/>
      <c r="AN32" s="625"/>
      <c r="AO32" s="661"/>
      <c r="AP32" s="662"/>
      <c r="AQ32" s="663"/>
      <c r="AR32" s="663"/>
      <c r="AS32" s="663"/>
      <c r="AT32" s="690"/>
      <c r="AU32" s="214" t="s">
        <v>321</v>
      </c>
      <c r="AX32" s="618" t="s">
        <v>322</v>
      </c>
      <c r="AY32" s="619"/>
      <c r="AZ32" s="619"/>
      <c r="BA32" s="619"/>
      <c r="BB32" s="619"/>
      <c r="BC32" s="619"/>
      <c r="BD32" s="619"/>
      <c r="BE32" s="619"/>
      <c r="BF32" s="620"/>
      <c r="BG32" s="692">
        <v>99.4</v>
      </c>
      <c r="BH32" s="634"/>
      <c r="BI32" s="634"/>
      <c r="BJ32" s="634"/>
      <c r="BK32" s="634"/>
      <c r="BL32" s="634"/>
      <c r="BM32" s="625">
        <v>98.6</v>
      </c>
      <c r="BN32" s="634"/>
      <c r="BO32" s="634"/>
      <c r="BP32" s="634"/>
      <c r="BQ32" s="657"/>
      <c r="BR32" s="692">
        <v>99.4</v>
      </c>
      <c r="BS32" s="634"/>
      <c r="BT32" s="634"/>
      <c r="BU32" s="634"/>
      <c r="BV32" s="634"/>
      <c r="BW32" s="634"/>
      <c r="BX32" s="625">
        <v>98.5</v>
      </c>
      <c r="BY32" s="634"/>
      <c r="BZ32" s="634"/>
      <c r="CA32" s="634"/>
      <c r="CB32" s="657"/>
      <c r="CD32" s="644"/>
      <c r="CE32" s="645"/>
      <c r="CF32" s="618" t="s">
        <v>323</v>
      </c>
      <c r="CG32" s="619"/>
      <c r="CH32" s="619"/>
      <c r="CI32" s="619"/>
      <c r="CJ32" s="619"/>
      <c r="CK32" s="619"/>
      <c r="CL32" s="619"/>
      <c r="CM32" s="619"/>
      <c r="CN32" s="619"/>
      <c r="CO32" s="619"/>
      <c r="CP32" s="619"/>
      <c r="CQ32" s="620"/>
      <c r="CR32" s="621" t="s">
        <v>248</v>
      </c>
      <c r="CS32" s="622"/>
      <c r="CT32" s="622"/>
      <c r="CU32" s="622"/>
      <c r="CV32" s="622"/>
      <c r="CW32" s="622"/>
      <c r="CX32" s="622"/>
      <c r="CY32" s="623"/>
      <c r="CZ32" s="624" t="s">
        <v>188</v>
      </c>
      <c r="DA32" s="636"/>
      <c r="DB32" s="636"/>
      <c r="DC32" s="637"/>
      <c r="DD32" s="627" t="s">
        <v>248</v>
      </c>
      <c r="DE32" s="622"/>
      <c r="DF32" s="622"/>
      <c r="DG32" s="622"/>
      <c r="DH32" s="622"/>
      <c r="DI32" s="622"/>
      <c r="DJ32" s="622"/>
      <c r="DK32" s="623"/>
      <c r="DL32" s="627" t="s">
        <v>188</v>
      </c>
      <c r="DM32" s="622"/>
      <c r="DN32" s="622"/>
      <c r="DO32" s="622"/>
      <c r="DP32" s="622"/>
      <c r="DQ32" s="622"/>
      <c r="DR32" s="622"/>
      <c r="DS32" s="622"/>
      <c r="DT32" s="622"/>
      <c r="DU32" s="622"/>
      <c r="DV32" s="623"/>
      <c r="DW32" s="624" t="s">
        <v>248</v>
      </c>
      <c r="DX32" s="636"/>
      <c r="DY32" s="636"/>
      <c r="DZ32" s="636"/>
      <c r="EA32" s="636"/>
      <c r="EB32" s="636"/>
      <c r="EC32" s="648"/>
    </row>
    <row r="33" spans="2:133" ht="11.25" customHeight="1" x14ac:dyDescent="0.2">
      <c r="B33" s="618" t="s">
        <v>324</v>
      </c>
      <c r="C33" s="619"/>
      <c r="D33" s="619"/>
      <c r="E33" s="619"/>
      <c r="F33" s="619"/>
      <c r="G33" s="619"/>
      <c r="H33" s="619"/>
      <c r="I33" s="619"/>
      <c r="J33" s="619"/>
      <c r="K33" s="619"/>
      <c r="L33" s="619"/>
      <c r="M33" s="619"/>
      <c r="N33" s="619"/>
      <c r="O33" s="619"/>
      <c r="P33" s="619"/>
      <c r="Q33" s="620"/>
      <c r="R33" s="621">
        <v>18258</v>
      </c>
      <c r="S33" s="622"/>
      <c r="T33" s="622"/>
      <c r="U33" s="622"/>
      <c r="V33" s="622"/>
      <c r="W33" s="622"/>
      <c r="X33" s="622"/>
      <c r="Y33" s="623"/>
      <c r="Z33" s="659">
        <v>0.1</v>
      </c>
      <c r="AA33" s="659"/>
      <c r="AB33" s="659"/>
      <c r="AC33" s="659"/>
      <c r="AD33" s="660" t="s">
        <v>248</v>
      </c>
      <c r="AE33" s="660"/>
      <c r="AF33" s="660"/>
      <c r="AG33" s="660"/>
      <c r="AH33" s="660"/>
      <c r="AI33" s="660"/>
      <c r="AJ33" s="660"/>
      <c r="AK33" s="660"/>
      <c r="AL33" s="624" t="s">
        <v>248</v>
      </c>
      <c r="AM33" s="625"/>
      <c r="AN33" s="625"/>
      <c r="AO33" s="661"/>
      <c r="AP33" s="664"/>
      <c r="AQ33" s="665"/>
      <c r="AR33" s="665"/>
      <c r="AS33" s="665"/>
      <c r="AT33" s="691"/>
      <c r="AU33" s="219"/>
      <c r="AV33" s="219"/>
      <c r="AW33" s="219"/>
      <c r="AX33" s="602" t="s">
        <v>325</v>
      </c>
      <c r="AY33" s="603"/>
      <c r="AZ33" s="603"/>
      <c r="BA33" s="603"/>
      <c r="BB33" s="603"/>
      <c r="BC33" s="603"/>
      <c r="BD33" s="603"/>
      <c r="BE33" s="603"/>
      <c r="BF33" s="604"/>
      <c r="BG33" s="682">
        <v>98.9</v>
      </c>
      <c r="BH33" s="606"/>
      <c r="BI33" s="606"/>
      <c r="BJ33" s="606"/>
      <c r="BK33" s="606"/>
      <c r="BL33" s="606"/>
      <c r="BM33" s="652">
        <v>93.5</v>
      </c>
      <c r="BN33" s="606"/>
      <c r="BO33" s="606"/>
      <c r="BP33" s="606"/>
      <c r="BQ33" s="669"/>
      <c r="BR33" s="682">
        <v>99.2</v>
      </c>
      <c r="BS33" s="606"/>
      <c r="BT33" s="606"/>
      <c r="BU33" s="606"/>
      <c r="BV33" s="606"/>
      <c r="BW33" s="606"/>
      <c r="BX33" s="652">
        <v>93.9</v>
      </c>
      <c r="BY33" s="606"/>
      <c r="BZ33" s="606"/>
      <c r="CA33" s="606"/>
      <c r="CB33" s="669"/>
      <c r="CD33" s="618" t="s">
        <v>326</v>
      </c>
      <c r="CE33" s="619"/>
      <c r="CF33" s="619"/>
      <c r="CG33" s="619"/>
      <c r="CH33" s="619"/>
      <c r="CI33" s="619"/>
      <c r="CJ33" s="619"/>
      <c r="CK33" s="619"/>
      <c r="CL33" s="619"/>
      <c r="CM33" s="619"/>
      <c r="CN33" s="619"/>
      <c r="CO33" s="619"/>
      <c r="CP33" s="619"/>
      <c r="CQ33" s="620"/>
      <c r="CR33" s="621">
        <v>9356267</v>
      </c>
      <c r="CS33" s="634"/>
      <c r="CT33" s="634"/>
      <c r="CU33" s="634"/>
      <c r="CV33" s="634"/>
      <c r="CW33" s="634"/>
      <c r="CX33" s="634"/>
      <c r="CY33" s="635"/>
      <c r="CZ33" s="624">
        <v>41.6</v>
      </c>
      <c r="DA33" s="636"/>
      <c r="DB33" s="636"/>
      <c r="DC33" s="637"/>
      <c r="DD33" s="627">
        <v>7888588</v>
      </c>
      <c r="DE33" s="634"/>
      <c r="DF33" s="634"/>
      <c r="DG33" s="634"/>
      <c r="DH33" s="634"/>
      <c r="DI33" s="634"/>
      <c r="DJ33" s="634"/>
      <c r="DK33" s="635"/>
      <c r="DL33" s="627">
        <v>5926753</v>
      </c>
      <c r="DM33" s="634"/>
      <c r="DN33" s="634"/>
      <c r="DO33" s="634"/>
      <c r="DP33" s="634"/>
      <c r="DQ33" s="634"/>
      <c r="DR33" s="634"/>
      <c r="DS33" s="634"/>
      <c r="DT33" s="634"/>
      <c r="DU33" s="634"/>
      <c r="DV33" s="635"/>
      <c r="DW33" s="624">
        <v>44.9</v>
      </c>
      <c r="DX33" s="636"/>
      <c r="DY33" s="636"/>
      <c r="DZ33" s="636"/>
      <c r="EA33" s="636"/>
      <c r="EB33" s="636"/>
      <c r="EC33" s="648"/>
    </row>
    <row r="34" spans="2:133" ht="11.25" customHeight="1" x14ac:dyDescent="0.2">
      <c r="B34" s="618" t="s">
        <v>327</v>
      </c>
      <c r="C34" s="619"/>
      <c r="D34" s="619"/>
      <c r="E34" s="619"/>
      <c r="F34" s="619"/>
      <c r="G34" s="619"/>
      <c r="H34" s="619"/>
      <c r="I34" s="619"/>
      <c r="J34" s="619"/>
      <c r="K34" s="619"/>
      <c r="L34" s="619"/>
      <c r="M34" s="619"/>
      <c r="N34" s="619"/>
      <c r="O34" s="619"/>
      <c r="P34" s="619"/>
      <c r="Q34" s="620"/>
      <c r="R34" s="621">
        <v>19654</v>
      </c>
      <c r="S34" s="622"/>
      <c r="T34" s="622"/>
      <c r="U34" s="622"/>
      <c r="V34" s="622"/>
      <c r="W34" s="622"/>
      <c r="X34" s="622"/>
      <c r="Y34" s="623"/>
      <c r="Z34" s="659">
        <v>0.1</v>
      </c>
      <c r="AA34" s="659"/>
      <c r="AB34" s="659"/>
      <c r="AC34" s="659"/>
      <c r="AD34" s="660" t="s">
        <v>188</v>
      </c>
      <c r="AE34" s="660"/>
      <c r="AF34" s="660"/>
      <c r="AG34" s="660"/>
      <c r="AH34" s="660"/>
      <c r="AI34" s="660"/>
      <c r="AJ34" s="660"/>
      <c r="AK34" s="660"/>
      <c r="AL34" s="624" t="s">
        <v>188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4089916</v>
      </c>
      <c r="CS34" s="622"/>
      <c r="CT34" s="622"/>
      <c r="CU34" s="622"/>
      <c r="CV34" s="622"/>
      <c r="CW34" s="622"/>
      <c r="CX34" s="622"/>
      <c r="CY34" s="623"/>
      <c r="CZ34" s="624">
        <v>18.2</v>
      </c>
      <c r="DA34" s="636"/>
      <c r="DB34" s="636"/>
      <c r="DC34" s="637"/>
      <c r="DD34" s="627">
        <v>3244705</v>
      </c>
      <c r="DE34" s="622"/>
      <c r="DF34" s="622"/>
      <c r="DG34" s="622"/>
      <c r="DH34" s="622"/>
      <c r="DI34" s="622"/>
      <c r="DJ34" s="622"/>
      <c r="DK34" s="623"/>
      <c r="DL34" s="627">
        <v>2584399</v>
      </c>
      <c r="DM34" s="622"/>
      <c r="DN34" s="622"/>
      <c r="DO34" s="622"/>
      <c r="DP34" s="622"/>
      <c r="DQ34" s="622"/>
      <c r="DR34" s="622"/>
      <c r="DS34" s="622"/>
      <c r="DT34" s="622"/>
      <c r="DU34" s="622"/>
      <c r="DV34" s="623"/>
      <c r="DW34" s="624">
        <v>19.600000000000001</v>
      </c>
      <c r="DX34" s="636"/>
      <c r="DY34" s="636"/>
      <c r="DZ34" s="636"/>
      <c r="EA34" s="636"/>
      <c r="EB34" s="636"/>
      <c r="EC34" s="648"/>
    </row>
    <row r="35" spans="2:133" ht="11.25" customHeight="1" x14ac:dyDescent="0.2">
      <c r="B35" s="618" t="s">
        <v>329</v>
      </c>
      <c r="C35" s="619"/>
      <c r="D35" s="619"/>
      <c r="E35" s="619"/>
      <c r="F35" s="619"/>
      <c r="G35" s="619"/>
      <c r="H35" s="619"/>
      <c r="I35" s="619"/>
      <c r="J35" s="619"/>
      <c r="K35" s="619"/>
      <c r="L35" s="619"/>
      <c r="M35" s="619"/>
      <c r="N35" s="619"/>
      <c r="O35" s="619"/>
      <c r="P35" s="619"/>
      <c r="Q35" s="620"/>
      <c r="R35" s="621">
        <v>23213</v>
      </c>
      <c r="S35" s="622"/>
      <c r="T35" s="622"/>
      <c r="U35" s="622"/>
      <c r="V35" s="622"/>
      <c r="W35" s="622"/>
      <c r="X35" s="622"/>
      <c r="Y35" s="623"/>
      <c r="Z35" s="659">
        <v>0.1</v>
      </c>
      <c r="AA35" s="659"/>
      <c r="AB35" s="659"/>
      <c r="AC35" s="659"/>
      <c r="AD35" s="660" t="s">
        <v>248</v>
      </c>
      <c r="AE35" s="660"/>
      <c r="AF35" s="660"/>
      <c r="AG35" s="660"/>
      <c r="AH35" s="660"/>
      <c r="AI35" s="660"/>
      <c r="AJ35" s="660"/>
      <c r="AK35" s="660"/>
      <c r="AL35" s="624" t="s">
        <v>188</v>
      </c>
      <c r="AM35" s="625"/>
      <c r="AN35" s="625"/>
      <c r="AO35" s="661"/>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332</v>
      </c>
      <c r="CE35" s="619"/>
      <c r="CF35" s="619"/>
      <c r="CG35" s="619"/>
      <c r="CH35" s="619"/>
      <c r="CI35" s="619"/>
      <c r="CJ35" s="619"/>
      <c r="CK35" s="619"/>
      <c r="CL35" s="619"/>
      <c r="CM35" s="619"/>
      <c r="CN35" s="619"/>
      <c r="CO35" s="619"/>
      <c r="CP35" s="619"/>
      <c r="CQ35" s="620"/>
      <c r="CR35" s="621">
        <v>26534</v>
      </c>
      <c r="CS35" s="634"/>
      <c r="CT35" s="634"/>
      <c r="CU35" s="634"/>
      <c r="CV35" s="634"/>
      <c r="CW35" s="634"/>
      <c r="CX35" s="634"/>
      <c r="CY35" s="635"/>
      <c r="CZ35" s="624">
        <v>0.1</v>
      </c>
      <c r="DA35" s="636"/>
      <c r="DB35" s="636"/>
      <c r="DC35" s="637"/>
      <c r="DD35" s="627">
        <v>26534</v>
      </c>
      <c r="DE35" s="634"/>
      <c r="DF35" s="634"/>
      <c r="DG35" s="634"/>
      <c r="DH35" s="634"/>
      <c r="DI35" s="634"/>
      <c r="DJ35" s="634"/>
      <c r="DK35" s="635"/>
      <c r="DL35" s="627">
        <v>26534</v>
      </c>
      <c r="DM35" s="634"/>
      <c r="DN35" s="634"/>
      <c r="DO35" s="634"/>
      <c r="DP35" s="634"/>
      <c r="DQ35" s="634"/>
      <c r="DR35" s="634"/>
      <c r="DS35" s="634"/>
      <c r="DT35" s="634"/>
      <c r="DU35" s="634"/>
      <c r="DV35" s="635"/>
      <c r="DW35" s="624">
        <v>0.2</v>
      </c>
      <c r="DX35" s="636"/>
      <c r="DY35" s="636"/>
      <c r="DZ35" s="636"/>
      <c r="EA35" s="636"/>
      <c r="EB35" s="636"/>
      <c r="EC35" s="648"/>
    </row>
    <row r="36" spans="2:133" ht="11.25" customHeight="1" x14ac:dyDescent="0.2">
      <c r="B36" s="618" t="s">
        <v>333</v>
      </c>
      <c r="C36" s="619"/>
      <c r="D36" s="619"/>
      <c r="E36" s="619"/>
      <c r="F36" s="619"/>
      <c r="G36" s="619"/>
      <c r="H36" s="619"/>
      <c r="I36" s="619"/>
      <c r="J36" s="619"/>
      <c r="K36" s="619"/>
      <c r="L36" s="619"/>
      <c r="M36" s="619"/>
      <c r="N36" s="619"/>
      <c r="O36" s="619"/>
      <c r="P36" s="619"/>
      <c r="Q36" s="620"/>
      <c r="R36" s="621">
        <v>834364</v>
      </c>
      <c r="S36" s="622"/>
      <c r="T36" s="622"/>
      <c r="U36" s="622"/>
      <c r="V36" s="622"/>
      <c r="W36" s="622"/>
      <c r="X36" s="622"/>
      <c r="Y36" s="623"/>
      <c r="Z36" s="659">
        <v>3.6</v>
      </c>
      <c r="AA36" s="659"/>
      <c r="AB36" s="659"/>
      <c r="AC36" s="659"/>
      <c r="AD36" s="660" t="s">
        <v>248</v>
      </c>
      <c r="AE36" s="660"/>
      <c r="AF36" s="660"/>
      <c r="AG36" s="660"/>
      <c r="AH36" s="660"/>
      <c r="AI36" s="660"/>
      <c r="AJ36" s="660"/>
      <c r="AK36" s="660"/>
      <c r="AL36" s="624" t="s">
        <v>188</v>
      </c>
      <c r="AM36" s="625"/>
      <c r="AN36" s="625"/>
      <c r="AO36" s="661"/>
      <c r="AP36" s="222"/>
      <c r="AQ36" s="670" t="s">
        <v>334</v>
      </c>
      <c r="AR36" s="671"/>
      <c r="AS36" s="671"/>
      <c r="AT36" s="671"/>
      <c r="AU36" s="671"/>
      <c r="AV36" s="671"/>
      <c r="AW36" s="671"/>
      <c r="AX36" s="671"/>
      <c r="AY36" s="672"/>
      <c r="AZ36" s="673">
        <v>2536891</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156776</v>
      </c>
      <c r="BW36" s="674"/>
      <c r="BX36" s="674"/>
      <c r="BY36" s="674"/>
      <c r="BZ36" s="674"/>
      <c r="CA36" s="674"/>
      <c r="CB36" s="675"/>
      <c r="CD36" s="618" t="s">
        <v>336</v>
      </c>
      <c r="CE36" s="619"/>
      <c r="CF36" s="619"/>
      <c r="CG36" s="619"/>
      <c r="CH36" s="619"/>
      <c r="CI36" s="619"/>
      <c r="CJ36" s="619"/>
      <c r="CK36" s="619"/>
      <c r="CL36" s="619"/>
      <c r="CM36" s="619"/>
      <c r="CN36" s="619"/>
      <c r="CO36" s="619"/>
      <c r="CP36" s="619"/>
      <c r="CQ36" s="620"/>
      <c r="CR36" s="621">
        <v>2652660</v>
      </c>
      <c r="CS36" s="622"/>
      <c r="CT36" s="622"/>
      <c r="CU36" s="622"/>
      <c r="CV36" s="622"/>
      <c r="CW36" s="622"/>
      <c r="CX36" s="622"/>
      <c r="CY36" s="623"/>
      <c r="CZ36" s="624">
        <v>11.8</v>
      </c>
      <c r="DA36" s="636"/>
      <c r="DB36" s="636"/>
      <c r="DC36" s="637"/>
      <c r="DD36" s="627">
        <v>2492890</v>
      </c>
      <c r="DE36" s="622"/>
      <c r="DF36" s="622"/>
      <c r="DG36" s="622"/>
      <c r="DH36" s="622"/>
      <c r="DI36" s="622"/>
      <c r="DJ36" s="622"/>
      <c r="DK36" s="623"/>
      <c r="DL36" s="627">
        <v>1670294</v>
      </c>
      <c r="DM36" s="622"/>
      <c r="DN36" s="622"/>
      <c r="DO36" s="622"/>
      <c r="DP36" s="622"/>
      <c r="DQ36" s="622"/>
      <c r="DR36" s="622"/>
      <c r="DS36" s="622"/>
      <c r="DT36" s="622"/>
      <c r="DU36" s="622"/>
      <c r="DV36" s="623"/>
      <c r="DW36" s="624">
        <v>12.7</v>
      </c>
      <c r="DX36" s="636"/>
      <c r="DY36" s="636"/>
      <c r="DZ36" s="636"/>
      <c r="EA36" s="636"/>
      <c r="EB36" s="636"/>
      <c r="EC36" s="648"/>
    </row>
    <row r="37" spans="2:133" ht="11.25" customHeight="1" x14ac:dyDescent="0.2">
      <c r="B37" s="618" t="s">
        <v>337</v>
      </c>
      <c r="C37" s="619"/>
      <c r="D37" s="619"/>
      <c r="E37" s="619"/>
      <c r="F37" s="619"/>
      <c r="G37" s="619"/>
      <c r="H37" s="619"/>
      <c r="I37" s="619"/>
      <c r="J37" s="619"/>
      <c r="K37" s="619"/>
      <c r="L37" s="619"/>
      <c r="M37" s="619"/>
      <c r="N37" s="619"/>
      <c r="O37" s="619"/>
      <c r="P37" s="619"/>
      <c r="Q37" s="620"/>
      <c r="R37" s="621">
        <v>182458</v>
      </c>
      <c r="S37" s="622"/>
      <c r="T37" s="622"/>
      <c r="U37" s="622"/>
      <c r="V37" s="622"/>
      <c r="W37" s="622"/>
      <c r="X37" s="622"/>
      <c r="Y37" s="623"/>
      <c r="Z37" s="659">
        <v>0.8</v>
      </c>
      <c r="AA37" s="659"/>
      <c r="AB37" s="659"/>
      <c r="AC37" s="659"/>
      <c r="AD37" s="660">
        <v>2779</v>
      </c>
      <c r="AE37" s="660"/>
      <c r="AF37" s="660"/>
      <c r="AG37" s="660"/>
      <c r="AH37" s="660"/>
      <c r="AI37" s="660"/>
      <c r="AJ37" s="660"/>
      <c r="AK37" s="660"/>
      <c r="AL37" s="624">
        <v>0</v>
      </c>
      <c r="AM37" s="625"/>
      <c r="AN37" s="625"/>
      <c r="AO37" s="661"/>
      <c r="AQ37" s="654" t="s">
        <v>338</v>
      </c>
      <c r="AR37" s="655"/>
      <c r="AS37" s="655"/>
      <c r="AT37" s="655"/>
      <c r="AU37" s="655"/>
      <c r="AV37" s="655"/>
      <c r="AW37" s="655"/>
      <c r="AX37" s="655"/>
      <c r="AY37" s="656"/>
      <c r="AZ37" s="621">
        <v>367793</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100656</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322858</v>
      </c>
      <c r="CS37" s="634"/>
      <c r="CT37" s="634"/>
      <c r="CU37" s="634"/>
      <c r="CV37" s="634"/>
      <c r="CW37" s="634"/>
      <c r="CX37" s="634"/>
      <c r="CY37" s="635"/>
      <c r="CZ37" s="624">
        <v>1.4</v>
      </c>
      <c r="DA37" s="636"/>
      <c r="DB37" s="636"/>
      <c r="DC37" s="637"/>
      <c r="DD37" s="627">
        <v>322858</v>
      </c>
      <c r="DE37" s="634"/>
      <c r="DF37" s="634"/>
      <c r="DG37" s="634"/>
      <c r="DH37" s="634"/>
      <c r="DI37" s="634"/>
      <c r="DJ37" s="634"/>
      <c r="DK37" s="635"/>
      <c r="DL37" s="627">
        <v>263338</v>
      </c>
      <c r="DM37" s="634"/>
      <c r="DN37" s="634"/>
      <c r="DO37" s="634"/>
      <c r="DP37" s="634"/>
      <c r="DQ37" s="634"/>
      <c r="DR37" s="634"/>
      <c r="DS37" s="634"/>
      <c r="DT37" s="634"/>
      <c r="DU37" s="634"/>
      <c r="DV37" s="635"/>
      <c r="DW37" s="624">
        <v>2</v>
      </c>
      <c r="DX37" s="636"/>
      <c r="DY37" s="636"/>
      <c r="DZ37" s="636"/>
      <c r="EA37" s="636"/>
      <c r="EB37" s="636"/>
      <c r="EC37" s="648"/>
    </row>
    <row r="38" spans="2:133" ht="11.25" customHeight="1" x14ac:dyDescent="0.2">
      <c r="B38" s="618" t="s">
        <v>341</v>
      </c>
      <c r="C38" s="619"/>
      <c r="D38" s="619"/>
      <c r="E38" s="619"/>
      <c r="F38" s="619"/>
      <c r="G38" s="619"/>
      <c r="H38" s="619"/>
      <c r="I38" s="619"/>
      <c r="J38" s="619"/>
      <c r="K38" s="619"/>
      <c r="L38" s="619"/>
      <c r="M38" s="619"/>
      <c r="N38" s="619"/>
      <c r="O38" s="619"/>
      <c r="P38" s="619"/>
      <c r="Q38" s="620"/>
      <c r="R38" s="621">
        <v>692400</v>
      </c>
      <c r="S38" s="622"/>
      <c r="T38" s="622"/>
      <c r="U38" s="622"/>
      <c r="V38" s="622"/>
      <c r="W38" s="622"/>
      <c r="X38" s="622"/>
      <c r="Y38" s="623"/>
      <c r="Z38" s="659">
        <v>3</v>
      </c>
      <c r="AA38" s="659"/>
      <c r="AB38" s="659"/>
      <c r="AC38" s="659"/>
      <c r="AD38" s="660" t="s">
        <v>188</v>
      </c>
      <c r="AE38" s="660"/>
      <c r="AF38" s="660"/>
      <c r="AG38" s="660"/>
      <c r="AH38" s="660"/>
      <c r="AI38" s="660"/>
      <c r="AJ38" s="660"/>
      <c r="AK38" s="660"/>
      <c r="AL38" s="624" t="s">
        <v>248</v>
      </c>
      <c r="AM38" s="625"/>
      <c r="AN38" s="625"/>
      <c r="AO38" s="661"/>
      <c r="AQ38" s="654" t="s">
        <v>342</v>
      </c>
      <c r="AR38" s="655"/>
      <c r="AS38" s="655"/>
      <c r="AT38" s="655"/>
      <c r="AU38" s="655"/>
      <c r="AV38" s="655"/>
      <c r="AW38" s="655"/>
      <c r="AX38" s="655"/>
      <c r="AY38" s="656"/>
      <c r="AZ38" s="621" t="s">
        <v>248</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6990</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2169098</v>
      </c>
      <c r="CS38" s="622"/>
      <c r="CT38" s="622"/>
      <c r="CU38" s="622"/>
      <c r="CV38" s="622"/>
      <c r="CW38" s="622"/>
      <c r="CX38" s="622"/>
      <c r="CY38" s="623"/>
      <c r="CZ38" s="624">
        <v>9.6</v>
      </c>
      <c r="DA38" s="636"/>
      <c r="DB38" s="636"/>
      <c r="DC38" s="637"/>
      <c r="DD38" s="627">
        <v>1718190</v>
      </c>
      <c r="DE38" s="622"/>
      <c r="DF38" s="622"/>
      <c r="DG38" s="622"/>
      <c r="DH38" s="622"/>
      <c r="DI38" s="622"/>
      <c r="DJ38" s="622"/>
      <c r="DK38" s="623"/>
      <c r="DL38" s="627">
        <v>1645526</v>
      </c>
      <c r="DM38" s="622"/>
      <c r="DN38" s="622"/>
      <c r="DO38" s="622"/>
      <c r="DP38" s="622"/>
      <c r="DQ38" s="622"/>
      <c r="DR38" s="622"/>
      <c r="DS38" s="622"/>
      <c r="DT38" s="622"/>
      <c r="DU38" s="622"/>
      <c r="DV38" s="623"/>
      <c r="DW38" s="624">
        <v>12.5</v>
      </c>
      <c r="DX38" s="636"/>
      <c r="DY38" s="636"/>
      <c r="DZ38" s="636"/>
      <c r="EA38" s="636"/>
      <c r="EB38" s="636"/>
      <c r="EC38" s="648"/>
    </row>
    <row r="39" spans="2:133" ht="11.25" customHeight="1" x14ac:dyDescent="0.2">
      <c r="B39" s="618" t="s">
        <v>345</v>
      </c>
      <c r="C39" s="619"/>
      <c r="D39" s="619"/>
      <c r="E39" s="619"/>
      <c r="F39" s="619"/>
      <c r="G39" s="619"/>
      <c r="H39" s="619"/>
      <c r="I39" s="619"/>
      <c r="J39" s="619"/>
      <c r="K39" s="619"/>
      <c r="L39" s="619"/>
      <c r="M39" s="619"/>
      <c r="N39" s="619"/>
      <c r="O39" s="619"/>
      <c r="P39" s="619"/>
      <c r="Q39" s="620"/>
      <c r="R39" s="621" t="s">
        <v>248</v>
      </c>
      <c r="S39" s="622"/>
      <c r="T39" s="622"/>
      <c r="U39" s="622"/>
      <c r="V39" s="622"/>
      <c r="W39" s="622"/>
      <c r="X39" s="622"/>
      <c r="Y39" s="623"/>
      <c r="Z39" s="659" t="s">
        <v>248</v>
      </c>
      <c r="AA39" s="659"/>
      <c r="AB39" s="659"/>
      <c r="AC39" s="659"/>
      <c r="AD39" s="660" t="s">
        <v>188</v>
      </c>
      <c r="AE39" s="660"/>
      <c r="AF39" s="660"/>
      <c r="AG39" s="660"/>
      <c r="AH39" s="660"/>
      <c r="AI39" s="660"/>
      <c r="AJ39" s="660"/>
      <c r="AK39" s="660"/>
      <c r="AL39" s="624" t="s">
        <v>188</v>
      </c>
      <c r="AM39" s="625"/>
      <c r="AN39" s="625"/>
      <c r="AO39" s="661"/>
      <c r="AQ39" s="654" t="s">
        <v>346</v>
      </c>
      <c r="AR39" s="655"/>
      <c r="AS39" s="655"/>
      <c r="AT39" s="655"/>
      <c r="AU39" s="655"/>
      <c r="AV39" s="655"/>
      <c r="AW39" s="655"/>
      <c r="AX39" s="655"/>
      <c r="AY39" s="656"/>
      <c r="AZ39" s="621" t="s">
        <v>248</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10608</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417771</v>
      </c>
      <c r="CS39" s="634"/>
      <c r="CT39" s="634"/>
      <c r="CU39" s="634"/>
      <c r="CV39" s="634"/>
      <c r="CW39" s="634"/>
      <c r="CX39" s="634"/>
      <c r="CY39" s="635"/>
      <c r="CZ39" s="624">
        <v>1.9</v>
      </c>
      <c r="DA39" s="636"/>
      <c r="DB39" s="636"/>
      <c r="DC39" s="637"/>
      <c r="DD39" s="627">
        <v>406125</v>
      </c>
      <c r="DE39" s="634"/>
      <c r="DF39" s="634"/>
      <c r="DG39" s="634"/>
      <c r="DH39" s="634"/>
      <c r="DI39" s="634"/>
      <c r="DJ39" s="634"/>
      <c r="DK39" s="635"/>
      <c r="DL39" s="627" t="s">
        <v>248</v>
      </c>
      <c r="DM39" s="634"/>
      <c r="DN39" s="634"/>
      <c r="DO39" s="634"/>
      <c r="DP39" s="634"/>
      <c r="DQ39" s="634"/>
      <c r="DR39" s="634"/>
      <c r="DS39" s="634"/>
      <c r="DT39" s="634"/>
      <c r="DU39" s="634"/>
      <c r="DV39" s="635"/>
      <c r="DW39" s="624" t="s">
        <v>248</v>
      </c>
      <c r="DX39" s="636"/>
      <c r="DY39" s="636"/>
      <c r="DZ39" s="636"/>
      <c r="EA39" s="636"/>
      <c r="EB39" s="636"/>
      <c r="EC39" s="648"/>
    </row>
    <row r="40" spans="2:133" ht="11.25" customHeight="1" x14ac:dyDescent="0.2">
      <c r="B40" s="618" t="s">
        <v>349</v>
      </c>
      <c r="C40" s="619"/>
      <c r="D40" s="619"/>
      <c r="E40" s="619"/>
      <c r="F40" s="619"/>
      <c r="G40" s="619"/>
      <c r="H40" s="619"/>
      <c r="I40" s="619"/>
      <c r="J40" s="619"/>
      <c r="K40" s="619"/>
      <c r="L40" s="619"/>
      <c r="M40" s="619"/>
      <c r="N40" s="619"/>
      <c r="O40" s="619"/>
      <c r="P40" s="619"/>
      <c r="Q40" s="620"/>
      <c r="R40" s="621">
        <v>277600</v>
      </c>
      <c r="S40" s="622"/>
      <c r="T40" s="622"/>
      <c r="U40" s="622"/>
      <c r="V40" s="622"/>
      <c r="W40" s="622"/>
      <c r="X40" s="622"/>
      <c r="Y40" s="623"/>
      <c r="Z40" s="659">
        <v>1.2</v>
      </c>
      <c r="AA40" s="659"/>
      <c r="AB40" s="659"/>
      <c r="AC40" s="659"/>
      <c r="AD40" s="660" t="s">
        <v>188</v>
      </c>
      <c r="AE40" s="660"/>
      <c r="AF40" s="660"/>
      <c r="AG40" s="660"/>
      <c r="AH40" s="660"/>
      <c r="AI40" s="660"/>
      <c r="AJ40" s="660"/>
      <c r="AK40" s="660"/>
      <c r="AL40" s="624" t="s">
        <v>188</v>
      </c>
      <c r="AM40" s="625"/>
      <c r="AN40" s="625"/>
      <c r="AO40" s="661"/>
      <c r="AQ40" s="654" t="s">
        <v>350</v>
      </c>
      <c r="AR40" s="655"/>
      <c r="AS40" s="655"/>
      <c r="AT40" s="655"/>
      <c r="AU40" s="655"/>
      <c r="AV40" s="655"/>
      <c r="AW40" s="655"/>
      <c r="AX40" s="655"/>
      <c r="AY40" s="656"/>
      <c r="AZ40" s="621" t="s">
        <v>188</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115</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288</v>
      </c>
      <c r="CS40" s="622"/>
      <c r="CT40" s="622"/>
      <c r="CU40" s="622"/>
      <c r="CV40" s="622"/>
      <c r="CW40" s="622"/>
      <c r="CX40" s="622"/>
      <c r="CY40" s="623"/>
      <c r="CZ40" s="624">
        <v>0</v>
      </c>
      <c r="DA40" s="636"/>
      <c r="DB40" s="636"/>
      <c r="DC40" s="637"/>
      <c r="DD40" s="627">
        <v>144</v>
      </c>
      <c r="DE40" s="622"/>
      <c r="DF40" s="622"/>
      <c r="DG40" s="622"/>
      <c r="DH40" s="622"/>
      <c r="DI40" s="622"/>
      <c r="DJ40" s="622"/>
      <c r="DK40" s="623"/>
      <c r="DL40" s="627" t="s">
        <v>188</v>
      </c>
      <c r="DM40" s="622"/>
      <c r="DN40" s="622"/>
      <c r="DO40" s="622"/>
      <c r="DP40" s="622"/>
      <c r="DQ40" s="622"/>
      <c r="DR40" s="622"/>
      <c r="DS40" s="622"/>
      <c r="DT40" s="622"/>
      <c r="DU40" s="622"/>
      <c r="DV40" s="623"/>
      <c r="DW40" s="624" t="s">
        <v>188</v>
      </c>
      <c r="DX40" s="636"/>
      <c r="DY40" s="636"/>
      <c r="DZ40" s="636"/>
      <c r="EA40" s="636"/>
      <c r="EB40" s="636"/>
      <c r="EC40" s="648"/>
    </row>
    <row r="41" spans="2:133" ht="11.25" customHeight="1" x14ac:dyDescent="0.2">
      <c r="B41" s="602" t="s">
        <v>354</v>
      </c>
      <c r="C41" s="603"/>
      <c r="D41" s="603"/>
      <c r="E41" s="603"/>
      <c r="F41" s="603"/>
      <c r="G41" s="603"/>
      <c r="H41" s="603"/>
      <c r="I41" s="603"/>
      <c r="J41" s="603"/>
      <c r="K41" s="603"/>
      <c r="L41" s="603"/>
      <c r="M41" s="603"/>
      <c r="N41" s="603"/>
      <c r="O41" s="603"/>
      <c r="P41" s="603"/>
      <c r="Q41" s="604"/>
      <c r="R41" s="605">
        <v>23268429</v>
      </c>
      <c r="S41" s="646"/>
      <c r="T41" s="646"/>
      <c r="U41" s="646"/>
      <c r="V41" s="646"/>
      <c r="W41" s="646"/>
      <c r="X41" s="646"/>
      <c r="Y41" s="649"/>
      <c r="Z41" s="650">
        <v>100</v>
      </c>
      <c r="AA41" s="650"/>
      <c r="AB41" s="650"/>
      <c r="AC41" s="650"/>
      <c r="AD41" s="651">
        <v>12910139</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511482</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248</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248</v>
      </c>
      <c r="CS41" s="634"/>
      <c r="CT41" s="634"/>
      <c r="CU41" s="634"/>
      <c r="CV41" s="634"/>
      <c r="CW41" s="634"/>
      <c r="CX41" s="634"/>
      <c r="CY41" s="635"/>
      <c r="CZ41" s="624" t="s">
        <v>188</v>
      </c>
      <c r="DA41" s="636"/>
      <c r="DB41" s="636"/>
      <c r="DC41" s="637"/>
      <c r="DD41" s="627" t="s">
        <v>188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358</v>
      </c>
      <c r="AR42" s="667"/>
      <c r="AS42" s="667"/>
      <c r="AT42" s="667"/>
      <c r="AU42" s="667"/>
      <c r="AV42" s="667"/>
      <c r="AW42" s="667"/>
      <c r="AX42" s="667"/>
      <c r="AY42" s="668"/>
      <c r="AZ42" s="605">
        <v>1657616</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411</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1113166</v>
      </c>
      <c r="CS42" s="634"/>
      <c r="CT42" s="634"/>
      <c r="CU42" s="634"/>
      <c r="CV42" s="634"/>
      <c r="CW42" s="634"/>
      <c r="CX42" s="634"/>
      <c r="CY42" s="635"/>
      <c r="CZ42" s="624">
        <v>4.9000000000000004</v>
      </c>
      <c r="DA42" s="636"/>
      <c r="DB42" s="636"/>
      <c r="DC42" s="637"/>
      <c r="DD42" s="627">
        <v>249346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361</v>
      </c>
      <c r="CD43" s="618" t="s">
        <v>362</v>
      </c>
      <c r="CE43" s="619"/>
      <c r="CF43" s="619"/>
      <c r="CG43" s="619"/>
      <c r="CH43" s="619"/>
      <c r="CI43" s="619"/>
      <c r="CJ43" s="619"/>
      <c r="CK43" s="619"/>
      <c r="CL43" s="619"/>
      <c r="CM43" s="619"/>
      <c r="CN43" s="619"/>
      <c r="CO43" s="619"/>
      <c r="CP43" s="619"/>
      <c r="CQ43" s="620"/>
      <c r="CR43" s="621">
        <v>51420</v>
      </c>
      <c r="CS43" s="634"/>
      <c r="CT43" s="634"/>
      <c r="CU43" s="634"/>
      <c r="CV43" s="634"/>
      <c r="CW43" s="634"/>
      <c r="CX43" s="634"/>
      <c r="CY43" s="635"/>
      <c r="CZ43" s="624">
        <v>0.2</v>
      </c>
      <c r="DA43" s="636"/>
      <c r="DB43" s="636"/>
      <c r="DC43" s="637"/>
      <c r="DD43" s="627">
        <v>51420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1100080</v>
      </c>
      <c r="CS44" s="622"/>
      <c r="CT44" s="622"/>
      <c r="CU44" s="622"/>
      <c r="CV44" s="622"/>
      <c r="CW44" s="622"/>
      <c r="CX44" s="622"/>
      <c r="CY44" s="623"/>
      <c r="CZ44" s="624">
        <v>4.9000000000000004</v>
      </c>
      <c r="DA44" s="625"/>
      <c r="DB44" s="625"/>
      <c r="DC44" s="626"/>
      <c r="DD44" s="627">
        <v>249060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559031</v>
      </c>
      <c r="CS45" s="634"/>
      <c r="CT45" s="634"/>
      <c r="CU45" s="634"/>
      <c r="CV45" s="634"/>
      <c r="CW45" s="634"/>
      <c r="CX45" s="634"/>
      <c r="CY45" s="635"/>
      <c r="CZ45" s="624">
        <v>2.5</v>
      </c>
      <c r="DA45" s="636"/>
      <c r="DB45" s="636"/>
      <c r="DC45" s="637"/>
      <c r="DD45" s="627">
        <v>22827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367</v>
      </c>
      <c r="CG46" s="619"/>
      <c r="CH46" s="619"/>
      <c r="CI46" s="619"/>
      <c r="CJ46" s="619"/>
      <c r="CK46" s="619"/>
      <c r="CL46" s="619"/>
      <c r="CM46" s="619"/>
      <c r="CN46" s="619"/>
      <c r="CO46" s="619"/>
      <c r="CP46" s="619"/>
      <c r="CQ46" s="620"/>
      <c r="CR46" s="621">
        <v>457163</v>
      </c>
      <c r="CS46" s="622"/>
      <c r="CT46" s="622"/>
      <c r="CU46" s="622"/>
      <c r="CV46" s="622"/>
      <c r="CW46" s="622"/>
      <c r="CX46" s="622"/>
      <c r="CY46" s="623"/>
      <c r="CZ46" s="624">
        <v>2</v>
      </c>
      <c r="DA46" s="625"/>
      <c r="DB46" s="625"/>
      <c r="DC46" s="626"/>
      <c r="DD46" s="627">
        <v>221900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368</v>
      </c>
      <c r="CG47" s="619"/>
      <c r="CH47" s="619"/>
      <c r="CI47" s="619"/>
      <c r="CJ47" s="619"/>
      <c r="CK47" s="619"/>
      <c r="CL47" s="619"/>
      <c r="CM47" s="619"/>
      <c r="CN47" s="619"/>
      <c r="CO47" s="619"/>
      <c r="CP47" s="619"/>
      <c r="CQ47" s="620"/>
      <c r="CR47" s="621">
        <v>13086</v>
      </c>
      <c r="CS47" s="634"/>
      <c r="CT47" s="634"/>
      <c r="CU47" s="634"/>
      <c r="CV47" s="634"/>
      <c r="CW47" s="634"/>
      <c r="CX47" s="634"/>
      <c r="CY47" s="635"/>
      <c r="CZ47" s="624">
        <v>0.1</v>
      </c>
      <c r="DA47" s="636"/>
      <c r="DB47" s="636"/>
      <c r="DC47" s="637"/>
      <c r="DD47" s="627">
        <v>286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369</v>
      </c>
      <c r="CG48" s="619"/>
      <c r="CH48" s="619"/>
      <c r="CI48" s="619"/>
      <c r="CJ48" s="619"/>
      <c r="CK48" s="619"/>
      <c r="CL48" s="619"/>
      <c r="CM48" s="619"/>
      <c r="CN48" s="619"/>
      <c r="CO48" s="619"/>
      <c r="CP48" s="619"/>
      <c r="CQ48" s="620"/>
      <c r="CR48" s="621" t="s">
        <v>248</v>
      </c>
      <c r="CS48" s="622"/>
      <c r="CT48" s="622"/>
      <c r="CU48" s="622"/>
      <c r="CV48" s="622"/>
      <c r="CW48" s="622"/>
      <c r="CX48" s="622"/>
      <c r="CY48" s="623"/>
      <c r="CZ48" s="624" t="s">
        <v>188</v>
      </c>
      <c r="DA48" s="625"/>
      <c r="DB48" s="625"/>
      <c r="DC48" s="626"/>
      <c r="DD48" s="627" t="s">
        <v>248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370</v>
      </c>
      <c r="CE49" s="603"/>
      <c r="CF49" s="603"/>
      <c r="CG49" s="603"/>
      <c r="CH49" s="603"/>
      <c r="CI49" s="603"/>
      <c r="CJ49" s="603"/>
      <c r="CK49" s="603"/>
      <c r="CL49" s="603"/>
      <c r="CM49" s="603"/>
      <c r="CN49" s="603"/>
      <c r="CO49" s="603"/>
      <c r="CP49" s="603"/>
      <c r="CQ49" s="604"/>
      <c r="CR49" s="605">
        <v>22500816</v>
      </c>
      <c r="CS49" s="606"/>
      <c r="CT49" s="606"/>
      <c r="CU49" s="606"/>
      <c r="CV49" s="606"/>
      <c r="CW49" s="606"/>
      <c r="CX49" s="606"/>
      <c r="CY49" s="607"/>
      <c r="CZ49" s="608">
        <v>100</v>
      </c>
      <c r="DA49" s="609"/>
      <c r="DB49" s="609"/>
      <c r="DC49" s="610"/>
      <c r="DD49" s="611">
        <v>14744472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02xij2CgYq+ezUsefKSCn9RSOD+KJ9n+eF3dvte+FTEClCw0hgVCODgY14rlyv806tYuBfiuJXJXOrs5p60QSQ==" saltValue="uFqXG0hxDej3eR0b193nx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393</v>
      </c>
      <c r="C7" s="1048"/>
      <c r="D7" s="1048"/>
      <c r="E7" s="1048"/>
      <c r="F7" s="1048"/>
      <c r="G7" s="1048"/>
      <c r="H7" s="1048"/>
      <c r="I7" s="1048"/>
      <c r="J7" s="1048"/>
      <c r="K7" s="1048"/>
      <c r="L7" s="1048"/>
      <c r="M7" s="1048"/>
      <c r="N7" s="1048"/>
      <c r="O7" s="1048"/>
      <c r="P7" s="1049"/>
      <c r="Q7" s="1102">
        <v>23460</v>
      </c>
      <c r="R7" s="1103"/>
      <c r="S7" s="1103"/>
      <c r="T7" s="1103"/>
      <c r="U7" s="1103"/>
      <c r="V7" s="1103">
        <v>22693</v>
      </c>
      <c r="W7" s="1103"/>
      <c r="X7" s="1103"/>
      <c r="Y7" s="1103"/>
      <c r="Z7" s="1103"/>
      <c r="AA7" s="1103">
        <v>768</v>
      </c>
      <c r="AB7" s="1103"/>
      <c r="AC7" s="1103"/>
      <c r="AD7" s="1103"/>
      <c r="AE7" s="1104"/>
      <c r="AF7" s="1105">
        <v>730</v>
      </c>
      <c r="AG7" s="1106"/>
      <c r="AH7" s="1106"/>
      <c r="AI7" s="1106"/>
      <c r="AJ7" s="1107"/>
      <c r="AK7" s="1108">
        <v>23</v>
      </c>
      <c r="AL7" s="1109"/>
      <c r="AM7" s="1109"/>
      <c r="AN7" s="1109"/>
      <c r="AO7" s="1109"/>
      <c r="AP7" s="1109">
        <v>15339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586</v>
      </c>
      <c r="BT7" s="1100"/>
      <c r="BU7" s="1100"/>
      <c r="BV7" s="1100"/>
      <c r="BW7" s="1100"/>
      <c r="BX7" s="1100"/>
      <c r="BY7" s="1100"/>
      <c r="BZ7" s="1100"/>
      <c r="CA7" s="1100"/>
      <c r="CB7" s="1100"/>
      <c r="CC7" s="1100"/>
      <c r="CD7" s="1100"/>
      <c r="CE7" s="1100"/>
      <c r="CF7" s="1100"/>
      <c r="CG7" s="1112"/>
      <c r="CH7" s="1096">
        <v>-1</v>
      </c>
      <c r="CI7" s="1097"/>
      <c r="CJ7" s="1097"/>
      <c r="CK7" s="1097"/>
      <c r="CL7" s="1098"/>
      <c r="CM7" s="1096">
        <v>339</v>
      </c>
      <c r="CN7" s="1097"/>
      <c r="CO7" s="1097"/>
      <c r="CP7" s="1097"/>
      <c r="CQ7" s="1098"/>
      <c r="CR7" s="1096">
        <v>300</v>
      </c>
      <c r="CS7" s="1097"/>
      <c r="CT7" s="1097"/>
      <c r="CU7" s="1097"/>
      <c r="CV7" s="1098"/>
      <c r="CW7" s="1096">
        <v>2</v>
      </c>
      <c r="CX7" s="1097"/>
      <c r="CY7" s="1097"/>
      <c r="CZ7" s="1097"/>
      <c r="DA7" s="1098"/>
      <c r="DB7" s="1096" t="s">
        <v>598</v>
      </c>
      <c r="DC7" s="1097"/>
      <c r="DD7" s="1097"/>
      <c r="DE7" s="1097"/>
      <c r="DF7" s="1098"/>
      <c r="DG7" s="1096" t="s">
        <v>598</v>
      </c>
      <c r="DH7" s="1097"/>
      <c r="DI7" s="1097"/>
      <c r="DJ7" s="1097"/>
      <c r="DK7" s="1098"/>
      <c r="DL7" s="1096" t="s">
        <v>598</v>
      </c>
      <c r="DM7" s="1097"/>
      <c r="DN7" s="1097"/>
      <c r="DO7" s="1097"/>
      <c r="DP7" s="1098"/>
      <c r="DQ7" s="1096" t="s">
        <v>598</v>
      </c>
      <c r="DR7" s="1097"/>
      <c r="DS7" s="1097"/>
      <c r="DT7" s="1097"/>
      <c r="DU7" s="1098"/>
      <c r="DV7" s="1099"/>
      <c r="DW7" s="1100"/>
      <c r="DX7" s="1100"/>
      <c r="DY7" s="1100"/>
      <c r="DZ7" s="1101"/>
      <c r="EA7" s="234"/>
    </row>
    <row r="8" spans="1:131" s="235" customFormat="1" ht="26.25" customHeight="1" x14ac:dyDescent="0.2">
      <c r="A8" s="238">
        <v>2</v>
      </c>
      <c r="B8" s="1030" t="s">
        <v>394</v>
      </c>
      <c r="C8" s="1031"/>
      <c r="D8" s="1031"/>
      <c r="E8" s="1031"/>
      <c r="F8" s="1031"/>
      <c r="G8" s="1031"/>
      <c r="H8" s="1031"/>
      <c r="I8" s="1031"/>
      <c r="J8" s="1031"/>
      <c r="K8" s="1031"/>
      <c r="L8" s="1031"/>
      <c r="M8" s="1031"/>
      <c r="N8" s="1031"/>
      <c r="O8" s="1031"/>
      <c r="P8" s="1032"/>
      <c r="Q8" s="1038">
        <v>0</v>
      </c>
      <c r="R8" s="1039"/>
      <c r="S8" s="1039"/>
      <c r="T8" s="1039"/>
      <c r="U8" s="1039"/>
      <c r="V8" s="1039">
        <v>0</v>
      </c>
      <c r="W8" s="1039"/>
      <c r="X8" s="1039"/>
      <c r="Y8" s="1039"/>
      <c r="Z8" s="1039"/>
      <c r="AA8" s="1039">
        <v>0</v>
      </c>
      <c r="AB8" s="1039"/>
      <c r="AC8" s="1039"/>
      <c r="AD8" s="1039"/>
      <c r="AE8" s="1040"/>
      <c r="AF8" s="1035" t="s">
        <v>188</v>
      </c>
      <c r="AG8" s="1036"/>
      <c r="AH8" s="1036"/>
      <c r="AI8" s="1036"/>
      <c r="AJ8" s="1037"/>
      <c r="AK8" s="1080">
        <v>0</v>
      </c>
      <c r="AL8" s="1081"/>
      <c r="AM8" s="1081"/>
      <c r="AN8" s="1081"/>
      <c r="AO8" s="1081"/>
      <c r="AP8" s="1081">
        <v>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7">
        <v>23268</v>
      </c>
      <c r="R23" s="1061"/>
      <c r="S23" s="1061"/>
      <c r="T23" s="1061"/>
      <c r="U23" s="1061"/>
      <c r="V23" s="1061">
        <v>22501</v>
      </c>
      <c r="W23" s="1061"/>
      <c r="X23" s="1061"/>
      <c r="Y23" s="1061"/>
      <c r="Z23" s="1061"/>
      <c r="AA23" s="1061">
        <v>768</v>
      </c>
      <c r="AB23" s="1061"/>
      <c r="AC23" s="1061"/>
      <c r="AD23" s="1061"/>
      <c r="AE23" s="1068"/>
      <c r="AF23" s="1069">
        <v>730</v>
      </c>
      <c r="AG23" s="1061"/>
      <c r="AH23" s="1061"/>
      <c r="AI23" s="1061"/>
      <c r="AJ23" s="1070"/>
      <c r="AK23" s="1071"/>
      <c r="AL23" s="1072"/>
      <c r="AM23" s="1072"/>
      <c r="AN23" s="1072"/>
      <c r="AO23" s="1072"/>
      <c r="AP23" s="1061">
        <v>15339</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376</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409</v>
      </c>
      <c r="C28" s="1048"/>
      <c r="D28" s="1048"/>
      <c r="E28" s="1048"/>
      <c r="F28" s="1048"/>
      <c r="G28" s="1048"/>
      <c r="H28" s="1048"/>
      <c r="I28" s="1048"/>
      <c r="J28" s="1048"/>
      <c r="K28" s="1048"/>
      <c r="L28" s="1048"/>
      <c r="M28" s="1048"/>
      <c r="N28" s="1048"/>
      <c r="O28" s="1048"/>
      <c r="P28" s="1049"/>
      <c r="Q28" s="1050">
        <v>6541</v>
      </c>
      <c r="R28" s="1051"/>
      <c r="S28" s="1051"/>
      <c r="T28" s="1051"/>
      <c r="U28" s="1051"/>
      <c r="V28" s="1051">
        <v>6384</v>
      </c>
      <c r="W28" s="1051"/>
      <c r="X28" s="1051"/>
      <c r="Y28" s="1051"/>
      <c r="Z28" s="1051"/>
      <c r="AA28" s="1051">
        <v>157</v>
      </c>
      <c r="AB28" s="1051"/>
      <c r="AC28" s="1051"/>
      <c r="AD28" s="1051"/>
      <c r="AE28" s="1052"/>
      <c r="AF28" s="1053">
        <v>157</v>
      </c>
      <c r="AG28" s="1051"/>
      <c r="AH28" s="1051"/>
      <c r="AI28" s="1051"/>
      <c r="AJ28" s="1054"/>
      <c r="AK28" s="1042">
        <v>581</v>
      </c>
      <c r="AL28" s="1043"/>
      <c r="AM28" s="1043"/>
      <c r="AN28" s="1043"/>
      <c r="AO28" s="1043"/>
      <c r="AP28" s="1043">
        <v>0</v>
      </c>
      <c r="AQ28" s="1043"/>
      <c r="AR28" s="1043"/>
      <c r="AS28" s="1043"/>
      <c r="AT28" s="1043"/>
      <c r="AU28" s="1043">
        <v>0</v>
      </c>
      <c r="AV28" s="1043"/>
      <c r="AW28" s="1043"/>
      <c r="AX28" s="1043"/>
      <c r="AY28" s="1043"/>
      <c r="AZ28" s="1044" t="s">
        <v>598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410</v>
      </c>
      <c r="C29" s="1031"/>
      <c r="D29" s="1031"/>
      <c r="E29" s="1031"/>
      <c r="F29" s="1031"/>
      <c r="G29" s="1031"/>
      <c r="H29" s="1031"/>
      <c r="I29" s="1031"/>
      <c r="J29" s="1031"/>
      <c r="K29" s="1031"/>
      <c r="L29" s="1031"/>
      <c r="M29" s="1031"/>
      <c r="N29" s="1031"/>
      <c r="O29" s="1031"/>
      <c r="P29" s="1032"/>
      <c r="Q29" s="1038">
        <v>5574</v>
      </c>
      <c r="R29" s="1039"/>
      <c r="S29" s="1039"/>
      <c r="T29" s="1039"/>
      <c r="U29" s="1039"/>
      <c r="V29" s="1039">
        <v>5424</v>
      </c>
      <c r="W29" s="1039"/>
      <c r="X29" s="1039"/>
      <c r="Y29" s="1039"/>
      <c r="Z29" s="1039"/>
      <c r="AA29" s="1039">
        <v>150</v>
      </c>
      <c r="AB29" s="1039"/>
      <c r="AC29" s="1039"/>
      <c r="AD29" s="1039"/>
      <c r="AE29" s="1040"/>
      <c r="AF29" s="1035">
        <v>150</v>
      </c>
      <c r="AG29" s="1036"/>
      <c r="AH29" s="1036"/>
      <c r="AI29" s="1036"/>
      <c r="AJ29" s="1037"/>
      <c r="AK29" s="980">
        <v>919</v>
      </c>
      <c r="AL29" s="971"/>
      <c r="AM29" s="971"/>
      <c r="AN29" s="971"/>
      <c r="AO29" s="971"/>
      <c r="AP29" s="971">
        <v>0</v>
      </c>
      <c r="AQ29" s="971"/>
      <c r="AR29" s="971"/>
      <c r="AS29" s="971"/>
      <c r="AT29" s="971"/>
      <c r="AU29" s="971">
        <v>0</v>
      </c>
      <c r="AV29" s="971"/>
      <c r="AW29" s="971"/>
      <c r="AX29" s="971"/>
      <c r="AY29" s="971"/>
      <c r="AZ29" s="1041" t="s">
        <v>598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411</v>
      </c>
      <c r="C30" s="1031"/>
      <c r="D30" s="1031"/>
      <c r="E30" s="1031"/>
      <c r="F30" s="1031"/>
      <c r="G30" s="1031"/>
      <c r="H30" s="1031"/>
      <c r="I30" s="1031"/>
      <c r="J30" s="1031"/>
      <c r="K30" s="1031"/>
      <c r="L30" s="1031"/>
      <c r="M30" s="1031"/>
      <c r="N30" s="1031"/>
      <c r="O30" s="1031"/>
      <c r="P30" s="1032"/>
      <c r="Q30" s="1038">
        <v>1174</v>
      </c>
      <c r="R30" s="1039"/>
      <c r="S30" s="1039"/>
      <c r="T30" s="1039"/>
      <c r="U30" s="1039"/>
      <c r="V30" s="1039">
        <v>1127</v>
      </c>
      <c r="W30" s="1039"/>
      <c r="X30" s="1039"/>
      <c r="Y30" s="1039"/>
      <c r="Z30" s="1039"/>
      <c r="AA30" s="1039">
        <v>47</v>
      </c>
      <c r="AB30" s="1039"/>
      <c r="AC30" s="1039"/>
      <c r="AD30" s="1039"/>
      <c r="AE30" s="1040"/>
      <c r="AF30" s="1035">
        <v>47</v>
      </c>
      <c r="AG30" s="1036"/>
      <c r="AH30" s="1036"/>
      <c r="AI30" s="1036"/>
      <c r="AJ30" s="1037"/>
      <c r="AK30" s="980">
        <v>197</v>
      </c>
      <c r="AL30" s="971"/>
      <c r="AM30" s="971"/>
      <c r="AN30" s="971"/>
      <c r="AO30" s="971"/>
      <c r="AP30" s="971">
        <v>0</v>
      </c>
      <c r="AQ30" s="971"/>
      <c r="AR30" s="971"/>
      <c r="AS30" s="971"/>
      <c r="AT30" s="971"/>
      <c r="AU30" s="971">
        <v>0</v>
      </c>
      <c r="AV30" s="971"/>
      <c r="AW30" s="971"/>
      <c r="AX30" s="971"/>
      <c r="AY30" s="971"/>
      <c r="AZ30" s="1041" t="s">
        <v>598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412</v>
      </c>
      <c r="C31" s="1031"/>
      <c r="D31" s="1031"/>
      <c r="E31" s="1031"/>
      <c r="F31" s="1031"/>
      <c r="G31" s="1031"/>
      <c r="H31" s="1031"/>
      <c r="I31" s="1031"/>
      <c r="J31" s="1031"/>
      <c r="K31" s="1031"/>
      <c r="L31" s="1031"/>
      <c r="M31" s="1031"/>
      <c r="N31" s="1031"/>
      <c r="O31" s="1031"/>
      <c r="P31" s="1032"/>
      <c r="Q31" s="1038">
        <v>1561</v>
      </c>
      <c r="R31" s="1039"/>
      <c r="S31" s="1039"/>
      <c r="T31" s="1039"/>
      <c r="U31" s="1039"/>
      <c r="V31" s="1039">
        <v>1512</v>
      </c>
      <c r="W31" s="1039"/>
      <c r="X31" s="1039"/>
      <c r="Y31" s="1039"/>
      <c r="Z31" s="1039"/>
      <c r="AA31" s="1039">
        <v>49</v>
      </c>
      <c r="AB31" s="1039"/>
      <c r="AC31" s="1039"/>
      <c r="AD31" s="1039"/>
      <c r="AE31" s="1040"/>
      <c r="AF31" s="1035">
        <v>440</v>
      </c>
      <c r="AG31" s="1036"/>
      <c r="AH31" s="1036"/>
      <c r="AI31" s="1036"/>
      <c r="AJ31" s="1037"/>
      <c r="AK31" s="980">
        <v>365</v>
      </c>
      <c r="AL31" s="971"/>
      <c r="AM31" s="971"/>
      <c r="AN31" s="971"/>
      <c r="AO31" s="971"/>
      <c r="AP31" s="971">
        <v>5609</v>
      </c>
      <c r="AQ31" s="971"/>
      <c r="AR31" s="971"/>
      <c r="AS31" s="971"/>
      <c r="AT31" s="971"/>
      <c r="AU31" s="971">
        <v>2025</v>
      </c>
      <c r="AV31" s="971"/>
      <c r="AW31" s="971"/>
      <c r="AX31" s="971"/>
      <c r="AY31" s="971"/>
      <c r="AZ31" s="1041" t="s">
        <v>598</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396</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794</v>
      </c>
      <c r="AG63" s="959"/>
      <c r="AH63" s="959"/>
      <c r="AI63" s="959"/>
      <c r="AJ63" s="1022"/>
      <c r="AK63" s="1023"/>
      <c r="AL63" s="963"/>
      <c r="AM63" s="963"/>
      <c r="AN63" s="963"/>
      <c r="AO63" s="963"/>
      <c r="AP63" s="959">
        <v>5609</v>
      </c>
      <c r="AQ63" s="959"/>
      <c r="AR63" s="959"/>
      <c r="AS63" s="959"/>
      <c r="AT63" s="959"/>
      <c r="AU63" s="959">
        <v>2025</v>
      </c>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587</v>
      </c>
      <c r="C68" s="986"/>
      <c r="D68" s="986"/>
      <c r="E68" s="986"/>
      <c r="F68" s="986"/>
      <c r="G68" s="986"/>
      <c r="H68" s="986"/>
      <c r="I68" s="986"/>
      <c r="J68" s="986"/>
      <c r="K68" s="986"/>
      <c r="L68" s="986"/>
      <c r="M68" s="986"/>
      <c r="N68" s="986"/>
      <c r="O68" s="986"/>
      <c r="P68" s="987"/>
      <c r="Q68" s="988">
        <v>194</v>
      </c>
      <c r="R68" s="982"/>
      <c r="S68" s="982"/>
      <c r="T68" s="982"/>
      <c r="U68" s="982"/>
      <c r="V68" s="982">
        <v>178</v>
      </c>
      <c r="W68" s="982"/>
      <c r="X68" s="982"/>
      <c r="Y68" s="982"/>
      <c r="Z68" s="982"/>
      <c r="AA68" s="982">
        <v>16</v>
      </c>
      <c r="AB68" s="982"/>
      <c r="AC68" s="982"/>
      <c r="AD68" s="982"/>
      <c r="AE68" s="982"/>
      <c r="AF68" s="982">
        <v>16</v>
      </c>
      <c r="AG68" s="982"/>
      <c r="AH68" s="982"/>
      <c r="AI68" s="982"/>
      <c r="AJ68" s="982"/>
      <c r="AK68" s="982" t="s">
        <v>524</v>
      </c>
      <c r="AL68" s="982"/>
      <c r="AM68" s="982"/>
      <c r="AN68" s="982"/>
      <c r="AO68" s="982"/>
      <c r="AP68" s="982" t="s">
        <v>524</v>
      </c>
      <c r="AQ68" s="982"/>
      <c r="AR68" s="982"/>
      <c r="AS68" s="982"/>
      <c r="AT68" s="982"/>
      <c r="AU68" s="982" t="s">
        <v>524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588</v>
      </c>
      <c r="C69" s="975"/>
      <c r="D69" s="975"/>
      <c r="E69" s="975"/>
      <c r="F69" s="975"/>
      <c r="G69" s="975"/>
      <c r="H69" s="975"/>
      <c r="I69" s="975"/>
      <c r="J69" s="975"/>
      <c r="K69" s="975"/>
      <c r="L69" s="975"/>
      <c r="M69" s="975"/>
      <c r="N69" s="975"/>
      <c r="O69" s="975"/>
      <c r="P69" s="976"/>
      <c r="Q69" s="977">
        <v>1305178</v>
      </c>
      <c r="R69" s="971"/>
      <c r="S69" s="971"/>
      <c r="T69" s="971"/>
      <c r="U69" s="971"/>
      <c r="V69" s="971">
        <v>1290844</v>
      </c>
      <c r="W69" s="971"/>
      <c r="X69" s="971"/>
      <c r="Y69" s="971"/>
      <c r="Z69" s="971"/>
      <c r="AA69" s="971">
        <v>14334</v>
      </c>
      <c r="AB69" s="971"/>
      <c r="AC69" s="971"/>
      <c r="AD69" s="971"/>
      <c r="AE69" s="971"/>
      <c r="AF69" s="971">
        <v>14334</v>
      </c>
      <c r="AG69" s="971"/>
      <c r="AH69" s="971"/>
      <c r="AI69" s="971"/>
      <c r="AJ69" s="971"/>
      <c r="AK69" s="971">
        <v>9500</v>
      </c>
      <c r="AL69" s="971"/>
      <c r="AM69" s="971"/>
      <c r="AN69" s="971"/>
      <c r="AO69" s="971"/>
      <c r="AP69" s="971" t="s">
        <v>524</v>
      </c>
      <c r="AQ69" s="971"/>
      <c r="AR69" s="971"/>
      <c r="AS69" s="971"/>
      <c r="AT69" s="971"/>
      <c r="AU69" s="971" t="s">
        <v>524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589</v>
      </c>
      <c r="C70" s="975"/>
      <c r="D70" s="975"/>
      <c r="E70" s="975"/>
      <c r="F70" s="975"/>
      <c r="G70" s="975"/>
      <c r="H70" s="975"/>
      <c r="I70" s="975"/>
      <c r="J70" s="975"/>
      <c r="K70" s="975"/>
      <c r="L70" s="975"/>
      <c r="M70" s="975"/>
      <c r="N70" s="975"/>
      <c r="O70" s="975"/>
      <c r="P70" s="976"/>
      <c r="Q70" s="977">
        <v>39180</v>
      </c>
      <c r="R70" s="971"/>
      <c r="S70" s="971"/>
      <c r="T70" s="971"/>
      <c r="U70" s="971"/>
      <c r="V70" s="971">
        <v>36872</v>
      </c>
      <c r="W70" s="971"/>
      <c r="X70" s="971"/>
      <c r="Y70" s="971"/>
      <c r="Z70" s="971"/>
      <c r="AA70" s="971">
        <v>2308</v>
      </c>
      <c r="AB70" s="971"/>
      <c r="AC70" s="971"/>
      <c r="AD70" s="971"/>
      <c r="AE70" s="971"/>
      <c r="AF70" s="971">
        <v>23683</v>
      </c>
      <c r="AG70" s="971"/>
      <c r="AH70" s="971"/>
      <c r="AI70" s="971"/>
      <c r="AJ70" s="971"/>
      <c r="AK70" s="971" t="s">
        <v>524</v>
      </c>
      <c r="AL70" s="971"/>
      <c r="AM70" s="971"/>
      <c r="AN70" s="971"/>
      <c r="AO70" s="971"/>
      <c r="AP70" s="971">
        <v>98164</v>
      </c>
      <c r="AQ70" s="971"/>
      <c r="AR70" s="971"/>
      <c r="AS70" s="971"/>
      <c r="AT70" s="971"/>
      <c r="AU70" s="971" t="s">
        <v>524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590</v>
      </c>
      <c r="C71" s="975"/>
      <c r="D71" s="975"/>
      <c r="E71" s="975"/>
      <c r="F71" s="975"/>
      <c r="G71" s="975"/>
      <c r="H71" s="975"/>
      <c r="I71" s="975"/>
      <c r="J71" s="975"/>
      <c r="K71" s="975"/>
      <c r="L71" s="975"/>
      <c r="M71" s="975"/>
      <c r="N71" s="975"/>
      <c r="O71" s="975"/>
      <c r="P71" s="976"/>
      <c r="Q71" s="977">
        <v>1174</v>
      </c>
      <c r="R71" s="971"/>
      <c r="S71" s="971"/>
      <c r="T71" s="971"/>
      <c r="U71" s="971"/>
      <c r="V71" s="971">
        <v>1060</v>
      </c>
      <c r="W71" s="971"/>
      <c r="X71" s="971"/>
      <c r="Y71" s="971"/>
      <c r="Z71" s="971"/>
      <c r="AA71" s="971">
        <v>114</v>
      </c>
      <c r="AB71" s="971"/>
      <c r="AC71" s="971"/>
      <c r="AD71" s="971"/>
      <c r="AE71" s="971"/>
      <c r="AF71" s="971">
        <v>1853</v>
      </c>
      <c r="AG71" s="971"/>
      <c r="AH71" s="971"/>
      <c r="AI71" s="971"/>
      <c r="AJ71" s="971"/>
      <c r="AK71" s="971">
        <v>4</v>
      </c>
      <c r="AL71" s="971"/>
      <c r="AM71" s="971"/>
      <c r="AN71" s="971"/>
      <c r="AO71" s="971"/>
      <c r="AP71" s="971">
        <v>2014</v>
      </c>
      <c r="AQ71" s="971"/>
      <c r="AR71" s="971"/>
      <c r="AS71" s="971"/>
      <c r="AT71" s="971"/>
      <c r="AU71" s="971" t="s">
        <v>524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591</v>
      </c>
      <c r="C72" s="975"/>
      <c r="D72" s="975"/>
      <c r="E72" s="975"/>
      <c r="F72" s="975"/>
      <c r="G72" s="975"/>
      <c r="H72" s="975"/>
      <c r="I72" s="975"/>
      <c r="J72" s="975"/>
      <c r="K72" s="975"/>
      <c r="L72" s="975"/>
      <c r="M72" s="975"/>
      <c r="N72" s="975"/>
      <c r="O72" s="975"/>
      <c r="P72" s="976"/>
      <c r="Q72" s="977">
        <v>6632</v>
      </c>
      <c r="R72" s="971"/>
      <c r="S72" s="971"/>
      <c r="T72" s="971"/>
      <c r="U72" s="971"/>
      <c r="V72" s="971">
        <v>5979</v>
      </c>
      <c r="W72" s="971"/>
      <c r="X72" s="971"/>
      <c r="Y72" s="971"/>
      <c r="Z72" s="971"/>
      <c r="AA72" s="971">
        <v>653</v>
      </c>
      <c r="AB72" s="971"/>
      <c r="AC72" s="971"/>
      <c r="AD72" s="971"/>
      <c r="AE72" s="971"/>
      <c r="AF72" s="971">
        <v>19383</v>
      </c>
      <c r="AG72" s="971"/>
      <c r="AH72" s="971"/>
      <c r="AI72" s="971"/>
      <c r="AJ72" s="971"/>
      <c r="AK72" s="971" t="s">
        <v>524</v>
      </c>
      <c r="AL72" s="971"/>
      <c r="AM72" s="971"/>
      <c r="AN72" s="971"/>
      <c r="AO72" s="971"/>
      <c r="AP72" s="971">
        <v>20120</v>
      </c>
      <c r="AQ72" s="971"/>
      <c r="AR72" s="971"/>
      <c r="AS72" s="971"/>
      <c r="AT72" s="971"/>
      <c r="AU72" s="971" t="s">
        <v>524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592</v>
      </c>
      <c r="C73" s="975"/>
      <c r="D73" s="975"/>
      <c r="E73" s="975"/>
      <c r="F73" s="975"/>
      <c r="G73" s="975"/>
      <c r="H73" s="975"/>
      <c r="I73" s="975"/>
      <c r="J73" s="975"/>
      <c r="K73" s="975"/>
      <c r="L73" s="975"/>
      <c r="M73" s="975"/>
      <c r="N73" s="975"/>
      <c r="O73" s="975"/>
      <c r="P73" s="976"/>
      <c r="Q73" s="977">
        <v>2220</v>
      </c>
      <c r="R73" s="971"/>
      <c r="S73" s="971"/>
      <c r="T73" s="971"/>
      <c r="U73" s="971"/>
      <c r="V73" s="971">
        <v>2122</v>
      </c>
      <c r="W73" s="971"/>
      <c r="X73" s="971"/>
      <c r="Y73" s="971"/>
      <c r="Z73" s="971"/>
      <c r="AA73" s="971">
        <v>98</v>
      </c>
      <c r="AB73" s="971"/>
      <c r="AC73" s="971"/>
      <c r="AD73" s="971"/>
      <c r="AE73" s="971"/>
      <c r="AF73" s="971">
        <v>98</v>
      </c>
      <c r="AG73" s="971"/>
      <c r="AH73" s="971"/>
      <c r="AI73" s="971"/>
      <c r="AJ73" s="971"/>
      <c r="AK73" s="971">
        <v>72</v>
      </c>
      <c r="AL73" s="971"/>
      <c r="AM73" s="971"/>
      <c r="AN73" s="971"/>
      <c r="AO73" s="971"/>
      <c r="AP73" s="971">
        <v>2094</v>
      </c>
      <c r="AQ73" s="971"/>
      <c r="AR73" s="971"/>
      <c r="AS73" s="971"/>
      <c r="AT73" s="971"/>
      <c r="AU73" s="971">
        <v>346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59367</v>
      </c>
      <c r="AG88" s="959"/>
      <c r="AH88" s="959"/>
      <c r="AI88" s="959"/>
      <c r="AJ88" s="959"/>
      <c r="AK88" s="963"/>
      <c r="AL88" s="963"/>
      <c r="AM88" s="963"/>
      <c r="AN88" s="963"/>
      <c r="AO88" s="963"/>
      <c r="AP88" s="959">
        <v>122392</v>
      </c>
      <c r="AQ88" s="959"/>
      <c r="AR88" s="959"/>
      <c r="AS88" s="959"/>
      <c r="AT88" s="959"/>
      <c r="AU88" s="959">
        <v>346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300</v>
      </c>
      <c r="CS102" s="953"/>
      <c r="CT102" s="953"/>
      <c r="CU102" s="953"/>
      <c r="CV102" s="954"/>
      <c r="CW102" s="952">
        <v>2</v>
      </c>
      <c r="CX102" s="953"/>
      <c r="CY102" s="953"/>
      <c r="CZ102" s="953"/>
      <c r="DA102" s="954"/>
      <c r="DB102" s="952" t="s">
        <v>598</v>
      </c>
      <c r="DC102" s="953"/>
      <c r="DD102" s="953"/>
      <c r="DE102" s="953"/>
      <c r="DF102" s="954"/>
      <c r="DG102" s="952" t="s">
        <v>598</v>
      </c>
      <c r="DH102" s="953"/>
      <c r="DI102" s="953"/>
      <c r="DJ102" s="953"/>
      <c r="DK102" s="954"/>
      <c r="DL102" s="952" t="s">
        <v>598</v>
      </c>
      <c r="DM102" s="953"/>
      <c r="DN102" s="953"/>
      <c r="DO102" s="953"/>
      <c r="DP102" s="954"/>
      <c r="DQ102" s="952" t="s">
        <v>598</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313</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313</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313</v>
      </c>
      <c r="DR109" s="896"/>
      <c r="DS109" s="896"/>
      <c r="DT109" s="896"/>
      <c r="DU109" s="897"/>
      <c r="DV109" s="898" t="s">
        <v>437</v>
      </c>
      <c r="DW109" s="896"/>
      <c r="DX109" s="896"/>
      <c r="DY109" s="896"/>
      <c r="DZ109" s="929"/>
    </row>
    <row r="110" spans="1:131" s="230" customFormat="1" ht="26.25" customHeight="1" x14ac:dyDescent="0.2">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1772370</v>
      </c>
      <c r="AB110" s="889"/>
      <c r="AC110" s="889"/>
      <c r="AD110" s="889"/>
      <c r="AE110" s="890"/>
      <c r="AF110" s="891">
        <v>1836388</v>
      </c>
      <c r="AG110" s="889"/>
      <c r="AH110" s="889"/>
      <c r="AI110" s="889"/>
      <c r="AJ110" s="890"/>
      <c r="AK110" s="891">
        <v>1904711</v>
      </c>
      <c r="AL110" s="889"/>
      <c r="AM110" s="889"/>
      <c r="AN110" s="889"/>
      <c r="AO110" s="890"/>
      <c r="AP110" s="892">
        <v>16.5</v>
      </c>
      <c r="AQ110" s="893"/>
      <c r="AR110" s="893"/>
      <c r="AS110" s="893"/>
      <c r="AT110" s="894"/>
      <c r="AU110" s="930" t="s">
        <v>73</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17215133</v>
      </c>
      <c r="BR110" s="842"/>
      <c r="BS110" s="842"/>
      <c r="BT110" s="842"/>
      <c r="BU110" s="842"/>
      <c r="BV110" s="842">
        <v>16510932</v>
      </c>
      <c r="BW110" s="842"/>
      <c r="BX110" s="842"/>
      <c r="BY110" s="842"/>
      <c r="BZ110" s="842"/>
      <c r="CA110" s="842">
        <v>15338789</v>
      </c>
      <c r="CB110" s="842"/>
      <c r="CC110" s="842"/>
      <c r="CD110" s="842"/>
      <c r="CE110" s="842"/>
      <c r="CF110" s="866">
        <v>133</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188</v>
      </c>
      <c r="DM110" s="842"/>
      <c r="DN110" s="842"/>
      <c r="DO110" s="842"/>
      <c r="DP110" s="842"/>
      <c r="DQ110" s="842" t="s">
        <v>188</v>
      </c>
      <c r="DR110" s="842"/>
      <c r="DS110" s="842"/>
      <c r="DT110" s="842"/>
      <c r="DU110" s="842"/>
      <c r="DV110" s="843" t="s">
        <v>188</v>
      </c>
      <c r="DW110" s="843"/>
      <c r="DX110" s="843"/>
      <c r="DY110" s="843"/>
      <c r="DZ110" s="844"/>
    </row>
    <row r="111" spans="1:131" s="230" customFormat="1" ht="26.25" customHeight="1" x14ac:dyDescent="0.2">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188</v>
      </c>
      <c r="AB111" s="919"/>
      <c r="AC111" s="919"/>
      <c r="AD111" s="919"/>
      <c r="AE111" s="920"/>
      <c r="AF111" s="921" t="s">
        <v>443</v>
      </c>
      <c r="AG111" s="919"/>
      <c r="AH111" s="919"/>
      <c r="AI111" s="919"/>
      <c r="AJ111" s="920"/>
      <c r="AK111" s="921" t="s">
        <v>443</v>
      </c>
      <c r="AL111" s="919"/>
      <c r="AM111" s="919"/>
      <c r="AN111" s="919"/>
      <c r="AO111" s="920"/>
      <c r="AP111" s="922" t="s">
        <v>188</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t="s">
        <v>188</v>
      </c>
      <c r="BR111" s="817"/>
      <c r="BS111" s="817"/>
      <c r="BT111" s="817"/>
      <c r="BU111" s="817"/>
      <c r="BV111" s="817" t="s">
        <v>446</v>
      </c>
      <c r="BW111" s="817"/>
      <c r="BX111" s="817"/>
      <c r="BY111" s="817"/>
      <c r="BZ111" s="817"/>
      <c r="CA111" s="817" t="s">
        <v>443</v>
      </c>
      <c r="CB111" s="817"/>
      <c r="CC111" s="817"/>
      <c r="CD111" s="817"/>
      <c r="CE111" s="817"/>
      <c r="CF111" s="875" t="s">
        <v>188</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188</v>
      </c>
      <c r="DH111" s="817"/>
      <c r="DI111" s="817"/>
      <c r="DJ111" s="817"/>
      <c r="DK111" s="817"/>
      <c r="DL111" s="817" t="s">
        <v>448</v>
      </c>
      <c r="DM111" s="817"/>
      <c r="DN111" s="817"/>
      <c r="DO111" s="817"/>
      <c r="DP111" s="817"/>
      <c r="DQ111" s="817" t="s">
        <v>188</v>
      </c>
      <c r="DR111" s="817"/>
      <c r="DS111" s="817"/>
      <c r="DT111" s="817"/>
      <c r="DU111" s="817"/>
      <c r="DV111" s="794" t="s">
        <v>448</v>
      </c>
      <c r="DW111" s="794"/>
      <c r="DX111" s="794"/>
      <c r="DY111" s="794"/>
      <c r="DZ111" s="795"/>
    </row>
    <row r="112" spans="1:131" s="230" customFormat="1" ht="26.25" customHeight="1" x14ac:dyDescent="0.2">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188</v>
      </c>
      <c r="AB112" s="780"/>
      <c r="AC112" s="780"/>
      <c r="AD112" s="780"/>
      <c r="AE112" s="781"/>
      <c r="AF112" s="782" t="s">
        <v>188</v>
      </c>
      <c r="AG112" s="780"/>
      <c r="AH112" s="780"/>
      <c r="AI112" s="780"/>
      <c r="AJ112" s="781"/>
      <c r="AK112" s="782" t="s">
        <v>188</v>
      </c>
      <c r="AL112" s="780"/>
      <c r="AM112" s="780"/>
      <c r="AN112" s="780"/>
      <c r="AO112" s="781"/>
      <c r="AP112" s="824" t="s">
        <v>443</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2354853</v>
      </c>
      <c r="BR112" s="817"/>
      <c r="BS112" s="817"/>
      <c r="BT112" s="817"/>
      <c r="BU112" s="817"/>
      <c r="BV112" s="817">
        <v>2201349</v>
      </c>
      <c r="BW112" s="817"/>
      <c r="BX112" s="817"/>
      <c r="BY112" s="817"/>
      <c r="BZ112" s="817"/>
      <c r="CA112" s="817">
        <v>2024766</v>
      </c>
      <c r="CB112" s="817"/>
      <c r="CC112" s="817"/>
      <c r="CD112" s="817"/>
      <c r="CE112" s="817"/>
      <c r="CF112" s="875">
        <v>17.600000000000001</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443</v>
      </c>
      <c r="DH112" s="817"/>
      <c r="DI112" s="817"/>
      <c r="DJ112" s="817"/>
      <c r="DK112" s="817"/>
      <c r="DL112" s="817" t="s">
        <v>188</v>
      </c>
      <c r="DM112" s="817"/>
      <c r="DN112" s="817"/>
      <c r="DO112" s="817"/>
      <c r="DP112" s="817"/>
      <c r="DQ112" s="817" t="s">
        <v>453</v>
      </c>
      <c r="DR112" s="817"/>
      <c r="DS112" s="817"/>
      <c r="DT112" s="817"/>
      <c r="DU112" s="817"/>
      <c r="DV112" s="794" t="s">
        <v>188</v>
      </c>
      <c r="DW112" s="794"/>
      <c r="DX112" s="794"/>
      <c r="DY112" s="794"/>
      <c r="DZ112" s="795"/>
    </row>
    <row r="113" spans="1:130" s="230" customFormat="1" ht="26.25" customHeight="1" x14ac:dyDescent="0.2">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252113</v>
      </c>
      <c r="AB113" s="919"/>
      <c r="AC113" s="919"/>
      <c r="AD113" s="919"/>
      <c r="AE113" s="920"/>
      <c r="AF113" s="921">
        <v>231511</v>
      </c>
      <c r="AG113" s="919"/>
      <c r="AH113" s="919"/>
      <c r="AI113" s="919"/>
      <c r="AJ113" s="920"/>
      <c r="AK113" s="921">
        <v>211759</v>
      </c>
      <c r="AL113" s="919"/>
      <c r="AM113" s="919"/>
      <c r="AN113" s="919"/>
      <c r="AO113" s="920"/>
      <c r="AP113" s="922">
        <v>1.8</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179106</v>
      </c>
      <c r="BR113" s="817"/>
      <c r="BS113" s="817"/>
      <c r="BT113" s="817"/>
      <c r="BU113" s="817"/>
      <c r="BV113" s="817">
        <v>350392</v>
      </c>
      <c r="BW113" s="817"/>
      <c r="BX113" s="817"/>
      <c r="BY113" s="817"/>
      <c r="BZ113" s="817"/>
      <c r="CA113" s="817">
        <v>346146</v>
      </c>
      <c r="CB113" s="817"/>
      <c r="CC113" s="817"/>
      <c r="CD113" s="817"/>
      <c r="CE113" s="817"/>
      <c r="CF113" s="875">
        <v>3</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446</v>
      </c>
      <c r="DM113" s="780"/>
      <c r="DN113" s="780"/>
      <c r="DO113" s="780"/>
      <c r="DP113" s="781"/>
      <c r="DQ113" s="782" t="s">
        <v>448</v>
      </c>
      <c r="DR113" s="780"/>
      <c r="DS113" s="780"/>
      <c r="DT113" s="780"/>
      <c r="DU113" s="781"/>
      <c r="DV113" s="824" t="s">
        <v>448</v>
      </c>
      <c r="DW113" s="825"/>
      <c r="DX113" s="825"/>
      <c r="DY113" s="825"/>
      <c r="DZ113" s="826"/>
    </row>
    <row r="114" spans="1:130" s="230" customFormat="1" ht="26.25" customHeight="1" x14ac:dyDescent="0.2">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1227</v>
      </c>
      <c r="AB114" s="780"/>
      <c r="AC114" s="780"/>
      <c r="AD114" s="780"/>
      <c r="AE114" s="781"/>
      <c r="AF114" s="782">
        <v>1563</v>
      </c>
      <c r="AG114" s="780"/>
      <c r="AH114" s="780"/>
      <c r="AI114" s="780"/>
      <c r="AJ114" s="781"/>
      <c r="AK114" s="782">
        <v>15504</v>
      </c>
      <c r="AL114" s="780"/>
      <c r="AM114" s="780"/>
      <c r="AN114" s="780"/>
      <c r="AO114" s="781"/>
      <c r="AP114" s="824">
        <v>0.1</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2338821</v>
      </c>
      <c r="BR114" s="817"/>
      <c r="BS114" s="817"/>
      <c r="BT114" s="817"/>
      <c r="BU114" s="817"/>
      <c r="BV114" s="817">
        <v>2251946</v>
      </c>
      <c r="BW114" s="817"/>
      <c r="BX114" s="817"/>
      <c r="BY114" s="817"/>
      <c r="BZ114" s="817"/>
      <c r="CA114" s="817">
        <v>2342775</v>
      </c>
      <c r="CB114" s="817"/>
      <c r="CC114" s="817"/>
      <c r="CD114" s="817"/>
      <c r="CE114" s="817"/>
      <c r="CF114" s="875">
        <v>20.3</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188</v>
      </c>
      <c r="DH114" s="780"/>
      <c r="DI114" s="780"/>
      <c r="DJ114" s="780"/>
      <c r="DK114" s="781"/>
      <c r="DL114" s="782" t="s">
        <v>188</v>
      </c>
      <c r="DM114" s="780"/>
      <c r="DN114" s="780"/>
      <c r="DO114" s="780"/>
      <c r="DP114" s="781"/>
      <c r="DQ114" s="782" t="s">
        <v>443</v>
      </c>
      <c r="DR114" s="780"/>
      <c r="DS114" s="780"/>
      <c r="DT114" s="780"/>
      <c r="DU114" s="781"/>
      <c r="DV114" s="824" t="s">
        <v>448</v>
      </c>
      <c r="DW114" s="825"/>
      <c r="DX114" s="825"/>
      <c r="DY114" s="825"/>
      <c r="DZ114" s="826"/>
    </row>
    <row r="115" spans="1:130" s="230" customFormat="1" ht="26.25" customHeight="1" x14ac:dyDescent="0.2">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453</v>
      </c>
      <c r="AB115" s="919"/>
      <c r="AC115" s="919"/>
      <c r="AD115" s="919"/>
      <c r="AE115" s="920"/>
      <c r="AF115" s="921" t="s">
        <v>188</v>
      </c>
      <c r="AG115" s="919"/>
      <c r="AH115" s="919"/>
      <c r="AI115" s="919"/>
      <c r="AJ115" s="920"/>
      <c r="AK115" s="921" t="s">
        <v>188</v>
      </c>
      <c r="AL115" s="919"/>
      <c r="AM115" s="919"/>
      <c r="AN115" s="919"/>
      <c r="AO115" s="920"/>
      <c r="AP115" s="922" t="s">
        <v>461</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t="s">
        <v>188</v>
      </c>
      <c r="BR115" s="817"/>
      <c r="BS115" s="817"/>
      <c r="BT115" s="817"/>
      <c r="BU115" s="817"/>
      <c r="BV115" s="817" t="s">
        <v>453</v>
      </c>
      <c r="BW115" s="817"/>
      <c r="BX115" s="817"/>
      <c r="BY115" s="817"/>
      <c r="BZ115" s="817"/>
      <c r="CA115" s="817" t="s">
        <v>453</v>
      </c>
      <c r="CB115" s="817"/>
      <c r="CC115" s="817"/>
      <c r="CD115" s="817"/>
      <c r="CE115" s="817"/>
      <c r="CF115" s="875" t="s">
        <v>188</v>
      </c>
      <c r="CG115" s="876"/>
      <c r="CH115" s="876"/>
      <c r="CI115" s="876"/>
      <c r="CJ115" s="876"/>
      <c r="CK115" s="927"/>
      <c r="CL115" s="821"/>
      <c r="CM115" s="815"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443</v>
      </c>
      <c r="DH115" s="780"/>
      <c r="DI115" s="780"/>
      <c r="DJ115" s="780"/>
      <c r="DK115" s="781"/>
      <c r="DL115" s="782" t="s">
        <v>443</v>
      </c>
      <c r="DM115" s="780"/>
      <c r="DN115" s="780"/>
      <c r="DO115" s="780"/>
      <c r="DP115" s="781"/>
      <c r="DQ115" s="782" t="s">
        <v>443</v>
      </c>
      <c r="DR115" s="780"/>
      <c r="DS115" s="780"/>
      <c r="DT115" s="780"/>
      <c r="DU115" s="781"/>
      <c r="DV115" s="824" t="s">
        <v>188</v>
      </c>
      <c r="DW115" s="825"/>
      <c r="DX115" s="825"/>
      <c r="DY115" s="825"/>
      <c r="DZ115" s="826"/>
    </row>
    <row r="116" spans="1:130" s="230" customFormat="1" ht="26.25" customHeight="1" x14ac:dyDescent="0.2">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188</v>
      </c>
      <c r="AB116" s="780"/>
      <c r="AC116" s="780"/>
      <c r="AD116" s="780"/>
      <c r="AE116" s="781"/>
      <c r="AF116" s="782" t="s">
        <v>453</v>
      </c>
      <c r="AG116" s="780"/>
      <c r="AH116" s="780"/>
      <c r="AI116" s="780"/>
      <c r="AJ116" s="781"/>
      <c r="AK116" s="782" t="s">
        <v>448</v>
      </c>
      <c r="AL116" s="780"/>
      <c r="AM116" s="780"/>
      <c r="AN116" s="780"/>
      <c r="AO116" s="781"/>
      <c r="AP116" s="824" t="s">
        <v>188</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448</v>
      </c>
      <c r="BR116" s="817"/>
      <c r="BS116" s="817"/>
      <c r="BT116" s="817"/>
      <c r="BU116" s="817"/>
      <c r="BV116" s="817" t="s">
        <v>188</v>
      </c>
      <c r="BW116" s="817"/>
      <c r="BX116" s="817"/>
      <c r="BY116" s="817"/>
      <c r="BZ116" s="817"/>
      <c r="CA116" s="817" t="s">
        <v>461</v>
      </c>
      <c r="CB116" s="817"/>
      <c r="CC116" s="817"/>
      <c r="CD116" s="817"/>
      <c r="CE116" s="817"/>
      <c r="CF116" s="875" t="s">
        <v>188</v>
      </c>
      <c r="CG116" s="876"/>
      <c r="CH116" s="876"/>
      <c r="CI116" s="876"/>
      <c r="CJ116" s="876"/>
      <c r="CK116" s="927"/>
      <c r="CL116" s="821"/>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448</v>
      </c>
      <c r="DH116" s="780"/>
      <c r="DI116" s="780"/>
      <c r="DJ116" s="780"/>
      <c r="DK116" s="781"/>
      <c r="DL116" s="782" t="s">
        <v>188</v>
      </c>
      <c r="DM116" s="780"/>
      <c r="DN116" s="780"/>
      <c r="DO116" s="780"/>
      <c r="DP116" s="781"/>
      <c r="DQ116" s="782" t="s">
        <v>188</v>
      </c>
      <c r="DR116" s="780"/>
      <c r="DS116" s="780"/>
      <c r="DT116" s="780"/>
      <c r="DU116" s="781"/>
      <c r="DV116" s="824" t="s">
        <v>443</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2025710</v>
      </c>
      <c r="AB117" s="903"/>
      <c r="AC117" s="903"/>
      <c r="AD117" s="903"/>
      <c r="AE117" s="904"/>
      <c r="AF117" s="905">
        <v>2069462</v>
      </c>
      <c r="AG117" s="903"/>
      <c r="AH117" s="903"/>
      <c r="AI117" s="903"/>
      <c r="AJ117" s="904"/>
      <c r="AK117" s="905">
        <v>2131974</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816" t="s">
        <v>461</v>
      </c>
      <c r="BR117" s="817"/>
      <c r="BS117" s="817"/>
      <c r="BT117" s="817"/>
      <c r="BU117" s="817"/>
      <c r="BV117" s="817" t="s">
        <v>461</v>
      </c>
      <c r="BW117" s="817"/>
      <c r="BX117" s="817"/>
      <c r="BY117" s="817"/>
      <c r="BZ117" s="817"/>
      <c r="CA117" s="817" t="s">
        <v>461</v>
      </c>
      <c r="CB117" s="817"/>
      <c r="CC117" s="817"/>
      <c r="CD117" s="817"/>
      <c r="CE117" s="817"/>
      <c r="CF117" s="875" t="s">
        <v>461</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461</v>
      </c>
      <c r="DH117" s="780"/>
      <c r="DI117" s="780"/>
      <c r="DJ117" s="780"/>
      <c r="DK117" s="781"/>
      <c r="DL117" s="782" t="s">
        <v>453</v>
      </c>
      <c r="DM117" s="780"/>
      <c r="DN117" s="780"/>
      <c r="DO117" s="780"/>
      <c r="DP117" s="781"/>
      <c r="DQ117" s="782" t="s">
        <v>461</v>
      </c>
      <c r="DR117" s="780"/>
      <c r="DS117" s="780"/>
      <c r="DT117" s="780"/>
      <c r="DU117" s="781"/>
      <c r="DV117" s="824" t="s">
        <v>446</v>
      </c>
      <c r="DW117" s="825"/>
      <c r="DX117" s="825"/>
      <c r="DY117" s="825"/>
      <c r="DZ117" s="826"/>
    </row>
    <row r="118" spans="1:130" s="230" customFormat="1" ht="26.25" customHeight="1" x14ac:dyDescent="0.2">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313</v>
      </c>
      <c r="AL118" s="896"/>
      <c r="AM118" s="896"/>
      <c r="AN118" s="896"/>
      <c r="AO118" s="897"/>
      <c r="AP118" s="899" t="s">
        <v>437</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443</v>
      </c>
      <c r="BR118" s="845"/>
      <c r="BS118" s="845"/>
      <c r="BT118" s="845"/>
      <c r="BU118" s="845"/>
      <c r="BV118" s="845" t="s">
        <v>443</v>
      </c>
      <c r="BW118" s="845"/>
      <c r="BX118" s="845"/>
      <c r="BY118" s="845"/>
      <c r="BZ118" s="845"/>
      <c r="CA118" s="845" t="s">
        <v>443</v>
      </c>
      <c r="CB118" s="845"/>
      <c r="CC118" s="845"/>
      <c r="CD118" s="845"/>
      <c r="CE118" s="845"/>
      <c r="CF118" s="875" t="s">
        <v>443</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461</v>
      </c>
      <c r="DH118" s="780"/>
      <c r="DI118" s="780"/>
      <c r="DJ118" s="780"/>
      <c r="DK118" s="781"/>
      <c r="DL118" s="782" t="s">
        <v>443</v>
      </c>
      <c r="DM118" s="780"/>
      <c r="DN118" s="780"/>
      <c r="DO118" s="780"/>
      <c r="DP118" s="781"/>
      <c r="DQ118" s="782" t="s">
        <v>461</v>
      </c>
      <c r="DR118" s="780"/>
      <c r="DS118" s="780"/>
      <c r="DT118" s="780"/>
      <c r="DU118" s="781"/>
      <c r="DV118" s="824" t="s">
        <v>443</v>
      </c>
      <c r="DW118" s="825"/>
      <c r="DX118" s="825"/>
      <c r="DY118" s="825"/>
      <c r="DZ118" s="826"/>
    </row>
    <row r="119" spans="1:130" s="230" customFormat="1" ht="26.25" customHeight="1" x14ac:dyDescent="0.2">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443</v>
      </c>
      <c r="AB119" s="889"/>
      <c r="AC119" s="889"/>
      <c r="AD119" s="889"/>
      <c r="AE119" s="890"/>
      <c r="AF119" s="891" t="s">
        <v>443</v>
      </c>
      <c r="AG119" s="889"/>
      <c r="AH119" s="889"/>
      <c r="AI119" s="889"/>
      <c r="AJ119" s="890"/>
      <c r="AK119" s="891" t="s">
        <v>443</v>
      </c>
      <c r="AL119" s="889"/>
      <c r="AM119" s="889"/>
      <c r="AN119" s="889"/>
      <c r="AO119" s="890"/>
      <c r="AP119" s="892" t="s">
        <v>461</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472</v>
      </c>
      <c r="BP119" s="878"/>
      <c r="BQ119" s="879">
        <v>22087913</v>
      </c>
      <c r="BR119" s="845"/>
      <c r="BS119" s="845"/>
      <c r="BT119" s="845"/>
      <c r="BU119" s="845"/>
      <c r="BV119" s="845">
        <v>21314619</v>
      </c>
      <c r="BW119" s="845"/>
      <c r="BX119" s="845"/>
      <c r="BY119" s="845"/>
      <c r="BZ119" s="845"/>
      <c r="CA119" s="845">
        <v>20052476</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448</v>
      </c>
      <c r="DH119" s="764"/>
      <c r="DI119" s="764"/>
      <c r="DJ119" s="764"/>
      <c r="DK119" s="765"/>
      <c r="DL119" s="766" t="s">
        <v>443</v>
      </c>
      <c r="DM119" s="764"/>
      <c r="DN119" s="764"/>
      <c r="DO119" s="764"/>
      <c r="DP119" s="765"/>
      <c r="DQ119" s="766" t="s">
        <v>443</v>
      </c>
      <c r="DR119" s="764"/>
      <c r="DS119" s="764"/>
      <c r="DT119" s="764"/>
      <c r="DU119" s="765"/>
      <c r="DV119" s="848" t="s">
        <v>443</v>
      </c>
      <c r="DW119" s="849"/>
      <c r="DX119" s="849"/>
      <c r="DY119" s="849"/>
      <c r="DZ119" s="850"/>
    </row>
    <row r="120" spans="1:130" s="230" customFormat="1" ht="26.25" customHeight="1" x14ac:dyDescent="0.2">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443</v>
      </c>
      <c r="AB120" s="780"/>
      <c r="AC120" s="780"/>
      <c r="AD120" s="780"/>
      <c r="AE120" s="781"/>
      <c r="AF120" s="782" t="s">
        <v>461</v>
      </c>
      <c r="AG120" s="780"/>
      <c r="AH120" s="780"/>
      <c r="AI120" s="780"/>
      <c r="AJ120" s="781"/>
      <c r="AK120" s="782" t="s">
        <v>443</v>
      </c>
      <c r="AL120" s="780"/>
      <c r="AM120" s="780"/>
      <c r="AN120" s="780"/>
      <c r="AO120" s="781"/>
      <c r="AP120" s="824" t="s">
        <v>448</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4698291</v>
      </c>
      <c r="BR120" s="842"/>
      <c r="BS120" s="842"/>
      <c r="BT120" s="842"/>
      <c r="BU120" s="842"/>
      <c r="BV120" s="842">
        <v>4882619</v>
      </c>
      <c r="BW120" s="842"/>
      <c r="BX120" s="842"/>
      <c r="BY120" s="842"/>
      <c r="BZ120" s="842"/>
      <c r="CA120" s="842">
        <v>5396948</v>
      </c>
      <c r="CB120" s="842"/>
      <c r="CC120" s="842"/>
      <c r="CD120" s="842"/>
      <c r="CE120" s="842"/>
      <c r="CF120" s="866">
        <v>46.8</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2350645</v>
      </c>
      <c r="DH120" s="842"/>
      <c r="DI120" s="842"/>
      <c r="DJ120" s="842"/>
      <c r="DK120" s="842"/>
      <c r="DL120" s="842">
        <v>2201349</v>
      </c>
      <c r="DM120" s="842"/>
      <c r="DN120" s="842"/>
      <c r="DO120" s="842"/>
      <c r="DP120" s="842"/>
      <c r="DQ120" s="842">
        <v>2024766</v>
      </c>
      <c r="DR120" s="842"/>
      <c r="DS120" s="842"/>
      <c r="DT120" s="842"/>
      <c r="DU120" s="842"/>
      <c r="DV120" s="843">
        <v>17.600000000000001</v>
      </c>
      <c r="DW120" s="843"/>
      <c r="DX120" s="843"/>
      <c r="DY120" s="843"/>
      <c r="DZ120" s="844"/>
    </row>
    <row r="121" spans="1:130" s="230" customFormat="1" ht="26.25" customHeight="1" x14ac:dyDescent="0.2">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443</v>
      </c>
      <c r="AB121" s="780"/>
      <c r="AC121" s="780"/>
      <c r="AD121" s="780"/>
      <c r="AE121" s="781"/>
      <c r="AF121" s="782" t="s">
        <v>443</v>
      </c>
      <c r="AG121" s="780"/>
      <c r="AH121" s="780"/>
      <c r="AI121" s="780"/>
      <c r="AJ121" s="781"/>
      <c r="AK121" s="782" t="s">
        <v>443</v>
      </c>
      <c r="AL121" s="780"/>
      <c r="AM121" s="780"/>
      <c r="AN121" s="780"/>
      <c r="AO121" s="781"/>
      <c r="AP121" s="824" t="s">
        <v>443</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2313474</v>
      </c>
      <c r="BR121" s="817"/>
      <c r="BS121" s="817"/>
      <c r="BT121" s="817"/>
      <c r="BU121" s="817"/>
      <c r="BV121" s="817">
        <v>2283279</v>
      </c>
      <c r="BW121" s="817"/>
      <c r="BX121" s="817"/>
      <c r="BY121" s="817"/>
      <c r="BZ121" s="817"/>
      <c r="CA121" s="817">
        <v>2202171</v>
      </c>
      <c r="CB121" s="817"/>
      <c r="CC121" s="817"/>
      <c r="CD121" s="817"/>
      <c r="CE121" s="817"/>
      <c r="CF121" s="875">
        <v>19.100000000000001</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816" t="s">
        <v>443</v>
      </c>
      <c r="DH121" s="817"/>
      <c r="DI121" s="817"/>
      <c r="DJ121" s="817"/>
      <c r="DK121" s="817"/>
      <c r="DL121" s="817" t="s">
        <v>443</v>
      </c>
      <c r="DM121" s="817"/>
      <c r="DN121" s="817"/>
      <c r="DO121" s="817"/>
      <c r="DP121" s="817"/>
      <c r="DQ121" s="817" t="s">
        <v>443</v>
      </c>
      <c r="DR121" s="817"/>
      <c r="DS121" s="817"/>
      <c r="DT121" s="817"/>
      <c r="DU121" s="817"/>
      <c r="DV121" s="794" t="s">
        <v>443</v>
      </c>
      <c r="DW121" s="794"/>
      <c r="DX121" s="794"/>
      <c r="DY121" s="794"/>
      <c r="DZ121" s="795"/>
    </row>
    <row r="122" spans="1:130" s="230" customFormat="1" ht="26.25" customHeight="1" x14ac:dyDescent="0.2">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461</v>
      </c>
      <c r="AB122" s="780"/>
      <c r="AC122" s="780"/>
      <c r="AD122" s="780"/>
      <c r="AE122" s="781"/>
      <c r="AF122" s="782" t="s">
        <v>443</v>
      </c>
      <c r="AG122" s="780"/>
      <c r="AH122" s="780"/>
      <c r="AI122" s="780"/>
      <c r="AJ122" s="781"/>
      <c r="AK122" s="782" t="s">
        <v>461</v>
      </c>
      <c r="AL122" s="780"/>
      <c r="AM122" s="780"/>
      <c r="AN122" s="780"/>
      <c r="AO122" s="781"/>
      <c r="AP122" s="824" t="s">
        <v>448</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15884142</v>
      </c>
      <c r="BR122" s="845"/>
      <c r="BS122" s="845"/>
      <c r="BT122" s="845"/>
      <c r="BU122" s="845"/>
      <c r="BV122" s="845">
        <v>15516515</v>
      </c>
      <c r="BW122" s="845"/>
      <c r="BX122" s="845"/>
      <c r="BY122" s="845"/>
      <c r="BZ122" s="845"/>
      <c r="CA122" s="845">
        <v>14757602</v>
      </c>
      <c r="CB122" s="845"/>
      <c r="CC122" s="845"/>
      <c r="CD122" s="845"/>
      <c r="CE122" s="845"/>
      <c r="CF122" s="846">
        <v>127.9</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t="s">
        <v>461</v>
      </c>
      <c r="DH122" s="817"/>
      <c r="DI122" s="817"/>
      <c r="DJ122" s="817"/>
      <c r="DK122" s="817"/>
      <c r="DL122" s="817" t="s">
        <v>448</v>
      </c>
      <c r="DM122" s="817"/>
      <c r="DN122" s="817"/>
      <c r="DO122" s="817"/>
      <c r="DP122" s="817"/>
      <c r="DQ122" s="817" t="s">
        <v>448</v>
      </c>
      <c r="DR122" s="817"/>
      <c r="DS122" s="817"/>
      <c r="DT122" s="817"/>
      <c r="DU122" s="817"/>
      <c r="DV122" s="794" t="s">
        <v>448</v>
      </c>
      <c r="DW122" s="794"/>
      <c r="DX122" s="794"/>
      <c r="DY122" s="794"/>
      <c r="DZ122" s="795"/>
    </row>
    <row r="123" spans="1:130" s="230" customFormat="1" ht="26.25" customHeight="1" x14ac:dyDescent="0.2">
      <c r="A123" s="820"/>
      <c r="B123" s="821"/>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448</v>
      </c>
      <c r="AB123" s="780"/>
      <c r="AC123" s="780"/>
      <c r="AD123" s="780"/>
      <c r="AE123" s="781"/>
      <c r="AF123" s="782" t="s">
        <v>448</v>
      </c>
      <c r="AG123" s="780"/>
      <c r="AH123" s="780"/>
      <c r="AI123" s="780"/>
      <c r="AJ123" s="781"/>
      <c r="AK123" s="782" t="s">
        <v>448</v>
      </c>
      <c r="AL123" s="780"/>
      <c r="AM123" s="780"/>
      <c r="AN123" s="780"/>
      <c r="AO123" s="781"/>
      <c r="AP123" s="824" t="s">
        <v>448</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483</v>
      </c>
      <c r="BP123" s="878"/>
      <c r="BQ123" s="832">
        <v>22895907</v>
      </c>
      <c r="BR123" s="833"/>
      <c r="BS123" s="833"/>
      <c r="BT123" s="833"/>
      <c r="BU123" s="833"/>
      <c r="BV123" s="833">
        <v>22682413</v>
      </c>
      <c r="BW123" s="833"/>
      <c r="BX123" s="833"/>
      <c r="BY123" s="833"/>
      <c r="BZ123" s="833"/>
      <c r="CA123" s="833">
        <v>22356721</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188</v>
      </c>
      <c r="DH123" s="780"/>
      <c r="DI123" s="780"/>
      <c r="DJ123" s="780"/>
      <c r="DK123" s="781"/>
      <c r="DL123" s="782" t="s">
        <v>188</v>
      </c>
      <c r="DM123" s="780"/>
      <c r="DN123" s="780"/>
      <c r="DO123" s="780"/>
      <c r="DP123" s="781"/>
      <c r="DQ123" s="782" t="s">
        <v>188</v>
      </c>
      <c r="DR123" s="780"/>
      <c r="DS123" s="780"/>
      <c r="DT123" s="780"/>
      <c r="DU123" s="781"/>
      <c r="DV123" s="824" t="s">
        <v>188</v>
      </c>
      <c r="DW123" s="825"/>
      <c r="DX123" s="825"/>
      <c r="DY123" s="825"/>
      <c r="DZ123" s="826"/>
    </row>
    <row r="124" spans="1:130" s="230" customFormat="1" ht="26.25" customHeight="1" thickBot="1" x14ac:dyDescent="0.25">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188</v>
      </c>
      <c r="AB124" s="780"/>
      <c r="AC124" s="780"/>
      <c r="AD124" s="780"/>
      <c r="AE124" s="781"/>
      <c r="AF124" s="782" t="s">
        <v>485</v>
      </c>
      <c r="AG124" s="780"/>
      <c r="AH124" s="780"/>
      <c r="AI124" s="780"/>
      <c r="AJ124" s="781"/>
      <c r="AK124" s="782" t="s">
        <v>188</v>
      </c>
      <c r="AL124" s="780"/>
      <c r="AM124" s="780"/>
      <c r="AN124" s="780"/>
      <c r="AO124" s="781"/>
      <c r="AP124" s="824" t="s">
        <v>188</v>
      </c>
      <c r="AQ124" s="825"/>
      <c r="AR124" s="825"/>
      <c r="AS124" s="825"/>
      <c r="AT124" s="826"/>
      <c r="AU124" s="827" t="s">
        <v>486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188</v>
      </c>
      <c r="BR124" s="831"/>
      <c r="BS124" s="831"/>
      <c r="BT124" s="831"/>
      <c r="BU124" s="831"/>
      <c r="BV124" s="831" t="s">
        <v>188</v>
      </c>
      <c r="BW124" s="831"/>
      <c r="BX124" s="831"/>
      <c r="BY124" s="831"/>
      <c r="BZ124" s="831"/>
      <c r="CA124" s="831" t="s">
        <v>188</v>
      </c>
      <c r="CB124" s="831"/>
      <c r="CC124" s="831"/>
      <c r="CD124" s="831"/>
      <c r="CE124" s="831"/>
      <c r="CF124" s="726"/>
      <c r="CG124" s="727"/>
      <c r="CH124" s="727"/>
      <c r="CI124" s="727"/>
      <c r="CJ124" s="862"/>
      <c r="CK124" s="870"/>
      <c r="CL124" s="870"/>
      <c r="CM124" s="870"/>
      <c r="CN124" s="870"/>
      <c r="CO124" s="871"/>
      <c r="CP124" s="835" t="s">
        <v>487</v>
      </c>
      <c r="CQ124" s="836"/>
      <c r="CR124" s="836"/>
      <c r="CS124" s="836"/>
      <c r="CT124" s="836"/>
      <c r="CU124" s="836"/>
      <c r="CV124" s="836"/>
      <c r="CW124" s="836"/>
      <c r="CX124" s="836"/>
      <c r="CY124" s="836"/>
      <c r="CZ124" s="836"/>
      <c r="DA124" s="836"/>
      <c r="DB124" s="836"/>
      <c r="DC124" s="836"/>
      <c r="DD124" s="836"/>
      <c r="DE124" s="836"/>
      <c r="DF124" s="837"/>
      <c r="DG124" s="763">
        <v>4208</v>
      </c>
      <c r="DH124" s="764"/>
      <c r="DI124" s="764"/>
      <c r="DJ124" s="764"/>
      <c r="DK124" s="765"/>
      <c r="DL124" s="766" t="s">
        <v>188</v>
      </c>
      <c r="DM124" s="764"/>
      <c r="DN124" s="764"/>
      <c r="DO124" s="764"/>
      <c r="DP124" s="765"/>
      <c r="DQ124" s="766" t="s">
        <v>188</v>
      </c>
      <c r="DR124" s="764"/>
      <c r="DS124" s="764"/>
      <c r="DT124" s="764"/>
      <c r="DU124" s="765"/>
      <c r="DV124" s="848" t="s">
        <v>188</v>
      </c>
      <c r="DW124" s="849"/>
      <c r="DX124" s="849"/>
      <c r="DY124" s="849"/>
      <c r="DZ124" s="850"/>
    </row>
    <row r="125" spans="1:130" s="230" customFormat="1" ht="26.25" customHeight="1" x14ac:dyDescent="0.2">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188</v>
      </c>
      <c r="AB125" s="780"/>
      <c r="AC125" s="780"/>
      <c r="AD125" s="780"/>
      <c r="AE125" s="781"/>
      <c r="AF125" s="782" t="s">
        <v>188</v>
      </c>
      <c r="AG125" s="780"/>
      <c r="AH125" s="780"/>
      <c r="AI125" s="780"/>
      <c r="AJ125" s="781"/>
      <c r="AK125" s="782" t="s">
        <v>188</v>
      </c>
      <c r="AL125" s="780"/>
      <c r="AM125" s="780"/>
      <c r="AN125" s="780"/>
      <c r="AO125" s="781"/>
      <c r="AP125" s="824" t="s">
        <v>188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08"/>
      <c r="CR125" s="808"/>
      <c r="CS125" s="808"/>
      <c r="CT125" s="808"/>
      <c r="CU125" s="808"/>
      <c r="CV125" s="808"/>
      <c r="CW125" s="808"/>
      <c r="CX125" s="808"/>
      <c r="CY125" s="808"/>
      <c r="CZ125" s="808"/>
      <c r="DA125" s="808"/>
      <c r="DB125" s="808"/>
      <c r="DC125" s="808"/>
      <c r="DD125" s="808"/>
      <c r="DE125" s="808"/>
      <c r="DF125" s="809"/>
      <c r="DG125" s="861" t="s">
        <v>188</v>
      </c>
      <c r="DH125" s="842"/>
      <c r="DI125" s="842"/>
      <c r="DJ125" s="842"/>
      <c r="DK125" s="842"/>
      <c r="DL125" s="842" t="s">
        <v>188</v>
      </c>
      <c r="DM125" s="842"/>
      <c r="DN125" s="842"/>
      <c r="DO125" s="842"/>
      <c r="DP125" s="842"/>
      <c r="DQ125" s="842" t="s">
        <v>188</v>
      </c>
      <c r="DR125" s="842"/>
      <c r="DS125" s="842"/>
      <c r="DT125" s="842"/>
      <c r="DU125" s="842"/>
      <c r="DV125" s="843" t="s">
        <v>188</v>
      </c>
      <c r="DW125" s="843"/>
      <c r="DX125" s="843"/>
      <c r="DY125" s="843"/>
      <c r="DZ125" s="844"/>
    </row>
    <row r="126" spans="1:130" s="230" customFormat="1" ht="26.25" customHeight="1" thickBot="1" x14ac:dyDescent="0.25">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188</v>
      </c>
      <c r="AB126" s="780"/>
      <c r="AC126" s="780"/>
      <c r="AD126" s="780"/>
      <c r="AE126" s="781"/>
      <c r="AF126" s="782" t="s">
        <v>188</v>
      </c>
      <c r="AG126" s="780"/>
      <c r="AH126" s="780"/>
      <c r="AI126" s="780"/>
      <c r="AJ126" s="781"/>
      <c r="AK126" s="782" t="s">
        <v>188</v>
      </c>
      <c r="AL126" s="780"/>
      <c r="AM126" s="780"/>
      <c r="AN126" s="780"/>
      <c r="AO126" s="781"/>
      <c r="AP126" s="824" t="s">
        <v>188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490</v>
      </c>
      <c r="CQ126" s="752"/>
      <c r="CR126" s="752"/>
      <c r="CS126" s="752"/>
      <c r="CT126" s="752"/>
      <c r="CU126" s="752"/>
      <c r="CV126" s="752"/>
      <c r="CW126" s="752"/>
      <c r="CX126" s="752"/>
      <c r="CY126" s="752"/>
      <c r="CZ126" s="752"/>
      <c r="DA126" s="752"/>
      <c r="DB126" s="752"/>
      <c r="DC126" s="752"/>
      <c r="DD126" s="752"/>
      <c r="DE126" s="752"/>
      <c r="DF126" s="753"/>
      <c r="DG126" s="816" t="s">
        <v>188</v>
      </c>
      <c r="DH126" s="817"/>
      <c r="DI126" s="817"/>
      <c r="DJ126" s="817"/>
      <c r="DK126" s="817"/>
      <c r="DL126" s="817" t="s">
        <v>188</v>
      </c>
      <c r="DM126" s="817"/>
      <c r="DN126" s="817"/>
      <c r="DO126" s="817"/>
      <c r="DP126" s="817"/>
      <c r="DQ126" s="817" t="s">
        <v>188</v>
      </c>
      <c r="DR126" s="817"/>
      <c r="DS126" s="817"/>
      <c r="DT126" s="817"/>
      <c r="DU126" s="817"/>
      <c r="DV126" s="794" t="s">
        <v>188</v>
      </c>
      <c r="DW126" s="794"/>
      <c r="DX126" s="794"/>
      <c r="DY126" s="794"/>
      <c r="DZ126" s="795"/>
    </row>
    <row r="127" spans="1:130" s="230" customFormat="1" ht="26.25" customHeight="1" x14ac:dyDescent="0.2">
      <c r="A127" s="822"/>
      <c r="B127" s="823"/>
      <c r="C127" s="838" t="s">
        <v>491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188</v>
      </c>
      <c r="AB127" s="780"/>
      <c r="AC127" s="780"/>
      <c r="AD127" s="780"/>
      <c r="AE127" s="781"/>
      <c r="AF127" s="782" t="s">
        <v>188</v>
      </c>
      <c r="AG127" s="780"/>
      <c r="AH127" s="780"/>
      <c r="AI127" s="780"/>
      <c r="AJ127" s="781"/>
      <c r="AK127" s="782" t="s">
        <v>188</v>
      </c>
      <c r="AL127" s="780"/>
      <c r="AM127" s="780"/>
      <c r="AN127" s="780"/>
      <c r="AO127" s="781"/>
      <c r="AP127" s="824" t="s">
        <v>188</v>
      </c>
      <c r="AQ127" s="825"/>
      <c r="AR127" s="825"/>
      <c r="AS127" s="825"/>
      <c r="AT127" s="826"/>
      <c r="AU127" s="232"/>
      <c r="AV127" s="232"/>
      <c r="AW127" s="232"/>
      <c r="AX127" s="841" t="s">
        <v>492</v>
      </c>
      <c r="AY127" s="812"/>
      <c r="AZ127" s="812"/>
      <c r="BA127" s="812"/>
      <c r="BB127" s="812"/>
      <c r="BC127" s="812"/>
      <c r="BD127" s="812"/>
      <c r="BE127" s="813"/>
      <c r="BF127" s="811" t="s">
        <v>493</v>
      </c>
      <c r="BG127" s="812"/>
      <c r="BH127" s="812"/>
      <c r="BI127" s="812"/>
      <c r="BJ127" s="812"/>
      <c r="BK127" s="812"/>
      <c r="BL127" s="813"/>
      <c r="BM127" s="811" t="s">
        <v>494</v>
      </c>
      <c r="BN127" s="812"/>
      <c r="BO127" s="812"/>
      <c r="BP127" s="812"/>
      <c r="BQ127" s="812"/>
      <c r="BR127" s="812"/>
      <c r="BS127" s="813"/>
      <c r="BT127" s="811" t="s">
        <v>495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496</v>
      </c>
      <c r="CQ127" s="752"/>
      <c r="CR127" s="752"/>
      <c r="CS127" s="752"/>
      <c r="CT127" s="752"/>
      <c r="CU127" s="752"/>
      <c r="CV127" s="752"/>
      <c r="CW127" s="752"/>
      <c r="CX127" s="752"/>
      <c r="CY127" s="752"/>
      <c r="CZ127" s="752"/>
      <c r="DA127" s="752"/>
      <c r="DB127" s="752"/>
      <c r="DC127" s="752"/>
      <c r="DD127" s="752"/>
      <c r="DE127" s="752"/>
      <c r="DF127" s="753"/>
      <c r="DG127" s="816" t="s">
        <v>188</v>
      </c>
      <c r="DH127" s="817"/>
      <c r="DI127" s="817"/>
      <c r="DJ127" s="817"/>
      <c r="DK127" s="817"/>
      <c r="DL127" s="817" t="s">
        <v>188</v>
      </c>
      <c r="DM127" s="817"/>
      <c r="DN127" s="817"/>
      <c r="DO127" s="817"/>
      <c r="DP127" s="817"/>
      <c r="DQ127" s="817" t="s">
        <v>188</v>
      </c>
      <c r="DR127" s="817"/>
      <c r="DS127" s="817"/>
      <c r="DT127" s="817"/>
      <c r="DU127" s="817"/>
      <c r="DV127" s="794" t="s">
        <v>188</v>
      </c>
      <c r="DW127" s="794"/>
      <c r="DX127" s="794"/>
      <c r="DY127" s="794"/>
      <c r="DZ127" s="795"/>
    </row>
    <row r="128" spans="1:130" s="230" customFormat="1" ht="26.25" customHeight="1" thickBot="1" x14ac:dyDescent="0.25">
      <c r="A128" s="796" t="s">
        <v>497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498</v>
      </c>
      <c r="X128" s="798"/>
      <c r="Y128" s="798"/>
      <c r="Z128" s="799"/>
      <c r="AA128" s="800">
        <v>315035</v>
      </c>
      <c r="AB128" s="801"/>
      <c r="AC128" s="801"/>
      <c r="AD128" s="801"/>
      <c r="AE128" s="802"/>
      <c r="AF128" s="803">
        <v>286292</v>
      </c>
      <c r="AG128" s="801"/>
      <c r="AH128" s="801"/>
      <c r="AI128" s="801"/>
      <c r="AJ128" s="802"/>
      <c r="AK128" s="803">
        <v>286185</v>
      </c>
      <c r="AL128" s="801"/>
      <c r="AM128" s="801"/>
      <c r="AN128" s="801"/>
      <c r="AO128" s="802"/>
      <c r="AP128" s="804"/>
      <c r="AQ128" s="805"/>
      <c r="AR128" s="805"/>
      <c r="AS128" s="805"/>
      <c r="AT128" s="806"/>
      <c r="AU128" s="232"/>
      <c r="AV128" s="232"/>
      <c r="AW128" s="232"/>
      <c r="AX128" s="807" t="s">
        <v>499</v>
      </c>
      <c r="AY128" s="808"/>
      <c r="AZ128" s="808"/>
      <c r="BA128" s="808"/>
      <c r="BB128" s="808"/>
      <c r="BC128" s="808"/>
      <c r="BD128" s="808"/>
      <c r="BE128" s="809"/>
      <c r="BF128" s="786" t="s">
        <v>188</v>
      </c>
      <c r="BG128" s="787"/>
      <c r="BH128" s="787"/>
      <c r="BI128" s="787"/>
      <c r="BJ128" s="787"/>
      <c r="BK128" s="787"/>
      <c r="BL128" s="810"/>
      <c r="BM128" s="786">
        <v>12.96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500</v>
      </c>
      <c r="CQ128" s="730"/>
      <c r="CR128" s="730"/>
      <c r="CS128" s="730"/>
      <c r="CT128" s="730"/>
      <c r="CU128" s="730"/>
      <c r="CV128" s="730"/>
      <c r="CW128" s="730"/>
      <c r="CX128" s="730"/>
      <c r="CY128" s="730"/>
      <c r="CZ128" s="730"/>
      <c r="DA128" s="730"/>
      <c r="DB128" s="730"/>
      <c r="DC128" s="730"/>
      <c r="DD128" s="730"/>
      <c r="DE128" s="730"/>
      <c r="DF128" s="731"/>
      <c r="DG128" s="790" t="s">
        <v>188</v>
      </c>
      <c r="DH128" s="791"/>
      <c r="DI128" s="791"/>
      <c r="DJ128" s="791"/>
      <c r="DK128" s="791"/>
      <c r="DL128" s="791" t="s">
        <v>443</v>
      </c>
      <c r="DM128" s="791"/>
      <c r="DN128" s="791"/>
      <c r="DO128" s="791"/>
      <c r="DP128" s="791"/>
      <c r="DQ128" s="791" t="s">
        <v>501</v>
      </c>
      <c r="DR128" s="791"/>
      <c r="DS128" s="791"/>
      <c r="DT128" s="791"/>
      <c r="DU128" s="791"/>
      <c r="DV128" s="792" t="s">
        <v>188</v>
      </c>
      <c r="DW128" s="792"/>
      <c r="DX128" s="792"/>
      <c r="DY128" s="792"/>
      <c r="DZ128" s="793"/>
    </row>
    <row r="129" spans="1:131" s="230" customFormat="1" ht="26.25" customHeight="1" x14ac:dyDescent="0.2">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12272691</v>
      </c>
      <c r="AB129" s="780"/>
      <c r="AC129" s="780"/>
      <c r="AD129" s="780"/>
      <c r="AE129" s="781"/>
      <c r="AF129" s="782">
        <v>13135946</v>
      </c>
      <c r="AG129" s="780"/>
      <c r="AH129" s="780"/>
      <c r="AI129" s="780"/>
      <c r="AJ129" s="781"/>
      <c r="AK129" s="782">
        <v>12865138</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188</v>
      </c>
      <c r="BG129" s="771"/>
      <c r="BH129" s="771"/>
      <c r="BI129" s="771"/>
      <c r="BJ129" s="771"/>
      <c r="BK129" s="771"/>
      <c r="BL129" s="772"/>
      <c r="BM129" s="770">
        <v>17.96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1367553</v>
      </c>
      <c r="AB130" s="780"/>
      <c r="AC130" s="780"/>
      <c r="AD130" s="780"/>
      <c r="AE130" s="781"/>
      <c r="AF130" s="782">
        <v>1372733</v>
      </c>
      <c r="AG130" s="780"/>
      <c r="AH130" s="780"/>
      <c r="AI130" s="780"/>
      <c r="AJ130" s="781"/>
      <c r="AK130" s="782">
        <v>1329081</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3.7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10905138</v>
      </c>
      <c r="AB131" s="764"/>
      <c r="AC131" s="764"/>
      <c r="AD131" s="764"/>
      <c r="AE131" s="765"/>
      <c r="AF131" s="766">
        <v>11763213</v>
      </c>
      <c r="AG131" s="764"/>
      <c r="AH131" s="764"/>
      <c r="AI131" s="764"/>
      <c r="AJ131" s="765"/>
      <c r="AK131" s="766">
        <v>11536057</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t="s">
        <v>188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3.1464251070000002</v>
      </c>
      <c r="AB132" s="745"/>
      <c r="AC132" s="745"/>
      <c r="AD132" s="745"/>
      <c r="AE132" s="746"/>
      <c r="AF132" s="747">
        <v>3.489157257</v>
      </c>
      <c r="AG132" s="745"/>
      <c r="AH132" s="745"/>
      <c r="AI132" s="745"/>
      <c r="AJ132" s="746"/>
      <c r="AK132" s="747">
        <v>4.479069408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2.2000000000000002</v>
      </c>
      <c r="AB133" s="724"/>
      <c r="AC133" s="724"/>
      <c r="AD133" s="724"/>
      <c r="AE133" s="725"/>
      <c r="AF133" s="723">
        <v>3</v>
      </c>
      <c r="AG133" s="724"/>
      <c r="AH133" s="724"/>
      <c r="AI133" s="724"/>
      <c r="AJ133" s="725"/>
      <c r="AK133" s="723">
        <v>3.7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0eeakY/blC0q7xu17mpYciwL+PENuyHXBsAYqkOHOCWtYSGnClWbfDE7C6vYg5p9kiKxyq7xG9YazVuS9JPYg==" saltValue="p/0xkc0tHdPhnTJk4PZ9M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bYJgbP0mRW6Zt3uDol2yMtYWS4MHAt05ZByrvpy7e61kkiftMXQx5XKKG9lumergnRXYARusrsRYTrRTYphTvw==" saltValue="F1L94DVJ7NwUtnn2V/0l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rZ1OEKRS690n4CCz2KlUPtJ77u5I3v7LHnBVtPH2b/ZRzlksDUciKJmMke4ND7MkDT3xdGdQBzb/iDgI1s0og==" saltValue="iYGH43+VcGhdiUIFYlW12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3283396</v>
      </c>
      <c r="AP9" s="281">
        <v>56327</v>
      </c>
      <c r="AQ9" s="282">
        <v>65316</v>
      </c>
      <c r="AR9" s="283">
        <v>-13.8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44796</v>
      </c>
      <c r="AP10" s="284">
        <v>768</v>
      </c>
      <c r="AQ10" s="285">
        <v>6075</v>
      </c>
      <c r="AR10" s="286">
        <v>-87.4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v>57010</v>
      </c>
      <c r="AP11" s="284">
        <v>978</v>
      </c>
      <c r="AQ11" s="285">
        <v>1232</v>
      </c>
      <c r="AR11" s="286">
        <v>-20.6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524</v>
      </c>
      <c r="AP12" s="284" t="s">
        <v>524</v>
      </c>
      <c r="AQ12" s="285">
        <v>18</v>
      </c>
      <c r="AR12" s="286" t="s">
        <v>524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166433</v>
      </c>
      <c r="AP13" s="284">
        <v>2855</v>
      </c>
      <c r="AQ13" s="285">
        <v>2791</v>
      </c>
      <c r="AR13" s="286">
        <v>2.2999999999999998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51420</v>
      </c>
      <c r="AP14" s="284">
        <v>882</v>
      </c>
      <c r="AQ14" s="285">
        <v>1364</v>
      </c>
      <c r="AR14" s="286">
        <v>-35.299999999999997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-50899</v>
      </c>
      <c r="AP15" s="284">
        <v>-873</v>
      </c>
      <c r="AQ15" s="285">
        <v>-4006</v>
      </c>
      <c r="AR15" s="286">
        <v>-78.2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3552156</v>
      </c>
      <c r="AP16" s="284">
        <v>60937</v>
      </c>
      <c r="AQ16" s="285">
        <v>72790</v>
      </c>
      <c r="AR16" s="286">
        <v>-16.3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5.46</v>
      </c>
      <c r="AP21" s="298">
        <v>6.54</v>
      </c>
      <c r="AQ21" s="299">
        <v>-1.08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99.4</v>
      </c>
      <c r="AP22" s="303">
        <v>98.3</v>
      </c>
      <c r="AQ22" s="304">
        <v>1.1000000000000001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1904711</v>
      </c>
      <c r="AP32" s="312">
        <v>32675</v>
      </c>
      <c r="AQ32" s="313">
        <v>35011</v>
      </c>
      <c r="AR32" s="314">
        <v>-6.7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524</v>
      </c>
      <c r="AP33" s="312" t="s">
        <v>524</v>
      </c>
      <c r="AQ33" s="313" t="s">
        <v>524</v>
      </c>
      <c r="AR33" s="314" t="s">
        <v>524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524</v>
      </c>
      <c r="AP34" s="312" t="s">
        <v>524</v>
      </c>
      <c r="AQ34" s="313">
        <v>4</v>
      </c>
      <c r="AR34" s="314" t="s">
        <v>524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211759</v>
      </c>
      <c r="AP35" s="312">
        <v>3633</v>
      </c>
      <c r="AQ35" s="313">
        <v>8351</v>
      </c>
      <c r="AR35" s="314">
        <v>-56.5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v>15504</v>
      </c>
      <c r="AP36" s="312">
        <v>266</v>
      </c>
      <c r="AQ36" s="313">
        <v>1645</v>
      </c>
      <c r="AR36" s="314">
        <v>-83.8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t="s">
        <v>524</v>
      </c>
      <c r="AP37" s="312" t="s">
        <v>524</v>
      </c>
      <c r="AQ37" s="313">
        <v>1050</v>
      </c>
      <c r="AR37" s="314" t="s">
        <v>524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t="s">
        <v>524</v>
      </c>
      <c r="AP38" s="315" t="s">
        <v>524</v>
      </c>
      <c r="AQ38" s="316">
        <v>1</v>
      </c>
      <c r="AR38" s="304" t="s">
        <v>524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v>-286185</v>
      </c>
      <c r="AP39" s="312">
        <v>-4910</v>
      </c>
      <c r="AQ39" s="313">
        <v>-5851</v>
      </c>
      <c r="AR39" s="314">
        <v>-16.100000000000001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-1329081</v>
      </c>
      <c r="AP40" s="312">
        <v>-22800</v>
      </c>
      <c r="AQ40" s="313">
        <v>-27858</v>
      </c>
      <c r="AR40" s="314">
        <v>-18.2</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516708</v>
      </c>
      <c r="AP41" s="312">
        <v>8864</v>
      </c>
      <c r="AQ41" s="313">
        <v>12351</v>
      </c>
      <c r="AR41" s="314">
        <v>-28.2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2838569</v>
      </c>
      <c r="AN51" s="334">
        <v>48484</v>
      </c>
      <c r="AO51" s="335">
        <v>65.900000000000006</v>
      </c>
      <c r="AP51" s="336">
        <v>41934</v>
      </c>
      <c r="AQ51" s="337">
        <v>-12.3</v>
      </c>
      <c r="AR51" s="338">
        <v>78.2</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1269065</v>
      </c>
      <c r="AN52" s="342">
        <v>21676</v>
      </c>
      <c r="AO52" s="343">
        <v>26.7</v>
      </c>
      <c r="AP52" s="344">
        <v>23352</v>
      </c>
      <c r="AQ52" s="345">
        <v>-9.6999999999999993</v>
      </c>
      <c r="AR52" s="346">
        <v>36.4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1557237</v>
      </c>
      <c r="AN53" s="334">
        <v>26508</v>
      </c>
      <c r="AO53" s="335">
        <v>-45.3</v>
      </c>
      <c r="AP53" s="336">
        <v>45588</v>
      </c>
      <c r="AQ53" s="337">
        <v>8.6999999999999993</v>
      </c>
      <c r="AR53" s="338">
        <v>-54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1106554</v>
      </c>
      <c r="AN54" s="342">
        <v>18836</v>
      </c>
      <c r="AO54" s="343">
        <v>-13.1</v>
      </c>
      <c r="AP54" s="344">
        <v>24150</v>
      </c>
      <c r="AQ54" s="345">
        <v>3.4</v>
      </c>
      <c r="AR54" s="346">
        <v>-16.5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1382832</v>
      </c>
      <c r="AN55" s="334">
        <v>23556</v>
      </c>
      <c r="AO55" s="335">
        <v>-11.1</v>
      </c>
      <c r="AP55" s="336">
        <v>45483</v>
      </c>
      <c r="AQ55" s="337">
        <v>-0.2</v>
      </c>
      <c r="AR55" s="338">
        <v>-10.9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844336</v>
      </c>
      <c r="AN56" s="342">
        <v>14383</v>
      </c>
      <c r="AO56" s="343">
        <v>-23.6</v>
      </c>
      <c r="AP56" s="344">
        <v>24241</v>
      </c>
      <c r="AQ56" s="345">
        <v>0.4</v>
      </c>
      <c r="AR56" s="346">
        <v>-24</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787719</v>
      </c>
      <c r="AN57" s="334">
        <v>13466</v>
      </c>
      <c r="AO57" s="335">
        <v>-42.8</v>
      </c>
      <c r="AP57" s="336">
        <v>45945</v>
      </c>
      <c r="AQ57" s="337">
        <v>1</v>
      </c>
      <c r="AR57" s="338">
        <v>-43.8</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347467</v>
      </c>
      <c r="AN58" s="342">
        <v>5940</v>
      </c>
      <c r="AO58" s="343">
        <v>-58.7</v>
      </c>
      <c r="AP58" s="344">
        <v>25180</v>
      </c>
      <c r="AQ58" s="345">
        <v>3.9</v>
      </c>
      <c r="AR58" s="346">
        <v>-62.6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1100080</v>
      </c>
      <c r="AN59" s="334">
        <v>18872</v>
      </c>
      <c r="AO59" s="335">
        <v>40.1</v>
      </c>
      <c r="AP59" s="336">
        <v>44475</v>
      </c>
      <c r="AQ59" s="337">
        <v>-3.2</v>
      </c>
      <c r="AR59" s="338">
        <v>43.3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457163</v>
      </c>
      <c r="AN60" s="342">
        <v>7843</v>
      </c>
      <c r="AO60" s="343">
        <v>32</v>
      </c>
      <c r="AP60" s="344">
        <v>24780</v>
      </c>
      <c r="AQ60" s="345">
        <v>-1.6</v>
      </c>
      <c r="AR60" s="346">
        <v>33.6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1533287</v>
      </c>
      <c r="AN61" s="349">
        <v>26177</v>
      </c>
      <c r="AO61" s="350">
        <v>1.4</v>
      </c>
      <c r="AP61" s="351">
        <v>44685</v>
      </c>
      <c r="AQ61" s="352">
        <v>-1.2</v>
      </c>
      <c r="AR61" s="338">
        <v>2.6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804917</v>
      </c>
      <c r="AN62" s="342">
        <v>13736</v>
      </c>
      <c r="AO62" s="343">
        <v>-7.3</v>
      </c>
      <c r="AP62" s="344">
        <v>24341</v>
      </c>
      <c r="AQ62" s="345">
        <v>-0.7</v>
      </c>
      <c r="AR62" s="346">
        <v>-6.6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g01hYPhW8+q2QvnFneuo8DAeVCnDZ3PDBh6tszfLNMDpEYVNb/6uoLfvGQSO85a9s+wAC0D+35lb86PA95ZuYw==" saltValue="m0qeiPkfaNW0yHO+/oJ6e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21" spans="125:125" ht="13.5" hidden="1" customHeight="1" x14ac:dyDescent="0.2">
      <c r="DU121" s="259"/>
    </row>
  </sheetData>
  <sheetProtection algorithmName="SHA-512" hashValue="IpBvR0EUMW8HZEIV41FehlqLSyRmiL9bBAMUnpJvA0nhzXHBdANBf8H2SCYCPmn5eapbYX3/UGj4I3bysVk/fA==" saltValue="E1tjJ5A0QLjVmDLZ+LWxk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564</v>
      </c>
    </row>
  </sheetData>
  <sheetProtection algorithmName="SHA-512" hashValue="l9bPwDkAXaNJBbRuq2zWNzTVIGYkgU/e+r8CT3abrqjOR6dlPGfTUs5EB0Uqzm6vEpjg2hMo1QmtCw6YwNUvtQ==" saltValue="rtleWh1YmUY+aQ3EViWE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139" t="s">
        <v>3</v>
      </c>
      <c r="D47" s="1139"/>
      <c r="E47" s="1140"/>
      <c r="F47" s="11">
        <v>26.78</v>
      </c>
      <c r="G47" s="12">
        <v>25.58</v>
      </c>
      <c r="H47" s="12">
        <v>24.77</v>
      </c>
      <c r="I47" s="12">
        <v>23.15</v>
      </c>
      <c r="J47" s="13">
        <v>25.2</v>
      </c>
    </row>
    <row r="48" spans="2:10" ht="57.75" customHeight="1" x14ac:dyDescent="0.2">
      <c r="B48" s="14"/>
      <c r="C48" s="1141" t="s">
        <v>4</v>
      </c>
      <c r="D48" s="1141"/>
      <c r="E48" s="1142"/>
      <c r="F48" s="15">
        <v>3.94</v>
      </c>
      <c r="G48" s="16">
        <v>0.43</v>
      </c>
      <c r="H48" s="16">
        <v>1.31</v>
      </c>
      <c r="I48" s="16">
        <v>6.26</v>
      </c>
      <c r="J48" s="17">
        <v>5.68</v>
      </c>
    </row>
    <row r="49" spans="2:10" ht="57.75" customHeight="1" thickBot="1" x14ac:dyDescent="0.25">
      <c r="B49" s="18"/>
      <c r="C49" s="1143" t="s">
        <v>5</v>
      </c>
      <c r="D49" s="1143"/>
      <c r="E49" s="1144"/>
      <c r="F49" s="19" t="s">
        <v>570</v>
      </c>
      <c r="G49" s="20" t="s">
        <v>571</v>
      </c>
      <c r="H49" s="20">
        <v>0.91</v>
      </c>
      <c r="I49" s="20">
        <v>5.05</v>
      </c>
      <c r="J49" s="21">
        <v>0.84</v>
      </c>
    </row>
    <row r="50" spans="2:10" ht="13.2" x14ac:dyDescent="0.2"/>
  </sheetData>
  <sheetProtection algorithmName="SHA-512" hashValue="LZw+rW32/2XuDOwhEbpOlzQuALvRHdALs7pw0NzgK9YgnNkMQ5uRtAovGq6ecVGXDWAKnYhgjD3Rmqg29Dl7yw==" saltValue="QZ3eOxreC2FJwlSE0GuR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小池　真由子</cp:lastModifiedBy>
  <cp:lastPrinted>2024-03-18T02:16:04Z</cp:lastPrinted>
  <dcterms:created xsi:type="dcterms:W3CDTF">2024-03-14T03:18:07Z</dcterms:created>
  <dcterms:modified xsi:type="dcterms:W3CDTF">2024-03-28T07:47:19Z</dcterms:modified>
  <cp:category/>
</cp:coreProperties>
</file>