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676E6DDA-79B2-4519-B6DB-0F6AC95C05F7}"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BW34" i="10" s="1"/>
  <c r="BW35" i="10" s="1"/>
  <c r="BW36" i="10" s="1"/>
  <c r="BW37" i="10" s="1"/>
  <c r="BW38" i="10" s="1"/>
  <c r="BW39" i="10" s="1"/>
  <c r="BW40" i="10" s="1"/>
  <c r="BW41" i="10" s="1"/>
  <c r="BW42" i="10" s="1"/>
  <c r="BW43" i="10" s="1"/>
  <c r="U35" i="10"/>
  <c r="U36" i="10" s="1"/>
  <c r="AM34" i="10" s="1"/>
</calcChain>
</file>

<file path=xl/sharedStrings.xml><?xml version="1.0" encoding="utf-8"?>
<sst xmlns="http://schemas.openxmlformats.org/spreadsheetml/2006/main" count="1113" uniqueCount="598">
  <si>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</si>
  <si>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</si>
  <si>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</si>
  <si>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</si>
  <si>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</si>
  <si>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</si>
  <si>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</si>
  <si>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</si>
  <si>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</si>
  <si>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</si>
  <si>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</si>
  <si>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</si>
  <si>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</si>
  <si>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</si>
  <si>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</si>
  <si>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</si>
  <si>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</si>
  <si>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</si>
  <si>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</si>
  <si>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</si>
  <si>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</si>
  <si>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</si>
  <si>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</si>
  <si>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</si>
  <si>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</si>
  <si>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</si>
  <si>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</si>
  <si>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</si>
  <si>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</si>
  <si>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</si>
  <si>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</si>
  <si>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</si>
  <si>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</si>
  <si>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</si>
  <si>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</si>
  <si>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</si>
  <si>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</si>
  <si>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</si>
  <si>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</si>
  <si>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</si>
  <si>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</si>
  <si>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</si>
  <si>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</si>
  <si>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</si>
  <si>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</si>
  <si>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</si>
  <si>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</si>
  <si>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</si>
  <si>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</si>
  <si>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</si>
  <si>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</si>
  <si>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</si>
  <si>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</si>
  <si>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</si>
  <si>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</si>
  <si>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</si>
  <si>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</si>
  <si>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</si>
  <si>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</si>
  <si>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</si>
  <si>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</si>
  <si>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</si>
  <si>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</si>
  <si>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</si>
  <si>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</si>
  <si>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</si>
  <si>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</si>
  <si>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</si>
  <si>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</si>
  <si>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</si>
  <si>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</si>
  <si>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</si>
  <si>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</si>
  <si>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</si>
  <si>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</si>
  <si>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</si>
  <si>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</si>
  <si>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</si>
  <si>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</si>
  <si>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</si>
  <si>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</si>
  <si>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</si>
  <si>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</si>
  <si>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</si>
  <si>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</si>
  <si>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</si>
  <si>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</si>
  <si>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</si>
  <si>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</si>
  <si>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</si>
  <si>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</si>
  <si>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</si>
  <si>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</si>
  <si>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</si>
  <si>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</si>
  <si>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</si>
  <si>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</si>
  <si>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</si>
  <si>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</si>
  <si>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</si>
  <si>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</si>
  <si>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</si>
  <si>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</si>
  <si>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</si>
  <si>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</si>
  <si>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</si>
  <si>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</si>
  <si>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</si>
  <si>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</si>
  <si>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</si>
  <si>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</si>
  <si>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</si>
  <si>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</si>
  <si>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</si>
  <si>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</si>
  <si>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</si>
  <si>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</si>
  <si>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</si>
  <si>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</si>
  <si>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</si>
  <si>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</si>
  <si>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</si>
  <si>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</si>
  <si>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</si>
  <si>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</si>
  <si>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</si>
  <si>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</si>
  <si>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</si>
  <si>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</si>
  <si>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</si>
  <si>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</si>
  <si>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</si>
  <si>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</si>
  <si>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</si>
  <si>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</si>
  <si>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</si>
  <si>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</si>
  <si>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</si>
  <si>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</si>
  <si>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</si>
  <si>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</si>
  <si>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</si>
  <si>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</si>
  <si>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</si>
  <si>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</si>
  <si>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</si>
  <si>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</si>
  <si>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</si>
  <si>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</si>
  <si>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</si>
  <si>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</si>
  <si>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</si>
  <si>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</si>
  <si>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</si>
  <si>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</si>
  <si>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</si>
  <si>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</si>
  <si>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</si>
  <si>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</si>
  <si>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</si>
  <si>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</si>
  <si>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</si>
  <si>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</si>
  <si>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</si>
  <si>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</si>
  <si>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</si>
  <si>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</si>
  <si>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</si>
  <si>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</si>
  <si>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</si>
  <si>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</si>
  <si>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</si>
  <si>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</si>
  <si>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</si>
  <si>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</si>
  <si>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</si>
  <si>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</si>
  <si>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</si>
  <si>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</si>
  <si>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</si>
  <si>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</si>
  <si>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</si>
  <si>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</si>
  <si>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</si>
  <si>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</si>
  <si>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</si>
  <si>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</si>
  <si>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</si>
  <si>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</si>
  <si>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</si>
  <si>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</si>
  <si>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</si>
  <si>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</si>
  <si>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</si>
  <si>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</si>
  <si>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</si>
  <si>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</si>
  <si>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</si>
  <si>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</si>
  <si>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</si>
  <si>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</si>
  <si>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</si>
  <si>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</si>
  <si>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</si>
  <si>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</si>
  <si>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</si>
  <si>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</si>
  <si>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</si>
  <si>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</si>
  <si>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</si>
  <si>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</si>
  <si>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</si>
  <si>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</si>
  <si>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</si>
  <si>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</si>
  <si>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</si>
  <si>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</si>
  <si>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大阪府四條畷市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</si>
  <si>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</si>
  <si>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</si>
  <si>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</si>
  <si>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</si>
  <si>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</si>
  <si>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</si>
  <si>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</si>
  <si>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</si>
  <si>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</si>
  <si>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</si>
  <si>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</si>
  <si>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</si>
  <si>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</si>
  <si>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</si>
  <si>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</si>
  <si>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</si>
  <si>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</si>
  <si>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</si>
  <si>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</si>
  <si>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</si>
  <si>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</si>
  <si>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</si>
  <si>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</si>
  <si>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</si>
  <si>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</si>
  <si>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</si>
  <si>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</si>
  <si>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</si>
  <si>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</si>
  <si>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</si>
  <si>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</si>
  <si>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</si>
  <si>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</si>
  <si>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</si>
  <si>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</si>
  <si>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</si>
  <si>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</si>
  <si>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</si>
  <si>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</si>
  <si>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</si>
  <si>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</si>
  <si>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</si>
  <si>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</si>
  <si>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</si>
  <si>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</si>
  <si>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</si>
  <si>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</si>
  <si>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</si>
  <si>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</si>
  <si>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</si>
  <si>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</si>
  <si>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</si>
  <si>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</si>
  <si>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</si>
  <si>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</si>
  <si>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</si>
  <si>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</si>
  <si>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</si>
  <si>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</si>
  <si>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</si>
  <si>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</si>
  <si>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</si>
  <si>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</si>
  <si>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</si>
  <si>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</si>
  <si>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</si>
  <si>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</si>
  <si>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</si>
  <si>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</si>
  <si>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</si>
  <si>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</si>
  <si>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</si>
  <si>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</si>
  <si>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</si>
  <si>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</si>
  <si>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</si>
  <si>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</si>
  <si>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</si>
  <si>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</si>
  <si>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</si>
  <si>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</si>
  <si>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</si>
  <si>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</si>
  <si>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</si>
  <si>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</si>
  <si>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</si>
  <si>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</si>
  <si>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</si>
  <si>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</si>
  <si>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</si>
  <si>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</si>
  <si>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</si>
  <si>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</si>
  <si>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</si>
  <si>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</si>
  <si>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</si>
  <si>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</si>
  <si>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</si>
  <si>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</si>
  <si>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</si>
  <si>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</si>
  <si>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</si>
  <si>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</si>
  <si>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</si>
  <si>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</si>
  <si>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</si>
  <si>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</si>
  <si>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</si>
  <si>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</si>
  <si>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</si>
  <si>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</si>
  <si>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</si>
  <si>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</si>
  <si>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</si>
  <si>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</si>
  <si>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</si>
  <si>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</si>
  <si>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</si>
  <si>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</si>
  <si>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</si>
  <si>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</si>
  <si>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</si>
  <si>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</si>
  <si>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</si>
  <si>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</si>
  <si>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</si>
  <si>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</si>
  <si>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</si>
  <si>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</si>
  <si>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</si>
  <si>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</si>
  <si>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</si>
  <si>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</si>
  <si>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</si>
  <si>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</si>
  <si>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</si>
  <si>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</si>
  <si>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</si>
  <si>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</si>
  <si>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</si>
  <si>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</si>
  <si>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</si>
  <si>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</si>
  <si>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</si>
  <si>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</si>
  <si>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</si>
  <si>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</si>
  <si>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</si>
  <si>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</si>
  <si>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</si>
  <si>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</si>
  <si>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</si>
  <si>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大阪府四條畷市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</si>
  <si>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</si>
  <si>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</si>
  <si>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</si>
  <si>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</si>
  <si>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</si>
  <si>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</si>
  <si>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</si>
  <si>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</si>
  <si>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</si>
  <si>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</si>
  <si>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</si>
  <si>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</si>
  <si>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</si>
  <si>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</si>
  <si>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</si>
  <si>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</si>
  <si>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</si>
  <si>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</si>
  <si>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</si>
  <si>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</si>
  <si>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</si>
  <si>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</si>
  <si>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</si>
  <si>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</si>
  <si>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</si>
  <si>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</si>
  <si>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</si>
  <si>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</si>
  <si>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</si>
  <si>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</si>
  <si>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</si>
  <si>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</si>
  <si>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</si>
  <si>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</si>
  <si>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</si>
  <si>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</si>
  <si>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</si>
  <si>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</si>
  <si>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</si>
  <si>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</si>
  <si>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</si>
  <si>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</si>
  <si>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</si>
  <si>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</si>
  <si>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</si>
  <si>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</si>
  <si>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</si>
  <si>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</si>
  <si>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</si>
  <si>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</si>
  <si>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</si>
  <si>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</si>
  <si>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</si>
  <si>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</si>
  <si>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</si>
  <si>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</si>
  <si>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</si>
  <si>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</si>
  <si>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</si>
  <si>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</si>
  <si>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</si>
  <si>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</si>
  <si>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</si>
  <si>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</si>
  <si>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</si>
  <si>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</si>
  <si>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</si>
  <si>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</si>
  <si>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</si>
  <si>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</si>
  <si>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</si>
  <si>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</si>
  <si>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</si>
  <si>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</si>
  <si>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</si>
  <si>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</si>
  <si>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</si>
  <si>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</si>
  <si>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</si>
  <si>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</si>
  <si>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</si>
  <si>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</si>
  <si>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</si>
  <si>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</si>
  <si>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</si>
  <si>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</si>
  <si>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</si>
  <si>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</si>
  <si>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</si>
  <si>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</si>
  <si>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</si>
  <si>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</si>
  <si>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</si>
  <si>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</si>
  <si>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</si>
  <si>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</si>
  <si>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</si>
  <si>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</si>
  <si>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</si>
  <si>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</si>
  <si>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</si>
  <si>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</si>
  <si>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</si>
  <si>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</si>
  <si>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</si>
  <si>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</si>
  <si>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</si>
  <si>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</si>
  <si>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</si>
  <si>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</si>
  <si>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</si>
  <si>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</si>
  <si>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</si>
  <si>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</si>
  <si>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</si>
  <si>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</si>
  <si>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</si>
  <si>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</si>
  <si>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</si>
  <si>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</si>
  <si>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</si>
  <si>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</si>
  <si>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</si>
  <si>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</si>
  <si>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</si>
  <si>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</si>
  <si>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</si>
  <si>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</si>
  <si>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</si>
  <si>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</si>
  <si>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</si>
  <si>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</si>
  <si>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</si>
  <si>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</si>
  <si>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</si>
  <si>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</si>
  <si>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</si>
  <si>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</si>
  <si>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</si>
  <si>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</si>
  <si>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</si>
  <si>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</si>
  <si>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</si>
  <si>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</si>
  <si>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</si>
  <si>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</si>
  <si>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</si>
  <si>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</si>
  <si>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</si>
  <si>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</si>
  <si>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</si>
  <si>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</si>
  <si>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</si>
  <si>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</si>
  <si>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</si>
  <si>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</si>
  <si>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</si>
  <si>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</si>
  <si>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</si>
  <si>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</si>
  <si>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</si>
  <si>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</si>
  <si>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</si>
  <si>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</si>
  <si>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</si>
  <si>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</si>
  <si>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</si>
  <si>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</si>
  <si>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</si>
  <si>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</si>
  <si>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</si>
  <si>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</si>
  <si>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</si>
  <si>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</si>
  <si>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</si>
  <si>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</si>
  <si>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</si>
  <si>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</si>
  <si>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</si>
  <si>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</si>
  <si>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</si>
  <si>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</si>
  <si>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</si>
  <si>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</si>
  <si>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</si>
  <si>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</si>
  <si>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</si>
  <si>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</si>
  <si>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</si>
  <si>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</si>
  <si>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</si>
  <si>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</si>
  <si>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</si>
  <si>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</si>
  <si>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</si>
  <si>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</si>
  <si>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</si>
  <si>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下水道事業会計</t>
  </si>
  <si>
    <t>国民健康保険特別会計</t>
  </si>
  <si>
    <t>後期高齢者医療特別会計</t>
  </si>
  <si>
    <t>土地取得特別会計</t>
  </si>
  <si>
    <t>介護保険特別会計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</si>
  <si>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</si>
  <si>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</si>
  <si>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</si>
  <si>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</si>
  <si>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</si>
  <si>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</si>
  <si>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</si>
  <si>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</si>
  <si>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</si>
  <si>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淀川左岸水防事務組合</t>
    <rPh sb="0" eb="10">
      <t>ヨドガワサガンスイボウジムクミアイ</t>
    </rPh>
    <phoneticPr fontId="2"/>
  </si>
  <si>
    <t>飯盛霊園組合（一般会計）</t>
    <rPh sb="0" eb="4">
      <t>イイモリレイエン</t>
    </rPh>
    <rPh sb="4" eb="6">
      <t>クミアイ</t>
    </rPh>
    <rPh sb="7" eb="11">
      <t>イッパンカイケイ</t>
    </rPh>
    <phoneticPr fontId="2"/>
  </si>
  <si>
    <t>飯盛霊園組合（霊園事業特別会計）</t>
    <rPh sb="0" eb="4">
      <t>イイモリレイエン</t>
    </rPh>
    <rPh sb="4" eb="6">
      <t>クミアイ</t>
    </rPh>
    <rPh sb="7" eb="11">
      <t>レイエンジギョウ</t>
    </rPh>
    <rPh sb="11" eb="15">
      <t>トクベツカイケイ</t>
    </rPh>
    <phoneticPr fontId="2"/>
  </si>
  <si>
    <t>四條畷市交野市清掃施設組合</t>
    <rPh sb="0" eb="4">
      <t>シジョウナワテシ</t>
    </rPh>
    <rPh sb="4" eb="7">
      <t>カタノシ</t>
    </rPh>
    <rPh sb="7" eb="9">
      <t>セイソウ</t>
    </rPh>
    <rPh sb="9" eb="13">
      <t>シセツクミアイ</t>
    </rPh>
    <phoneticPr fontId="2"/>
  </si>
  <si>
    <t>北河内4市リサイクル施設組合</t>
    <rPh sb="0" eb="3">
      <t>キタカワチ</t>
    </rPh>
    <rPh sb="4" eb="5">
      <t>シ</t>
    </rPh>
    <rPh sb="10" eb="14">
      <t>シセツクミアイ</t>
    </rPh>
    <phoneticPr fontId="2"/>
  </si>
  <si>
    <t>くすのき広域連合</t>
    <rPh sb="4" eb="8">
      <t>コウイキレンゴウ</t>
    </rPh>
    <phoneticPr fontId="2"/>
  </si>
  <si>
    <t>大阪府後期高齢者医療広域連合（一般会計）</t>
    <rPh sb="0" eb="3">
      <t>オオサカフ</t>
    </rPh>
    <rPh sb="3" eb="5">
      <t>コウキ</t>
    </rPh>
    <rPh sb="5" eb="8">
      <t>コウレイシャ</t>
    </rPh>
    <rPh sb="8" eb="10">
      <t>イリョウ</t>
    </rPh>
    <rPh sb="10" eb="14">
      <t>コウイキレンゴウ</t>
    </rPh>
    <rPh sb="15" eb="19">
      <t>イッパンカイケイ</t>
    </rPh>
    <phoneticPr fontId="2"/>
  </si>
  <si>
    <t>大阪府後期高齢者医療広域連合（後期高齢者医療特別会計）</t>
    <rPh sb="0" eb="3">
      <t>オオサカフ</t>
    </rPh>
    <rPh sb="3" eb="5">
      <t>コウキ</t>
    </rPh>
    <rPh sb="5" eb="8">
      <t>コウレイシャ</t>
    </rPh>
    <rPh sb="8" eb="10">
      <t>イリョウ</t>
    </rPh>
    <rPh sb="10" eb="14">
      <t>コウイキレンゴウ</t>
    </rPh>
    <rPh sb="15" eb="22">
      <t>コウキコウレイシャイリョウ</t>
    </rPh>
    <rPh sb="22" eb="26">
      <t>トクベツカイケイ</t>
    </rPh>
    <phoneticPr fontId="2"/>
  </si>
  <si>
    <t>大阪広域水道企業団（水道事業会計）</t>
    <rPh sb="0" eb="9">
      <t>オオサカコウイキスイドウキギョウダン</t>
    </rPh>
    <rPh sb="10" eb="16">
      <t>スイドウジギョウカイケイ</t>
    </rPh>
    <phoneticPr fontId="2"/>
  </si>
  <si>
    <t>大阪広域水道企業団（工業用水道事業会計）</t>
    <rPh sb="0" eb="9">
      <t>オオサカコウイキスイドウキギョウダン</t>
    </rPh>
    <rPh sb="10" eb="13">
      <t>コウギョウヨウ</t>
    </rPh>
    <rPh sb="13" eb="15">
      <t>スイドウ</t>
    </rPh>
    <rPh sb="15" eb="19">
      <t>ジギョウカイケイ</t>
    </rPh>
    <phoneticPr fontId="2"/>
  </si>
  <si>
    <t>大東四條畷消防組合</t>
    <rPh sb="0" eb="2">
      <t>ダイトウ</t>
    </rPh>
    <rPh sb="2" eb="5">
      <t>シジョウナワテ</t>
    </rPh>
    <rPh sb="5" eb="9">
      <t>ショウボウクミアイ</t>
    </rPh>
    <phoneticPr fontId="2"/>
  </si>
  <si>
    <t>公共施設整備基金</t>
    <rPh sb="0" eb="8">
      <t>コウキョウシセツセイビキキン</t>
    </rPh>
    <phoneticPr fontId="5"/>
  </si>
  <si>
    <t>退職手当基金</t>
    <rPh sb="0" eb="6">
      <t>タイショクテアテキキン</t>
    </rPh>
    <phoneticPr fontId="2"/>
  </si>
  <si>
    <t>福祉基金</t>
    <rPh sb="0" eb="4">
      <t>フクシキキン</t>
    </rPh>
    <phoneticPr fontId="2"/>
  </si>
  <si>
    <t>新型コロナウイルス感染症対策基金</t>
    <rPh sb="0" eb="2">
      <t>シンガタ</t>
    </rPh>
    <rPh sb="9" eb="12">
      <t>カンセンショウ</t>
    </rPh>
    <rPh sb="12" eb="16">
      <t>タイサクキキン</t>
    </rPh>
    <phoneticPr fontId="2"/>
  </si>
  <si>
    <t>緑化基金</t>
    <rPh sb="0" eb="4">
      <t>リョクカキキン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</si>
</sst>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3769-48A7-9117-8582B002E5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24805</c:v>
                </c:pt>
                <c:pt idx="1">
                  <c:v>14885</c:v>
                </c:pt>
                <c:pt idx="2">
                  <c:v>17814</c:v>
                </c:pt>
                <c:pt idx="3">
                  <c:v>18658</c:v>
                </c:pt>
                <c:pt idx="4">
                  <c:v>15171</c:v>
                </c:pt>
              </c:numCache>
            </c:numRef>
          </c:val>
          <c:smooth val="0"/>
          <c:extLst>
            <c:ext xmlns:c16="http://schemas.microsoft.com/office/drawing/2014/chart" uri="{C3380CC4-5D6E-409C-BE32-E72D297353CC}">
              <c16:uniqueId val="{00000001-3769-48A7-9117-8582B002E5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3.46</c:v>
                </c:pt>
                <c:pt idx="1">
                  <c:v>3.6</c:v>
                </c:pt>
                <c:pt idx="2">
                  <c:v>1.43</c:v>
                </c:pt>
                <c:pt idx="3">
                  <c:v>2.27</c:v>
                </c:pt>
                <c:pt idx="4">
                  <c:v>5.01</c:v>
                </c:pt>
              </c:numCache>
            </c:numRef>
          </c:val>
          <c:extLst>
            <c:ext xmlns:c16="http://schemas.microsoft.com/office/drawing/2014/chart" uri="{C3380CC4-5D6E-409C-BE32-E72D297353CC}">
              <c16:uniqueId val="{00000000-A3B2-468A-969A-A2379F811A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13.68</c:v>
                </c:pt>
                <c:pt idx="1">
                  <c:v>15.39</c:v>
                </c:pt>
                <c:pt idx="2">
                  <c:v>16.63</c:v>
                </c:pt>
                <c:pt idx="3">
                  <c:v>18.11</c:v>
                </c:pt>
                <c:pt idx="4">
                  <c:v>19.66</c:v>
                </c:pt>
              </c:numCache>
            </c:numRef>
          </c:val>
          <c:extLst>
            <c:ext xmlns:c16="http://schemas.microsoft.com/office/drawing/2014/chart" uri="{C3380CC4-5D6E-409C-BE32-E72D297353CC}">
              <c16:uniqueId val="{00000001-A3B2-468A-969A-A2379F811A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0.43</c:v>
                </c:pt>
                <c:pt idx="1">
                  <c:v>1.88</c:v>
                </c:pt>
                <c:pt idx="2">
                  <c:v>0.31</c:v>
                </c:pt>
                <c:pt idx="3">
                  <c:v>3.33</c:v>
                </c:pt>
                <c:pt idx="4">
                  <c:v>3.87</c:v>
                </c:pt>
              </c:numCache>
            </c:numRef>
          </c:val>
          <c:smooth val="0"/>
          <c:extLst>
            <c:ext xmlns:c16="http://schemas.microsoft.com/office/drawing/2014/chart" uri="{C3380CC4-5D6E-409C-BE32-E72D297353CC}">
              <c16:uniqueId val="{00000002-A3B2-468A-969A-A2379F811A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7E-40DF-8270-1C89E924E4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7E-40DF-8270-1C89E924E4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7E-40DF-8270-1C89E924E4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7E-40DF-8270-1C89E924E4B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D77E-40DF-8270-1C89E924E4B5}"/>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77E-40DF-8270-1C89E924E4B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6-D77E-40DF-8270-1C89E924E4B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0.74</c:v>
                </c:pt>
                <c:pt idx="4">
                  <c:v>#N/A</c:v>
                </c:pt>
                <c:pt idx="5">
                  <c:v>0.8</c:v>
                </c:pt>
                <c:pt idx="6">
                  <c:v>#N/A</c:v>
                </c:pt>
                <c:pt idx="7">
                  <c:v>0.62</c:v>
                </c:pt>
                <c:pt idx="8">
                  <c:v>#N/A</c:v>
                </c:pt>
                <c:pt idx="9">
                  <c:v>0.66</c:v>
                </c:pt>
              </c:numCache>
            </c:numRef>
          </c:val>
          <c:extLst>
            <c:ext xmlns:c16="http://schemas.microsoft.com/office/drawing/2014/chart" uri="{C3380CC4-5D6E-409C-BE32-E72D297353CC}">
              <c16:uniqueId val="{00000007-D77E-40DF-8270-1C89E924E4B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2.02</c:v>
                </c:pt>
                <c:pt idx="2">
                  <c:v>#N/A</c:v>
                </c:pt>
                <c:pt idx="3">
                  <c:v>1.89</c:v>
                </c:pt>
                <c:pt idx="4">
                  <c:v>#N/A</c:v>
                </c:pt>
                <c:pt idx="5">
                  <c:v>2.58</c:v>
                </c:pt>
                <c:pt idx="6">
                  <c:v>#N/A</c:v>
                </c:pt>
                <c:pt idx="7">
                  <c:v>2.48</c:v>
                </c:pt>
                <c:pt idx="8">
                  <c:v>#N/A</c:v>
                </c:pt>
                <c:pt idx="9">
                  <c:v>2.23</c:v>
                </c:pt>
              </c:numCache>
            </c:numRef>
          </c:val>
          <c:extLst>
            <c:ext xmlns:c16="http://schemas.microsoft.com/office/drawing/2014/chart" uri="{C3380CC4-5D6E-409C-BE32-E72D297353CC}">
              <c16:uniqueId val="{00000008-D77E-40DF-8270-1C89E924E4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3.45</c:v>
                </c:pt>
                <c:pt idx="2">
                  <c:v>#N/A</c:v>
                </c:pt>
                <c:pt idx="3">
                  <c:v>3.59</c:v>
                </c:pt>
                <c:pt idx="4">
                  <c:v>#N/A</c:v>
                </c:pt>
                <c:pt idx="5">
                  <c:v>1.43</c:v>
                </c:pt>
                <c:pt idx="6">
                  <c:v>#N/A</c:v>
                </c:pt>
                <c:pt idx="7">
                  <c:v>2.27</c:v>
                </c:pt>
                <c:pt idx="8">
                  <c:v>#N/A</c:v>
                </c:pt>
                <c:pt idx="9">
                  <c:v>5.01</c:v>
                </c:pt>
              </c:numCache>
            </c:numRef>
          </c:val>
          <c:extLst>
            <c:ext xmlns:c16="http://schemas.microsoft.com/office/drawing/2014/chart" uri="{C3380CC4-5D6E-409C-BE32-E72D297353CC}">
              <c16:uniqueId val="{00000009-D77E-40DF-8270-1C89E924E4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1999</c:v>
                </c:pt>
                <c:pt idx="5">
                  <c:v>2019</c:v>
                </c:pt>
                <c:pt idx="8">
                  <c:v>1968</c:v>
                </c:pt>
                <c:pt idx="11">
                  <c:v>2028</c:v>
                </c:pt>
                <c:pt idx="14">
                  <c:v>2011</c:v>
                </c:pt>
              </c:numCache>
            </c:numRef>
          </c:val>
          <c:extLst>
            <c:ext xmlns:c16="http://schemas.microsoft.com/office/drawing/2014/chart" uri="{C3380CC4-5D6E-409C-BE32-E72D297353CC}">
              <c16:uniqueId val="{00000000-E39C-463B-95D0-B155331F94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9C-463B-95D0-B155331F94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9C-463B-95D0-B155331F94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189</c:v>
                </c:pt>
                <c:pt idx="3">
                  <c:v>368</c:v>
                </c:pt>
                <c:pt idx="6">
                  <c:v>357</c:v>
                </c:pt>
                <c:pt idx="9">
                  <c:v>365</c:v>
                </c:pt>
                <c:pt idx="12">
                  <c:v>339</c:v>
                </c:pt>
              </c:numCache>
            </c:numRef>
          </c:val>
          <c:extLst>
            <c:ext xmlns:c16="http://schemas.microsoft.com/office/drawing/2014/chart" uri="{C3380CC4-5D6E-409C-BE32-E72D297353CC}">
              <c16:uniqueId val="{00000003-E39C-463B-95D0-B155331F94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626</c:v>
                </c:pt>
                <c:pt idx="3">
                  <c:v>611</c:v>
                </c:pt>
                <c:pt idx="6">
                  <c:v>588</c:v>
                </c:pt>
                <c:pt idx="9">
                  <c:v>570</c:v>
                </c:pt>
                <c:pt idx="12">
                  <c:v>585</c:v>
                </c:pt>
              </c:numCache>
            </c:numRef>
          </c:val>
          <c:extLst>
            <c:ext xmlns:c16="http://schemas.microsoft.com/office/drawing/2014/chart" uri="{C3380CC4-5D6E-409C-BE32-E72D297353CC}">
              <c16:uniqueId val="{00000004-E39C-463B-95D0-B155331F94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9C-463B-95D0-B155331F94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9C-463B-95D0-B155331F94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1704</c:v>
                </c:pt>
                <c:pt idx="3">
                  <c:v>1673</c:v>
                </c:pt>
                <c:pt idx="6">
                  <c:v>1667</c:v>
                </c:pt>
                <c:pt idx="9">
                  <c:v>1586</c:v>
                </c:pt>
                <c:pt idx="12">
                  <c:v>1471</c:v>
                </c:pt>
              </c:numCache>
            </c:numRef>
          </c:val>
          <c:extLst>
            <c:ext xmlns:c16="http://schemas.microsoft.com/office/drawing/2014/chart" uri="{C3380CC4-5D6E-409C-BE32-E72D297353CC}">
              <c16:uniqueId val="{00000007-E39C-463B-95D0-B155331F943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520</c:v>
                </c:pt>
                <c:pt idx="2">
                  <c:v>#N/A</c:v>
                </c:pt>
                <c:pt idx="3">
                  <c:v>#N/A</c:v>
                </c:pt>
                <c:pt idx="4">
                  <c:v>633</c:v>
                </c:pt>
                <c:pt idx="5">
                  <c:v>#N/A</c:v>
                </c:pt>
                <c:pt idx="6">
                  <c:v>#N/A</c:v>
                </c:pt>
                <c:pt idx="7">
                  <c:v>644</c:v>
                </c:pt>
                <c:pt idx="8">
                  <c:v>#N/A</c:v>
                </c:pt>
                <c:pt idx="9">
                  <c:v>#N/A</c:v>
                </c:pt>
                <c:pt idx="10">
                  <c:v>493</c:v>
                </c:pt>
                <c:pt idx="11">
                  <c:v>#N/A</c:v>
                </c:pt>
                <c:pt idx="12">
                  <c:v>#N/A</c:v>
                </c:pt>
                <c:pt idx="13">
                  <c:v>384</c:v>
                </c:pt>
                <c:pt idx="14">
                  <c:v>#N/A</c:v>
                </c:pt>
              </c:numCache>
            </c:numRef>
          </c:val>
          <c:smooth val="0"/>
          <c:extLst>
            <c:ext xmlns:c16="http://schemas.microsoft.com/office/drawing/2014/chart" uri="{C3380CC4-5D6E-409C-BE32-E72D297353CC}">
              <c16:uniqueId val="{00000008-E39C-463B-95D0-B155331F943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19757</c:v>
                </c:pt>
                <c:pt idx="5">
                  <c:v>19395</c:v>
                </c:pt>
                <c:pt idx="8">
                  <c:v>19287</c:v>
                </c:pt>
                <c:pt idx="11">
                  <c:v>18570</c:v>
                </c:pt>
                <c:pt idx="14">
                  <c:v>17838</c:v>
                </c:pt>
              </c:numCache>
            </c:numRef>
          </c:val>
          <c:extLst>
            <c:ext xmlns:c16="http://schemas.microsoft.com/office/drawing/2014/chart" uri="{C3380CC4-5D6E-409C-BE32-E72D297353CC}">
              <c16:uniqueId val="{00000000-6CB8-467B-88D2-71CE8D2B30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5264</c:v>
                </c:pt>
                <c:pt idx="5">
                  <c:v>4772</c:v>
                </c:pt>
                <c:pt idx="8">
                  <c:v>4654</c:v>
                </c:pt>
                <c:pt idx="11">
                  <c:v>4083</c:v>
                </c:pt>
                <c:pt idx="14">
                  <c:v>3612</c:v>
                </c:pt>
              </c:numCache>
            </c:numRef>
          </c:val>
          <c:extLst>
            <c:ext xmlns:c16="http://schemas.microsoft.com/office/drawing/2014/chart" uri="{C3380CC4-5D6E-409C-BE32-E72D297353CC}">
              <c16:uniqueId val="{00000001-6CB8-467B-88D2-71CE8D2B30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5363</c:v>
                </c:pt>
                <c:pt idx="5">
                  <c:v>5916</c:v>
                </c:pt>
                <c:pt idx="8">
                  <c:v>6583</c:v>
                </c:pt>
                <c:pt idx="11">
                  <c:v>7293</c:v>
                </c:pt>
                <c:pt idx="14">
                  <c:v>7365</c:v>
                </c:pt>
              </c:numCache>
            </c:numRef>
          </c:val>
          <c:extLst>
            <c:ext xmlns:c16="http://schemas.microsoft.com/office/drawing/2014/chart" uri="{C3380CC4-5D6E-409C-BE32-E72D297353CC}">
              <c16:uniqueId val="{00000002-6CB8-467B-88D2-71CE8D2B30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B8-467B-88D2-71CE8D2B30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B8-467B-88D2-71CE8D2B30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B8-467B-88D2-71CE8D2B30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1758</c:v>
                </c:pt>
                <c:pt idx="3">
                  <c:v>1779</c:v>
                </c:pt>
                <c:pt idx="6">
                  <c:v>1814</c:v>
                </c:pt>
                <c:pt idx="9">
                  <c:v>1855</c:v>
                </c:pt>
                <c:pt idx="12">
                  <c:v>1733</c:v>
                </c:pt>
              </c:numCache>
            </c:numRef>
          </c:val>
          <c:extLst>
            <c:ext xmlns:c16="http://schemas.microsoft.com/office/drawing/2014/chart" uri="{C3380CC4-5D6E-409C-BE32-E72D297353CC}">
              <c16:uniqueId val="{00000006-6CB8-467B-88D2-71CE8D2B30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4176</c:v>
                </c:pt>
                <c:pt idx="3">
                  <c:v>3802</c:v>
                </c:pt>
                <c:pt idx="6">
                  <c:v>3454</c:v>
                </c:pt>
                <c:pt idx="9">
                  <c:v>3138</c:v>
                </c:pt>
                <c:pt idx="12">
                  <c:v>2818</c:v>
                </c:pt>
              </c:numCache>
            </c:numRef>
          </c:val>
          <c:extLst>
            <c:ext xmlns:c16="http://schemas.microsoft.com/office/drawing/2014/chart" uri="{C3380CC4-5D6E-409C-BE32-E72D297353CC}">
              <c16:uniqueId val="{00000007-6CB8-467B-88D2-71CE8D2B30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7244</c:v>
                </c:pt>
                <c:pt idx="3">
                  <c:v>6704</c:v>
                </c:pt>
                <c:pt idx="6">
                  <c:v>6333</c:v>
                </c:pt>
                <c:pt idx="9">
                  <c:v>5966</c:v>
                </c:pt>
                <c:pt idx="12">
                  <c:v>5452</c:v>
                </c:pt>
              </c:numCache>
            </c:numRef>
          </c:val>
          <c:extLst>
            <c:ext xmlns:c16="http://schemas.microsoft.com/office/drawing/2014/chart" uri="{C3380CC4-5D6E-409C-BE32-E72D297353CC}">
              <c16:uniqueId val="{00000008-6CB8-467B-88D2-71CE8D2B30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CB8-467B-88D2-71CE8D2B30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16127</c:v>
                </c:pt>
                <c:pt idx="3">
                  <c:v>15506</c:v>
                </c:pt>
                <c:pt idx="6">
                  <c:v>14865</c:v>
                </c:pt>
                <c:pt idx="9">
                  <c:v>14291</c:v>
                </c:pt>
                <c:pt idx="12">
                  <c:v>13432</c:v>
                </c:pt>
              </c:numCache>
            </c:numRef>
          </c:val>
          <c:extLst>
            <c:ext xmlns:c16="http://schemas.microsoft.com/office/drawing/2014/chart" uri="{C3380CC4-5D6E-409C-BE32-E72D297353CC}">
              <c16:uniqueId val="{0000000A-6CB8-467B-88D2-71CE8D2B30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CB8-467B-88D2-71CE8D2B30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2017</c:v>
                </c:pt>
                <c:pt idx="1">
                  <c:v>2327</c:v>
                </c:pt>
                <c:pt idx="2">
                  <c:v>2475</c:v>
                </c:pt>
              </c:numCache>
            </c:numRef>
          </c:val>
          <c:extLst>
            <c:ext xmlns:c16="http://schemas.microsoft.com/office/drawing/2014/chart" uri="{C3380CC4-5D6E-409C-BE32-E72D297353CC}">
              <c16:uniqueId val="{00000000-C9E1-4D0C-B810-ED8DBDA6C8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C9E1-4D0C-B810-ED8DBDA6C8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3982</c:v>
                </c:pt>
                <c:pt idx="1">
                  <c:v>4429</c:v>
                </c:pt>
                <c:pt idx="2">
                  <c:v>4463</c:v>
                </c:pt>
              </c:numCache>
            </c:numRef>
          </c:val>
          <c:extLst>
            <c:ext xmlns:c16="http://schemas.microsoft.com/office/drawing/2014/chart" uri="{C3380CC4-5D6E-409C-BE32-E72D297353CC}">
              <c16:uniqueId val="{00000002-C9E1-4D0C-B810-ED8DBDA6C8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計画的な市債の発行に加え、過去に発行した市債の完済により、元利償還金が減少したことなどから実質公債費比率は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ポイント改善した。また、類似団体平均との比較においても下回っている状態にある。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今後は、公共施設の老朽化対策等に伴う償還が見込まれるため、引き続き計画的な市債の発行に努め、公債費負担が増大しないように努めていく。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該当無し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市債（建設事業債）の発行抑制や、自主財源確保のために計画的に基金への積み立て行ったことなどから、平成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年度以降、比率は改善している。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公共施設の老朽化対策等を見込んでいるため、引き続き計画的な市債の発行と基金の活用を図り、次世代への負担軽減に努めていく。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大阪府四條畷市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今後の災害時等の臨時的な財源としての財政調整基金及び公共施設の更新等への財源として公共施設整備基金への積立てを行ったことにより、基金全体で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社会情勢の変化や多様化する市民ニーズに即した基金の活用を図るとともに計画的な管理に努める。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公共施設整備基金：公共又は公共用に供する施設の整備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退職手当基金：職員の退職手当支払いの財源確保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福祉基金：福祉活動の推進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新型コロナウイルス感染症対策基金：新型コロナウイルス感染症に係る感染拡大防止、市民生活の支援及び地域経済の回復等に係る事業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緑化基金：緑豊かな潤いあるまちづくりの推進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文化財愛護基金：文化財愛護の推進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ふるさと振興基金：本市を応援してくださる個人及び法人の思いに応える事業の推進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項に掲げる森林整備に係る事業の財源</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公共施設整備基金：公共施設の更新等への財源とするため積立てを行ったことにより増加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退職手当基金：退職手当の財源とするため積立てを行ったことにより増加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福祉基金：福祉活動の推進事業の財源として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緑化基金：緑化推進事業の財源として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社会情勢の変化や多様化する市民ニーズに即した基金の活用を図るとともに計画的な管理に努める。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年度は、地方財政法の規定に基づき、前年度決算の繰越金の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及び運用益（利子）等の積立てを行ったことにより、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前年度と比較し</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財源不足時の財源として一定額を確保しておくため、標準財政規模の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％程度を基準とした残高の確保に努め、引き続き計画的な管理を行う。</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年度は、運用益（利子）のみの積立てを行った。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将来の公債費負担の軽減のための活用を検討する。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54,765
54,128
18.69
22,848,380
21,995,295
631,149
12,586,289
13,432,321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法人基盤が脆弱なことなどから類似団体内平均値を大きく下回っている。今後も引き続き、地域経済の好循環を創出するための市内事業者支援策や将来を見据えた生産年齢人口増加策に取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組み、市税徴収率の向上に努めるなど、財政基盤の強化に努めていく。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では、地方消費税交付金等や普通交付税の増収などにより、歳入全体では増となったものの、歳出においては、新発債発行の抑制や既発債の償還完了に伴い公債費が減となったが、学校給食費の公会計化及び物価高騰による光熱水費等の増に伴う物件費の増、障がい福祉サービス利用件数の増加に伴う給付費である扶助費の増、定期昇給及び定年退職による退職手当の増による人件費が増となったことなどから、歳出全体が増となり、比率が悪化した（対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ポイント悪化）。類似団体内平均値を上回っているため、今後は少子高齢化による人口減少の影響により税収の減少や高齢者福祉費の増加などが見込まれる中、行財政改革に取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組み、比率の改善に努めていく。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149437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810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85090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34290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293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34290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052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及び物件費は、これまでの職員数の削減などの内部経費の見直しによって類似団体内平均値を下回っている。今後も引き続き、働き方改革や事務改善の推進による生産性の向上及び民間委託の推進等により、人件費と物件費の双方において、効率的・効果的な業務に取り組むことで、費用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133102</xdr:rowOff>
    </xdr:from>
    <xdr:to>
      <xdr:col>23</xdr:col>
      <xdr:colOff>133350</xdr:colOff>
      <xdr:row>82</xdr:row>
      <xdr:rowOff>28580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20552"/>
          <a:ext cx="838200" cy="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91280</xdr:rowOff>
    </xdr:from>
    <xdr:to>
      <xdr:col>19</xdr:col>
      <xdr:colOff>133350</xdr:colOff>
      <xdr:row>81</xdr:row>
      <xdr:rowOff>133102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8730"/>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112275</xdr:rowOff>
    </xdr:from>
    <xdr:to>
      <xdr:col>15</xdr:col>
      <xdr:colOff>82550</xdr:colOff>
      <xdr:row>81</xdr:row>
      <xdr:rowOff>91280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28275"/>
          <a:ext cx="889000" cy="15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77093</xdr:rowOff>
    </xdr:from>
    <xdr:to>
      <xdr:col>11</xdr:col>
      <xdr:colOff>31750</xdr:colOff>
      <xdr:row>80</xdr:row>
      <xdr:rowOff>112275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93093"/>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149230</xdr:rowOff>
    </xdr:from>
    <xdr:to>
      <xdr:col>23</xdr:col>
      <xdr:colOff>184150</xdr:colOff>
      <xdr:row>82</xdr:row>
      <xdr:rowOff>79380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165757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82302</xdr:rowOff>
    </xdr:from>
    <xdr:to>
      <xdr:col>19</xdr:col>
      <xdr:colOff>184150</xdr:colOff>
      <xdr:row>82</xdr:row>
      <xdr:rowOff>12452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40480</xdr:rowOff>
    </xdr:from>
    <xdr:to>
      <xdr:col>15</xdr:col>
      <xdr:colOff>133350</xdr:colOff>
      <xdr:row>81</xdr:row>
      <xdr:rowOff>142080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152257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9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61475</xdr:rowOff>
    </xdr:from>
    <xdr:to>
      <xdr:col>11</xdr:col>
      <xdr:colOff>82550</xdr:colOff>
      <xdr:row>80</xdr:row>
      <xdr:rowOff>163075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1802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26293</xdr:rowOff>
    </xdr:from>
    <xdr:to>
      <xdr:col>7</xdr:col>
      <xdr:colOff>31750</xdr:colOff>
      <xdr:row>80</xdr:row>
      <xdr:rowOff>127893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4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138070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11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給与制度の適正化により、全国市平均及び類似団体内平均値を下回っている。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今後も適正な給与水準の維持に努めていく。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134257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015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66221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85</xdr:row>
      <xdr:rowOff>66221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11993"/>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81643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4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　施策の見直しや業務の効率化、民間委託の推進などにより、類似団体内平均値を下回っている。</a:t>
          </a: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　今後は、市の総合戦略に基づく種々の新規拡充事業等を実施していくこととしているが、ＩＣ</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rPr>
            <a:t>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などを活用した業務の効率化を進めることにより、職員数の適正管理に努めていく。</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67628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2454"/>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27411</xdr:rowOff>
    </xdr:from>
    <xdr:to>
      <xdr:col>77</xdr:col>
      <xdr:colOff>44450</xdr:colOff>
      <xdr:row>60</xdr:row>
      <xdr:rowOff>35454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44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150601</xdr:rowOff>
    </xdr:from>
    <xdr:to>
      <xdr:col>72</xdr:col>
      <xdr:colOff>203200</xdr:colOff>
      <xdr:row>60</xdr:row>
      <xdr:rowOff>27411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6615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150601</xdr:rowOff>
    </xdr:from>
    <xdr:to>
      <xdr:col>68</xdr:col>
      <xdr:colOff>152400</xdr:colOff>
      <xdr:row>59</xdr:row>
      <xdr:rowOff>152612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6615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16828</xdr:rowOff>
    </xdr:from>
    <xdr:to>
      <xdr:col>81</xdr:col>
      <xdr:colOff>95250</xdr:colOff>
      <xdr:row>60</xdr:row>
      <xdr:rowOff>118428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33355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148061</xdr:rowOff>
    </xdr:from>
    <xdr:to>
      <xdr:col>73</xdr:col>
      <xdr:colOff>44450</xdr:colOff>
      <xdr:row>60</xdr:row>
      <xdr:rowOff>78211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88388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99801</xdr:rowOff>
    </xdr:from>
    <xdr:to>
      <xdr:col>68</xdr:col>
      <xdr:colOff>203200</xdr:colOff>
      <xdr:row>60</xdr:row>
      <xdr:rowOff>29951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40128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101812</xdr:rowOff>
    </xdr:from>
    <xdr:to>
      <xdr:col>64</xdr:col>
      <xdr:colOff>152400</xdr:colOff>
      <xdr:row>60</xdr:row>
      <xdr:rowOff>31962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42139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計画的な市債の発行に加え、過去に発行した市債の完済により、元利償還金は減少しているため、類似団体内平均値を下回っている。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今後は、公共施設の老朽化対策等に伴う償還や更新に係る新規発行が見込まれるため、引き続き、計画的な市債の発行に努め、公債費負担が増大しないように努めていく。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167217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528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19896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19896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3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年度は、新ごみ処理施設建設に伴う組合債の増及び公共施設老朽化対策等に伴う市債の増により悪化したが、平成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降は、市債の繰上償還の実施や計画的な発行など適正管理に努め、令和元年度より市債残高が減少に転じていること、また今後の公共施設等の更新費用などへの財源とするため、計画的に基金への積み立てを行ったことなどから改善しており、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今後も公共施設の老朽化対策等を見込んでいるため、市債の発行については十分に精査を図ることで、将来負担の軽減に努めていく。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54,765
54,128
18.69
22,848,380
21,995,295
631,149
12,586,289
13,432,321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民間給与の引き上げによる人事院勧告の影響などから、比率は悪化傾向にあり、また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年度は定期昇給等による給料及び手当の増加や定年退職による退職手当の増に伴い、比率は悪化した。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今後も働き方改革による生産性の向上及び民間委託の推進により人件費の抑制に努めていく。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9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年度は、学校給食費の公会計化及び物価高騰による光熱水費等の増により、比率は悪化したものの、類似団体内平均値を下回っている。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今後はＩＣＴ化や民間委託の推進による投資的要素の増加を見込んでいるが、人件費などへの効果などと総合的に勘案し、計画的に事業を進めることで物件費の抑制に努め、比率の改善を図っていく。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15</xdr:row>
      <xdr:rowOff>83566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455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145288</xdr:rowOff>
    </xdr:from>
    <xdr:to>
      <xdr:col>78</xdr:col>
      <xdr:colOff>69850</xdr:colOff>
      <xdr:row>15</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91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92710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32766</xdr:rowOff>
    </xdr:from>
    <xdr:to>
      <xdr:col>82</xdr:col>
      <xdr:colOff>158750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49293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94488</xdr:rowOff>
    </xdr:from>
    <xdr:to>
      <xdr:col>78</xdr:col>
      <xdr:colOff>120650</xdr:colOff>
      <xdr:row>15</xdr:row>
      <xdr:rowOff>24638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34815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年度は、介護給付費や子ども医療費の増などにより、比率が悪化した。類似団体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平均値を上回っているため、今後も引き続き、生活保護対象者の自立支援策を進めるなど扶助費の適正化を図っていく。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46990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7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77470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77470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高齢化の進展に伴い、介護や後期高齢者医療への繰出金が増加しており、令和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年度以降は類似団体内平均値を上回っている。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今後は、介護保険事業に係る広域連合の解散に伴う事業費が増となる見込みのため、介護予防などの将来を見据えた事業に取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組み、</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の改善に努め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38100</xdr:rowOff>
    </xdr:from>
    <xdr:to>
      <xdr:col>78</xdr:col>
      <xdr:colOff>69850</xdr:colOff>
      <xdr:row>58</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25400</xdr:rowOff>
    </xdr:from>
    <xdr:to>
      <xdr:col>73</xdr:col>
      <xdr:colOff>180975</xdr:colOff>
      <xdr:row>58</xdr:row>
      <xdr:rowOff>38100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58</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06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146050</xdr:rowOff>
    </xdr:from>
    <xdr:to>
      <xdr:col>69</xdr:col>
      <xdr:colOff>142875</xdr:colOff>
      <xdr:row>58</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四條畷市交野市清掃施設組合への新ごみ処理施設整備に伴う公債費負担などが要因となり、類似団体内平均値を大きく上回っている。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下水道事業において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効率的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な経営を進めるなど改善に努めていく。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140716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421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38</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51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9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これまでの計画的な市債の発行に加え、過去に発行した市債の完済により、類似団体内平均値を下回っている。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今後は、公共施設の老朽化対策等に伴う償還や更新に係る新規発行が見込まれるため、引き続き、計画的な市債の発行に努めていく。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06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5842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57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学校給食費の公会計化及び物価高騰による光熱水費等の増に伴う物件費や障がい福祉サービス利用件数の増加に伴う給付費である扶助費、定期昇給及び定年退職による退職手当の増による人件費の比率の悪化などにより、全体の比率も悪化した。類似団体と比較した場合においても平均値を大きく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今後も、行財政改革の取り組みを継続し、比率の改善に努めていく。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29845</xdr:rowOff>
    </xdr:from>
    <xdr:to>
      <xdr:col>82</xdr:col>
      <xdr:colOff>107950</xdr:colOff>
      <xdr:row>79</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0294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xdr:rowOff>
    </xdr:from>
    <xdr:to>
      <xdr:col>78</xdr:col>
      <xdr:colOff>69850</xdr:colOff>
      <xdr:row>78</xdr:row>
      <xdr:rowOff>29845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743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xdr:rowOff>
    </xdr:from>
    <xdr:to>
      <xdr:col>73</xdr:col>
      <xdr:colOff>180975</xdr:colOff>
      <xdr:row>78</xdr:row>
      <xdr:rowOff>64136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743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172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150495</xdr:rowOff>
    </xdr:from>
    <xdr:to>
      <xdr:col>78</xdr:col>
      <xdr:colOff>120650</xdr:colOff>
      <xdr:row>78</xdr:row>
      <xdr:rowOff>80645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65422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3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121920</xdr:rowOff>
    </xdr:from>
    <xdr:to>
      <xdr:col>74</xdr:col>
      <xdr:colOff>31750</xdr:colOff>
      <xdr:row>78</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36847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13336</xdr:rowOff>
    </xdr:from>
    <xdr:to>
      <xdr:col>69</xdr:col>
      <xdr:colOff>142875</xdr:colOff>
      <xdr:row>78</xdr:row>
      <xdr:rowOff>114936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99713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37936</xdr:rowOff>
    </xdr:from>
    <xdr:to>
      <xdr:col>29</xdr:col>
      <xdr:colOff>127000</xdr:colOff>
      <xdr:row>18</xdr:row>
      <xdr:rowOff>55581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71661"/>
          <a:ext cx="647700" cy="17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22714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56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55581</xdr:rowOff>
    </xdr:from>
    <xdr:to>
      <xdr:col>26</xdr:col>
      <xdr:colOff>50800</xdr:colOff>
      <xdr:row>18</xdr:row>
      <xdr:rowOff>93915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89306"/>
          <a:ext cx="698500" cy="38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93915</xdr:rowOff>
    </xdr:from>
    <xdr:to>
      <xdr:col>22</xdr:col>
      <xdr:colOff>114300</xdr:colOff>
      <xdr:row>18</xdr:row>
      <xdr:rowOff>114260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27640"/>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114260</xdr:rowOff>
    </xdr:from>
    <xdr:to>
      <xdr:col>18</xdr:col>
      <xdr:colOff>177800</xdr:colOff>
      <xdr:row>18</xdr:row>
      <xdr:rowOff>136720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47985"/>
          <a:ext cx="698500" cy="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158586</xdr:rowOff>
    </xdr:from>
    <xdr:to>
      <xdr:col>29</xdr:col>
      <xdr:colOff>177800</xdr:colOff>
      <xdr:row>18</xdr:row>
      <xdr:rowOff>88736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2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3663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4781</xdr:rowOff>
    </xdr:from>
    <xdr:to>
      <xdr:col>26</xdr:col>
      <xdr:colOff>101600</xdr:colOff>
      <xdr:row>18</xdr:row>
      <xdr:rowOff>106381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3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91158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2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43115</xdr:rowOff>
    </xdr:from>
    <xdr:to>
      <xdr:col>22</xdr:col>
      <xdr:colOff>165100</xdr:colOff>
      <xdr:row>18</xdr:row>
      <xdr:rowOff>144715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7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63460</xdr:rowOff>
    </xdr:from>
    <xdr:to>
      <xdr:col>19</xdr:col>
      <xdr:colOff>38100</xdr:colOff>
      <xdr:row>18</xdr:row>
      <xdr:rowOff>165060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149837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85920</xdr:rowOff>
    </xdr:from>
    <xdr:to>
      <xdr:col>15</xdr:col>
      <xdr:colOff>101600</xdr:colOff>
      <xdr:row>19</xdr:row>
      <xdr:rowOff>16070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19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0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38107</xdr:rowOff>
    </xdr:from>
    <xdr:to>
      <xdr:col>29</xdr:col>
      <xdr:colOff>127000</xdr:colOff>
      <xdr:row>36</xdr:row>
      <xdr:rowOff>102213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991357"/>
          <a:ext cx="647700" cy="64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294792</xdr:rowOff>
    </xdr:from>
    <xdr:to>
      <xdr:col>26</xdr:col>
      <xdr:colOff>50800</xdr:colOff>
      <xdr:row>36</xdr:row>
      <xdr:rowOff>38107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905142"/>
          <a:ext cx="698500" cy="8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294792</xdr:rowOff>
    </xdr:from>
    <xdr:to>
      <xdr:col>22</xdr:col>
      <xdr:colOff>114300</xdr:colOff>
      <xdr:row>35</xdr:row>
      <xdr:rowOff>302663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905142"/>
          <a:ext cx="698500" cy="7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302663</xdr:rowOff>
    </xdr:from>
    <xdr:to>
      <xdr:col>18</xdr:col>
      <xdr:colOff>177800</xdr:colOff>
      <xdr:row>36</xdr:row>
      <xdr:rowOff>26971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913013"/>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51413</xdr:rowOff>
    </xdr:from>
    <xdr:to>
      <xdr:col>29</xdr:col>
      <xdr:colOff>177800</xdr:colOff>
      <xdr:row>36</xdr:row>
      <xdr:rowOff>153013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0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23490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7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330207</xdr:rowOff>
    </xdr:from>
    <xdr:to>
      <xdr:col>26</xdr:col>
      <xdr:colOff>101600</xdr:colOff>
      <xdr:row>36</xdr:row>
      <xdr:rowOff>88907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4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73684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2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243992</xdr:rowOff>
    </xdr:from>
    <xdr:to>
      <xdr:col>22</xdr:col>
      <xdr:colOff>165100</xdr:colOff>
      <xdr:row>36</xdr:row>
      <xdr:rowOff>2692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5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330369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94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251863</xdr:rowOff>
    </xdr:from>
    <xdr:to>
      <xdr:col>19</xdr:col>
      <xdr:colOff>38100</xdr:colOff>
      <xdr:row>36</xdr:row>
      <xdr:rowOff>10563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62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338240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94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319071</xdr:rowOff>
    </xdr:from>
    <xdr:to>
      <xdr:col>15</xdr:col>
      <xdr:colOff>101600</xdr:colOff>
      <xdr:row>36</xdr:row>
      <xdr:rowOff>77771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92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62548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01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54,765
54,128
18.69
22,848,380
21,995,295
631,149
12,586,289
13,432,321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101981</xdr:rowOff>
    </xdr:from>
    <xdr:to>
      <xdr:col>24</xdr:col>
      <xdr:colOff>63500</xdr:colOff>
      <xdr:row>37</xdr:row>
      <xdr:rowOff>29420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4181"/>
          <a:ext cx="838200" cy="9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29420</xdr:rowOff>
    </xdr:from>
    <xdr:to>
      <xdr:col>19</xdr:col>
      <xdr:colOff>177800</xdr:colOff>
      <xdr:row>37</xdr:row>
      <xdr:rowOff>64681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070"/>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64681</xdr:rowOff>
    </xdr:from>
    <xdr:to>
      <xdr:col>15</xdr:col>
      <xdr:colOff>50800</xdr:colOff>
      <xdr:row>37</xdr:row>
      <xdr:rowOff>135985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8331"/>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135985</xdr:rowOff>
    </xdr:from>
    <xdr:to>
      <xdr:col>10</xdr:col>
      <xdr:colOff>114300</xdr:colOff>
      <xdr:row>37</xdr:row>
      <xdr:rowOff>155149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9635"/>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51181</xdr:rowOff>
    </xdr:from>
    <xdr:to>
      <xdr:col>24</xdr:col>
      <xdr:colOff>114300</xdr:colOff>
      <xdr:row>36</xdr:row>
      <xdr:rowOff>152781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29608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150070</xdr:rowOff>
    </xdr:from>
    <xdr:to>
      <xdr:col>20</xdr:col>
      <xdr:colOff>38100</xdr:colOff>
      <xdr:row>37</xdr:row>
      <xdr:rowOff>80220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71347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13881</xdr:rowOff>
    </xdr:from>
    <xdr:to>
      <xdr:col>15</xdr:col>
      <xdr:colOff>101600</xdr:colOff>
      <xdr:row>37</xdr:row>
      <xdr:rowOff>115481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106608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85185</xdr:rowOff>
    </xdr:from>
    <xdr:to>
      <xdr:col>10</xdr:col>
      <xdr:colOff>165100</xdr:colOff>
      <xdr:row>38</xdr:row>
      <xdr:rowOff>15335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6462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104349</xdr:rowOff>
    </xdr:from>
    <xdr:to>
      <xdr:col>6</xdr:col>
      <xdr:colOff>38100</xdr:colOff>
      <xdr:row>38</xdr:row>
      <xdr:rowOff>34499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25626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98813</xdr:rowOff>
    </xdr:from>
    <xdr:to>
      <xdr:col>24</xdr:col>
      <xdr:colOff>63500</xdr:colOff>
      <xdr:row>57</xdr:row>
      <xdr:rowOff>161907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1463"/>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161907</xdr:rowOff>
    </xdr:from>
    <xdr:to>
      <xdr:col>19</xdr:col>
      <xdr:colOff>177800</xdr:colOff>
      <xdr:row>58</xdr:row>
      <xdr:rowOff>9909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34557"/>
          <a:ext cx="889000" cy="1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9909</xdr:rowOff>
    </xdr:from>
    <xdr:to>
      <xdr:col>15</xdr:col>
      <xdr:colOff>50800</xdr:colOff>
      <xdr:row>58</xdr:row>
      <xdr:rowOff>142726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54009"/>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142726</xdr:rowOff>
    </xdr:from>
    <xdr:to>
      <xdr:col>10</xdr:col>
      <xdr:colOff>114300</xdr:colOff>
      <xdr:row>58</xdr:row>
      <xdr:rowOff>168471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6826"/>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48013</xdr:rowOff>
    </xdr:from>
    <xdr:to>
      <xdr:col>24</xdr:col>
      <xdr:colOff>114300</xdr:colOff>
      <xdr:row>57</xdr:row>
      <xdr:rowOff>149613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26440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111107</xdr:rowOff>
    </xdr:from>
    <xdr:to>
      <xdr:col>20</xdr:col>
      <xdr:colOff>38100</xdr:colOff>
      <xdr:row>58</xdr:row>
      <xdr:rowOff>41257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32384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130559</xdr:rowOff>
    </xdr:from>
    <xdr:to>
      <xdr:col>15</xdr:col>
      <xdr:colOff>101600</xdr:colOff>
      <xdr:row>58</xdr:row>
      <xdr:rowOff>60709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0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51836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91926</xdr:rowOff>
    </xdr:from>
    <xdr:to>
      <xdr:col>10</xdr:col>
      <xdr:colOff>165100</xdr:colOff>
      <xdr:row>59</xdr:row>
      <xdr:rowOff>22076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117671</xdr:rowOff>
    </xdr:from>
    <xdr:to>
      <xdr:col>6</xdr:col>
      <xdr:colOff>38100</xdr:colOff>
      <xdr:row>59</xdr:row>
      <xdr:rowOff>47821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38948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171286</xdr:rowOff>
    </xdr:from>
    <xdr:to>
      <xdr:col>24</xdr:col>
      <xdr:colOff>63500</xdr:colOff>
      <xdr:row>79</xdr:row>
      <xdr:rowOff>8179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44386"/>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171286</xdr:rowOff>
    </xdr:from>
    <xdr:to>
      <xdr:col>19</xdr:col>
      <xdr:colOff>177800</xdr:colOff>
      <xdr:row>79</xdr:row>
      <xdr:rowOff>16827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44386"/>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15990</xdr:rowOff>
    </xdr:from>
    <xdr:to>
      <xdr:col>15</xdr:col>
      <xdr:colOff>50800</xdr:colOff>
      <xdr:row>79</xdr:row>
      <xdr:rowOff>16827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054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15990</xdr:rowOff>
    </xdr:from>
    <xdr:to>
      <xdr:col>10</xdr:col>
      <xdr:colOff>114300</xdr:colOff>
      <xdr:row>79</xdr:row>
      <xdr:rowOff>18428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6054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128829</xdr:rowOff>
    </xdr:from>
    <xdr:to>
      <xdr:col>24</xdr:col>
      <xdr:colOff>114300</xdr:colOff>
      <xdr:row>79</xdr:row>
      <xdr:rowOff>58979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43756</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16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120486</xdr:rowOff>
    </xdr:from>
    <xdr:to>
      <xdr:col>20</xdr:col>
      <xdr:colOff>38100</xdr:colOff>
      <xdr:row>79</xdr:row>
      <xdr:rowOff>50636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41763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137477</xdr:rowOff>
    </xdr:from>
    <xdr:to>
      <xdr:col>15</xdr:col>
      <xdr:colOff>101600</xdr:colOff>
      <xdr:row>79</xdr:row>
      <xdr:rowOff>67627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58754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03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136640</xdr:rowOff>
    </xdr:from>
    <xdr:to>
      <xdr:col>10</xdr:col>
      <xdr:colOff>165100</xdr:colOff>
      <xdr:row>79</xdr:row>
      <xdr:rowOff>66790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57917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0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139078</xdr:rowOff>
    </xdr:from>
    <xdr:to>
      <xdr:col>6</xdr:col>
      <xdr:colOff>38100</xdr:colOff>
      <xdr:row>79</xdr:row>
      <xdr:rowOff>69228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60355</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96690</xdr:rowOff>
    </xdr:from>
    <xdr:to>
      <xdr:col>24</xdr:col>
      <xdr:colOff>63500</xdr:colOff>
      <xdr:row>95</xdr:row>
      <xdr:rowOff>73613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12990"/>
          <a:ext cx="838200" cy="1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96690</xdr:rowOff>
    </xdr:from>
    <xdr:to>
      <xdr:col>19</xdr:col>
      <xdr:colOff>177800</xdr:colOff>
      <xdr:row>96</xdr:row>
      <xdr:rowOff>26564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12990"/>
          <a:ext cx="889000" cy="27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26564</xdr:rowOff>
    </xdr:from>
    <xdr:to>
      <xdr:col>15</xdr:col>
      <xdr:colOff>50800</xdr:colOff>
      <xdr:row>96</xdr:row>
      <xdr:rowOff>64055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5764"/>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64055</xdr:rowOff>
    </xdr:from>
    <xdr:to>
      <xdr:col>10</xdr:col>
      <xdr:colOff>114300</xdr:colOff>
      <xdr:row>96</xdr:row>
      <xdr:rowOff>128781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23255"/>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22813</xdr:rowOff>
    </xdr:from>
    <xdr:to>
      <xdr:col>24</xdr:col>
      <xdr:colOff>114300</xdr:colOff>
      <xdr:row>95</xdr:row>
      <xdr:rowOff>124413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45690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6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45890</xdr:rowOff>
    </xdr:from>
    <xdr:to>
      <xdr:col>20</xdr:col>
      <xdr:colOff>38100</xdr:colOff>
      <xdr:row>94</xdr:row>
      <xdr:rowOff>147490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164017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3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147214</xdr:rowOff>
    </xdr:from>
    <xdr:to>
      <xdr:col>15</xdr:col>
      <xdr:colOff>101600</xdr:colOff>
      <xdr:row>96</xdr:row>
      <xdr:rowOff>77364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93891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13255</xdr:rowOff>
    </xdr:from>
    <xdr:to>
      <xdr:col>10</xdr:col>
      <xdr:colOff>165100</xdr:colOff>
      <xdr:row>96</xdr:row>
      <xdr:rowOff>114855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131382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4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77981</xdr:rowOff>
    </xdr:from>
    <xdr:to>
      <xdr:col>6</xdr:col>
      <xdr:colOff>38100</xdr:colOff>
      <xdr:row>97</xdr:row>
      <xdr:rowOff>8131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24658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1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3302</xdr:rowOff>
    </xdr:from>
    <xdr:to>
      <xdr:col>55</xdr:col>
      <xdr:colOff>0</xdr:colOff>
      <xdr:row>37</xdr:row>
      <xdr:rowOff>48616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46952"/>
          <a:ext cx="8382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140030</xdr:rowOff>
    </xdr:from>
    <xdr:to>
      <xdr:col>50</xdr:col>
      <xdr:colOff>114300</xdr:colOff>
      <xdr:row>37</xdr:row>
      <xdr:rowOff>48616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12080"/>
          <a:ext cx="889000" cy="12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140030</xdr:rowOff>
    </xdr:from>
    <xdr:to>
      <xdr:col>45</xdr:col>
      <xdr:colOff>177800</xdr:colOff>
      <xdr:row>37</xdr:row>
      <xdr:rowOff>133337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12080"/>
          <a:ext cx="889000" cy="136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47515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19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133337</xdr:rowOff>
    </xdr:from>
    <xdr:to>
      <xdr:col>41</xdr:col>
      <xdr:colOff>50800</xdr:colOff>
      <xdr:row>38</xdr:row>
      <xdr:rowOff>7201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6987"/>
          <a:ext cx="8890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123952</xdr:rowOff>
    </xdr:from>
    <xdr:to>
      <xdr:col>55</xdr:col>
      <xdr:colOff>50800</xdr:colOff>
      <xdr:row>37</xdr:row>
      <xdr:rowOff>54102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146829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169266</xdr:rowOff>
    </xdr:from>
    <xdr:to>
      <xdr:col>50</xdr:col>
      <xdr:colOff>165100</xdr:colOff>
      <xdr:row>37</xdr:row>
      <xdr:rowOff>99416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115943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89230</xdr:rowOff>
    </xdr:from>
    <xdr:to>
      <xdr:col>46</xdr:col>
      <xdr:colOff>38100</xdr:colOff>
      <xdr:row>30</xdr:row>
      <xdr:rowOff>19380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0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35907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82537</xdr:rowOff>
    </xdr:from>
    <xdr:to>
      <xdr:col>41</xdr:col>
      <xdr:colOff>101600</xdr:colOff>
      <xdr:row>38</xdr:row>
      <xdr:rowOff>12688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61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29214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127851</xdr:rowOff>
    </xdr:from>
    <xdr:to>
      <xdr:col>36</xdr:col>
      <xdr:colOff>165100</xdr:colOff>
      <xdr:row>38</xdr:row>
      <xdr:rowOff>58001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74528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73726</xdr:rowOff>
    </xdr:from>
    <xdr:to>
      <xdr:col>55</xdr:col>
      <xdr:colOff>0</xdr:colOff>
      <xdr:row>58</xdr:row>
      <xdr:rowOff>100297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017826"/>
          <a:ext cx="838200" cy="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73726</xdr:rowOff>
    </xdr:from>
    <xdr:to>
      <xdr:col>50</xdr:col>
      <xdr:colOff>114300</xdr:colOff>
      <xdr:row>58</xdr:row>
      <xdr:rowOff>80157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17826"/>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80157</xdr:rowOff>
    </xdr:from>
    <xdr:to>
      <xdr:col>45</xdr:col>
      <xdr:colOff>177800</xdr:colOff>
      <xdr:row>58</xdr:row>
      <xdr:rowOff>102476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24257"/>
          <a:ext cx="8890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26886</xdr:rowOff>
    </xdr:from>
    <xdr:to>
      <xdr:col>41</xdr:col>
      <xdr:colOff>50800</xdr:colOff>
      <xdr:row>58</xdr:row>
      <xdr:rowOff>102476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70986"/>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49497</xdr:rowOff>
    </xdr:from>
    <xdr:to>
      <xdr:col>55</xdr:col>
      <xdr:colOff>50800</xdr:colOff>
      <xdr:row>58</xdr:row>
      <xdr:rowOff>151097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135874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22926</xdr:rowOff>
    </xdr:from>
    <xdr:to>
      <xdr:col>50</xdr:col>
      <xdr:colOff>165100</xdr:colOff>
      <xdr:row>58</xdr:row>
      <xdr:rowOff>124526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115653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29357</xdr:rowOff>
    </xdr:from>
    <xdr:to>
      <xdr:col>46</xdr:col>
      <xdr:colOff>38100</xdr:colOff>
      <xdr:row>58</xdr:row>
      <xdr:rowOff>130957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122084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51676</xdr:rowOff>
    </xdr:from>
    <xdr:to>
      <xdr:col>41</xdr:col>
      <xdr:colOff>101600</xdr:colOff>
      <xdr:row>58</xdr:row>
      <xdr:rowOff>153276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144403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147536</xdr:rowOff>
    </xdr:from>
    <xdr:to>
      <xdr:col>36</xdr:col>
      <xdr:colOff>165100</xdr:colOff>
      <xdr:row>58</xdr:row>
      <xdr:rowOff>77686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68813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42177</xdr:rowOff>
    </xdr:from>
    <xdr:to>
      <xdr:col>55</xdr:col>
      <xdr:colOff>0</xdr:colOff>
      <xdr:row>79</xdr:row>
      <xdr:rowOff>44272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86727"/>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143218</xdr:rowOff>
    </xdr:from>
    <xdr:to>
      <xdr:col>50</xdr:col>
      <xdr:colOff>114300</xdr:colOff>
      <xdr:row>79</xdr:row>
      <xdr:rowOff>44272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16318"/>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143218</xdr:rowOff>
    </xdr:from>
    <xdr:to>
      <xdr:col>45</xdr:col>
      <xdr:colOff>177800</xdr:colOff>
      <xdr:row>79</xdr:row>
      <xdr:rowOff>37885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16318"/>
          <a:ext cx="8890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37885</xdr:rowOff>
    </xdr:from>
    <xdr:to>
      <xdr:col>41</xdr:col>
      <xdr:colOff>50800</xdr:colOff>
      <xdr:row>79</xdr:row>
      <xdr:rowOff>43320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82435"/>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162827</xdr:rowOff>
    </xdr:from>
    <xdr:to>
      <xdr:col>55</xdr:col>
      <xdr:colOff>50800</xdr:colOff>
      <xdr:row>79</xdr:row>
      <xdr:rowOff>92977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77754</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5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164922</xdr:rowOff>
    </xdr:from>
    <xdr:to>
      <xdr:col>50</xdr:col>
      <xdr:colOff>165100</xdr:colOff>
      <xdr:row>79</xdr:row>
      <xdr:rowOff>95072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86199</xdr:rowOff>
    </xdr:from>
    <xdr:ext cx="313932"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82333" y="136307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92418</xdr:rowOff>
    </xdr:from>
    <xdr:to>
      <xdr:col>46</xdr:col>
      <xdr:colOff>38100</xdr:colOff>
      <xdr:row>79</xdr:row>
      <xdr:rowOff>22568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13695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158535</xdr:rowOff>
    </xdr:from>
    <xdr:to>
      <xdr:col>41</xdr:col>
      <xdr:colOff>101600</xdr:colOff>
      <xdr:row>79</xdr:row>
      <xdr:rowOff>88685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79812</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2017" y="136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163970</xdr:rowOff>
    </xdr:from>
    <xdr:to>
      <xdr:col>36</xdr:col>
      <xdr:colOff>165100</xdr:colOff>
      <xdr:row>79</xdr:row>
      <xdr:rowOff>94120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85247</xdr:rowOff>
    </xdr:from>
    <xdr:ext cx="313932"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815333" y="13629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150622</xdr:rowOff>
    </xdr:from>
    <xdr:to>
      <xdr:col>55</xdr:col>
      <xdr:colOff>0</xdr:colOff>
      <xdr:row>98</xdr:row>
      <xdr:rowOff>44869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81272"/>
          <a:ext cx="8382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150622</xdr:rowOff>
    </xdr:from>
    <xdr:to>
      <xdr:col>50</xdr:col>
      <xdr:colOff>114300</xdr:colOff>
      <xdr:row>98</xdr:row>
      <xdr:rowOff>119659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81272"/>
          <a:ext cx="889000" cy="14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49822</xdr:rowOff>
    </xdr:from>
    <xdr:to>
      <xdr:col>45</xdr:col>
      <xdr:colOff>177800</xdr:colOff>
      <xdr:row>98</xdr:row>
      <xdr:rowOff>119659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51922"/>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82131</xdr:rowOff>
    </xdr:from>
    <xdr:to>
      <xdr:col>41</xdr:col>
      <xdr:colOff>50800</xdr:colOff>
      <xdr:row>98</xdr:row>
      <xdr:rowOff>49822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12781"/>
          <a:ext cx="889000" cy="13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165519</xdr:rowOff>
    </xdr:from>
    <xdr:to>
      <xdr:col>55</xdr:col>
      <xdr:colOff>50800</xdr:colOff>
      <xdr:row>98</xdr:row>
      <xdr:rowOff>95669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143946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99822</xdr:rowOff>
    </xdr:from>
    <xdr:to>
      <xdr:col>50</xdr:col>
      <xdr:colOff>165100</xdr:colOff>
      <xdr:row>98</xdr:row>
      <xdr:rowOff>29972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21099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2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68859</xdr:rowOff>
    </xdr:from>
    <xdr:to>
      <xdr:col>46</xdr:col>
      <xdr:colOff>38100</xdr:colOff>
      <xdr:row>98</xdr:row>
      <xdr:rowOff>170459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161586</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6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170472</xdr:rowOff>
    </xdr:from>
    <xdr:to>
      <xdr:col>41</xdr:col>
      <xdr:colOff>101600</xdr:colOff>
      <xdr:row>98</xdr:row>
      <xdr:rowOff>100622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91749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31331</xdr:rowOff>
    </xdr:from>
    <xdr:to>
      <xdr:col>36</xdr:col>
      <xdr:colOff>165100</xdr:colOff>
      <xdr:row>97</xdr:row>
      <xdr:rowOff>132931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149458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4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131836</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46936"/>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131836</xdr:rowOff>
    </xdr:from>
    <xdr:to>
      <xdr:col>81</xdr:col>
      <xdr:colOff>50800</xdr:colOff>
      <xdr:row>38</xdr:row>
      <xdr:rowOff>138648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46936"/>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122464</xdr:rowOff>
    </xdr:from>
    <xdr:to>
      <xdr:col>76</xdr:col>
      <xdr:colOff>114300</xdr:colOff>
      <xdr:row>38</xdr:row>
      <xdr:rowOff>138648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37564"/>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79487</xdr:rowOff>
    </xdr:from>
    <xdr:to>
      <xdr:col>71</xdr:col>
      <xdr:colOff>177800</xdr:colOff>
      <xdr:row>38</xdr:row>
      <xdr:rowOff>122464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94587"/>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81036</xdr:rowOff>
    </xdr:from>
    <xdr:to>
      <xdr:col>81</xdr:col>
      <xdr:colOff>101600</xdr:colOff>
      <xdr:row>39</xdr:row>
      <xdr:rowOff>11186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2313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87848</xdr:rowOff>
    </xdr:from>
    <xdr:to>
      <xdr:col>76</xdr:col>
      <xdr:colOff>165100</xdr:colOff>
      <xdr:row>39</xdr:row>
      <xdr:rowOff>17998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9125</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71664</xdr:rowOff>
    </xdr:from>
    <xdr:to>
      <xdr:col>72</xdr:col>
      <xdr:colOff>38100</xdr:colOff>
      <xdr:row>39</xdr:row>
      <xdr:rowOff>1814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164391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28687</xdr:rowOff>
    </xdr:from>
    <xdr:to>
      <xdr:col>67</xdr:col>
      <xdr:colOff>101600</xdr:colOff>
      <xdr:row>38</xdr:row>
      <xdr:rowOff>130287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121414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19214</xdr:rowOff>
    </xdr:from>
    <xdr:to>
      <xdr:col>85</xdr:col>
      <xdr:colOff>127000</xdr:colOff>
      <xdr:row>77</xdr:row>
      <xdr:rowOff>45999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20864"/>
          <a:ext cx="8382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159868</xdr:rowOff>
    </xdr:from>
    <xdr:to>
      <xdr:col>81</xdr:col>
      <xdr:colOff>50800</xdr:colOff>
      <xdr:row>77</xdr:row>
      <xdr:rowOff>19214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90068"/>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159868</xdr:rowOff>
    </xdr:from>
    <xdr:to>
      <xdr:col>76</xdr:col>
      <xdr:colOff>114300</xdr:colOff>
      <xdr:row>77</xdr:row>
      <xdr:rowOff>5956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90068"/>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168047</xdr:rowOff>
    </xdr:from>
    <xdr:to>
      <xdr:col>71</xdr:col>
      <xdr:colOff>177800</xdr:colOff>
      <xdr:row>77</xdr:row>
      <xdr:rowOff>5956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98247"/>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166649</xdr:rowOff>
    </xdr:from>
    <xdr:to>
      <xdr:col>85</xdr:col>
      <xdr:colOff>177800</xdr:colOff>
      <xdr:row>77</xdr:row>
      <xdr:rowOff>96799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145076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139864</xdr:rowOff>
    </xdr:from>
    <xdr:to>
      <xdr:col>81</xdr:col>
      <xdr:colOff>101600</xdr:colOff>
      <xdr:row>77</xdr:row>
      <xdr:rowOff>70014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7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61141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109068</xdr:rowOff>
    </xdr:from>
    <xdr:to>
      <xdr:col>76</xdr:col>
      <xdr:colOff>165100</xdr:colOff>
      <xdr:row>77</xdr:row>
      <xdr:rowOff>39218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126606</xdr:rowOff>
    </xdr:from>
    <xdr:to>
      <xdr:col>72</xdr:col>
      <xdr:colOff>38100</xdr:colOff>
      <xdr:row>77</xdr:row>
      <xdr:rowOff>56756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47883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117247</xdr:rowOff>
    </xdr:from>
    <xdr:to>
      <xdr:col>67</xdr:col>
      <xdr:colOff>101600</xdr:colOff>
      <xdr:row>77</xdr:row>
      <xdr:rowOff>47397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38524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25984</xdr:rowOff>
    </xdr:from>
    <xdr:to>
      <xdr:col>85</xdr:col>
      <xdr:colOff>127000</xdr:colOff>
      <xdr:row>99</xdr:row>
      <xdr:rowOff>1296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28084"/>
          <a:ext cx="8382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25984</xdr:rowOff>
    </xdr:from>
    <xdr:to>
      <xdr:col>81</xdr:col>
      <xdr:colOff>50800</xdr:colOff>
      <xdr:row>98</xdr:row>
      <xdr:rowOff>58852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28084"/>
          <a:ext cx="889000" cy="3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58852</xdr:rowOff>
    </xdr:from>
    <xdr:to>
      <xdr:col>76</xdr:col>
      <xdr:colOff>114300</xdr:colOff>
      <xdr:row>98</xdr:row>
      <xdr:rowOff>105727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60952"/>
          <a:ext cx="889000" cy="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57798</xdr:rowOff>
    </xdr:from>
    <xdr:to>
      <xdr:col>71</xdr:col>
      <xdr:colOff>177800</xdr:colOff>
      <xdr:row>98</xdr:row>
      <xdr:rowOff>105727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59898"/>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121946</xdr:rowOff>
    </xdr:from>
    <xdr:to>
      <xdr:col>85</xdr:col>
      <xdr:colOff>177800</xdr:colOff>
      <xdr:row>99</xdr:row>
      <xdr:rowOff>52096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36873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146634</xdr:rowOff>
    </xdr:from>
    <xdr:to>
      <xdr:col>81</xdr:col>
      <xdr:colOff>101600</xdr:colOff>
      <xdr:row>98</xdr:row>
      <xdr:rowOff>76784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67911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8052</xdr:rowOff>
    </xdr:from>
    <xdr:to>
      <xdr:col>76</xdr:col>
      <xdr:colOff>165100</xdr:colOff>
      <xdr:row>98</xdr:row>
      <xdr:rowOff>109652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100779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54927</xdr:rowOff>
    </xdr:from>
    <xdr:to>
      <xdr:col>72</xdr:col>
      <xdr:colOff>38100</xdr:colOff>
      <xdr:row>98</xdr:row>
      <xdr:rowOff>156527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147654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6998</xdr:rowOff>
    </xdr:from>
    <xdr:to>
      <xdr:col>67</xdr:col>
      <xdr:colOff>101600</xdr:colOff>
      <xdr:row>98</xdr:row>
      <xdr:rowOff>108598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125125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5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19685</xdr:rowOff>
    </xdr:from>
    <xdr:to>
      <xdr:col>116</xdr:col>
      <xdr:colOff>63500</xdr:colOff>
      <xdr:row>36</xdr:row>
      <xdr:rowOff>46791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191885"/>
          <a:ext cx="8382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19685</xdr:rowOff>
    </xdr:from>
    <xdr:to>
      <xdr:col>111</xdr:col>
      <xdr:colOff>177800</xdr:colOff>
      <xdr:row>36</xdr:row>
      <xdr:rowOff>82877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191885"/>
          <a:ext cx="8890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82877</xdr:rowOff>
    </xdr:from>
    <xdr:to>
      <xdr:col>107</xdr:col>
      <xdr:colOff>50800</xdr:colOff>
      <xdr:row>37</xdr:row>
      <xdr:rowOff>148844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55077"/>
          <a:ext cx="889000" cy="23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32095</xdr:rowOff>
    </xdr:from>
    <xdr:to>
      <xdr:col>102</xdr:col>
      <xdr:colOff>114300</xdr:colOff>
      <xdr:row>37</xdr:row>
      <xdr:rowOff>148844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375745"/>
          <a:ext cx="889000" cy="11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167441</xdr:rowOff>
    </xdr:from>
    <xdr:to>
      <xdr:col>116</xdr:col>
      <xdr:colOff>114300</xdr:colOff>
      <xdr:row>36</xdr:row>
      <xdr:rowOff>97591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1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18868</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1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140335</xdr:rowOff>
    </xdr:from>
    <xdr:to>
      <xdr:col>112</xdr:col>
      <xdr:colOff>38100</xdr:colOff>
      <xdr:row>36</xdr:row>
      <xdr:rowOff>70485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87012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591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32077</xdr:rowOff>
    </xdr:from>
    <xdr:to>
      <xdr:col>107</xdr:col>
      <xdr:colOff>101600</xdr:colOff>
      <xdr:row>36</xdr:row>
      <xdr:rowOff>133677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150204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97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98044</xdr:rowOff>
    </xdr:from>
    <xdr:to>
      <xdr:col>102</xdr:col>
      <xdr:colOff>165100</xdr:colOff>
      <xdr:row>38</xdr:row>
      <xdr:rowOff>28194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44721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152745</xdr:rowOff>
    </xdr:from>
    <xdr:to>
      <xdr:col>98</xdr:col>
      <xdr:colOff>38100</xdr:colOff>
      <xdr:row>37</xdr:row>
      <xdr:rowOff>82895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99422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0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40869</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6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40869</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6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161519</xdr:rowOff>
    </xdr:from>
    <xdr:to>
      <xdr:col>107</xdr:col>
      <xdr:colOff>101600</xdr:colOff>
      <xdr:row>59</xdr:row>
      <xdr:rowOff>91669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82796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108153</xdr:rowOff>
    </xdr:from>
    <xdr:to>
      <xdr:col>116</xdr:col>
      <xdr:colOff>63500</xdr:colOff>
      <xdr:row>75</xdr:row>
      <xdr:rowOff>148681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66903"/>
          <a:ext cx="8382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148681</xdr:rowOff>
    </xdr:from>
    <xdr:to>
      <xdr:col>111</xdr:col>
      <xdr:colOff>177800</xdr:colOff>
      <xdr:row>76</xdr:row>
      <xdr:rowOff>8288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07431"/>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8288</xdr:rowOff>
    </xdr:from>
    <xdr:to>
      <xdr:col>107</xdr:col>
      <xdr:colOff>50800</xdr:colOff>
      <xdr:row>76</xdr:row>
      <xdr:rowOff>54203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38488"/>
          <a:ext cx="8890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54203</xdr:rowOff>
    </xdr:from>
    <xdr:to>
      <xdr:col>102</xdr:col>
      <xdr:colOff>114300</xdr:colOff>
      <xdr:row>76</xdr:row>
      <xdr:rowOff>115599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84403"/>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57353</xdr:rowOff>
    </xdr:from>
    <xdr:to>
      <xdr:col>116</xdr:col>
      <xdr:colOff>114300</xdr:colOff>
      <xdr:row>75</xdr:row>
      <xdr:rowOff>158953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80230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97881</xdr:rowOff>
    </xdr:from>
    <xdr:to>
      <xdr:col>112</xdr:col>
      <xdr:colOff>38100</xdr:colOff>
      <xdr:row>76</xdr:row>
      <xdr:rowOff>28031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44558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128938</xdr:rowOff>
    </xdr:from>
    <xdr:to>
      <xdr:col>107</xdr:col>
      <xdr:colOff>101600</xdr:colOff>
      <xdr:row>76</xdr:row>
      <xdr:rowOff>59088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75615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3403</xdr:rowOff>
    </xdr:from>
    <xdr:to>
      <xdr:col>102</xdr:col>
      <xdr:colOff>165100</xdr:colOff>
      <xdr:row>76</xdr:row>
      <xdr:rowOff>105003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121531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80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64799</xdr:rowOff>
    </xdr:from>
    <xdr:to>
      <xdr:col>98</xdr:col>
      <xdr:colOff>38100</xdr:colOff>
      <xdr:row>76</xdr:row>
      <xdr:rowOff>166399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9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157526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8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歳出決算総額において、最も大きい構成項目である扶助費は、住民一人当たり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125,321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子育て世帯等臨時特別給付金事業に係る費用の減少等により減となっているものの、子ども医療費や障がい者自立支援に係る介護給付費の増などに伴い依然として高い水準で推移し、類似団体内平均値を上回っている。その他の主要な構成項目である人件費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年度以降は新陳代謝による自然減が逆転したことにより悪化傾向ではあるが、これまでの定員管理や消防の一部事務組合化に伴う身分移管などの要因により類似団体内平均値を下回っている。補助費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は、下水道事業会計への支出や四條畷市交野市清掃施設組合への新ごみ処理施設整備に伴う公債費負担などが要因となり、類似団体内平均値を上回っている。公債費は、住民一人当たり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26,878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円となっており、これまでの計画的な市債の発行に加え、過去に発行した市債の完済により、類似団体内平均値を下回っている。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54,765
54,128
18.69
22,848,380
21,995,295
631,149
12,586,289
13,432,321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8941</xdr:rowOff>
    </xdr:from>
    <xdr:to>
      <xdr:col>24</xdr:col>
      <xdr:colOff>63500</xdr:colOff>
      <xdr:row>35</xdr:row>
      <xdr:rowOff>47346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9691"/>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47346</xdr:rowOff>
    </xdr:from>
    <xdr:to>
      <xdr:col>19</xdr:col>
      <xdr:colOff>177800</xdr:colOff>
      <xdr:row>35</xdr:row>
      <xdr:rowOff>144272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48096"/>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xdr:rowOff>
    </xdr:from>
    <xdr:to>
      <xdr:col>15</xdr:col>
      <xdr:colOff>50800</xdr:colOff>
      <xdr:row>35</xdr:row>
      <xdr:rowOff>144272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17463"/>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16713</xdr:rowOff>
    </xdr:from>
    <xdr:to>
      <xdr:col>10</xdr:col>
      <xdr:colOff>114300</xdr:colOff>
      <xdr:row>35</xdr:row>
      <xdr:rowOff>16713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7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129591</xdr:rowOff>
    </xdr:from>
    <xdr:to>
      <xdr:col>24</xdr:col>
      <xdr:colOff>114300</xdr:colOff>
      <xdr:row>35</xdr:row>
      <xdr:rowOff>59741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152468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167996</xdr:rowOff>
    </xdr:from>
    <xdr:to>
      <xdr:col>20</xdr:col>
      <xdr:colOff>38100</xdr:colOff>
      <xdr:row>35</xdr:row>
      <xdr:rowOff>98146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114673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93472</xdr:rowOff>
    </xdr:from>
    <xdr:to>
      <xdr:col>15</xdr:col>
      <xdr:colOff>101600</xdr:colOff>
      <xdr:row>36</xdr:row>
      <xdr:rowOff>23622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14749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137363</xdr:rowOff>
    </xdr:from>
    <xdr:to>
      <xdr:col>10</xdr:col>
      <xdr:colOff>165100</xdr:colOff>
      <xdr:row>35</xdr:row>
      <xdr:rowOff>67513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84040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137363</xdr:rowOff>
    </xdr:from>
    <xdr:to>
      <xdr:col>6</xdr:col>
      <xdr:colOff>38100</xdr:colOff>
      <xdr:row>35</xdr:row>
      <xdr:rowOff>67513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84040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44877</xdr:rowOff>
    </xdr:from>
    <xdr:to>
      <xdr:col>24</xdr:col>
      <xdr:colOff>63500</xdr:colOff>
      <xdr:row>57</xdr:row>
      <xdr:rowOff>77841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17527"/>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12545</xdr:rowOff>
    </xdr:from>
    <xdr:to>
      <xdr:col>19</xdr:col>
      <xdr:colOff>177800</xdr:colOff>
      <xdr:row>57</xdr:row>
      <xdr:rowOff>44877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99395"/>
          <a:ext cx="889000" cy="7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12545</xdr:rowOff>
    </xdr:from>
    <xdr:to>
      <xdr:col>15</xdr:col>
      <xdr:colOff>50800</xdr:colOff>
      <xdr:row>57</xdr:row>
      <xdr:rowOff>74275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99395"/>
          <a:ext cx="889000" cy="7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74275</xdr:rowOff>
    </xdr:from>
    <xdr:to>
      <xdr:col>10</xdr:col>
      <xdr:colOff>114300</xdr:colOff>
      <xdr:row>57</xdr:row>
      <xdr:rowOff>86527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6925"/>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27041</xdr:rowOff>
    </xdr:from>
    <xdr:to>
      <xdr:col>24</xdr:col>
      <xdr:colOff>114300</xdr:colOff>
      <xdr:row>57</xdr:row>
      <xdr:rowOff>128641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113418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165527</xdr:rowOff>
    </xdr:from>
    <xdr:to>
      <xdr:col>20</xdr:col>
      <xdr:colOff>38100</xdr:colOff>
      <xdr:row>57</xdr:row>
      <xdr:rowOff>95677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86804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5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133195</xdr:rowOff>
    </xdr:from>
    <xdr:to>
      <xdr:col>15</xdr:col>
      <xdr:colOff>101600</xdr:colOff>
      <xdr:row>53</xdr:row>
      <xdr:rowOff>63345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54472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4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23475</xdr:rowOff>
    </xdr:from>
    <xdr:to>
      <xdr:col>10</xdr:col>
      <xdr:colOff>165100</xdr:colOff>
      <xdr:row>57</xdr:row>
      <xdr:rowOff>125075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116202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35727</xdr:rowOff>
    </xdr:from>
    <xdr:to>
      <xdr:col>6</xdr:col>
      <xdr:colOff>38100</xdr:colOff>
      <xdr:row>57</xdr:row>
      <xdr:rowOff>137327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128454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136949</xdr:rowOff>
    </xdr:from>
    <xdr:to>
      <xdr:col>24</xdr:col>
      <xdr:colOff>63500</xdr:colOff>
      <xdr:row>75</xdr:row>
      <xdr:rowOff>19989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24249"/>
          <a:ext cx="838200" cy="5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136949</xdr:rowOff>
    </xdr:from>
    <xdr:to>
      <xdr:col>19</xdr:col>
      <xdr:colOff>177800</xdr:colOff>
      <xdr:row>75</xdr:row>
      <xdr:rowOff>143762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24249"/>
          <a:ext cx="889000" cy="1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143762</xdr:rowOff>
    </xdr:from>
    <xdr:to>
      <xdr:col>15</xdr:col>
      <xdr:colOff>50800</xdr:colOff>
      <xdr:row>76</xdr:row>
      <xdr:rowOff>41828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02512"/>
          <a:ext cx="889000" cy="6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41828</xdr:rowOff>
    </xdr:from>
    <xdr:to>
      <xdr:col>10</xdr:col>
      <xdr:colOff>114300</xdr:colOff>
      <xdr:row>76</xdr:row>
      <xdr:rowOff>93249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72028"/>
          <a:ext cx="889000" cy="5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140639</xdr:rowOff>
    </xdr:from>
    <xdr:to>
      <xdr:col>24</xdr:col>
      <xdr:colOff>114300</xdr:colOff>
      <xdr:row>75</xdr:row>
      <xdr:rowOff>70789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163516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7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86149</xdr:rowOff>
    </xdr:from>
    <xdr:to>
      <xdr:col>20</xdr:col>
      <xdr:colOff>38100</xdr:colOff>
      <xdr:row>75</xdr:row>
      <xdr:rowOff>16299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7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32826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4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92962</xdr:rowOff>
    </xdr:from>
    <xdr:to>
      <xdr:col>15</xdr:col>
      <xdr:colOff>101600</xdr:colOff>
      <xdr:row>76</xdr:row>
      <xdr:rowOff>23112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39639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162478</xdr:rowOff>
    </xdr:from>
    <xdr:to>
      <xdr:col>10</xdr:col>
      <xdr:colOff>165100</xdr:colOff>
      <xdr:row>76</xdr:row>
      <xdr:rowOff>92628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109155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42449</xdr:rowOff>
    </xdr:from>
    <xdr:to>
      <xdr:col>6</xdr:col>
      <xdr:colOff>38100</xdr:colOff>
      <xdr:row>76</xdr:row>
      <xdr:rowOff>144049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160576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4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83018</xdr:rowOff>
    </xdr:from>
    <xdr:to>
      <xdr:col>24</xdr:col>
      <xdr:colOff>63500</xdr:colOff>
      <xdr:row>98</xdr:row>
      <xdr:rowOff>99140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85118"/>
          <a:ext cx="838200" cy="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83018</xdr:rowOff>
    </xdr:from>
    <xdr:to>
      <xdr:col>19</xdr:col>
      <xdr:colOff>177800</xdr:colOff>
      <xdr:row>98</xdr:row>
      <xdr:rowOff>133745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85118"/>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133745</xdr:rowOff>
    </xdr:from>
    <xdr:to>
      <xdr:col>15</xdr:col>
      <xdr:colOff>50800</xdr:colOff>
      <xdr:row>99</xdr:row>
      <xdr:rowOff>68507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35845"/>
          <a:ext cx="889000" cy="10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68507</xdr:rowOff>
    </xdr:from>
    <xdr:to>
      <xdr:col>10</xdr:col>
      <xdr:colOff>114300</xdr:colOff>
      <xdr:row>99</xdr:row>
      <xdr:rowOff>105552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42057"/>
          <a:ext cx="889000" cy="3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48340</xdr:rowOff>
    </xdr:from>
    <xdr:to>
      <xdr:col>24</xdr:col>
      <xdr:colOff>114300</xdr:colOff>
      <xdr:row>98</xdr:row>
      <xdr:rowOff>149940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71217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32218</xdr:rowOff>
    </xdr:from>
    <xdr:to>
      <xdr:col>20</xdr:col>
      <xdr:colOff>38100</xdr:colOff>
      <xdr:row>98</xdr:row>
      <xdr:rowOff>133818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150345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0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82945</xdr:rowOff>
    </xdr:from>
    <xdr:to>
      <xdr:col>15</xdr:col>
      <xdr:colOff>101600</xdr:colOff>
      <xdr:row>99</xdr:row>
      <xdr:rowOff>13095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29622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17707</xdr:rowOff>
    </xdr:from>
    <xdr:to>
      <xdr:col>10</xdr:col>
      <xdr:colOff>165100</xdr:colOff>
      <xdr:row>99</xdr:row>
      <xdr:rowOff>119307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9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135834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6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54752</xdr:rowOff>
    </xdr:from>
    <xdr:to>
      <xdr:col>6</xdr:col>
      <xdr:colOff>38100</xdr:colOff>
      <xdr:row>99</xdr:row>
      <xdr:rowOff>156352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2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147479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148463</xdr:rowOff>
    </xdr:from>
    <xdr:to>
      <xdr:col>55</xdr:col>
      <xdr:colOff>0</xdr:colOff>
      <xdr:row>35</xdr:row>
      <xdr:rowOff>154940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49213"/>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148463</xdr:rowOff>
    </xdr:from>
    <xdr:to>
      <xdr:col>50</xdr:col>
      <xdr:colOff>114300</xdr:colOff>
      <xdr:row>35</xdr:row>
      <xdr:rowOff>164084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4921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164084</xdr:rowOff>
    </xdr:from>
    <xdr:to>
      <xdr:col>45</xdr:col>
      <xdr:colOff>177800</xdr:colOff>
      <xdr:row>36</xdr:row>
      <xdr:rowOff>12827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16483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168656</xdr:rowOff>
    </xdr:from>
    <xdr:to>
      <xdr:col>41</xdr:col>
      <xdr:colOff>50800</xdr:colOff>
      <xdr:row>36</xdr:row>
      <xdr:rowOff>12827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6940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104140</xdr:rowOff>
    </xdr:from>
    <xdr:to>
      <xdr:col>55</xdr:col>
      <xdr:colOff>50800</xdr:colOff>
      <xdr:row>36</xdr:row>
      <xdr:rowOff>34290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127017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97663</xdr:rowOff>
    </xdr:from>
    <xdr:to>
      <xdr:col>50</xdr:col>
      <xdr:colOff>165100</xdr:colOff>
      <xdr:row>36</xdr:row>
      <xdr:rowOff>27813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44340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113284</xdr:rowOff>
    </xdr:from>
    <xdr:to>
      <xdr:col>46</xdr:col>
      <xdr:colOff>38100</xdr:colOff>
      <xdr:row>36</xdr:row>
      <xdr:rowOff>43434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59961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133477</xdr:rowOff>
    </xdr:from>
    <xdr:to>
      <xdr:col>41</xdr:col>
      <xdr:colOff>101600</xdr:colOff>
      <xdr:row>36</xdr:row>
      <xdr:rowOff>63627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80154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0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117856</xdr:rowOff>
    </xdr:from>
    <xdr:to>
      <xdr:col>36</xdr:col>
      <xdr:colOff>165100</xdr:colOff>
      <xdr:row>36</xdr:row>
      <xdr:rowOff>48006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64533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29077</xdr:rowOff>
    </xdr:from>
    <xdr:to>
      <xdr:col>55</xdr:col>
      <xdr:colOff>0</xdr:colOff>
      <xdr:row>59</xdr:row>
      <xdr:rowOff>35420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44627"/>
          <a:ext cx="8382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35420</xdr:rowOff>
    </xdr:from>
    <xdr:to>
      <xdr:col>50</xdr:col>
      <xdr:colOff>114300</xdr:colOff>
      <xdr:row>59</xdr:row>
      <xdr:rowOff>36658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50970"/>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36658</xdr:rowOff>
    </xdr:from>
    <xdr:to>
      <xdr:col>45</xdr:col>
      <xdr:colOff>177800</xdr:colOff>
      <xdr:row>59</xdr:row>
      <xdr:rowOff>37268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5220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35096</xdr:rowOff>
    </xdr:from>
    <xdr:to>
      <xdr:col>41</xdr:col>
      <xdr:colOff>50800</xdr:colOff>
      <xdr:row>59</xdr:row>
      <xdr:rowOff>37268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5064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149727</xdr:rowOff>
    </xdr:from>
    <xdr:to>
      <xdr:col>55</xdr:col>
      <xdr:colOff>50800</xdr:colOff>
      <xdr:row>59</xdr:row>
      <xdr:rowOff>79877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64654</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8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156070</xdr:rowOff>
    </xdr:from>
    <xdr:to>
      <xdr:col>50</xdr:col>
      <xdr:colOff>165100</xdr:colOff>
      <xdr:row>59</xdr:row>
      <xdr:rowOff>86220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77347</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157308</xdr:rowOff>
    </xdr:from>
    <xdr:to>
      <xdr:col>46</xdr:col>
      <xdr:colOff>38100</xdr:colOff>
      <xdr:row>59</xdr:row>
      <xdr:rowOff>87458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78585</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94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157918</xdr:rowOff>
    </xdr:from>
    <xdr:to>
      <xdr:col>41</xdr:col>
      <xdr:colOff>101600</xdr:colOff>
      <xdr:row>59</xdr:row>
      <xdr:rowOff>88068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1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79195</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94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155746</xdr:rowOff>
    </xdr:from>
    <xdr:to>
      <xdr:col>36</xdr:col>
      <xdr:colOff>165100</xdr:colOff>
      <xdr:row>59</xdr:row>
      <xdr:rowOff>85896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77023</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92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45174</xdr:rowOff>
    </xdr:from>
    <xdr:to>
      <xdr:col>55</xdr:col>
      <xdr:colOff>0</xdr:colOff>
      <xdr:row>77</xdr:row>
      <xdr:rowOff>103200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46824"/>
          <a:ext cx="8382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71196</xdr:rowOff>
    </xdr:from>
    <xdr:to>
      <xdr:col>50</xdr:col>
      <xdr:colOff>114300</xdr:colOff>
      <xdr:row>77</xdr:row>
      <xdr:rowOff>103200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728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71196</xdr:rowOff>
    </xdr:from>
    <xdr:to>
      <xdr:col>45</xdr:col>
      <xdr:colOff>177800</xdr:colOff>
      <xdr:row>78</xdr:row>
      <xdr:rowOff>151625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72846"/>
          <a:ext cx="889000" cy="2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151625</xdr:rowOff>
    </xdr:from>
    <xdr:to>
      <xdr:col>41</xdr:col>
      <xdr:colOff>50800</xdr:colOff>
      <xdr:row>79</xdr:row>
      <xdr:rowOff>21247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4725"/>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165824</xdr:rowOff>
    </xdr:from>
    <xdr:to>
      <xdr:col>55</xdr:col>
      <xdr:colOff>50800</xdr:colOff>
      <xdr:row>77</xdr:row>
      <xdr:rowOff>95974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9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144251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52400</xdr:rowOff>
    </xdr:from>
    <xdr:to>
      <xdr:col>50</xdr:col>
      <xdr:colOff>165100</xdr:colOff>
      <xdr:row>77</xdr:row>
      <xdr:rowOff>154000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145127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20396</xdr:rowOff>
    </xdr:from>
    <xdr:to>
      <xdr:col>46</xdr:col>
      <xdr:colOff>38100</xdr:colOff>
      <xdr:row>77</xdr:row>
      <xdr:rowOff>121996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113123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1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100825</xdr:rowOff>
    </xdr:from>
    <xdr:to>
      <xdr:col>41</xdr:col>
      <xdr:colOff>101600</xdr:colOff>
      <xdr:row>79</xdr:row>
      <xdr:rowOff>30975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22102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6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141897</xdr:rowOff>
    </xdr:from>
    <xdr:to>
      <xdr:col>36</xdr:col>
      <xdr:colOff>165100</xdr:colOff>
      <xdr:row>79</xdr:row>
      <xdr:rowOff>72047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63174</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83017" y="136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19473</xdr:rowOff>
    </xdr:from>
    <xdr:to>
      <xdr:col>55</xdr:col>
      <xdr:colOff>0</xdr:colOff>
      <xdr:row>99</xdr:row>
      <xdr:rowOff>25025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93023"/>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25025</xdr:rowOff>
    </xdr:from>
    <xdr:to>
      <xdr:col>50</xdr:col>
      <xdr:colOff>114300</xdr:colOff>
      <xdr:row>99</xdr:row>
      <xdr:rowOff>38088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9857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38088</xdr:rowOff>
    </xdr:from>
    <xdr:to>
      <xdr:col>45</xdr:col>
      <xdr:colOff>177800</xdr:colOff>
      <xdr:row>99</xdr:row>
      <xdr:rowOff>45892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11638"/>
          <a:ext cx="8890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42954</xdr:rowOff>
    </xdr:from>
    <xdr:to>
      <xdr:col>41</xdr:col>
      <xdr:colOff>50800</xdr:colOff>
      <xdr:row>99</xdr:row>
      <xdr:rowOff>45892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7016504"/>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140123</xdr:rowOff>
    </xdr:from>
    <xdr:to>
      <xdr:col>55</xdr:col>
      <xdr:colOff>50800</xdr:colOff>
      <xdr:row>99</xdr:row>
      <xdr:rowOff>70273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118550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145675</xdr:rowOff>
    </xdr:from>
    <xdr:to>
      <xdr:col>50</xdr:col>
      <xdr:colOff>165100</xdr:colOff>
      <xdr:row>99</xdr:row>
      <xdr:rowOff>75825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4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66952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158738</xdr:rowOff>
    </xdr:from>
    <xdr:to>
      <xdr:col>46</xdr:col>
      <xdr:colOff>38100</xdr:colOff>
      <xdr:row>99</xdr:row>
      <xdr:rowOff>88888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80015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5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166542</xdr:rowOff>
    </xdr:from>
    <xdr:to>
      <xdr:col>41</xdr:col>
      <xdr:colOff>101600</xdr:colOff>
      <xdr:row>99</xdr:row>
      <xdr:rowOff>96692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6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6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163604</xdr:rowOff>
    </xdr:from>
    <xdr:to>
      <xdr:col>36</xdr:col>
      <xdr:colOff>165100</xdr:colOff>
      <xdr:row>99</xdr:row>
      <xdr:rowOff>93754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84881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10450</xdr:rowOff>
    </xdr:from>
    <xdr:to>
      <xdr:col>85</xdr:col>
      <xdr:colOff>127000</xdr:colOff>
      <xdr:row>38</xdr:row>
      <xdr:rowOff>8575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54100"/>
          <a:ext cx="838200" cy="1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10450</xdr:rowOff>
    </xdr:from>
    <xdr:to>
      <xdr:col>81</xdr:col>
      <xdr:colOff>50800</xdr:colOff>
      <xdr:row>37</xdr:row>
      <xdr:rowOff>163886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54100"/>
          <a:ext cx="889000" cy="15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146421</xdr:rowOff>
    </xdr:from>
    <xdr:to>
      <xdr:col>76</xdr:col>
      <xdr:colOff>114300</xdr:colOff>
      <xdr:row>37</xdr:row>
      <xdr:rowOff>163886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90071"/>
          <a:ext cx="889000" cy="1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146421</xdr:rowOff>
    </xdr:from>
    <xdr:to>
      <xdr:col>71</xdr:col>
      <xdr:colOff>177800</xdr:colOff>
      <xdr:row>38</xdr:row>
      <xdr:rowOff>10541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007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129225</xdr:rowOff>
    </xdr:from>
    <xdr:to>
      <xdr:col>85</xdr:col>
      <xdr:colOff>177800</xdr:colOff>
      <xdr:row>38</xdr:row>
      <xdr:rowOff>59375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107652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131100</xdr:rowOff>
    </xdr:from>
    <xdr:to>
      <xdr:col>81</xdr:col>
      <xdr:colOff>101600</xdr:colOff>
      <xdr:row>37</xdr:row>
      <xdr:rowOff>61250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77777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113086</xdr:rowOff>
    </xdr:from>
    <xdr:to>
      <xdr:col>76</xdr:col>
      <xdr:colOff>165100</xdr:colOff>
      <xdr:row>38</xdr:row>
      <xdr:rowOff>43236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34363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95621</xdr:rowOff>
    </xdr:from>
    <xdr:to>
      <xdr:col>72</xdr:col>
      <xdr:colOff>38100</xdr:colOff>
      <xdr:row>38</xdr:row>
      <xdr:rowOff>25771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16898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131191</xdr:rowOff>
    </xdr:from>
    <xdr:to>
      <xdr:col>67</xdr:col>
      <xdr:colOff>101600</xdr:colOff>
      <xdr:row>38</xdr:row>
      <xdr:rowOff>61340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52468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125241</xdr:rowOff>
    </xdr:from>
    <xdr:to>
      <xdr:col>85</xdr:col>
      <xdr:colOff>127000</xdr:colOff>
      <xdr:row>56</xdr:row>
      <xdr:rowOff>146958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2644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62585</xdr:rowOff>
    </xdr:from>
    <xdr:to>
      <xdr:col>81</xdr:col>
      <xdr:colOff>50800</xdr:colOff>
      <xdr:row>56</xdr:row>
      <xdr:rowOff>146958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63785"/>
          <a:ext cx="889000" cy="8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62585</xdr:rowOff>
    </xdr:from>
    <xdr:to>
      <xdr:col>76</xdr:col>
      <xdr:colOff>114300</xdr:colOff>
      <xdr:row>57</xdr:row>
      <xdr:rowOff>137243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63785"/>
          <a:ext cx="889000" cy="2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63767</xdr:rowOff>
    </xdr:from>
    <xdr:to>
      <xdr:col>71</xdr:col>
      <xdr:colOff>177800</xdr:colOff>
      <xdr:row>57</xdr:row>
      <xdr:rowOff>137243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64967"/>
          <a:ext cx="8890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74441</xdr:rowOff>
    </xdr:from>
    <xdr:to>
      <xdr:col>85</xdr:col>
      <xdr:colOff>177800</xdr:colOff>
      <xdr:row>57</xdr:row>
      <xdr:rowOff>4591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52868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96158</xdr:rowOff>
    </xdr:from>
    <xdr:to>
      <xdr:col>81</xdr:col>
      <xdr:colOff>101600</xdr:colOff>
      <xdr:row>57</xdr:row>
      <xdr:rowOff>26308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9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11785</xdr:rowOff>
    </xdr:from>
    <xdr:to>
      <xdr:col>76</xdr:col>
      <xdr:colOff>165100</xdr:colOff>
      <xdr:row>56</xdr:row>
      <xdr:rowOff>113385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104512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86443</xdr:rowOff>
    </xdr:from>
    <xdr:to>
      <xdr:col>72</xdr:col>
      <xdr:colOff>38100</xdr:colOff>
      <xdr:row>58</xdr:row>
      <xdr:rowOff>16593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7720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12967</xdr:rowOff>
    </xdr:from>
    <xdr:to>
      <xdr:col>67</xdr:col>
      <xdr:colOff>101600</xdr:colOff>
      <xdr:row>56</xdr:row>
      <xdr:rowOff>114567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131094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131837</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4937"/>
          <a:ext cx="8382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131837</xdr:rowOff>
    </xdr:from>
    <xdr:to>
      <xdr:col>81</xdr:col>
      <xdr:colOff>50800</xdr:colOff>
      <xdr:row>78</xdr:row>
      <xdr:rowOff>138649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4937"/>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122464</xdr:rowOff>
    </xdr:from>
    <xdr:to>
      <xdr:col>76</xdr:col>
      <xdr:colOff>114300</xdr:colOff>
      <xdr:row>78</xdr:row>
      <xdr:rowOff>138649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5564"/>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79487</xdr:rowOff>
    </xdr:from>
    <xdr:to>
      <xdr:col>71</xdr:col>
      <xdr:colOff>177800</xdr:colOff>
      <xdr:row>78</xdr:row>
      <xdr:rowOff>122464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52587"/>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81037</xdr:rowOff>
    </xdr:from>
    <xdr:to>
      <xdr:col>81</xdr:col>
      <xdr:colOff>101600</xdr:colOff>
      <xdr:row>79</xdr:row>
      <xdr:rowOff>11187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2314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87849</xdr:rowOff>
    </xdr:from>
    <xdr:to>
      <xdr:col>76</xdr:col>
      <xdr:colOff>165100</xdr:colOff>
      <xdr:row>79</xdr:row>
      <xdr:rowOff>17999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9126</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6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71664</xdr:rowOff>
    </xdr:from>
    <xdr:to>
      <xdr:col>72</xdr:col>
      <xdr:colOff>38100</xdr:colOff>
      <xdr:row>79</xdr:row>
      <xdr:rowOff>1814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164391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28687</xdr:rowOff>
    </xdr:from>
    <xdr:to>
      <xdr:col>67</xdr:col>
      <xdr:colOff>101600</xdr:colOff>
      <xdr:row>78</xdr:row>
      <xdr:rowOff>130287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121414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9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19214</xdr:rowOff>
    </xdr:from>
    <xdr:to>
      <xdr:col>85</xdr:col>
      <xdr:colOff>127000</xdr:colOff>
      <xdr:row>97</xdr:row>
      <xdr:rowOff>45999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649864"/>
          <a:ext cx="8382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159868</xdr:rowOff>
    </xdr:from>
    <xdr:to>
      <xdr:col>81</xdr:col>
      <xdr:colOff>50800</xdr:colOff>
      <xdr:row>97</xdr:row>
      <xdr:rowOff>19214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19068"/>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159868</xdr:rowOff>
    </xdr:from>
    <xdr:to>
      <xdr:col>76</xdr:col>
      <xdr:colOff>114300</xdr:colOff>
      <xdr:row>97</xdr:row>
      <xdr:rowOff>5956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19068"/>
          <a:ext cx="889000" cy="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168047</xdr:rowOff>
    </xdr:from>
    <xdr:to>
      <xdr:col>71</xdr:col>
      <xdr:colOff>177800</xdr:colOff>
      <xdr:row>97</xdr:row>
      <xdr:rowOff>5956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27247"/>
          <a:ext cx="889000" cy="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166649</xdr:rowOff>
    </xdr:from>
    <xdr:to>
      <xdr:col>85</xdr:col>
      <xdr:colOff>177800</xdr:colOff>
      <xdr:row>97</xdr:row>
      <xdr:rowOff>96799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145076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139864</xdr:rowOff>
    </xdr:from>
    <xdr:to>
      <xdr:col>81</xdr:col>
      <xdr:colOff>101600</xdr:colOff>
      <xdr:row>97</xdr:row>
      <xdr:rowOff>70014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61141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109068</xdr:rowOff>
    </xdr:from>
    <xdr:to>
      <xdr:col>76</xdr:col>
      <xdr:colOff>165100</xdr:colOff>
      <xdr:row>97</xdr:row>
      <xdr:rowOff>39218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6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126606</xdr:rowOff>
    </xdr:from>
    <xdr:to>
      <xdr:col>72</xdr:col>
      <xdr:colOff>38100</xdr:colOff>
      <xdr:row>97</xdr:row>
      <xdr:rowOff>56756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47883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117247</xdr:rowOff>
    </xdr:from>
    <xdr:to>
      <xdr:col>67</xdr:col>
      <xdr:colOff>101600</xdr:colOff>
      <xdr:row>97</xdr:row>
      <xdr:rowOff>47397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38524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最も大きな構成項目である民生費は、住民一人当たり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193,210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社会福祉費における臨時福祉給付金給付事業に係る費用の減や児童福祉費における子育て世帯への臨時特別給付金事業に係る費用の減などにより前年度と比較して減少している。しかし、介護や後期高齢者医療への繰出金が依然として高い水準となっており、類似団体内平均値を上回っている。消防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12,868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円となった。防災行政無線デジタル化等事業完了に伴い前年度と比較して減少しており、類似団体内平均値を下回った。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財政調整基金残高は、平成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年度以降は標準財政規模の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％以上を維持し、令和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予算の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執行管理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徹底</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などにより基金からの取崩をしなかったため、残高は増となった。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実質収支額は平成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年度の黒字への転換以降、継続した行財政改革により黒字を維持している。令和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年度は、歳入で普通交付税の追加交付による増や地方消費税交付金等の増、歳出では新発債の抑制や既発債の償還完了に伴い公債費が減となったことなどにより、前年度より改善した。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全会計において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実質収支黒字もしくは収支ゼロとなったこ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とから、連結においても黒字となった。</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0" i="0">
              <a:solidFill>
                <a:sysClr val="windowText" lastClr="000000"/>
              </a:solidFill>
              <a:effectLst/>
              <a:latin typeface="ＭＳ Ｐゴシック" panose="020B0600070205080204" pitchFamily="50" charset="-128"/>
              <a:ea typeface="ＭＳ Ｐゴシック" panose="020B0600070205080204" pitchFamily="50" charset="-128"/>
              <a:cs typeface="+mn-cs"/>
            </a:rPr>
            <a:t>とりわけ一般会計においては、市民税及び地方交付税の増、国等の補助金を最大限活用した事業実施や、これまでの計画的な市債の発行に加え、過去に発行した市債の完済による公債費の減等により、実質収支黒字額が増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また、その他の会計においても持続可能な財政運営が図れるよう事務改善等を行い、引き続き適正な財政運営を行っていく。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22848380</v>
      </c>
      <c r="BO4" s="371"/>
      <c r="BP4" s="371"/>
      <c r="BQ4" s="371"/>
      <c r="BR4" s="371"/>
      <c r="BS4" s="371"/>
      <c r="BT4" s="371"/>
      <c r="BU4" s="372"/>
      <c r="BV4" s="370">
        <v>23367906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5</v>
      </c>
      <c r="CU4" s="377"/>
      <c r="CV4" s="377"/>
      <c r="CW4" s="377"/>
      <c r="CX4" s="377"/>
      <c r="CY4" s="377"/>
      <c r="CZ4" s="377"/>
      <c r="DA4" s="378"/>
      <c r="DB4" s="376">
        <v>2.2999999999999998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21995295</v>
      </c>
      <c r="BO5" s="408"/>
      <c r="BP5" s="408"/>
      <c r="BQ5" s="408"/>
      <c r="BR5" s="408"/>
      <c r="BS5" s="408"/>
      <c r="BT5" s="408"/>
      <c r="BU5" s="409"/>
      <c r="BV5" s="407">
        <v>22950914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96.2</v>
      </c>
      <c r="CU5" s="405"/>
      <c r="CV5" s="405"/>
      <c r="CW5" s="405"/>
      <c r="CX5" s="405"/>
      <c r="CY5" s="405"/>
      <c r="CZ5" s="405"/>
      <c r="DA5" s="406"/>
      <c r="DB5" s="404">
        <v>94.8</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853085</v>
      </c>
      <c r="BO6" s="408"/>
      <c r="BP6" s="408"/>
      <c r="BQ6" s="408"/>
      <c r="BR6" s="408"/>
      <c r="BS6" s="408"/>
      <c r="BT6" s="408"/>
      <c r="BU6" s="409"/>
      <c r="BV6" s="407">
        <v>416992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98.1</v>
      </c>
      <c r="CU6" s="445"/>
      <c r="CV6" s="445"/>
      <c r="CW6" s="445"/>
      <c r="CX6" s="445"/>
      <c r="CY6" s="445"/>
      <c r="CZ6" s="445"/>
      <c r="DA6" s="446"/>
      <c r="DB6" s="444">
        <v>96.6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221936</v>
      </c>
      <c r="BO7" s="408"/>
      <c r="BP7" s="408"/>
      <c r="BQ7" s="408"/>
      <c r="BR7" s="408"/>
      <c r="BS7" s="408"/>
      <c r="BT7" s="408"/>
      <c r="BU7" s="409"/>
      <c r="BV7" s="407">
        <v>125086</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12586289</v>
      </c>
      <c r="CU7" s="408"/>
      <c r="CV7" s="408"/>
      <c r="CW7" s="408"/>
      <c r="CX7" s="408"/>
      <c r="CY7" s="408"/>
      <c r="CZ7" s="408"/>
      <c r="DA7" s="409"/>
      <c r="DB7" s="407">
        <v>12845968</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631149</v>
      </c>
      <c r="BO8" s="408"/>
      <c r="BP8" s="408"/>
      <c r="BQ8" s="408"/>
      <c r="BR8" s="408"/>
      <c r="BS8" s="408"/>
      <c r="BT8" s="408"/>
      <c r="BU8" s="409"/>
      <c r="BV8" s="407">
        <v>291906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0.59</v>
      </c>
      <c r="CU8" s="448"/>
      <c r="CV8" s="448"/>
      <c r="CW8" s="448"/>
      <c r="CX8" s="448"/>
      <c r="CY8" s="448"/>
      <c r="CZ8" s="448"/>
      <c r="DA8" s="449"/>
      <c r="DB8" s="447">
        <v>0.6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55177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339243</v>
      </c>
      <c r="BO9" s="408"/>
      <c r="BP9" s="408"/>
      <c r="BQ9" s="408"/>
      <c r="BR9" s="408"/>
      <c r="BS9" s="408"/>
      <c r="BT9" s="408"/>
      <c r="BU9" s="409"/>
      <c r="BV9" s="407">
        <v>118024</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9.6999999999999993</v>
      </c>
      <c r="CU9" s="405"/>
      <c r="CV9" s="405"/>
      <c r="CW9" s="405"/>
      <c r="CX9" s="405"/>
      <c r="CY9" s="405"/>
      <c r="CZ9" s="405"/>
      <c r="DA9" s="406"/>
      <c r="DB9" s="404">
        <v>10.9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56075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147826</v>
      </c>
      <c r="BO10" s="408"/>
      <c r="BP10" s="408"/>
      <c r="BQ10" s="408"/>
      <c r="BR10" s="408"/>
      <c r="BS10" s="408"/>
      <c r="BT10" s="408"/>
      <c r="BU10" s="409"/>
      <c r="BV10" s="407">
        <v>310247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54765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54128</v>
      </c>
      <c r="S13" s="492"/>
      <c r="T13" s="492"/>
      <c r="U13" s="492"/>
      <c r="V13" s="493"/>
      <c r="W13" s="423" t="s">
        <v>140</v>
      </c>
      <c r="X13" s="424"/>
      <c r="Y13" s="424"/>
      <c r="Z13" s="424"/>
      <c r="AA13" s="424"/>
      <c r="AB13" s="414"/>
      <c r="AC13" s="458">
        <v>120</v>
      </c>
      <c r="AD13" s="459"/>
      <c r="AE13" s="459"/>
      <c r="AF13" s="459"/>
      <c r="AG13" s="501"/>
      <c r="AH13" s="458">
        <v>141</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487069</v>
      </c>
      <c r="BO13" s="408"/>
      <c r="BP13" s="408"/>
      <c r="BQ13" s="408"/>
      <c r="BR13" s="408"/>
      <c r="BS13" s="408"/>
      <c r="BT13" s="408"/>
      <c r="BU13" s="409"/>
      <c r="BV13" s="407">
        <v>428271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4.5999999999999996</v>
      </c>
      <c r="CU13" s="405"/>
      <c r="CV13" s="405"/>
      <c r="CW13" s="405"/>
      <c r="CX13" s="405"/>
      <c r="CY13" s="405"/>
      <c r="CZ13" s="405"/>
      <c r="DA13" s="406"/>
      <c r="DB13" s="404">
        <v>5.5</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55015</v>
      </c>
      <c r="S14" s="492"/>
      <c r="T14" s="492"/>
      <c r="U14" s="492"/>
      <c r="V14" s="493"/>
      <c r="W14" s="397"/>
      <c r="X14" s="398"/>
      <c r="Y14" s="398"/>
      <c r="Z14" s="398"/>
      <c r="AA14" s="398"/>
      <c r="AB14" s="387"/>
      <c r="AC14" s="494">
        <v>0.5</v>
      </c>
      <c r="AD14" s="495"/>
      <c r="AE14" s="495"/>
      <c r="AF14" s="495"/>
      <c r="AG14" s="496"/>
      <c r="AH14" s="494">
        <v>0.6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54439</v>
      </c>
      <c r="S15" s="492"/>
      <c r="T15" s="492"/>
      <c r="U15" s="492"/>
      <c r="V15" s="493"/>
      <c r="W15" s="423" t="s">
        <v>149</v>
      </c>
      <c r="X15" s="424"/>
      <c r="Y15" s="424"/>
      <c r="Z15" s="424"/>
      <c r="AA15" s="424"/>
      <c r="AB15" s="414"/>
      <c r="AC15" s="458">
        <v>6098</v>
      </c>
      <c r="AD15" s="459"/>
      <c r="AE15" s="459"/>
      <c r="AF15" s="459"/>
      <c r="AG15" s="501"/>
      <c r="AH15" s="458">
        <v>6329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6133890</v>
      </c>
      <c r="BO15" s="371"/>
      <c r="BP15" s="371"/>
      <c r="BQ15" s="371"/>
      <c r="BR15" s="371"/>
      <c r="BS15" s="371"/>
      <c r="BT15" s="371"/>
      <c r="BU15" s="372"/>
      <c r="BV15" s="370">
        <v>5975868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26.2</v>
      </c>
      <c r="AD16" s="495"/>
      <c r="AE16" s="495"/>
      <c r="AF16" s="495"/>
      <c r="AG16" s="496"/>
      <c r="AH16" s="494">
        <v>28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10717746</v>
      </c>
      <c r="BO16" s="408"/>
      <c r="BP16" s="408"/>
      <c r="BQ16" s="408"/>
      <c r="BR16" s="408"/>
      <c r="BS16" s="408"/>
      <c r="BT16" s="408"/>
      <c r="BU16" s="409"/>
      <c r="BV16" s="407">
        <v>10397607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17013</v>
      </c>
      <c r="AD17" s="459"/>
      <c r="AE17" s="459"/>
      <c r="AF17" s="459"/>
      <c r="AG17" s="501"/>
      <c r="AH17" s="458">
        <v>16114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7751968</v>
      </c>
      <c r="BO17" s="408"/>
      <c r="BP17" s="408"/>
      <c r="BQ17" s="408"/>
      <c r="BR17" s="408"/>
      <c r="BS17" s="408"/>
      <c r="BT17" s="408"/>
      <c r="BU17" s="409"/>
      <c r="BV17" s="407">
        <v>7559956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18.690000000000001</v>
      </c>
      <c r="M18" s="531"/>
      <c r="N18" s="531"/>
      <c r="O18" s="531"/>
      <c r="P18" s="531"/>
      <c r="Q18" s="531"/>
      <c r="R18" s="532"/>
      <c r="S18" s="532"/>
      <c r="T18" s="532"/>
      <c r="U18" s="532"/>
      <c r="V18" s="533"/>
      <c r="W18" s="425"/>
      <c r="X18" s="426"/>
      <c r="Y18" s="426"/>
      <c r="Z18" s="426"/>
      <c r="AA18" s="426"/>
      <c r="AB18" s="417"/>
      <c r="AC18" s="534">
        <v>73.2</v>
      </c>
      <c r="AD18" s="535"/>
      <c r="AE18" s="535"/>
      <c r="AF18" s="535"/>
      <c r="AG18" s="536"/>
      <c r="AH18" s="534">
        <v>71.400000000000006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12413086</v>
      </c>
      <c r="BO18" s="408"/>
      <c r="BP18" s="408"/>
      <c r="BQ18" s="408"/>
      <c r="BR18" s="408"/>
      <c r="BS18" s="408"/>
      <c r="BT18" s="408"/>
      <c r="BU18" s="409"/>
      <c r="BV18" s="407">
        <v>12001449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2952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15244599</v>
      </c>
      <c r="BO19" s="408"/>
      <c r="BP19" s="408"/>
      <c r="BQ19" s="408"/>
      <c r="BR19" s="408"/>
      <c r="BS19" s="408"/>
      <c r="BT19" s="408"/>
      <c r="BU19" s="409"/>
      <c r="BV19" s="407">
        <v>14592303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22415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13432321</v>
      </c>
      <c r="BO22" s="371"/>
      <c r="BP22" s="371"/>
      <c r="BQ22" s="371"/>
      <c r="BR22" s="371"/>
      <c r="BS22" s="371"/>
      <c r="BT22" s="371"/>
      <c r="BU22" s="372"/>
      <c r="BV22" s="370">
        <v>14290801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10336181</v>
      </c>
      <c r="BO23" s="408"/>
      <c r="BP23" s="408"/>
      <c r="BQ23" s="408"/>
      <c r="BR23" s="408"/>
      <c r="BS23" s="408"/>
      <c r="BT23" s="408"/>
      <c r="BU23" s="409"/>
      <c r="BV23" s="407">
        <v>10745966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8800</v>
      </c>
      <c r="R24" s="459"/>
      <c r="S24" s="459"/>
      <c r="T24" s="459"/>
      <c r="U24" s="459"/>
      <c r="V24" s="501"/>
      <c r="W24" s="553"/>
      <c r="X24" s="554"/>
      <c r="Y24" s="555"/>
      <c r="Z24" s="457" t="s">
        <v>174</v>
      </c>
      <c r="AA24" s="437"/>
      <c r="AB24" s="437"/>
      <c r="AC24" s="437"/>
      <c r="AD24" s="437"/>
      <c r="AE24" s="437"/>
      <c r="AF24" s="437"/>
      <c r="AG24" s="438"/>
      <c r="AH24" s="458">
        <v>303</v>
      </c>
      <c r="AI24" s="459"/>
      <c r="AJ24" s="459"/>
      <c r="AK24" s="459"/>
      <c r="AL24" s="501"/>
      <c r="AM24" s="458">
        <v>898698</v>
      </c>
      <c r="AN24" s="459"/>
      <c r="AO24" s="459"/>
      <c r="AP24" s="459"/>
      <c r="AQ24" s="459"/>
      <c r="AR24" s="501"/>
      <c r="AS24" s="458">
        <v>2966</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5165799</v>
      </c>
      <c r="BO24" s="408"/>
      <c r="BP24" s="408"/>
      <c r="BQ24" s="408"/>
      <c r="BR24" s="408"/>
      <c r="BS24" s="408"/>
      <c r="BT24" s="408"/>
      <c r="BU24" s="409"/>
      <c r="BV24" s="407">
        <v>5394175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7400</v>
      </c>
      <c r="R25" s="459"/>
      <c r="S25" s="459"/>
      <c r="T25" s="459"/>
      <c r="U25" s="459"/>
      <c r="V25" s="501"/>
      <c r="W25" s="553"/>
      <c r="X25" s="554"/>
      <c r="Y25" s="555"/>
      <c r="Z25" s="457" t="s">
        <v>177</v>
      </c>
      <c r="AA25" s="437"/>
      <c r="AB25" s="437"/>
      <c r="AC25" s="437"/>
      <c r="AD25" s="437"/>
      <c r="AE25" s="437"/>
      <c r="AF25" s="437"/>
      <c r="AG25" s="438"/>
      <c r="AH25" s="458" t="s">
        <v>147</v>
      </c>
      <c r="AI25" s="459"/>
      <c r="AJ25" s="459"/>
      <c r="AK25" s="459"/>
      <c r="AL25" s="501"/>
      <c r="AM25" s="458" t="s">
        <v>129</v>
      </c>
      <c r="AN25" s="459"/>
      <c r="AO25" s="459"/>
      <c r="AP25" s="459"/>
      <c r="AQ25" s="459"/>
      <c r="AR25" s="501"/>
      <c r="AS25" s="458" t="s">
        <v>138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1426931</v>
      </c>
      <c r="BO25" s="371"/>
      <c r="BP25" s="371"/>
      <c r="BQ25" s="371"/>
      <c r="BR25" s="371"/>
      <c r="BS25" s="371"/>
      <c r="BT25" s="371"/>
      <c r="BU25" s="372"/>
      <c r="BV25" s="370">
        <v>1203320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6600</v>
      </c>
      <c r="R26" s="459"/>
      <c r="S26" s="459"/>
      <c r="T26" s="459"/>
      <c r="U26" s="459"/>
      <c r="V26" s="501"/>
      <c r="W26" s="553"/>
      <c r="X26" s="554"/>
      <c r="Y26" s="555"/>
      <c r="Z26" s="457" t="s">
        <v>180</v>
      </c>
      <c r="AA26" s="559"/>
      <c r="AB26" s="559"/>
      <c r="AC26" s="559"/>
      <c r="AD26" s="559"/>
      <c r="AE26" s="559"/>
      <c r="AF26" s="559"/>
      <c r="AG26" s="560"/>
      <c r="AH26" s="458">
        <v>12</v>
      </c>
      <c r="AI26" s="459"/>
      <c r="AJ26" s="459"/>
      <c r="AK26" s="459"/>
      <c r="AL26" s="501"/>
      <c r="AM26" s="458">
        <v>36216</v>
      </c>
      <c r="AN26" s="459"/>
      <c r="AO26" s="459"/>
      <c r="AP26" s="459"/>
      <c r="AQ26" s="459"/>
      <c r="AR26" s="501"/>
      <c r="AS26" s="458">
        <v>3018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147</v>
      </c>
      <c r="BO26" s="408"/>
      <c r="BP26" s="408"/>
      <c r="BQ26" s="408"/>
      <c r="BR26" s="408"/>
      <c r="BS26" s="408"/>
      <c r="BT26" s="408"/>
      <c r="BU26" s="409"/>
      <c r="BV26" s="407" t="s">
        <v>147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5900</v>
      </c>
      <c r="R27" s="459"/>
      <c r="S27" s="459"/>
      <c r="T27" s="459"/>
      <c r="U27" s="459"/>
      <c r="V27" s="501"/>
      <c r="W27" s="553"/>
      <c r="X27" s="554"/>
      <c r="Y27" s="555"/>
      <c r="Z27" s="457" t="s">
        <v>183</v>
      </c>
      <c r="AA27" s="437"/>
      <c r="AB27" s="437"/>
      <c r="AC27" s="437"/>
      <c r="AD27" s="437"/>
      <c r="AE27" s="437"/>
      <c r="AF27" s="437"/>
      <c r="AG27" s="438"/>
      <c r="AH27" s="458">
        <v>15</v>
      </c>
      <c r="AI27" s="459"/>
      <c r="AJ27" s="459"/>
      <c r="AK27" s="459"/>
      <c r="AL27" s="501"/>
      <c r="AM27" s="458">
        <v>51591</v>
      </c>
      <c r="AN27" s="459"/>
      <c r="AO27" s="459"/>
      <c r="AP27" s="459"/>
      <c r="AQ27" s="459"/>
      <c r="AR27" s="501"/>
      <c r="AS27" s="458">
        <v>3439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129</v>
      </c>
      <c r="BO27" s="527"/>
      <c r="BP27" s="527"/>
      <c r="BQ27" s="527"/>
      <c r="BR27" s="527"/>
      <c r="BS27" s="527"/>
      <c r="BT27" s="527"/>
      <c r="BU27" s="528"/>
      <c r="BV27" s="526" t="s">
        <v>147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5550</v>
      </c>
      <c r="R28" s="459"/>
      <c r="S28" s="459"/>
      <c r="T28" s="459"/>
      <c r="U28" s="459"/>
      <c r="V28" s="501"/>
      <c r="W28" s="553"/>
      <c r="X28" s="554"/>
      <c r="Y28" s="555"/>
      <c r="Z28" s="457" t="s">
        <v>186</v>
      </c>
      <c r="AA28" s="437"/>
      <c r="AB28" s="437"/>
      <c r="AC28" s="437"/>
      <c r="AD28" s="437"/>
      <c r="AE28" s="437"/>
      <c r="AF28" s="437"/>
      <c r="AG28" s="438"/>
      <c r="AH28" s="458" t="s">
        <v>129</v>
      </c>
      <c r="AI28" s="459"/>
      <c r="AJ28" s="459"/>
      <c r="AK28" s="459"/>
      <c r="AL28" s="501"/>
      <c r="AM28" s="458" t="s">
        <v>129</v>
      </c>
      <c r="AN28" s="459"/>
      <c r="AO28" s="459"/>
      <c r="AP28" s="459"/>
      <c r="AQ28" s="459"/>
      <c r="AR28" s="501"/>
      <c r="AS28" s="458" t="s">
        <v>147</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2474632</v>
      </c>
      <c r="BO28" s="371"/>
      <c r="BP28" s="371"/>
      <c r="BQ28" s="371"/>
      <c r="BR28" s="371"/>
      <c r="BS28" s="371"/>
      <c r="BT28" s="371"/>
      <c r="BU28" s="372"/>
      <c r="BV28" s="370">
        <v>2326806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10</v>
      </c>
      <c r="M29" s="459"/>
      <c r="N29" s="459"/>
      <c r="O29" s="459"/>
      <c r="P29" s="501"/>
      <c r="Q29" s="458">
        <v>5300</v>
      </c>
      <c r="R29" s="459"/>
      <c r="S29" s="459"/>
      <c r="T29" s="459"/>
      <c r="U29" s="459"/>
      <c r="V29" s="501"/>
      <c r="W29" s="556"/>
      <c r="X29" s="557"/>
      <c r="Y29" s="558"/>
      <c r="Z29" s="457" t="s">
        <v>189</v>
      </c>
      <c r="AA29" s="437"/>
      <c r="AB29" s="437"/>
      <c r="AC29" s="437"/>
      <c r="AD29" s="437"/>
      <c r="AE29" s="437"/>
      <c r="AF29" s="437"/>
      <c r="AG29" s="438"/>
      <c r="AH29" s="458">
        <v>318</v>
      </c>
      <c r="AI29" s="459"/>
      <c r="AJ29" s="459"/>
      <c r="AK29" s="459"/>
      <c r="AL29" s="501"/>
      <c r="AM29" s="458">
        <v>950289</v>
      </c>
      <c r="AN29" s="459"/>
      <c r="AO29" s="459"/>
      <c r="AP29" s="459"/>
      <c r="AQ29" s="459"/>
      <c r="AR29" s="501"/>
      <c r="AS29" s="458">
        <v>2988</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51316</v>
      </c>
      <c r="BO29" s="408"/>
      <c r="BP29" s="408"/>
      <c r="BQ29" s="408"/>
      <c r="BR29" s="408"/>
      <c r="BS29" s="408"/>
      <c r="BT29" s="408"/>
      <c r="BU29" s="409"/>
      <c r="BV29" s="407">
        <v>51315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96.6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4463334</v>
      </c>
      <c r="BO30" s="527"/>
      <c r="BP30" s="527"/>
      <c r="BQ30" s="527"/>
      <c r="BR30" s="527"/>
      <c r="BS30" s="527"/>
      <c r="BT30" s="527"/>
      <c r="BU30" s="528"/>
      <c r="BV30" s="526">
        <v>4428768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淀川左岸水防事務組合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飯盛霊園組合（一般会計）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飯盛霊園組合（霊園事業特別会計）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四條畷市交野市清掃施設組合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北河内4市リサイクル施設組合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くすのき広域連合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大阪府後期高齢者医療広域連合（一般会計）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大阪府後期高齢者医療広域連合（後期高齢者医療特別会計）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大阪広域水道企業団（水道事業会計）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大阪広域水道企業団（工業用水道事業会計）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UHqRde9+HYPTTetQjUKXbxUtpZrxBISM+xPOrNrznX/ym0rX+HEn+WYaqbQoL8vNHw26Nr3oXNi/CDb95c//Og==" saltValue="DzZh5hi9N9kyGznC0fMmv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567</v>
      </c>
      <c r="D34" s="1151"/>
      <c r="E34" s="1152"/>
      <c r="F34" s="32">
        <v>3.45</v>
      </c>
      <c r="G34" s="33">
        <v>3.59</v>
      </c>
      <c r="H34" s="33">
        <v>1.43</v>
      </c>
      <c r="I34" s="33">
        <v>2.27</v>
      </c>
      <c r="J34" s="34">
        <v>5.01</v>
      </c>
      <c r="K34" s="22"/>
      <c r="L34" s="22"/>
      <c r="M34" s="22"/>
      <c r="N34" s="22"/>
      <c r="O34" s="22"/>
      <c r="P34" s="22"/>
    </row>
    <row r="35" spans="1:16" ht="39" customHeight="1" x14ac:dyDescent="0.2">
      <c r="A35" s="22"/>
      <c r="B35" s="35"/>
      <c r="C35" s="1145" t="s">
        <v>568</v>
      </c>
      <c r="D35" s="1146"/>
      <c r="E35" s="1147"/>
      <c r="F35" s="36">
        <v>2.02</v>
      </c>
      <c r="G35" s="37">
        <v>1.89</v>
      </c>
      <c r="H35" s="37">
        <v>2.58</v>
      </c>
      <c r="I35" s="37">
        <v>2.48</v>
      </c>
      <c r="J35" s="38">
        <v>2.23</v>
      </c>
      <c r="K35" s="22"/>
      <c r="L35" s="22"/>
      <c r="M35" s="22"/>
      <c r="N35" s="22"/>
      <c r="O35" s="22"/>
      <c r="P35" s="22"/>
    </row>
    <row r="36" spans="1:16" ht="39" customHeight="1" x14ac:dyDescent="0.2">
      <c r="A36" s="22"/>
      <c r="B36" s="35"/>
      <c r="C36" s="1145" t="s">
        <v>569</v>
      </c>
      <c r="D36" s="1146"/>
      <c r="E36" s="1147"/>
      <c r="F36" s="36">
        <v>0.77</v>
      </c>
      <c r="G36" s="37">
        <v>0.74</v>
      </c>
      <c r="H36" s="37">
        <v>0.8</v>
      </c>
      <c r="I36" s="37">
        <v>0.62</v>
      </c>
      <c r="J36" s="38">
        <v>0.66</v>
      </c>
      <c r="K36" s="22"/>
      <c r="L36" s="22"/>
      <c r="M36" s="22"/>
      <c r="N36" s="22"/>
      <c r="O36" s="22"/>
      <c r="P36" s="22"/>
    </row>
    <row r="37" spans="1:16" ht="39" customHeight="1" x14ac:dyDescent="0.2">
      <c r="A37" s="22"/>
      <c r="B37" s="35"/>
      <c r="C37" s="1145" t="s">
        <v>570</v>
      </c>
      <c r="D37" s="1146"/>
      <c r="E37" s="1147"/>
      <c r="F37" s="36">
        <v>0.03</v>
      </c>
      <c r="G37" s="37">
        <v>0.03</v>
      </c>
      <c r="H37" s="37">
        <v>0.04</v>
      </c>
      <c r="I37" s="37">
        <v>0.04</v>
      </c>
      <c r="J37" s="38">
        <v>0.04</v>
      </c>
      <c r="K37" s="22"/>
      <c r="L37" s="22"/>
      <c r="M37" s="22"/>
      <c r="N37" s="22"/>
      <c r="O37" s="22"/>
      <c r="P37" s="22"/>
    </row>
    <row r="38" spans="1:16" ht="39" customHeight="1" x14ac:dyDescent="0.2">
      <c r="A38" s="22"/>
      <c r="B38" s="35"/>
      <c r="C38" s="1145" t="s">
        <v>571</v>
      </c>
      <c r="D38" s="1146"/>
      <c r="E38" s="1147"/>
      <c r="F38" s="36">
        <v>0</v>
      </c>
      <c r="G38" s="37">
        <v>0</v>
      </c>
      <c r="H38" s="37">
        <v>0</v>
      </c>
      <c r="I38" s="37">
        <v>0</v>
      </c>
      <c r="J38" s="38">
        <v>0</v>
      </c>
      <c r="K38" s="22"/>
      <c r="L38" s="22"/>
      <c r="M38" s="22"/>
      <c r="N38" s="22"/>
      <c r="O38" s="22"/>
      <c r="P38" s="22"/>
    </row>
    <row r="39" spans="1:16" ht="39" customHeight="1" x14ac:dyDescent="0.2">
      <c r="A39" s="22"/>
      <c r="B39" s="35"/>
      <c r="C39" s="1145" t="s">
        <v>572</v>
      </c>
      <c r="D39" s="1146"/>
      <c r="E39" s="1147"/>
      <c r="F39" s="36" t="s">
        <v>521</v>
      </c>
      <c r="G39" s="37" t="s">
        <v>521</v>
      </c>
      <c r="H39" s="37" t="s">
        <v>521</v>
      </c>
      <c r="I39" s="37" t="s">
        <v>521</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573</v>
      </c>
      <c r="D42" s="1146"/>
      <c r="E42" s="1147"/>
      <c r="F42" s="36" t="s">
        <v>521</v>
      </c>
      <c r="G42" s="37" t="s">
        <v>521</v>
      </c>
      <c r="H42" s="37" t="s">
        <v>521</v>
      </c>
      <c r="I42" s="37" t="s">
        <v>521</v>
      </c>
      <c r="J42" s="38" t="s">
        <v>521</v>
      </c>
      <c r="K42" s="22"/>
      <c r="L42" s="22"/>
      <c r="M42" s="22"/>
      <c r="N42" s="22"/>
      <c r="O42" s="22"/>
      <c r="P42" s="22"/>
    </row>
    <row r="43" spans="1:16" ht="39" customHeight="1" thickBot="1" x14ac:dyDescent="0.25">
      <c r="A43" s="22"/>
      <c r="B43" s="40"/>
      <c r="C43" s="1148" t="s">
        <v>574</v>
      </c>
      <c r="D43" s="1149"/>
      <c r="E43" s="1150"/>
      <c r="F43" s="41" t="s">
        <v>521</v>
      </c>
      <c r="G43" s="42" t="s">
        <v>521</v>
      </c>
      <c r="H43" s="42" t="s">
        <v>521</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C98UdbwBKSNky7N5Zn/jj28XD77FAxw1qN2Ft0eqIMaUELQ6YiD9Rjck9XAG8+0I5wcTxDsk6j1ssVvAwQCMA==" saltValue="hxHPPkV81aXZlPkUI75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1704</v>
      </c>
      <c r="L45" s="60">
        <v>1673</v>
      </c>
      <c r="M45" s="60">
        <v>1667</v>
      </c>
      <c r="N45" s="60">
        <v>1586</v>
      </c>
      <c r="O45" s="61">
        <v>1471</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521</v>
      </c>
      <c r="L46" s="64" t="s">
        <v>521</v>
      </c>
      <c r="M46" s="64" t="s">
        <v>521</v>
      </c>
      <c r="N46" s="64" t="s">
        <v>521</v>
      </c>
      <c r="O46" s="65" t="s">
        <v>521</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521</v>
      </c>
      <c r="L47" s="64" t="s">
        <v>521</v>
      </c>
      <c r="M47" s="64" t="s">
        <v>521</v>
      </c>
      <c r="N47" s="64" t="s">
        <v>521</v>
      </c>
      <c r="O47" s="65" t="s">
        <v>521</v>
      </c>
      <c r="P47" s="48"/>
      <c r="Q47" s="48"/>
      <c r="R47" s="48"/>
      <c r="S47" s="48"/>
      <c r="T47" s="48"/>
      <c r="U47" s="48"/>
    </row>
    <row r="48" spans="1:21" ht="30.75" customHeight="1" x14ac:dyDescent="0.2">
      <c r="A48" s="48"/>
      <c r="B48" s="1155"/>
      <c r="C48" s="1156"/>
      <c r="D48" s="62"/>
      <c r="E48" s="1161" t="s">
        <v>14</v>
      </c>
      <c r="F48" s="1161"/>
      <c r="G48" s="1161"/>
      <c r="H48" s="1161"/>
      <c r="I48" s="1161"/>
      <c r="J48" s="1162"/>
      <c r="K48" s="63">
        <v>626</v>
      </c>
      <c r="L48" s="64">
        <v>611</v>
      </c>
      <c r="M48" s="64">
        <v>588</v>
      </c>
      <c r="N48" s="64">
        <v>570</v>
      </c>
      <c r="O48" s="65">
        <v>585</v>
      </c>
      <c r="P48" s="48"/>
      <c r="Q48" s="48"/>
      <c r="R48" s="48"/>
      <c r="S48" s="48"/>
      <c r="T48" s="48"/>
      <c r="U48" s="48"/>
    </row>
    <row r="49" spans="1:21" ht="30.75" customHeight="1" x14ac:dyDescent="0.2">
      <c r="A49" s="48"/>
      <c r="B49" s="1155"/>
      <c r="C49" s="1156"/>
      <c r="D49" s="62"/>
      <c r="E49" s="1161" t="s">
        <v>15</v>
      </c>
      <c r="F49" s="1161"/>
      <c r="G49" s="1161"/>
      <c r="H49" s="1161"/>
      <c r="I49" s="1161"/>
      <c r="J49" s="1162"/>
      <c r="K49" s="63">
        <v>189</v>
      </c>
      <c r="L49" s="64">
        <v>368</v>
      </c>
      <c r="M49" s="64">
        <v>357</v>
      </c>
      <c r="N49" s="64">
        <v>365</v>
      </c>
      <c r="O49" s="65">
        <v>339</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521</v>
      </c>
      <c r="L50" s="64" t="s">
        <v>521</v>
      </c>
      <c r="M50" s="64" t="s">
        <v>521</v>
      </c>
      <c r="N50" s="64" t="s">
        <v>521</v>
      </c>
      <c r="O50" s="65" t="s">
        <v>521</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521</v>
      </c>
      <c r="L51" s="64" t="s">
        <v>521</v>
      </c>
      <c r="M51" s="64" t="s">
        <v>521</v>
      </c>
      <c r="N51" s="64" t="s">
        <v>521</v>
      </c>
      <c r="O51" s="65" t="s">
        <v>521</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1999</v>
      </c>
      <c r="L52" s="64">
        <v>2019</v>
      </c>
      <c r="M52" s="64">
        <v>1968</v>
      </c>
      <c r="N52" s="64">
        <v>2028</v>
      </c>
      <c r="O52" s="65">
        <v>2011</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520</v>
      </c>
      <c r="L53" s="69">
        <v>633</v>
      </c>
      <c r="M53" s="69">
        <v>644</v>
      </c>
      <c r="N53" s="69">
        <v>493</v>
      </c>
      <c r="O53" s="70">
        <v>384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11vqpzR29fIl6sMUZFZb1Q258/yv2zoTsZGmQECQ/j3lmJFg3JDG6vybCD6+v+05jwcYFbWfBe4Wok7B1o+eA==" saltValue="FK549G2Mz/JhEvybkNSdy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562</v>
      </c>
      <c r="J40" s="103" t="s">
        <v>563</v>
      </c>
      <c r="K40" s="103" t="s">
        <v>564</v>
      </c>
      <c r="L40" s="103" t="s">
        <v>565</v>
      </c>
      <c r="M40" s="104" t="s">
        <v>566</v>
      </c>
    </row>
    <row r="41" spans="2:13" ht="27.75" customHeight="1" x14ac:dyDescent="0.2">
      <c r="B41" s="1184" t="s">
        <v>31</v>
      </c>
      <c r="C41" s="1185"/>
      <c r="D41" s="105"/>
      <c r="E41" s="1190" t="s">
        <v>32</v>
      </c>
      <c r="F41" s="1190"/>
      <c r="G41" s="1190"/>
      <c r="H41" s="1191"/>
      <c r="I41" s="355">
        <v>16127</v>
      </c>
      <c r="J41" s="356">
        <v>15506</v>
      </c>
      <c r="K41" s="356">
        <v>14865</v>
      </c>
      <c r="L41" s="356">
        <v>14291</v>
      </c>
      <c r="M41" s="357">
        <v>13432</v>
      </c>
    </row>
    <row r="42" spans="2:13" ht="27.75" customHeight="1" x14ac:dyDescent="0.2">
      <c r="B42" s="1186"/>
      <c r="C42" s="1187"/>
      <c r="D42" s="106"/>
      <c r="E42" s="1192" t="s">
        <v>33</v>
      </c>
      <c r="F42" s="1192"/>
      <c r="G42" s="1192"/>
      <c r="H42" s="1193"/>
      <c r="I42" s="358" t="s">
        <v>521</v>
      </c>
      <c r="J42" s="359" t="s">
        <v>521</v>
      </c>
      <c r="K42" s="359" t="s">
        <v>521</v>
      </c>
      <c r="L42" s="359" t="s">
        <v>521</v>
      </c>
      <c r="M42" s="360" t="s">
        <v>521</v>
      </c>
    </row>
    <row r="43" spans="2:13" ht="27.75" customHeight="1" x14ac:dyDescent="0.2">
      <c r="B43" s="1186"/>
      <c r="C43" s="1187"/>
      <c r="D43" s="106"/>
      <c r="E43" s="1192" t="s">
        <v>34</v>
      </c>
      <c r="F43" s="1192"/>
      <c r="G43" s="1192"/>
      <c r="H43" s="1193"/>
      <c r="I43" s="358">
        <v>7244</v>
      </c>
      <c r="J43" s="359">
        <v>6704</v>
      </c>
      <c r="K43" s="359">
        <v>6333</v>
      </c>
      <c r="L43" s="359">
        <v>5966</v>
      </c>
      <c r="M43" s="360">
        <v>5452</v>
      </c>
    </row>
    <row r="44" spans="2:13" ht="27.75" customHeight="1" x14ac:dyDescent="0.2">
      <c r="B44" s="1186"/>
      <c r="C44" s="1187"/>
      <c r="D44" s="106"/>
      <c r="E44" s="1192" t="s">
        <v>35</v>
      </c>
      <c r="F44" s="1192"/>
      <c r="G44" s="1192"/>
      <c r="H44" s="1193"/>
      <c r="I44" s="358">
        <v>4176</v>
      </c>
      <c r="J44" s="359">
        <v>3802</v>
      </c>
      <c r="K44" s="359">
        <v>3454</v>
      </c>
      <c r="L44" s="359">
        <v>3138</v>
      </c>
      <c r="M44" s="360">
        <v>2818</v>
      </c>
    </row>
    <row r="45" spans="2:13" ht="27.75" customHeight="1" x14ac:dyDescent="0.2">
      <c r="B45" s="1186"/>
      <c r="C45" s="1187"/>
      <c r="D45" s="106"/>
      <c r="E45" s="1192" t="s">
        <v>36</v>
      </c>
      <c r="F45" s="1192"/>
      <c r="G45" s="1192"/>
      <c r="H45" s="1193"/>
      <c r="I45" s="358">
        <v>1758</v>
      </c>
      <c r="J45" s="359">
        <v>1779</v>
      </c>
      <c r="K45" s="359">
        <v>1814</v>
      </c>
      <c r="L45" s="359">
        <v>1855</v>
      </c>
      <c r="M45" s="360">
        <v>1733</v>
      </c>
    </row>
    <row r="46" spans="2:13" ht="27.75" customHeight="1" x14ac:dyDescent="0.2">
      <c r="B46" s="1186"/>
      <c r="C46" s="1187"/>
      <c r="D46" s="107"/>
      <c r="E46" s="1192" t="s">
        <v>37</v>
      </c>
      <c r="F46" s="1192"/>
      <c r="G46" s="1192"/>
      <c r="H46" s="1193"/>
      <c r="I46" s="358" t="s">
        <v>521</v>
      </c>
      <c r="J46" s="359" t="s">
        <v>521</v>
      </c>
      <c r="K46" s="359" t="s">
        <v>521</v>
      </c>
      <c r="L46" s="359" t="s">
        <v>521</v>
      </c>
      <c r="M46" s="360" t="s">
        <v>521</v>
      </c>
    </row>
    <row r="47" spans="2:13" ht="27.75" customHeight="1" x14ac:dyDescent="0.2">
      <c r="B47" s="1186"/>
      <c r="C47" s="1187"/>
      <c r="D47" s="108"/>
      <c r="E47" s="1194" t="s">
        <v>38</v>
      </c>
      <c r="F47" s="1195"/>
      <c r="G47" s="1195"/>
      <c r="H47" s="1196"/>
      <c r="I47" s="358" t="s">
        <v>521</v>
      </c>
      <c r="J47" s="359" t="s">
        <v>521</v>
      </c>
      <c r="K47" s="359" t="s">
        <v>521</v>
      </c>
      <c r="L47" s="359" t="s">
        <v>521</v>
      </c>
      <c r="M47" s="360" t="s">
        <v>521</v>
      </c>
    </row>
    <row r="48" spans="2:13" ht="27.75" customHeight="1" x14ac:dyDescent="0.2">
      <c r="B48" s="1186"/>
      <c r="C48" s="1187"/>
      <c r="D48" s="106"/>
      <c r="E48" s="1192" t="s">
        <v>39</v>
      </c>
      <c r="F48" s="1192"/>
      <c r="G48" s="1192"/>
      <c r="H48" s="1193"/>
      <c r="I48" s="358" t="s">
        <v>521</v>
      </c>
      <c r="J48" s="359" t="s">
        <v>521</v>
      </c>
      <c r="K48" s="359" t="s">
        <v>521</v>
      </c>
      <c r="L48" s="359" t="s">
        <v>521</v>
      </c>
      <c r="M48" s="360" t="s">
        <v>521</v>
      </c>
    </row>
    <row r="49" spans="2:13" ht="27.75" customHeight="1" x14ac:dyDescent="0.2">
      <c r="B49" s="1188"/>
      <c r="C49" s="1189"/>
      <c r="D49" s="106"/>
      <c r="E49" s="1192" t="s">
        <v>40</v>
      </c>
      <c r="F49" s="1192"/>
      <c r="G49" s="1192"/>
      <c r="H49" s="1193"/>
      <c r="I49" s="358" t="s">
        <v>521</v>
      </c>
      <c r="J49" s="359" t="s">
        <v>521</v>
      </c>
      <c r="K49" s="359" t="s">
        <v>521</v>
      </c>
      <c r="L49" s="359" t="s">
        <v>521</v>
      </c>
      <c r="M49" s="360" t="s">
        <v>521</v>
      </c>
    </row>
    <row r="50" spans="2:13" ht="27.75" customHeight="1" x14ac:dyDescent="0.2">
      <c r="B50" s="1197" t="s">
        <v>41</v>
      </c>
      <c r="C50" s="1198"/>
      <c r="D50" s="109"/>
      <c r="E50" s="1192" t="s">
        <v>42</v>
      </c>
      <c r="F50" s="1192"/>
      <c r="G50" s="1192"/>
      <c r="H50" s="1193"/>
      <c r="I50" s="358">
        <v>5363</v>
      </c>
      <c r="J50" s="359">
        <v>5916</v>
      </c>
      <c r="K50" s="359">
        <v>6583</v>
      </c>
      <c r="L50" s="359">
        <v>7293</v>
      </c>
      <c r="M50" s="360">
        <v>7365</v>
      </c>
    </row>
    <row r="51" spans="2:13" ht="27.75" customHeight="1" x14ac:dyDescent="0.2">
      <c r="B51" s="1186"/>
      <c r="C51" s="1187"/>
      <c r="D51" s="106"/>
      <c r="E51" s="1192" t="s">
        <v>43</v>
      </c>
      <c r="F51" s="1192"/>
      <c r="G51" s="1192"/>
      <c r="H51" s="1193"/>
      <c r="I51" s="358">
        <v>5264</v>
      </c>
      <c r="J51" s="359">
        <v>4772</v>
      </c>
      <c r="K51" s="359">
        <v>4654</v>
      </c>
      <c r="L51" s="359">
        <v>4083</v>
      </c>
      <c r="M51" s="360">
        <v>3612</v>
      </c>
    </row>
    <row r="52" spans="2:13" ht="27.75" customHeight="1" x14ac:dyDescent="0.2">
      <c r="B52" s="1188"/>
      <c r="C52" s="1189"/>
      <c r="D52" s="106"/>
      <c r="E52" s="1192" t="s">
        <v>44</v>
      </c>
      <c r="F52" s="1192"/>
      <c r="G52" s="1192"/>
      <c r="H52" s="1193"/>
      <c r="I52" s="358">
        <v>19757</v>
      </c>
      <c r="J52" s="359">
        <v>19395</v>
      </c>
      <c r="K52" s="359">
        <v>19287</v>
      </c>
      <c r="L52" s="359">
        <v>18570</v>
      </c>
      <c r="M52" s="360">
        <v>17838</v>
      </c>
    </row>
    <row r="53" spans="2:13" ht="27.75" customHeight="1" thickBot="1" x14ac:dyDescent="0.25">
      <c r="B53" s="1199" t="s">
        <v>45</v>
      </c>
      <c r="C53" s="1200"/>
      <c r="D53" s="110"/>
      <c r="E53" s="1201" t="s">
        <v>46</v>
      </c>
      <c r="F53" s="1201"/>
      <c r="G53" s="1201"/>
      <c r="H53" s="1202"/>
      <c r="I53" s="361">
        <v>-1079</v>
      </c>
      <c r="J53" s="362">
        <v>-2292</v>
      </c>
      <c r="K53" s="362">
        <v>-4058</v>
      </c>
      <c r="L53" s="362">
        <v>-4695</v>
      </c>
      <c r="M53" s="363">
        <v>-5381</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Wo+4gMwH4s6CebNrUN5opVQEuVm2yUHvAtXpZfThq+IZsmwVX3Us2mmkMoYv9SDoUXb6VcUW+SEo3zBiYhaTfQ==" saltValue="4X28Vri2Y+FBwCas2HOf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49</v>
      </c>
      <c r="D55" s="1211"/>
      <c r="E55" s="1212"/>
      <c r="F55" s="122">
        <v>2017</v>
      </c>
      <c r="G55" s="122">
        <v>2327</v>
      </c>
      <c r="H55" s="123">
        <v>2475</v>
      </c>
    </row>
    <row r="56" spans="2:8" ht="52.5" customHeight="1" x14ac:dyDescent="0.2">
      <c r="B56" s="124"/>
      <c r="C56" s="1213" t="s">
        <v>50</v>
      </c>
      <c r="D56" s="1213"/>
      <c r="E56" s="1214"/>
      <c r="F56" s="125">
        <v>51</v>
      </c>
      <c r="G56" s="125">
        <v>51</v>
      </c>
      <c r="H56" s="126">
        <v>51</v>
      </c>
    </row>
    <row r="57" spans="2:8" ht="53.25" customHeight="1" x14ac:dyDescent="0.2">
      <c r="B57" s="124"/>
      <c r="C57" s="1215" t="s">
        <v>51</v>
      </c>
      <c r="D57" s="1215"/>
      <c r="E57" s="1216"/>
      <c r="F57" s="127">
        <v>3982</v>
      </c>
      <c r="G57" s="127">
        <v>4429</v>
      </c>
      <c r="H57" s="128">
        <v>4463</v>
      </c>
    </row>
    <row r="58" spans="2:8" ht="45.75" customHeight="1" x14ac:dyDescent="0.2">
      <c r="B58" s="129"/>
      <c r="C58" s="1203" t="s">
        <v>593</v>
      </c>
      <c r="D58" s="1204"/>
      <c r="E58" s="1205"/>
      <c r="F58" s="130">
        <v>2515</v>
      </c>
      <c r="G58" s="130">
        <v>2906</v>
      </c>
      <c r="H58" s="131">
        <v>2917</v>
      </c>
    </row>
    <row r="59" spans="2:8" ht="45.75" customHeight="1" x14ac:dyDescent="0.2">
      <c r="B59" s="129"/>
      <c r="C59" s="1203" t="s">
        <v>594</v>
      </c>
      <c r="D59" s="1204"/>
      <c r="E59" s="1205"/>
      <c r="F59" s="130">
        <v>738</v>
      </c>
      <c r="G59" s="130">
        <v>743</v>
      </c>
      <c r="H59" s="131">
        <v>748</v>
      </c>
    </row>
    <row r="60" spans="2:8" ht="45.75" customHeight="1" x14ac:dyDescent="0.2">
      <c r="B60" s="129"/>
      <c r="C60" s="1203" t="s">
        <v>595</v>
      </c>
      <c r="D60" s="1204"/>
      <c r="E60" s="1205"/>
      <c r="F60" s="130">
        <v>306</v>
      </c>
      <c r="G60" s="130">
        <v>306</v>
      </c>
      <c r="H60" s="131">
        <v>307</v>
      </c>
    </row>
    <row r="61" spans="2:8" ht="45.75" customHeight="1" x14ac:dyDescent="0.2">
      <c r="B61" s="129"/>
      <c r="C61" s="1203" t="s">
        <v>596</v>
      </c>
      <c r="D61" s="1204"/>
      <c r="E61" s="1205"/>
      <c r="F61" s="130">
        <v>250</v>
      </c>
      <c r="G61" s="130">
        <v>283</v>
      </c>
      <c r="H61" s="131">
        <v>284</v>
      </c>
    </row>
    <row r="62" spans="2:8" ht="45.75" customHeight="1" thickBot="1" x14ac:dyDescent="0.25">
      <c r="B62" s="132"/>
      <c r="C62" s="1206" t="s">
        <v>597</v>
      </c>
      <c r="D62" s="1207"/>
      <c r="E62" s="1208"/>
      <c r="F62" s="133">
        <v>92</v>
      </c>
      <c r="G62" s="133">
        <v>93</v>
      </c>
      <c r="H62" s="134">
        <v>94</v>
      </c>
    </row>
    <row r="63" spans="2:8" ht="52.5" customHeight="1" thickBot="1" x14ac:dyDescent="0.25">
      <c r="B63" s="135"/>
      <c r="C63" s="1209" t="s">
        <v>52</v>
      </c>
      <c r="D63" s="1209"/>
      <c r="E63" s="1210"/>
      <c r="F63" s="136">
        <v>6050</v>
      </c>
      <c r="G63" s="136">
        <v>6807</v>
      </c>
      <c r="H63" s="137">
        <v>6989</v>
      </c>
    </row>
    <row r="64" spans="2:8" ht="13.2" x14ac:dyDescent="0.2"/>
  </sheetData>
  <sheetProtection algorithmName="SHA-512" hashValue="jRhu7yfPkHW6JNSxrEozxVLbXvgMuNNMYQYx4WrEZN9+rKUam1ZtEe533glEbrXp5yYRdlIGqcrkTKzAxepPTQ==" saltValue="INrdkpQrcULsuflQr76j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559</v>
      </c>
      <c r="G2" s="151"/>
      <c r="H2" s="152"/>
    </row>
    <row r="3" spans="1:8" x14ac:dyDescent="0.2">
      <c r="A3" s="148" t="s">
        <v>552</v>
      </c>
      <c r="B3" s="153"/>
      <c r="C3" s="154"/>
      <c r="D3" s="155">
        <v>24805</v>
      </c>
      <c r="E3" s="156"/>
      <c r="F3" s="157">
        <v>41934</v>
      </c>
      <c r="G3" s="158"/>
      <c r="H3" s="159"/>
    </row>
    <row r="4" spans="1:8" x14ac:dyDescent="0.2">
      <c r="A4" s="160"/>
      <c r="B4" s="161"/>
      <c r="C4" s="162"/>
      <c r="D4" s="163">
        <v>20084</v>
      </c>
      <c r="E4" s="164"/>
      <c r="F4" s="165">
        <v>23352</v>
      </c>
      <c r="G4" s="166"/>
      <c r="H4" s="167"/>
    </row>
    <row r="5" spans="1:8" x14ac:dyDescent="0.2">
      <c r="A5" s="148" t="s">
        <v>554</v>
      </c>
      <c r="B5" s="153"/>
      <c r="C5" s="154"/>
      <c r="D5" s="155">
        <v>14885</v>
      </c>
      <c r="E5" s="156"/>
      <c r="F5" s="157">
        <v>45588</v>
      </c>
      <c r="G5" s="158"/>
      <c r="H5" s="159"/>
    </row>
    <row r="6" spans="1:8" x14ac:dyDescent="0.2">
      <c r="A6" s="160"/>
      <c r="B6" s="161"/>
      <c r="C6" s="162"/>
      <c r="D6" s="163">
        <v>9612</v>
      </c>
      <c r="E6" s="164"/>
      <c r="F6" s="165">
        <v>24150</v>
      </c>
      <c r="G6" s="166"/>
      <c r="H6" s="167"/>
    </row>
    <row r="7" spans="1:8" x14ac:dyDescent="0.2">
      <c r="A7" s="148" t="s">
        <v>555</v>
      </c>
      <c r="B7" s="153"/>
      <c r="C7" s="154"/>
      <c r="D7" s="155">
        <v>17814</v>
      </c>
      <c r="E7" s="156"/>
      <c r="F7" s="157">
        <v>45483</v>
      </c>
      <c r="G7" s="158"/>
      <c r="H7" s="159"/>
    </row>
    <row r="8" spans="1:8" x14ac:dyDescent="0.2">
      <c r="A8" s="160"/>
      <c r="B8" s="161"/>
      <c r="C8" s="162"/>
      <c r="D8" s="163">
        <v>5306</v>
      </c>
      <c r="E8" s="164"/>
      <c r="F8" s="165">
        <v>24241</v>
      </c>
      <c r="G8" s="166"/>
      <c r="H8" s="167"/>
    </row>
    <row r="9" spans="1:8" x14ac:dyDescent="0.2">
      <c r="A9" s="148" t="s">
        <v>556</v>
      </c>
      <c r="B9" s="153"/>
      <c r="C9" s="154"/>
      <c r="D9" s="155">
        <v>18658</v>
      </c>
      <c r="E9" s="156"/>
      <c r="F9" s="157">
        <v>45945</v>
      </c>
      <c r="G9" s="158"/>
      <c r="H9" s="159"/>
    </row>
    <row r="10" spans="1:8" x14ac:dyDescent="0.2">
      <c r="A10" s="160"/>
      <c r="B10" s="161"/>
      <c r="C10" s="162"/>
      <c r="D10" s="163">
        <v>12381</v>
      </c>
      <c r="E10" s="164"/>
      <c r="F10" s="165">
        <v>25180</v>
      </c>
      <c r="G10" s="166"/>
      <c r="H10" s="167"/>
    </row>
    <row r="11" spans="1:8" x14ac:dyDescent="0.2">
      <c r="A11" s="148" t="s">
        <v>557</v>
      </c>
      <c r="B11" s="153"/>
      <c r="C11" s="154"/>
      <c r="D11" s="155">
        <v>15171</v>
      </c>
      <c r="E11" s="156"/>
      <c r="F11" s="157">
        <v>44475</v>
      </c>
      <c r="G11" s="158"/>
      <c r="H11" s="159"/>
    </row>
    <row r="12" spans="1:8" x14ac:dyDescent="0.2">
      <c r="A12" s="160"/>
      <c r="B12" s="161"/>
      <c r="C12" s="168"/>
      <c r="D12" s="163">
        <v>8179</v>
      </c>
      <c r="E12" s="164"/>
      <c r="F12" s="165">
        <v>24780</v>
      </c>
      <c r="G12" s="166"/>
      <c r="H12" s="167"/>
    </row>
    <row r="13" spans="1:8" x14ac:dyDescent="0.2">
      <c r="A13" s="148"/>
      <c r="B13" s="153"/>
      <c r="C13" s="169"/>
      <c r="D13" s="170">
        <v>18267</v>
      </c>
      <c r="E13" s="171"/>
      <c r="F13" s="172">
        <v>44685</v>
      </c>
      <c r="G13" s="173"/>
      <c r="H13" s="159"/>
    </row>
    <row r="14" spans="1:8" x14ac:dyDescent="0.2">
      <c r="A14" s="160"/>
      <c r="B14" s="161"/>
      <c r="C14" s="162"/>
      <c r="D14" s="163">
        <v>11112</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3.46</v>
      </c>
      <c r="C19" s="174">
        <f>ROUND(VALUE(SUBSTITUTE(実質収支比率等に係る経年分析!G$48,"▲","-")),2)</f>
        <v>3.6</v>
      </c>
      <c r="D19" s="174">
        <f>ROUND(VALUE(SUBSTITUTE(実質収支比率等に係る経年分析!H$48,"▲","-")),2)</f>
        <v>1.43</v>
      </c>
      <c r="E19" s="174">
        <f>ROUND(VALUE(SUBSTITUTE(実質収支比率等に係る経年分析!I$48,"▲","-")),2)</f>
        <v>2.27</v>
      </c>
      <c r="F19" s="174">
        <f>ROUND(VALUE(SUBSTITUTE(実質収支比率等に係る経年分析!J$48,"▲","-")),2)</f>
        <v>5.01</v>
      </c>
    </row>
    <row r="20" spans="1:11" x14ac:dyDescent="0.2">
      <c r="A20" s="174" t="s">
        <v>56</v>
      </c>
      <c r="B20" s="174">
        <f>ROUND(VALUE(SUBSTITUTE(実質収支比率等に係る経年分析!F$47,"▲","-")),2)</f>
        <v>13.68</v>
      </c>
      <c r="C20" s="174">
        <f>ROUND(VALUE(SUBSTITUTE(実質収支比率等に係る経年分析!G$47,"▲","-")),2)</f>
        <v>15.39</v>
      </c>
      <c r="D20" s="174">
        <f>ROUND(VALUE(SUBSTITUTE(実質収支比率等に係る経年分析!H$47,"▲","-")),2)</f>
        <v>16.63</v>
      </c>
      <c r="E20" s="174">
        <f>ROUND(VALUE(SUBSTITUTE(実質収支比率等に係る経年分析!I$47,"▲","-")),2)</f>
        <v>18.11</v>
      </c>
      <c r="F20" s="174">
        <f>ROUND(VALUE(SUBSTITUTE(実質収支比率等に係る経年分析!J$47,"▲","-")),2)</f>
        <v>19.66</v>
      </c>
    </row>
    <row r="21" spans="1:11" x14ac:dyDescent="0.2">
      <c r="A21" s="174" t="s">
        <v>57</v>
      </c>
      <c r="B21" s="174">
        <f>IF(ISNUMBER(VALUE(SUBSTITUTE(実質収支比率等に係る経年分析!F$49,"▲","-"))),ROUND(VALUE(SUBSTITUTE(実質収支比率等に係る経年分析!F$49,"▲","-")),2),NA())</f>
        <v>0.43</v>
      </c>
      <c r="C21" s="174">
        <f>IF(ISNUMBER(VALUE(SUBSTITUTE(実質収支比率等に係る経年分析!G$49,"▲","-"))),ROUND(VALUE(SUBSTITUTE(実質収支比率等に係る経年分析!G$49,"▲","-")),2),NA())</f>
        <v>1.88</v>
      </c>
      <c r="D21" s="174">
        <f>IF(ISNUMBER(VALUE(SUBSTITUTE(実質収支比率等に係る経年分析!H$49,"▲","-"))),ROUND(VALUE(SUBSTITUTE(実質収支比率等に係る経年分析!H$49,"▲","-")),2),NA())</f>
        <v>0.31</v>
      </c>
      <c r="E21" s="174">
        <f>IF(ISNUMBER(VALUE(SUBSTITUTE(実質収支比率等に係る経年分析!I$49,"▲","-"))),ROUND(VALUE(SUBSTITUTE(実質収支比率等に係る経年分析!I$49,"▲","-")),2),NA())</f>
        <v>3.33</v>
      </c>
      <c r="F21" s="174">
        <f>IF(ISNUMBER(VALUE(SUBSTITUTE(実質収支比率等に係る経年分析!J$49,"▲","-"))),ROUND(VALUE(SUBSTITUTE(実質収支比率等に係る経年分析!J$49,"▲","-")),2),NA())</f>
        <v>3.87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土地取得特別会計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0.04</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0.66</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5.01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1999</v>
      </c>
      <c r="E42" s="176"/>
      <c r="F42" s="176"/>
      <c r="G42" s="176">
        <f>'実質公債費比率（分子）の構造'!L$52</f>
        <v>2019</v>
      </c>
      <c r="H42" s="176"/>
      <c r="I42" s="176"/>
      <c r="J42" s="176">
        <f>'実質公債費比率（分子）の構造'!M$52</f>
        <v>1968</v>
      </c>
      <c r="K42" s="176"/>
      <c r="L42" s="176"/>
      <c r="M42" s="176">
        <f>'実質公債費比率（分子）の構造'!N$52</f>
        <v>2028</v>
      </c>
      <c r="N42" s="176"/>
      <c r="O42" s="176"/>
      <c r="P42" s="176">
        <f>'実質公債費比率（分子）の構造'!O$52</f>
        <v>2011</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189</v>
      </c>
      <c r="C45" s="176"/>
      <c r="D45" s="176"/>
      <c r="E45" s="176">
        <f>'実質公債費比率（分子）の構造'!L$49</f>
        <v>368</v>
      </c>
      <c r="F45" s="176"/>
      <c r="G45" s="176"/>
      <c r="H45" s="176">
        <f>'実質公債費比率（分子）の構造'!M$49</f>
        <v>357</v>
      </c>
      <c r="I45" s="176"/>
      <c r="J45" s="176"/>
      <c r="K45" s="176">
        <f>'実質公債費比率（分子）の構造'!N$49</f>
        <v>365</v>
      </c>
      <c r="L45" s="176"/>
      <c r="M45" s="176"/>
      <c r="N45" s="176">
        <f>'実質公債費比率（分子）の構造'!O$49</f>
        <v>339</v>
      </c>
      <c r="O45" s="176"/>
      <c r="P45" s="176"/>
    </row>
    <row r="46" spans="1:16" x14ac:dyDescent="0.2">
      <c r="A46" s="176" t="s">
        <v>68</v>
      </c>
      <c r="B46" s="176">
        <f>'実質公債費比率（分子）の構造'!K$48</f>
        <v>626</v>
      </c>
      <c r="C46" s="176"/>
      <c r="D46" s="176"/>
      <c r="E46" s="176">
        <f>'実質公債費比率（分子）の構造'!L$48</f>
        <v>611</v>
      </c>
      <c r="F46" s="176"/>
      <c r="G46" s="176"/>
      <c r="H46" s="176">
        <f>'実質公債費比率（分子）の構造'!M$48</f>
        <v>588</v>
      </c>
      <c r="I46" s="176"/>
      <c r="J46" s="176"/>
      <c r="K46" s="176">
        <f>'実質公債費比率（分子）の構造'!N$48</f>
        <v>570</v>
      </c>
      <c r="L46" s="176"/>
      <c r="M46" s="176"/>
      <c r="N46" s="176">
        <f>'実質公債費比率（分子）の構造'!O$48</f>
        <v>585</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1704</v>
      </c>
      <c r="C49" s="176"/>
      <c r="D49" s="176"/>
      <c r="E49" s="176">
        <f>'実質公債費比率（分子）の構造'!L$45</f>
        <v>1673</v>
      </c>
      <c r="F49" s="176"/>
      <c r="G49" s="176"/>
      <c r="H49" s="176">
        <f>'実質公債費比率（分子）の構造'!M$45</f>
        <v>1667</v>
      </c>
      <c r="I49" s="176"/>
      <c r="J49" s="176"/>
      <c r="K49" s="176">
        <f>'実質公債費比率（分子）の構造'!N$45</f>
        <v>1586</v>
      </c>
      <c r="L49" s="176"/>
      <c r="M49" s="176"/>
      <c r="N49" s="176">
        <f>'実質公債費比率（分子）の構造'!O$45</f>
        <v>1471</v>
      </c>
      <c r="O49" s="176"/>
      <c r="P49" s="176"/>
    </row>
    <row r="50" spans="1:16" x14ac:dyDescent="0.2">
      <c r="A50" s="176" t="s">
        <v>72</v>
      </c>
      <c r="B50" s="176" t="e">
        <f>NA()</f>
        <v>#N/A</v>
      </c>
      <c r="C50" s="176">
        <f>IF(ISNUMBER('実質公債費比率（分子）の構造'!K$53),'実質公債費比率（分子）の構造'!K$53,NA())</f>
        <v>520</v>
      </c>
      <c r="D50" s="176" t="e">
        <f>NA()</f>
        <v>#N/A</v>
      </c>
      <c r="E50" s="176" t="e">
        <f>NA()</f>
        <v>#N/A</v>
      </c>
      <c r="F50" s="176">
        <f>IF(ISNUMBER('実質公債費比率（分子）の構造'!L$53),'実質公債費比率（分子）の構造'!L$53,NA())</f>
        <v>633</v>
      </c>
      <c r="G50" s="176" t="e">
        <f>NA()</f>
        <v>#N/A</v>
      </c>
      <c r="H50" s="176" t="e">
        <f>NA()</f>
        <v>#N/A</v>
      </c>
      <c r="I50" s="176">
        <f>IF(ISNUMBER('実質公債費比率（分子）の構造'!M$53),'実質公債費比率（分子）の構造'!M$53,NA())</f>
        <v>644</v>
      </c>
      <c r="J50" s="176" t="e">
        <f>NA()</f>
        <v>#N/A</v>
      </c>
      <c r="K50" s="176" t="e">
        <f>NA()</f>
        <v>#N/A</v>
      </c>
      <c r="L50" s="176">
        <f>IF(ISNUMBER('実質公債費比率（分子）の構造'!N$53),'実質公債費比率（分子）の構造'!N$53,NA())</f>
        <v>493</v>
      </c>
      <c r="M50" s="176" t="e">
        <f>NA()</f>
        <v>#N/A</v>
      </c>
      <c r="N50" s="176" t="e">
        <f>NA()</f>
        <v>#N/A</v>
      </c>
      <c r="O50" s="176">
        <f>IF(ISNUMBER('実質公債費比率（分子）の構造'!O$53),'実質公債費比率（分子）の構造'!O$53,NA())</f>
        <v>384</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19757</v>
      </c>
      <c r="E56" s="175"/>
      <c r="F56" s="175"/>
      <c r="G56" s="175">
        <f>'将来負担比率（分子）の構造'!J$52</f>
        <v>19395</v>
      </c>
      <c r="H56" s="175"/>
      <c r="I56" s="175"/>
      <c r="J56" s="175">
        <f>'将来負担比率（分子）の構造'!K$52</f>
        <v>19287</v>
      </c>
      <c r="K56" s="175"/>
      <c r="L56" s="175"/>
      <c r="M56" s="175">
        <f>'将来負担比率（分子）の構造'!L$52</f>
        <v>18570</v>
      </c>
      <c r="N56" s="175"/>
      <c r="O56" s="175"/>
      <c r="P56" s="175">
        <f>'将来負担比率（分子）の構造'!M$52</f>
        <v>17838</v>
      </c>
    </row>
    <row r="57" spans="1:16" x14ac:dyDescent="0.2">
      <c r="A57" s="175" t="s">
        <v>43</v>
      </c>
      <c r="B57" s="175"/>
      <c r="C57" s="175"/>
      <c r="D57" s="175">
        <f>'将来負担比率（分子）の構造'!I$51</f>
        <v>5264</v>
      </c>
      <c r="E57" s="175"/>
      <c r="F57" s="175"/>
      <c r="G57" s="175">
        <f>'将来負担比率（分子）の構造'!J$51</f>
        <v>4772</v>
      </c>
      <c r="H57" s="175"/>
      <c r="I57" s="175"/>
      <c r="J57" s="175">
        <f>'将来負担比率（分子）の構造'!K$51</f>
        <v>4654</v>
      </c>
      <c r="K57" s="175"/>
      <c r="L57" s="175"/>
      <c r="M57" s="175">
        <f>'将来負担比率（分子）の構造'!L$51</f>
        <v>4083</v>
      </c>
      <c r="N57" s="175"/>
      <c r="O57" s="175"/>
      <c r="P57" s="175">
        <f>'将来負担比率（分子）の構造'!M$51</f>
        <v>3612</v>
      </c>
    </row>
    <row r="58" spans="1:16" x14ac:dyDescent="0.2">
      <c r="A58" s="175" t="s">
        <v>42</v>
      </c>
      <c r="B58" s="175"/>
      <c r="C58" s="175"/>
      <c r="D58" s="175">
        <f>'将来負担比率（分子）の構造'!I$50</f>
        <v>5363</v>
      </c>
      <c r="E58" s="175"/>
      <c r="F58" s="175"/>
      <c r="G58" s="175">
        <f>'将来負担比率（分子）の構造'!J$50</f>
        <v>5916</v>
      </c>
      <c r="H58" s="175"/>
      <c r="I58" s="175"/>
      <c r="J58" s="175">
        <f>'将来負担比率（分子）の構造'!K$50</f>
        <v>6583</v>
      </c>
      <c r="K58" s="175"/>
      <c r="L58" s="175"/>
      <c r="M58" s="175">
        <f>'将来負担比率（分子）の構造'!L$50</f>
        <v>7293</v>
      </c>
      <c r="N58" s="175"/>
      <c r="O58" s="175"/>
      <c r="P58" s="175">
        <f>'将来負担比率（分子）の構造'!M$50</f>
        <v>7365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1758</v>
      </c>
      <c r="C62" s="175"/>
      <c r="D62" s="175"/>
      <c r="E62" s="175">
        <f>'将来負担比率（分子）の構造'!J$45</f>
        <v>1779</v>
      </c>
      <c r="F62" s="175"/>
      <c r="G62" s="175"/>
      <c r="H62" s="175">
        <f>'将来負担比率（分子）の構造'!K$45</f>
        <v>1814</v>
      </c>
      <c r="I62" s="175"/>
      <c r="J62" s="175"/>
      <c r="K62" s="175">
        <f>'将来負担比率（分子）の構造'!L$45</f>
        <v>1855</v>
      </c>
      <c r="L62" s="175"/>
      <c r="M62" s="175"/>
      <c r="N62" s="175">
        <f>'将来負担比率（分子）の構造'!M$45</f>
        <v>1733</v>
      </c>
      <c r="O62" s="175"/>
      <c r="P62" s="175"/>
    </row>
    <row r="63" spans="1:16" x14ac:dyDescent="0.2">
      <c r="A63" s="175" t="s">
        <v>35</v>
      </c>
      <c r="B63" s="175">
        <f>'将来負担比率（分子）の構造'!I$44</f>
        <v>4176</v>
      </c>
      <c r="C63" s="175"/>
      <c r="D63" s="175"/>
      <c r="E63" s="175">
        <f>'将来負担比率（分子）の構造'!J$44</f>
        <v>3802</v>
      </c>
      <c r="F63" s="175"/>
      <c r="G63" s="175"/>
      <c r="H63" s="175">
        <f>'将来負担比率（分子）の構造'!K$44</f>
        <v>3454</v>
      </c>
      <c r="I63" s="175"/>
      <c r="J63" s="175"/>
      <c r="K63" s="175">
        <f>'将来負担比率（分子）の構造'!L$44</f>
        <v>3138</v>
      </c>
      <c r="L63" s="175"/>
      <c r="M63" s="175"/>
      <c r="N63" s="175">
        <f>'将来負担比率（分子）の構造'!M$44</f>
        <v>2818</v>
      </c>
      <c r="O63" s="175"/>
      <c r="P63" s="175"/>
    </row>
    <row r="64" spans="1:16" x14ac:dyDescent="0.2">
      <c r="A64" s="175" t="s">
        <v>34</v>
      </c>
      <c r="B64" s="175">
        <f>'将来負担比率（分子）の構造'!I$43</f>
        <v>7244</v>
      </c>
      <c r="C64" s="175"/>
      <c r="D64" s="175"/>
      <c r="E64" s="175">
        <f>'将来負担比率（分子）の構造'!J$43</f>
        <v>6704</v>
      </c>
      <c r="F64" s="175"/>
      <c r="G64" s="175"/>
      <c r="H64" s="175">
        <f>'将来負担比率（分子）の構造'!K$43</f>
        <v>6333</v>
      </c>
      <c r="I64" s="175"/>
      <c r="J64" s="175"/>
      <c r="K64" s="175">
        <f>'将来負担比率（分子）の構造'!L$43</f>
        <v>5966</v>
      </c>
      <c r="L64" s="175"/>
      <c r="M64" s="175"/>
      <c r="N64" s="175">
        <f>'将来負担比率（分子）の構造'!M$43</f>
        <v>5452</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16127</v>
      </c>
      <c r="C66" s="175"/>
      <c r="D66" s="175"/>
      <c r="E66" s="175">
        <f>'将来負担比率（分子）の構造'!J$41</f>
        <v>15506</v>
      </c>
      <c r="F66" s="175"/>
      <c r="G66" s="175"/>
      <c r="H66" s="175">
        <f>'将来負担比率（分子）の構造'!K$41</f>
        <v>14865</v>
      </c>
      <c r="I66" s="175"/>
      <c r="J66" s="175"/>
      <c r="K66" s="175">
        <f>'将来負担比率（分子）の構造'!L$41</f>
        <v>14291</v>
      </c>
      <c r="L66" s="175"/>
      <c r="M66" s="175"/>
      <c r="N66" s="175">
        <f>'将来負担比率（分子）の構造'!M$41</f>
        <v>13432</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2017</v>
      </c>
      <c r="C72" s="179">
        <f>基金残高に係る経年分析!G55</f>
        <v>2327</v>
      </c>
      <c r="D72" s="179">
        <f>基金残高に係る経年分析!H55</f>
        <v>2475</v>
      </c>
    </row>
    <row r="73" spans="1:16" x14ac:dyDescent="0.2">
      <c r="A73" s="178" t="s">
        <v>79</v>
      </c>
      <c r="B73" s="179">
        <f>基金残高に係る経年分析!F56</f>
        <v>51</v>
      </c>
      <c r="C73" s="179">
        <f>基金残高に係る経年分析!G56</f>
        <v>51</v>
      </c>
      <c r="D73" s="179">
        <f>基金残高に係る経年分析!H56</f>
        <v>51</v>
      </c>
    </row>
    <row r="74" spans="1:16" x14ac:dyDescent="0.2">
      <c r="A74" s="178" t="s">
        <v>80</v>
      </c>
      <c r="B74" s="179">
        <f>基金残高に係る経年分析!F57</f>
        <v>3982</v>
      </c>
      <c r="C74" s="179">
        <f>基金残高に係る経年分析!G57</f>
        <v>4429</v>
      </c>
      <c r="D74" s="179">
        <f>基金残高に係る経年分析!H57</f>
        <v>4463</v>
      </c>
    </row>
  </sheetData>
  <sheetProtection algorithmName="SHA-512" hashValue="h2mpikUQAHliGCgL7RH91PG6y5EPvfCnaQIyoDbu73kCgjUeTtNiv+1mmlntBZsTrIPRb3Y2/ue8jOAOyWTpHA==" saltValue="XWgbofcfqwvjWnnwWa0E/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6939330</v>
      </c>
      <c r="S5" s="613"/>
      <c r="T5" s="613"/>
      <c r="U5" s="613"/>
      <c r="V5" s="613"/>
      <c r="W5" s="613"/>
      <c r="X5" s="613"/>
      <c r="Y5" s="614"/>
      <c r="Z5" s="615">
        <v>30.4</v>
      </c>
      <c r="AA5" s="615"/>
      <c r="AB5" s="615"/>
      <c r="AC5" s="615"/>
      <c r="AD5" s="616">
        <v>6369407</v>
      </c>
      <c r="AE5" s="616"/>
      <c r="AF5" s="616"/>
      <c r="AG5" s="616"/>
      <c r="AH5" s="616"/>
      <c r="AI5" s="616"/>
      <c r="AJ5" s="616"/>
      <c r="AK5" s="616"/>
      <c r="AL5" s="617">
        <v>50.4</v>
      </c>
      <c r="AM5" s="618"/>
      <c r="AN5" s="618"/>
      <c r="AO5" s="619"/>
      <c r="AP5" s="609" t="s">
        <v>230</v>
      </c>
      <c r="AQ5" s="610"/>
      <c r="AR5" s="610"/>
      <c r="AS5" s="610"/>
      <c r="AT5" s="610"/>
      <c r="AU5" s="610"/>
      <c r="AV5" s="610"/>
      <c r="AW5" s="610"/>
      <c r="AX5" s="610"/>
      <c r="AY5" s="610"/>
      <c r="AZ5" s="610"/>
      <c r="BA5" s="610"/>
      <c r="BB5" s="610"/>
      <c r="BC5" s="610"/>
      <c r="BD5" s="610"/>
      <c r="BE5" s="610"/>
      <c r="BF5" s="611"/>
      <c r="BG5" s="623">
        <v>6369311</v>
      </c>
      <c r="BH5" s="624"/>
      <c r="BI5" s="624"/>
      <c r="BJ5" s="624"/>
      <c r="BK5" s="624"/>
      <c r="BL5" s="624"/>
      <c r="BM5" s="624"/>
      <c r="BN5" s="625"/>
      <c r="BO5" s="626">
        <v>91.8</v>
      </c>
      <c r="BP5" s="626"/>
      <c r="BQ5" s="626"/>
      <c r="BR5" s="626"/>
      <c r="BS5" s="627">
        <v>66459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104109</v>
      </c>
      <c r="S6" s="624"/>
      <c r="T6" s="624"/>
      <c r="U6" s="624"/>
      <c r="V6" s="624"/>
      <c r="W6" s="624"/>
      <c r="X6" s="624"/>
      <c r="Y6" s="625"/>
      <c r="Z6" s="626">
        <v>0.5</v>
      </c>
      <c r="AA6" s="626"/>
      <c r="AB6" s="626"/>
      <c r="AC6" s="626"/>
      <c r="AD6" s="627">
        <v>104109</v>
      </c>
      <c r="AE6" s="627"/>
      <c r="AF6" s="627"/>
      <c r="AG6" s="627"/>
      <c r="AH6" s="627"/>
      <c r="AI6" s="627"/>
      <c r="AJ6" s="627"/>
      <c r="AK6" s="627"/>
      <c r="AL6" s="628">
        <v>0.8</v>
      </c>
      <c r="AM6" s="629"/>
      <c r="AN6" s="629"/>
      <c r="AO6" s="630"/>
      <c r="AP6" s="620" t="s">
        <v>235</v>
      </c>
      <c r="AQ6" s="621"/>
      <c r="AR6" s="621"/>
      <c r="AS6" s="621"/>
      <c r="AT6" s="621"/>
      <c r="AU6" s="621"/>
      <c r="AV6" s="621"/>
      <c r="AW6" s="621"/>
      <c r="AX6" s="621"/>
      <c r="AY6" s="621"/>
      <c r="AZ6" s="621"/>
      <c r="BA6" s="621"/>
      <c r="BB6" s="621"/>
      <c r="BC6" s="621"/>
      <c r="BD6" s="621"/>
      <c r="BE6" s="621"/>
      <c r="BF6" s="622"/>
      <c r="BG6" s="623">
        <v>6369311</v>
      </c>
      <c r="BH6" s="624"/>
      <c r="BI6" s="624"/>
      <c r="BJ6" s="624"/>
      <c r="BK6" s="624"/>
      <c r="BL6" s="624"/>
      <c r="BM6" s="624"/>
      <c r="BN6" s="625"/>
      <c r="BO6" s="626">
        <v>91.8</v>
      </c>
      <c r="BP6" s="626"/>
      <c r="BQ6" s="626"/>
      <c r="BR6" s="626"/>
      <c r="BS6" s="627">
        <v>66459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186784</v>
      </c>
      <c r="CS6" s="624"/>
      <c r="CT6" s="624"/>
      <c r="CU6" s="624"/>
      <c r="CV6" s="624"/>
      <c r="CW6" s="624"/>
      <c r="CX6" s="624"/>
      <c r="CY6" s="625"/>
      <c r="CZ6" s="617">
        <v>0.8</v>
      </c>
      <c r="DA6" s="618"/>
      <c r="DB6" s="618"/>
      <c r="DC6" s="634"/>
      <c r="DD6" s="632" t="s">
        <v>129</v>
      </c>
      <c r="DE6" s="624"/>
      <c r="DF6" s="624"/>
      <c r="DG6" s="624"/>
      <c r="DH6" s="624"/>
      <c r="DI6" s="624"/>
      <c r="DJ6" s="624"/>
      <c r="DK6" s="624"/>
      <c r="DL6" s="624"/>
      <c r="DM6" s="624"/>
      <c r="DN6" s="624"/>
      <c r="DO6" s="624"/>
      <c r="DP6" s="625"/>
      <c r="DQ6" s="632">
        <v>186728</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7179</v>
      </c>
      <c r="S7" s="624"/>
      <c r="T7" s="624"/>
      <c r="U7" s="624"/>
      <c r="V7" s="624"/>
      <c r="W7" s="624"/>
      <c r="X7" s="624"/>
      <c r="Y7" s="625"/>
      <c r="Z7" s="626">
        <v>0</v>
      </c>
      <c r="AA7" s="626"/>
      <c r="AB7" s="626"/>
      <c r="AC7" s="626"/>
      <c r="AD7" s="627">
        <v>7179</v>
      </c>
      <c r="AE7" s="627"/>
      <c r="AF7" s="627"/>
      <c r="AG7" s="627"/>
      <c r="AH7" s="627"/>
      <c r="AI7" s="627"/>
      <c r="AJ7" s="627"/>
      <c r="AK7" s="627"/>
      <c r="AL7" s="628">
        <v>0.1</v>
      </c>
      <c r="AM7" s="629"/>
      <c r="AN7" s="629"/>
      <c r="AO7" s="630"/>
      <c r="AP7" s="620" t="s">
        <v>238</v>
      </c>
      <c r="AQ7" s="621"/>
      <c r="AR7" s="621"/>
      <c r="AS7" s="621"/>
      <c r="AT7" s="621"/>
      <c r="AU7" s="621"/>
      <c r="AV7" s="621"/>
      <c r="AW7" s="621"/>
      <c r="AX7" s="621"/>
      <c r="AY7" s="621"/>
      <c r="AZ7" s="621"/>
      <c r="BA7" s="621"/>
      <c r="BB7" s="621"/>
      <c r="BC7" s="621"/>
      <c r="BD7" s="621"/>
      <c r="BE7" s="621"/>
      <c r="BF7" s="622"/>
      <c r="BG7" s="623">
        <v>3243777</v>
      </c>
      <c r="BH7" s="624"/>
      <c r="BI7" s="624"/>
      <c r="BJ7" s="624"/>
      <c r="BK7" s="624"/>
      <c r="BL7" s="624"/>
      <c r="BM7" s="624"/>
      <c r="BN7" s="625"/>
      <c r="BO7" s="626">
        <v>46.7</v>
      </c>
      <c r="BP7" s="626"/>
      <c r="BQ7" s="626"/>
      <c r="BR7" s="626"/>
      <c r="BS7" s="627">
        <v>66459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2224457</v>
      </c>
      <c r="CS7" s="624"/>
      <c r="CT7" s="624"/>
      <c r="CU7" s="624"/>
      <c r="CV7" s="624"/>
      <c r="CW7" s="624"/>
      <c r="CX7" s="624"/>
      <c r="CY7" s="625"/>
      <c r="CZ7" s="626">
        <v>10.1</v>
      </c>
      <c r="DA7" s="626"/>
      <c r="DB7" s="626"/>
      <c r="DC7" s="626"/>
      <c r="DD7" s="632">
        <v>6006</v>
      </c>
      <c r="DE7" s="624"/>
      <c r="DF7" s="624"/>
      <c r="DG7" s="624"/>
      <c r="DH7" s="624"/>
      <c r="DI7" s="624"/>
      <c r="DJ7" s="624"/>
      <c r="DK7" s="624"/>
      <c r="DL7" s="624"/>
      <c r="DM7" s="624"/>
      <c r="DN7" s="624"/>
      <c r="DO7" s="624"/>
      <c r="DP7" s="625"/>
      <c r="DQ7" s="632">
        <v>1999920</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60026</v>
      </c>
      <c r="S8" s="624"/>
      <c r="T8" s="624"/>
      <c r="U8" s="624"/>
      <c r="V8" s="624"/>
      <c r="W8" s="624"/>
      <c r="X8" s="624"/>
      <c r="Y8" s="625"/>
      <c r="Z8" s="626">
        <v>0.3</v>
      </c>
      <c r="AA8" s="626"/>
      <c r="AB8" s="626"/>
      <c r="AC8" s="626"/>
      <c r="AD8" s="627">
        <v>60026</v>
      </c>
      <c r="AE8" s="627"/>
      <c r="AF8" s="627"/>
      <c r="AG8" s="627"/>
      <c r="AH8" s="627"/>
      <c r="AI8" s="627"/>
      <c r="AJ8" s="627"/>
      <c r="AK8" s="627"/>
      <c r="AL8" s="628">
        <v>0.5</v>
      </c>
      <c r="AM8" s="629"/>
      <c r="AN8" s="629"/>
      <c r="AO8" s="630"/>
      <c r="AP8" s="620" t="s">
        <v>241</v>
      </c>
      <c r="AQ8" s="621"/>
      <c r="AR8" s="621"/>
      <c r="AS8" s="621"/>
      <c r="AT8" s="621"/>
      <c r="AU8" s="621"/>
      <c r="AV8" s="621"/>
      <c r="AW8" s="621"/>
      <c r="AX8" s="621"/>
      <c r="AY8" s="621"/>
      <c r="AZ8" s="621"/>
      <c r="BA8" s="621"/>
      <c r="BB8" s="621"/>
      <c r="BC8" s="621"/>
      <c r="BD8" s="621"/>
      <c r="BE8" s="621"/>
      <c r="BF8" s="622"/>
      <c r="BG8" s="623">
        <v>90649</v>
      </c>
      <c r="BH8" s="624"/>
      <c r="BI8" s="624"/>
      <c r="BJ8" s="624"/>
      <c r="BK8" s="624"/>
      <c r="BL8" s="624"/>
      <c r="BM8" s="624"/>
      <c r="BN8" s="625"/>
      <c r="BO8" s="626">
        <v>1.3</v>
      </c>
      <c r="BP8" s="626"/>
      <c r="BQ8" s="626"/>
      <c r="BR8" s="626"/>
      <c r="BS8" s="627" t="s">
        <v>129</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10581171</v>
      </c>
      <c r="CS8" s="624"/>
      <c r="CT8" s="624"/>
      <c r="CU8" s="624"/>
      <c r="CV8" s="624"/>
      <c r="CW8" s="624"/>
      <c r="CX8" s="624"/>
      <c r="CY8" s="625"/>
      <c r="CZ8" s="626">
        <v>48.1</v>
      </c>
      <c r="DA8" s="626"/>
      <c r="DB8" s="626"/>
      <c r="DC8" s="626"/>
      <c r="DD8" s="632">
        <v>117522</v>
      </c>
      <c r="DE8" s="624"/>
      <c r="DF8" s="624"/>
      <c r="DG8" s="624"/>
      <c r="DH8" s="624"/>
      <c r="DI8" s="624"/>
      <c r="DJ8" s="624"/>
      <c r="DK8" s="624"/>
      <c r="DL8" s="624"/>
      <c r="DM8" s="624"/>
      <c r="DN8" s="624"/>
      <c r="DO8" s="624"/>
      <c r="DP8" s="625"/>
      <c r="DQ8" s="632">
        <v>4844822</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43018</v>
      </c>
      <c r="S9" s="624"/>
      <c r="T9" s="624"/>
      <c r="U9" s="624"/>
      <c r="V9" s="624"/>
      <c r="W9" s="624"/>
      <c r="X9" s="624"/>
      <c r="Y9" s="625"/>
      <c r="Z9" s="626">
        <v>0.2</v>
      </c>
      <c r="AA9" s="626"/>
      <c r="AB9" s="626"/>
      <c r="AC9" s="626"/>
      <c r="AD9" s="627">
        <v>43018</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2862888</v>
      </c>
      <c r="BH9" s="624"/>
      <c r="BI9" s="624"/>
      <c r="BJ9" s="624"/>
      <c r="BK9" s="624"/>
      <c r="BL9" s="624"/>
      <c r="BM9" s="624"/>
      <c r="BN9" s="625"/>
      <c r="BO9" s="626">
        <v>41.3</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2504175</v>
      </c>
      <c r="CS9" s="624"/>
      <c r="CT9" s="624"/>
      <c r="CU9" s="624"/>
      <c r="CV9" s="624"/>
      <c r="CW9" s="624"/>
      <c r="CX9" s="624"/>
      <c r="CY9" s="625"/>
      <c r="CZ9" s="626">
        <v>11.4</v>
      </c>
      <c r="DA9" s="626"/>
      <c r="DB9" s="626"/>
      <c r="DC9" s="626"/>
      <c r="DD9" s="632">
        <v>15524</v>
      </c>
      <c r="DE9" s="624"/>
      <c r="DF9" s="624"/>
      <c r="DG9" s="624"/>
      <c r="DH9" s="624"/>
      <c r="DI9" s="624"/>
      <c r="DJ9" s="624"/>
      <c r="DK9" s="624"/>
      <c r="DL9" s="624"/>
      <c r="DM9" s="624"/>
      <c r="DN9" s="624"/>
      <c r="DO9" s="624"/>
      <c r="DP9" s="625"/>
      <c r="DQ9" s="632">
        <v>1891433</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247</v>
      </c>
      <c r="AE10" s="627"/>
      <c r="AF10" s="627"/>
      <c r="AG10" s="627"/>
      <c r="AH10" s="627"/>
      <c r="AI10" s="627"/>
      <c r="AJ10" s="627"/>
      <c r="AK10" s="627"/>
      <c r="AL10" s="628" t="s">
        <v>147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141949</v>
      </c>
      <c r="BH10" s="624"/>
      <c r="BI10" s="624"/>
      <c r="BJ10" s="624"/>
      <c r="BK10" s="624"/>
      <c r="BL10" s="624"/>
      <c r="BM10" s="624"/>
      <c r="BN10" s="625"/>
      <c r="BO10" s="626">
        <v>2</v>
      </c>
      <c r="BP10" s="626"/>
      <c r="BQ10" s="626"/>
      <c r="BR10" s="626"/>
      <c r="BS10" s="627">
        <v>23491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82722</v>
      </c>
      <c r="CS10" s="624"/>
      <c r="CT10" s="624"/>
      <c r="CU10" s="624"/>
      <c r="CV10" s="624"/>
      <c r="CW10" s="624"/>
      <c r="CX10" s="624"/>
      <c r="CY10" s="625"/>
      <c r="CZ10" s="626">
        <v>0.4</v>
      </c>
      <c r="DA10" s="626"/>
      <c r="DB10" s="626"/>
      <c r="DC10" s="626"/>
      <c r="DD10" s="632" t="s">
        <v>129</v>
      </c>
      <c r="DE10" s="624"/>
      <c r="DF10" s="624"/>
      <c r="DG10" s="624"/>
      <c r="DH10" s="624"/>
      <c r="DI10" s="624"/>
      <c r="DJ10" s="624"/>
      <c r="DK10" s="624"/>
      <c r="DL10" s="624"/>
      <c r="DM10" s="624"/>
      <c r="DN10" s="624"/>
      <c r="DO10" s="624"/>
      <c r="DP10" s="625"/>
      <c r="DQ10" s="632">
        <v>72436</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1199904</v>
      </c>
      <c r="S11" s="624"/>
      <c r="T11" s="624"/>
      <c r="U11" s="624"/>
      <c r="V11" s="624"/>
      <c r="W11" s="624"/>
      <c r="X11" s="624"/>
      <c r="Y11" s="625"/>
      <c r="Z11" s="628">
        <v>5.3</v>
      </c>
      <c r="AA11" s="629"/>
      <c r="AB11" s="629"/>
      <c r="AC11" s="635"/>
      <c r="AD11" s="632">
        <v>1199904</v>
      </c>
      <c r="AE11" s="624"/>
      <c r="AF11" s="624"/>
      <c r="AG11" s="624"/>
      <c r="AH11" s="624"/>
      <c r="AI11" s="624"/>
      <c r="AJ11" s="624"/>
      <c r="AK11" s="625"/>
      <c r="AL11" s="628">
        <v>9.5</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148291</v>
      </c>
      <c r="BH11" s="624"/>
      <c r="BI11" s="624"/>
      <c r="BJ11" s="624"/>
      <c r="BK11" s="624"/>
      <c r="BL11" s="624"/>
      <c r="BM11" s="624"/>
      <c r="BN11" s="625"/>
      <c r="BO11" s="626">
        <v>2.1</v>
      </c>
      <c r="BP11" s="626"/>
      <c r="BQ11" s="626"/>
      <c r="BR11" s="626"/>
      <c r="BS11" s="627">
        <v>42968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44177</v>
      </c>
      <c r="CS11" s="624"/>
      <c r="CT11" s="624"/>
      <c r="CU11" s="624"/>
      <c r="CV11" s="624"/>
      <c r="CW11" s="624"/>
      <c r="CX11" s="624"/>
      <c r="CY11" s="625"/>
      <c r="CZ11" s="626">
        <v>0.2</v>
      </c>
      <c r="DA11" s="626"/>
      <c r="DB11" s="626"/>
      <c r="DC11" s="626"/>
      <c r="DD11" s="632">
        <v>7243</v>
      </c>
      <c r="DE11" s="624"/>
      <c r="DF11" s="624"/>
      <c r="DG11" s="624"/>
      <c r="DH11" s="624"/>
      <c r="DI11" s="624"/>
      <c r="DJ11" s="624"/>
      <c r="DK11" s="624"/>
      <c r="DL11" s="624"/>
      <c r="DM11" s="624"/>
      <c r="DN11" s="624"/>
      <c r="DO11" s="624"/>
      <c r="DP11" s="625"/>
      <c r="DQ11" s="632">
        <v>34149</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31357</v>
      </c>
      <c r="S12" s="624"/>
      <c r="T12" s="624"/>
      <c r="U12" s="624"/>
      <c r="V12" s="624"/>
      <c r="W12" s="624"/>
      <c r="X12" s="624"/>
      <c r="Y12" s="625"/>
      <c r="Z12" s="626">
        <v>0.1</v>
      </c>
      <c r="AA12" s="626"/>
      <c r="AB12" s="626"/>
      <c r="AC12" s="626"/>
      <c r="AD12" s="627">
        <v>31357</v>
      </c>
      <c r="AE12" s="627"/>
      <c r="AF12" s="627"/>
      <c r="AG12" s="627"/>
      <c r="AH12" s="627"/>
      <c r="AI12" s="627"/>
      <c r="AJ12" s="627"/>
      <c r="AK12" s="627"/>
      <c r="AL12" s="628">
        <v>0.2</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2659317</v>
      </c>
      <c r="BH12" s="624"/>
      <c r="BI12" s="624"/>
      <c r="BJ12" s="624"/>
      <c r="BK12" s="624"/>
      <c r="BL12" s="624"/>
      <c r="BM12" s="624"/>
      <c r="BN12" s="625"/>
      <c r="BO12" s="626">
        <v>38.299999999999997</v>
      </c>
      <c r="BP12" s="626"/>
      <c r="BQ12" s="626"/>
      <c r="BR12" s="626"/>
      <c r="BS12" s="627" t="s">
        <v>129</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491822</v>
      </c>
      <c r="CS12" s="624"/>
      <c r="CT12" s="624"/>
      <c r="CU12" s="624"/>
      <c r="CV12" s="624"/>
      <c r="CW12" s="624"/>
      <c r="CX12" s="624"/>
      <c r="CY12" s="625"/>
      <c r="CZ12" s="626">
        <v>2.2000000000000002</v>
      </c>
      <c r="DA12" s="626"/>
      <c r="DB12" s="626"/>
      <c r="DC12" s="626"/>
      <c r="DD12" s="632" t="s">
        <v>147</v>
      </c>
      <c r="DE12" s="624"/>
      <c r="DF12" s="624"/>
      <c r="DG12" s="624"/>
      <c r="DH12" s="624"/>
      <c r="DI12" s="624"/>
      <c r="DJ12" s="624"/>
      <c r="DK12" s="624"/>
      <c r="DL12" s="624"/>
      <c r="DM12" s="624"/>
      <c r="DN12" s="624"/>
      <c r="DO12" s="624"/>
      <c r="DP12" s="625"/>
      <c r="DQ12" s="632">
        <v>490537</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247</v>
      </c>
      <c r="S13" s="624"/>
      <c r="T13" s="624"/>
      <c r="U13" s="624"/>
      <c r="V13" s="624"/>
      <c r="W13" s="624"/>
      <c r="X13" s="624"/>
      <c r="Y13" s="625"/>
      <c r="Z13" s="626" t="s">
        <v>147</v>
      </c>
      <c r="AA13" s="626"/>
      <c r="AB13" s="626"/>
      <c r="AC13" s="626"/>
      <c r="AD13" s="627" t="s">
        <v>129</v>
      </c>
      <c r="AE13" s="627"/>
      <c r="AF13" s="627"/>
      <c r="AG13" s="627"/>
      <c r="AH13" s="627"/>
      <c r="AI13" s="627"/>
      <c r="AJ13" s="627"/>
      <c r="AK13" s="627"/>
      <c r="AL13" s="628" t="s">
        <v>129</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2643722</v>
      </c>
      <c r="BH13" s="624"/>
      <c r="BI13" s="624"/>
      <c r="BJ13" s="624"/>
      <c r="BK13" s="624"/>
      <c r="BL13" s="624"/>
      <c r="BM13" s="624"/>
      <c r="BN13" s="625"/>
      <c r="BO13" s="626">
        <v>38.1</v>
      </c>
      <c r="BP13" s="626"/>
      <c r="BQ13" s="626"/>
      <c r="BR13" s="626"/>
      <c r="BS13" s="627" t="s">
        <v>147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1361609</v>
      </c>
      <c r="CS13" s="624"/>
      <c r="CT13" s="624"/>
      <c r="CU13" s="624"/>
      <c r="CV13" s="624"/>
      <c r="CW13" s="624"/>
      <c r="CX13" s="624"/>
      <c r="CY13" s="625"/>
      <c r="CZ13" s="626">
        <v>6.2</v>
      </c>
      <c r="DA13" s="626"/>
      <c r="DB13" s="626"/>
      <c r="DC13" s="626"/>
      <c r="DD13" s="632">
        <v>107553</v>
      </c>
      <c r="DE13" s="624"/>
      <c r="DF13" s="624"/>
      <c r="DG13" s="624"/>
      <c r="DH13" s="624"/>
      <c r="DI13" s="624"/>
      <c r="DJ13" s="624"/>
      <c r="DK13" s="624"/>
      <c r="DL13" s="624"/>
      <c r="DM13" s="624"/>
      <c r="DN13" s="624"/>
      <c r="DO13" s="624"/>
      <c r="DP13" s="625"/>
      <c r="DQ13" s="632">
        <v>1279141</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762</v>
      </c>
      <c r="S14" s="624"/>
      <c r="T14" s="624"/>
      <c r="U14" s="624"/>
      <c r="V14" s="624"/>
      <c r="W14" s="624"/>
      <c r="X14" s="624"/>
      <c r="Y14" s="625"/>
      <c r="Z14" s="626">
        <v>0</v>
      </c>
      <c r="AA14" s="626"/>
      <c r="AB14" s="626"/>
      <c r="AC14" s="626"/>
      <c r="AD14" s="627">
        <v>762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99852</v>
      </c>
      <c r="BH14" s="624"/>
      <c r="BI14" s="624"/>
      <c r="BJ14" s="624"/>
      <c r="BK14" s="624"/>
      <c r="BL14" s="624"/>
      <c r="BM14" s="624"/>
      <c r="BN14" s="625"/>
      <c r="BO14" s="626">
        <v>1.4</v>
      </c>
      <c r="BP14" s="626"/>
      <c r="BQ14" s="626"/>
      <c r="BR14" s="626"/>
      <c r="BS14" s="627" t="s">
        <v>147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704729</v>
      </c>
      <c r="CS14" s="624"/>
      <c r="CT14" s="624"/>
      <c r="CU14" s="624"/>
      <c r="CV14" s="624"/>
      <c r="CW14" s="624"/>
      <c r="CX14" s="624"/>
      <c r="CY14" s="625"/>
      <c r="CZ14" s="626">
        <v>3.2</v>
      </c>
      <c r="DA14" s="626"/>
      <c r="DB14" s="626"/>
      <c r="DC14" s="626"/>
      <c r="DD14" s="632">
        <v>6240</v>
      </c>
      <c r="DE14" s="624"/>
      <c r="DF14" s="624"/>
      <c r="DG14" s="624"/>
      <c r="DH14" s="624"/>
      <c r="DI14" s="624"/>
      <c r="DJ14" s="624"/>
      <c r="DK14" s="624"/>
      <c r="DL14" s="624"/>
      <c r="DM14" s="624"/>
      <c r="DN14" s="624"/>
      <c r="DO14" s="624"/>
      <c r="DP14" s="625"/>
      <c r="DQ14" s="632">
        <v>692611</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147</v>
      </c>
      <c r="S15" s="624"/>
      <c r="T15" s="624"/>
      <c r="U15" s="624"/>
      <c r="V15" s="624"/>
      <c r="W15" s="624"/>
      <c r="X15" s="624"/>
      <c r="Y15" s="625"/>
      <c r="Z15" s="626" t="s">
        <v>147</v>
      </c>
      <c r="AA15" s="626"/>
      <c r="AB15" s="626"/>
      <c r="AC15" s="626"/>
      <c r="AD15" s="627" t="s">
        <v>129</v>
      </c>
      <c r="AE15" s="627"/>
      <c r="AF15" s="627"/>
      <c r="AG15" s="627"/>
      <c r="AH15" s="627"/>
      <c r="AI15" s="627"/>
      <c r="AJ15" s="627"/>
      <c r="AK15" s="627"/>
      <c r="AL15" s="628" t="s">
        <v>247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366365</v>
      </c>
      <c r="BH15" s="624"/>
      <c r="BI15" s="624"/>
      <c r="BJ15" s="624"/>
      <c r="BK15" s="624"/>
      <c r="BL15" s="624"/>
      <c r="BM15" s="624"/>
      <c r="BN15" s="625"/>
      <c r="BO15" s="626">
        <v>5.3</v>
      </c>
      <c r="BP15" s="626"/>
      <c r="BQ15" s="626"/>
      <c r="BR15" s="626"/>
      <c r="BS15" s="627" t="s">
        <v>129</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2341690</v>
      </c>
      <c r="CS15" s="624"/>
      <c r="CT15" s="624"/>
      <c r="CU15" s="624"/>
      <c r="CV15" s="624"/>
      <c r="CW15" s="624"/>
      <c r="CX15" s="624"/>
      <c r="CY15" s="625"/>
      <c r="CZ15" s="626">
        <v>10.6</v>
      </c>
      <c r="DA15" s="626"/>
      <c r="DB15" s="626"/>
      <c r="DC15" s="626"/>
      <c r="DD15" s="632">
        <v>570761</v>
      </c>
      <c r="DE15" s="624"/>
      <c r="DF15" s="624"/>
      <c r="DG15" s="624"/>
      <c r="DH15" s="624"/>
      <c r="DI15" s="624"/>
      <c r="DJ15" s="624"/>
      <c r="DK15" s="624"/>
      <c r="DL15" s="624"/>
      <c r="DM15" s="624"/>
      <c r="DN15" s="624"/>
      <c r="DO15" s="624"/>
      <c r="DP15" s="625"/>
      <c r="DQ15" s="632">
        <v>1427778</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22813</v>
      </c>
      <c r="S16" s="624"/>
      <c r="T16" s="624"/>
      <c r="U16" s="624"/>
      <c r="V16" s="624"/>
      <c r="W16" s="624"/>
      <c r="X16" s="624"/>
      <c r="Y16" s="625"/>
      <c r="Z16" s="626">
        <v>0.1</v>
      </c>
      <c r="AA16" s="626"/>
      <c r="AB16" s="626"/>
      <c r="AC16" s="626"/>
      <c r="AD16" s="627">
        <v>22813</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247</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t="s">
        <v>129</v>
      </c>
      <c r="CS16" s="624"/>
      <c r="CT16" s="624"/>
      <c r="CU16" s="624"/>
      <c r="CV16" s="624"/>
      <c r="CW16" s="624"/>
      <c r="CX16" s="624"/>
      <c r="CY16" s="625"/>
      <c r="CZ16" s="626" t="s">
        <v>129</v>
      </c>
      <c r="DA16" s="626"/>
      <c r="DB16" s="626"/>
      <c r="DC16" s="626"/>
      <c r="DD16" s="632" t="s">
        <v>129</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76470</v>
      </c>
      <c r="S17" s="624"/>
      <c r="T17" s="624"/>
      <c r="U17" s="624"/>
      <c r="V17" s="624"/>
      <c r="W17" s="624"/>
      <c r="X17" s="624"/>
      <c r="Y17" s="625"/>
      <c r="Z17" s="626">
        <v>0.3</v>
      </c>
      <c r="AA17" s="626"/>
      <c r="AB17" s="626"/>
      <c r="AC17" s="626"/>
      <c r="AD17" s="627">
        <v>76470</v>
      </c>
      <c r="AE17" s="627"/>
      <c r="AF17" s="627"/>
      <c r="AG17" s="627"/>
      <c r="AH17" s="627"/>
      <c r="AI17" s="627"/>
      <c r="AJ17" s="627"/>
      <c r="AK17" s="627"/>
      <c r="AL17" s="628">
        <v>0.6</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129</v>
      </c>
      <c r="BP17" s="626"/>
      <c r="BQ17" s="626"/>
      <c r="BR17" s="626"/>
      <c r="BS17" s="627" t="s">
        <v>129</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1471959</v>
      </c>
      <c r="CS17" s="624"/>
      <c r="CT17" s="624"/>
      <c r="CU17" s="624"/>
      <c r="CV17" s="624"/>
      <c r="CW17" s="624"/>
      <c r="CX17" s="624"/>
      <c r="CY17" s="625"/>
      <c r="CZ17" s="626">
        <v>6.7</v>
      </c>
      <c r="DA17" s="626"/>
      <c r="DB17" s="626"/>
      <c r="DC17" s="626"/>
      <c r="DD17" s="632" t="s">
        <v>147</v>
      </c>
      <c r="DE17" s="624"/>
      <c r="DF17" s="624"/>
      <c r="DG17" s="624"/>
      <c r="DH17" s="624"/>
      <c r="DI17" s="624"/>
      <c r="DJ17" s="624"/>
      <c r="DK17" s="624"/>
      <c r="DL17" s="624"/>
      <c r="DM17" s="624"/>
      <c r="DN17" s="624"/>
      <c r="DO17" s="624"/>
      <c r="DP17" s="625"/>
      <c r="DQ17" s="632">
        <v>1471959</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66024</v>
      </c>
      <c r="S18" s="624"/>
      <c r="T18" s="624"/>
      <c r="U18" s="624"/>
      <c r="V18" s="624"/>
      <c r="W18" s="624"/>
      <c r="X18" s="624"/>
      <c r="Y18" s="625"/>
      <c r="Z18" s="626">
        <v>0.3</v>
      </c>
      <c r="AA18" s="626"/>
      <c r="AB18" s="626"/>
      <c r="AC18" s="626"/>
      <c r="AD18" s="627">
        <v>66024</v>
      </c>
      <c r="AE18" s="627"/>
      <c r="AF18" s="627"/>
      <c r="AG18" s="627"/>
      <c r="AH18" s="627"/>
      <c r="AI18" s="627"/>
      <c r="AJ18" s="627"/>
      <c r="AK18" s="627"/>
      <c r="AL18" s="628">
        <v>0.5</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26" t="s">
        <v>129</v>
      </c>
      <c r="BP18" s="626"/>
      <c r="BQ18" s="626"/>
      <c r="BR18" s="626"/>
      <c r="BS18" s="627" t="s">
        <v>247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26" t="s">
        <v>129</v>
      </c>
      <c r="DA18" s="626"/>
      <c r="DB18" s="626"/>
      <c r="DC18" s="626"/>
      <c r="DD18" s="632" t="s">
        <v>247</v>
      </c>
      <c r="DE18" s="624"/>
      <c r="DF18" s="624"/>
      <c r="DG18" s="624"/>
      <c r="DH18" s="624"/>
      <c r="DI18" s="624"/>
      <c r="DJ18" s="624"/>
      <c r="DK18" s="624"/>
      <c r="DL18" s="624"/>
      <c r="DM18" s="624"/>
      <c r="DN18" s="624"/>
      <c r="DO18" s="624"/>
      <c r="DP18" s="625"/>
      <c r="DQ18" s="632" t="s">
        <v>147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66024</v>
      </c>
      <c r="S19" s="624"/>
      <c r="T19" s="624"/>
      <c r="U19" s="624"/>
      <c r="V19" s="624"/>
      <c r="W19" s="624"/>
      <c r="X19" s="624"/>
      <c r="Y19" s="625"/>
      <c r="Z19" s="626">
        <v>0.3</v>
      </c>
      <c r="AA19" s="626"/>
      <c r="AB19" s="626"/>
      <c r="AC19" s="626"/>
      <c r="AD19" s="627">
        <v>66024</v>
      </c>
      <c r="AE19" s="627"/>
      <c r="AF19" s="627"/>
      <c r="AG19" s="627"/>
      <c r="AH19" s="627"/>
      <c r="AI19" s="627"/>
      <c r="AJ19" s="627"/>
      <c r="AK19" s="627"/>
      <c r="AL19" s="628">
        <v>0.5</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570019</v>
      </c>
      <c r="BH19" s="624"/>
      <c r="BI19" s="624"/>
      <c r="BJ19" s="624"/>
      <c r="BK19" s="624"/>
      <c r="BL19" s="624"/>
      <c r="BM19" s="624"/>
      <c r="BN19" s="625"/>
      <c r="BO19" s="626">
        <v>8.1999999999999993</v>
      </c>
      <c r="BP19" s="626"/>
      <c r="BQ19" s="626"/>
      <c r="BR19" s="626"/>
      <c r="BS19" s="627" t="s">
        <v>129</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247</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147</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t="s">
        <v>247</v>
      </c>
      <c r="S20" s="624"/>
      <c r="T20" s="624"/>
      <c r="U20" s="624"/>
      <c r="V20" s="624"/>
      <c r="W20" s="624"/>
      <c r="X20" s="624"/>
      <c r="Y20" s="625"/>
      <c r="Z20" s="626" t="s">
        <v>129</v>
      </c>
      <c r="AA20" s="626"/>
      <c r="AB20" s="626"/>
      <c r="AC20" s="626"/>
      <c r="AD20" s="627" t="s">
        <v>247</v>
      </c>
      <c r="AE20" s="627"/>
      <c r="AF20" s="627"/>
      <c r="AG20" s="627"/>
      <c r="AH20" s="627"/>
      <c r="AI20" s="627"/>
      <c r="AJ20" s="627"/>
      <c r="AK20" s="627"/>
      <c r="AL20" s="628" t="s">
        <v>247</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570019</v>
      </c>
      <c r="BH20" s="624"/>
      <c r="BI20" s="624"/>
      <c r="BJ20" s="624"/>
      <c r="BK20" s="624"/>
      <c r="BL20" s="624"/>
      <c r="BM20" s="624"/>
      <c r="BN20" s="625"/>
      <c r="BO20" s="626">
        <v>8.1999999999999993</v>
      </c>
      <c r="BP20" s="626"/>
      <c r="BQ20" s="626"/>
      <c r="BR20" s="626"/>
      <c r="BS20" s="627" t="s">
        <v>247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21995295</v>
      </c>
      <c r="CS20" s="624"/>
      <c r="CT20" s="624"/>
      <c r="CU20" s="624"/>
      <c r="CV20" s="624"/>
      <c r="CW20" s="624"/>
      <c r="CX20" s="624"/>
      <c r="CY20" s="625"/>
      <c r="CZ20" s="626">
        <v>100</v>
      </c>
      <c r="DA20" s="626"/>
      <c r="DB20" s="626"/>
      <c r="DC20" s="626"/>
      <c r="DD20" s="632">
        <v>830849</v>
      </c>
      <c r="DE20" s="624"/>
      <c r="DF20" s="624"/>
      <c r="DG20" s="624"/>
      <c r="DH20" s="624"/>
      <c r="DI20" s="624"/>
      <c r="DJ20" s="624"/>
      <c r="DK20" s="624"/>
      <c r="DL20" s="624"/>
      <c r="DM20" s="624"/>
      <c r="DN20" s="624"/>
      <c r="DO20" s="624"/>
      <c r="DP20" s="625"/>
      <c r="DQ20" s="632">
        <v>14391514</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5028842</v>
      </c>
      <c r="S21" s="624"/>
      <c r="T21" s="624"/>
      <c r="U21" s="624"/>
      <c r="V21" s="624"/>
      <c r="W21" s="624"/>
      <c r="X21" s="624"/>
      <c r="Y21" s="625"/>
      <c r="Z21" s="626">
        <v>22</v>
      </c>
      <c r="AA21" s="626"/>
      <c r="AB21" s="626"/>
      <c r="AC21" s="626"/>
      <c r="AD21" s="627">
        <v>4583856</v>
      </c>
      <c r="AE21" s="627"/>
      <c r="AF21" s="627"/>
      <c r="AG21" s="627"/>
      <c r="AH21" s="627"/>
      <c r="AI21" s="627"/>
      <c r="AJ21" s="627"/>
      <c r="AK21" s="627"/>
      <c r="AL21" s="628">
        <v>36.200000000000003</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96</v>
      </c>
      <c r="BH21" s="624"/>
      <c r="BI21" s="624"/>
      <c r="BJ21" s="624"/>
      <c r="BK21" s="624"/>
      <c r="BL21" s="624"/>
      <c r="BM21" s="624"/>
      <c r="BN21" s="625"/>
      <c r="BO21" s="626">
        <v>0</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4583856</v>
      </c>
      <c r="S22" s="624"/>
      <c r="T22" s="624"/>
      <c r="U22" s="624"/>
      <c r="V22" s="624"/>
      <c r="W22" s="624"/>
      <c r="X22" s="624"/>
      <c r="Y22" s="625"/>
      <c r="Z22" s="626">
        <v>20.100000000000001</v>
      </c>
      <c r="AA22" s="626"/>
      <c r="AB22" s="626"/>
      <c r="AC22" s="626"/>
      <c r="AD22" s="627">
        <v>4583856</v>
      </c>
      <c r="AE22" s="627"/>
      <c r="AF22" s="627"/>
      <c r="AG22" s="627"/>
      <c r="AH22" s="627"/>
      <c r="AI22" s="627"/>
      <c r="AJ22" s="627"/>
      <c r="AK22" s="627"/>
      <c r="AL22" s="628">
        <v>36.200000000000003</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444986</v>
      </c>
      <c r="S23" s="624"/>
      <c r="T23" s="624"/>
      <c r="U23" s="624"/>
      <c r="V23" s="624"/>
      <c r="W23" s="624"/>
      <c r="X23" s="624"/>
      <c r="Y23" s="625"/>
      <c r="Z23" s="626">
        <v>1.9</v>
      </c>
      <c r="AA23" s="626"/>
      <c r="AB23" s="626"/>
      <c r="AC23" s="626"/>
      <c r="AD23" s="627" t="s">
        <v>129</v>
      </c>
      <c r="AE23" s="627"/>
      <c r="AF23" s="627"/>
      <c r="AG23" s="627"/>
      <c r="AH23" s="627"/>
      <c r="AI23" s="627"/>
      <c r="AJ23" s="627"/>
      <c r="AK23" s="627"/>
      <c r="AL23" s="628" t="s">
        <v>129</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569923</v>
      </c>
      <c r="BH23" s="624"/>
      <c r="BI23" s="624"/>
      <c r="BJ23" s="624"/>
      <c r="BK23" s="624"/>
      <c r="BL23" s="624"/>
      <c r="BM23" s="624"/>
      <c r="BN23" s="625"/>
      <c r="BO23" s="626">
        <v>8.1999999999999993</v>
      </c>
      <c r="BP23" s="626"/>
      <c r="BQ23" s="626"/>
      <c r="BR23" s="626"/>
      <c r="BS23" s="627" t="s">
        <v>247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247</v>
      </c>
      <c r="S24" s="624"/>
      <c r="T24" s="624"/>
      <c r="U24" s="624"/>
      <c r="V24" s="624"/>
      <c r="W24" s="624"/>
      <c r="X24" s="624"/>
      <c r="Y24" s="625"/>
      <c r="Z24" s="626" t="s">
        <v>147</v>
      </c>
      <c r="AA24" s="626"/>
      <c r="AB24" s="626"/>
      <c r="AC24" s="626"/>
      <c r="AD24" s="627" t="s">
        <v>129</v>
      </c>
      <c r="AE24" s="627"/>
      <c r="AF24" s="627"/>
      <c r="AG24" s="627"/>
      <c r="AH24" s="627"/>
      <c r="AI24" s="627"/>
      <c r="AJ24" s="627"/>
      <c r="AK24" s="627"/>
      <c r="AL24" s="628" t="s">
        <v>247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247</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11839017</v>
      </c>
      <c r="CS24" s="613"/>
      <c r="CT24" s="613"/>
      <c r="CU24" s="613"/>
      <c r="CV24" s="613"/>
      <c r="CW24" s="613"/>
      <c r="CX24" s="613"/>
      <c r="CY24" s="614"/>
      <c r="CZ24" s="617">
        <v>53.8</v>
      </c>
      <c r="DA24" s="618"/>
      <c r="DB24" s="618"/>
      <c r="DC24" s="634"/>
      <c r="DD24" s="658">
        <v>6451797</v>
      </c>
      <c r="DE24" s="613"/>
      <c r="DF24" s="613"/>
      <c r="DG24" s="613"/>
      <c r="DH24" s="613"/>
      <c r="DI24" s="613"/>
      <c r="DJ24" s="613"/>
      <c r="DK24" s="614"/>
      <c r="DL24" s="658">
        <v>6339921</v>
      </c>
      <c r="DM24" s="613"/>
      <c r="DN24" s="613"/>
      <c r="DO24" s="613"/>
      <c r="DP24" s="613"/>
      <c r="DQ24" s="613"/>
      <c r="DR24" s="613"/>
      <c r="DS24" s="613"/>
      <c r="DT24" s="613"/>
      <c r="DU24" s="613"/>
      <c r="DV24" s="614"/>
      <c r="DW24" s="617">
        <v>49.2</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13579834</v>
      </c>
      <c r="S25" s="624"/>
      <c r="T25" s="624"/>
      <c r="U25" s="624"/>
      <c r="V25" s="624"/>
      <c r="W25" s="624"/>
      <c r="X25" s="624"/>
      <c r="Y25" s="625"/>
      <c r="Z25" s="626">
        <v>59.4</v>
      </c>
      <c r="AA25" s="626"/>
      <c r="AB25" s="626"/>
      <c r="AC25" s="626"/>
      <c r="AD25" s="627">
        <v>12564925</v>
      </c>
      <c r="AE25" s="627"/>
      <c r="AF25" s="627"/>
      <c r="AG25" s="627"/>
      <c r="AH25" s="627"/>
      <c r="AI25" s="627"/>
      <c r="AJ25" s="627"/>
      <c r="AK25" s="627"/>
      <c r="AL25" s="628">
        <v>99.3</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147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3503853</v>
      </c>
      <c r="CS25" s="655"/>
      <c r="CT25" s="655"/>
      <c r="CU25" s="655"/>
      <c r="CV25" s="655"/>
      <c r="CW25" s="655"/>
      <c r="CX25" s="655"/>
      <c r="CY25" s="656"/>
      <c r="CZ25" s="628">
        <v>15.9</v>
      </c>
      <c r="DA25" s="653"/>
      <c r="DB25" s="653"/>
      <c r="DC25" s="657"/>
      <c r="DD25" s="632">
        <v>3079997</v>
      </c>
      <c r="DE25" s="655"/>
      <c r="DF25" s="655"/>
      <c r="DG25" s="655"/>
      <c r="DH25" s="655"/>
      <c r="DI25" s="655"/>
      <c r="DJ25" s="655"/>
      <c r="DK25" s="656"/>
      <c r="DL25" s="632">
        <v>2968657</v>
      </c>
      <c r="DM25" s="655"/>
      <c r="DN25" s="655"/>
      <c r="DO25" s="655"/>
      <c r="DP25" s="655"/>
      <c r="DQ25" s="655"/>
      <c r="DR25" s="655"/>
      <c r="DS25" s="655"/>
      <c r="DT25" s="655"/>
      <c r="DU25" s="655"/>
      <c r="DV25" s="656"/>
      <c r="DW25" s="628">
        <v>23</v>
      </c>
      <c r="DX25" s="653"/>
      <c r="DY25" s="653"/>
      <c r="DZ25" s="653"/>
      <c r="EA25" s="653"/>
      <c r="EB25" s="653"/>
      <c r="EC25" s="654"/>
    </row>
    <row r="26" spans="2:133" ht="11.25" customHeight="1" x14ac:dyDescent="0.2">
      <c r="B26" s="620" t="s">
        <v>298</v>
      </c>
      <c r="C26" s="621"/>
      <c r="D26" s="621"/>
      <c r="E26" s="621"/>
      <c r="F26" s="621"/>
      <c r="G26" s="621"/>
      <c r="H26" s="621"/>
      <c r="I26" s="621"/>
      <c r="J26" s="621"/>
      <c r="K26" s="621"/>
      <c r="L26" s="621"/>
      <c r="M26" s="621"/>
      <c r="N26" s="621"/>
      <c r="O26" s="621"/>
      <c r="P26" s="621"/>
      <c r="Q26" s="622"/>
      <c r="R26" s="623">
        <v>6231</v>
      </c>
      <c r="S26" s="624"/>
      <c r="T26" s="624"/>
      <c r="U26" s="624"/>
      <c r="V26" s="624"/>
      <c r="W26" s="624"/>
      <c r="X26" s="624"/>
      <c r="Y26" s="625"/>
      <c r="Z26" s="626">
        <v>0</v>
      </c>
      <c r="AA26" s="626"/>
      <c r="AB26" s="626"/>
      <c r="AC26" s="626"/>
      <c r="AD26" s="627">
        <v>6231</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247</v>
      </c>
      <c r="BP26" s="626"/>
      <c r="BQ26" s="626"/>
      <c r="BR26" s="626"/>
      <c r="BS26" s="627" t="s">
        <v>129</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2095056</v>
      </c>
      <c r="CS26" s="624"/>
      <c r="CT26" s="624"/>
      <c r="CU26" s="624"/>
      <c r="CV26" s="624"/>
      <c r="CW26" s="624"/>
      <c r="CX26" s="624"/>
      <c r="CY26" s="625"/>
      <c r="CZ26" s="628">
        <v>9.5</v>
      </c>
      <c r="DA26" s="653"/>
      <c r="DB26" s="653"/>
      <c r="DC26" s="657"/>
      <c r="DD26" s="632">
        <v>1827996</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x14ac:dyDescent="0.2">
      <c r="B27" s="620" t="s">
        <v>301</v>
      </c>
      <c r="C27" s="621"/>
      <c r="D27" s="621"/>
      <c r="E27" s="621"/>
      <c r="F27" s="621"/>
      <c r="G27" s="621"/>
      <c r="H27" s="621"/>
      <c r="I27" s="621"/>
      <c r="J27" s="621"/>
      <c r="K27" s="621"/>
      <c r="L27" s="621"/>
      <c r="M27" s="621"/>
      <c r="N27" s="621"/>
      <c r="O27" s="621"/>
      <c r="P27" s="621"/>
      <c r="Q27" s="622"/>
      <c r="R27" s="623">
        <v>248541</v>
      </c>
      <c r="S27" s="624"/>
      <c r="T27" s="624"/>
      <c r="U27" s="624"/>
      <c r="V27" s="624"/>
      <c r="W27" s="624"/>
      <c r="X27" s="624"/>
      <c r="Y27" s="625"/>
      <c r="Z27" s="626">
        <v>1.1000000000000001</v>
      </c>
      <c r="AA27" s="626"/>
      <c r="AB27" s="626"/>
      <c r="AC27" s="626"/>
      <c r="AD27" s="627">
        <v>1567</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6939330</v>
      </c>
      <c r="BH27" s="624"/>
      <c r="BI27" s="624"/>
      <c r="BJ27" s="624"/>
      <c r="BK27" s="624"/>
      <c r="BL27" s="624"/>
      <c r="BM27" s="624"/>
      <c r="BN27" s="625"/>
      <c r="BO27" s="626">
        <v>100</v>
      </c>
      <c r="BP27" s="626"/>
      <c r="BQ27" s="626"/>
      <c r="BR27" s="626"/>
      <c r="BS27" s="627">
        <v>66459</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6863205</v>
      </c>
      <c r="CS27" s="655"/>
      <c r="CT27" s="655"/>
      <c r="CU27" s="655"/>
      <c r="CV27" s="655"/>
      <c r="CW27" s="655"/>
      <c r="CX27" s="655"/>
      <c r="CY27" s="656"/>
      <c r="CZ27" s="628">
        <v>31.2</v>
      </c>
      <c r="DA27" s="653"/>
      <c r="DB27" s="653"/>
      <c r="DC27" s="657"/>
      <c r="DD27" s="632">
        <v>1899841</v>
      </c>
      <c r="DE27" s="655"/>
      <c r="DF27" s="655"/>
      <c r="DG27" s="655"/>
      <c r="DH27" s="655"/>
      <c r="DI27" s="655"/>
      <c r="DJ27" s="655"/>
      <c r="DK27" s="656"/>
      <c r="DL27" s="632">
        <v>1899305</v>
      </c>
      <c r="DM27" s="655"/>
      <c r="DN27" s="655"/>
      <c r="DO27" s="655"/>
      <c r="DP27" s="655"/>
      <c r="DQ27" s="655"/>
      <c r="DR27" s="655"/>
      <c r="DS27" s="655"/>
      <c r="DT27" s="655"/>
      <c r="DU27" s="655"/>
      <c r="DV27" s="656"/>
      <c r="DW27" s="628">
        <v>14.7</v>
      </c>
      <c r="DX27" s="653"/>
      <c r="DY27" s="653"/>
      <c r="DZ27" s="653"/>
      <c r="EA27" s="653"/>
      <c r="EB27" s="653"/>
      <c r="EC27" s="654"/>
    </row>
    <row r="28" spans="2:133" ht="11.25" customHeight="1" x14ac:dyDescent="0.2">
      <c r="B28" s="620" t="s">
        <v>304</v>
      </c>
      <c r="C28" s="621"/>
      <c r="D28" s="621"/>
      <c r="E28" s="621"/>
      <c r="F28" s="621"/>
      <c r="G28" s="621"/>
      <c r="H28" s="621"/>
      <c r="I28" s="621"/>
      <c r="J28" s="621"/>
      <c r="K28" s="621"/>
      <c r="L28" s="621"/>
      <c r="M28" s="621"/>
      <c r="N28" s="621"/>
      <c r="O28" s="621"/>
      <c r="P28" s="621"/>
      <c r="Q28" s="622"/>
      <c r="R28" s="623">
        <v>162092</v>
      </c>
      <c r="S28" s="624"/>
      <c r="T28" s="624"/>
      <c r="U28" s="624"/>
      <c r="V28" s="624"/>
      <c r="W28" s="624"/>
      <c r="X28" s="624"/>
      <c r="Y28" s="625"/>
      <c r="Z28" s="626">
        <v>0.7</v>
      </c>
      <c r="AA28" s="626"/>
      <c r="AB28" s="626"/>
      <c r="AC28" s="626"/>
      <c r="AD28" s="627">
        <v>64984</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1471959</v>
      </c>
      <c r="CS28" s="624"/>
      <c r="CT28" s="624"/>
      <c r="CU28" s="624"/>
      <c r="CV28" s="624"/>
      <c r="CW28" s="624"/>
      <c r="CX28" s="624"/>
      <c r="CY28" s="625"/>
      <c r="CZ28" s="628">
        <v>6.7</v>
      </c>
      <c r="DA28" s="653"/>
      <c r="DB28" s="653"/>
      <c r="DC28" s="657"/>
      <c r="DD28" s="632">
        <v>1471959</v>
      </c>
      <c r="DE28" s="624"/>
      <c r="DF28" s="624"/>
      <c r="DG28" s="624"/>
      <c r="DH28" s="624"/>
      <c r="DI28" s="624"/>
      <c r="DJ28" s="624"/>
      <c r="DK28" s="625"/>
      <c r="DL28" s="632">
        <v>1471959</v>
      </c>
      <c r="DM28" s="624"/>
      <c r="DN28" s="624"/>
      <c r="DO28" s="624"/>
      <c r="DP28" s="624"/>
      <c r="DQ28" s="624"/>
      <c r="DR28" s="624"/>
      <c r="DS28" s="624"/>
      <c r="DT28" s="624"/>
      <c r="DU28" s="624"/>
      <c r="DV28" s="625"/>
      <c r="DW28" s="628">
        <v>11.4</v>
      </c>
      <c r="DX28" s="653"/>
      <c r="DY28" s="653"/>
      <c r="DZ28" s="653"/>
      <c r="EA28" s="653"/>
      <c r="EB28" s="653"/>
      <c r="EC28" s="654"/>
    </row>
    <row r="29" spans="2:133" ht="11.25" customHeight="1" x14ac:dyDescent="0.2">
      <c r="B29" s="620" t="s">
        <v>306</v>
      </c>
      <c r="C29" s="621"/>
      <c r="D29" s="621"/>
      <c r="E29" s="621"/>
      <c r="F29" s="621"/>
      <c r="G29" s="621"/>
      <c r="H29" s="621"/>
      <c r="I29" s="621"/>
      <c r="J29" s="621"/>
      <c r="K29" s="621"/>
      <c r="L29" s="621"/>
      <c r="M29" s="621"/>
      <c r="N29" s="621"/>
      <c r="O29" s="621"/>
      <c r="P29" s="621"/>
      <c r="Q29" s="622"/>
      <c r="R29" s="623">
        <v>62531</v>
      </c>
      <c r="S29" s="624"/>
      <c r="T29" s="624"/>
      <c r="U29" s="624"/>
      <c r="V29" s="624"/>
      <c r="W29" s="624"/>
      <c r="X29" s="624"/>
      <c r="Y29" s="625"/>
      <c r="Z29" s="626">
        <v>0.3</v>
      </c>
      <c r="AA29" s="626"/>
      <c r="AB29" s="626"/>
      <c r="AC29" s="626"/>
      <c r="AD29" s="627" t="s">
        <v>247</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307</v>
      </c>
      <c r="CE29" s="660"/>
      <c r="CF29" s="620" t="s">
        <v>308</v>
      </c>
      <c r="CG29" s="621"/>
      <c r="CH29" s="621"/>
      <c r="CI29" s="621"/>
      <c r="CJ29" s="621"/>
      <c r="CK29" s="621"/>
      <c r="CL29" s="621"/>
      <c r="CM29" s="621"/>
      <c r="CN29" s="621"/>
      <c r="CO29" s="621"/>
      <c r="CP29" s="621"/>
      <c r="CQ29" s="622"/>
      <c r="CR29" s="623">
        <v>1471245</v>
      </c>
      <c r="CS29" s="655"/>
      <c r="CT29" s="655"/>
      <c r="CU29" s="655"/>
      <c r="CV29" s="655"/>
      <c r="CW29" s="655"/>
      <c r="CX29" s="655"/>
      <c r="CY29" s="656"/>
      <c r="CZ29" s="628">
        <v>6.7</v>
      </c>
      <c r="DA29" s="653"/>
      <c r="DB29" s="653"/>
      <c r="DC29" s="657"/>
      <c r="DD29" s="632">
        <v>1471245</v>
      </c>
      <c r="DE29" s="655"/>
      <c r="DF29" s="655"/>
      <c r="DG29" s="655"/>
      <c r="DH29" s="655"/>
      <c r="DI29" s="655"/>
      <c r="DJ29" s="655"/>
      <c r="DK29" s="656"/>
      <c r="DL29" s="632">
        <v>1471245</v>
      </c>
      <c r="DM29" s="655"/>
      <c r="DN29" s="655"/>
      <c r="DO29" s="655"/>
      <c r="DP29" s="655"/>
      <c r="DQ29" s="655"/>
      <c r="DR29" s="655"/>
      <c r="DS29" s="655"/>
      <c r="DT29" s="655"/>
      <c r="DU29" s="655"/>
      <c r="DV29" s="656"/>
      <c r="DW29" s="628">
        <v>11.4</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5461221</v>
      </c>
      <c r="S30" s="624"/>
      <c r="T30" s="624"/>
      <c r="U30" s="624"/>
      <c r="V30" s="624"/>
      <c r="W30" s="624"/>
      <c r="X30" s="624"/>
      <c r="Y30" s="625"/>
      <c r="Z30" s="626">
        <v>23.9</v>
      </c>
      <c r="AA30" s="626"/>
      <c r="AB30" s="626"/>
      <c r="AC30" s="626"/>
      <c r="AD30" s="627" t="s">
        <v>129</v>
      </c>
      <c r="AE30" s="627"/>
      <c r="AF30" s="627"/>
      <c r="AG30" s="627"/>
      <c r="AH30" s="627"/>
      <c r="AI30" s="627"/>
      <c r="AJ30" s="627"/>
      <c r="AK30" s="627"/>
      <c r="AL30" s="628" t="s">
        <v>129</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1420480</v>
      </c>
      <c r="CS30" s="624"/>
      <c r="CT30" s="624"/>
      <c r="CU30" s="624"/>
      <c r="CV30" s="624"/>
      <c r="CW30" s="624"/>
      <c r="CX30" s="624"/>
      <c r="CY30" s="625"/>
      <c r="CZ30" s="628">
        <v>6.5</v>
      </c>
      <c r="DA30" s="653"/>
      <c r="DB30" s="653"/>
      <c r="DC30" s="657"/>
      <c r="DD30" s="632">
        <v>1420480</v>
      </c>
      <c r="DE30" s="624"/>
      <c r="DF30" s="624"/>
      <c r="DG30" s="624"/>
      <c r="DH30" s="624"/>
      <c r="DI30" s="624"/>
      <c r="DJ30" s="624"/>
      <c r="DK30" s="625"/>
      <c r="DL30" s="632">
        <v>1420480</v>
      </c>
      <c r="DM30" s="624"/>
      <c r="DN30" s="624"/>
      <c r="DO30" s="624"/>
      <c r="DP30" s="624"/>
      <c r="DQ30" s="624"/>
      <c r="DR30" s="624"/>
      <c r="DS30" s="624"/>
      <c r="DT30" s="624"/>
      <c r="DU30" s="624"/>
      <c r="DV30" s="625"/>
      <c r="DW30" s="628">
        <v>11</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247</v>
      </c>
      <c r="AA31" s="626"/>
      <c r="AB31" s="626"/>
      <c r="AC31" s="626"/>
      <c r="AD31" s="627" t="s">
        <v>147</v>
      </c>
      <c r="AE31" s="627"/>
      <c r="AF31" s="627"/>
      <c r="AG31" s="627"/>
      <c r="AH31" s="627"/>
      <c r="AI31" s="627"/>
      <c r="AJ31" s="627"/>
      <c r="AK31" s="627"/>
      <c r="AL31" s="628" t="s">
        <v>147</v>
      </c>
      <c r="AM31" s="629"/>
      <c r="AN31" s="629"/>
      <c r="AO31" s="630"/>
      <c r="AP31" s="669" t="s">
        <v>314</v>
      </c>
      <c r="AQ31" s="670"/>
      <c r="AR31" s="670"/>
      <c r="AS31" s="670"/>
      <c r="AT31" s="675" t="s">
        <v>315</v>
      </c>
      <c r="AU31" s="218"/>
      <c r="AV31" s="218"/>
      <c r="AW31" s="218"/>
      <c r="AX31" s="609" t="s">
        <v>189</v>
      </c>
      <c r="AY31" s="610"/>
      <c r="AZ31" s="610"/>
      <c r="BA31" s="610"/>
      <c r="BB31" s="610"/>
      <c r="BC31" s="610"/>
      <c r="BD31" s="610"/>
      <c r="BE31" s="610"/>
      <c r="BF31" s="611"/>
      <c r="BG31" s="679">
        <v>99.5</v>
      </c>
      <c r="BH31" s="667"/>
      <c r="BI31" s="667"/>
      <c r="BJ31" s="667"/>
      <c r="BK31" s="667"/>
      <c r="BL31" s="667"/>
      <c r="BM31" s="618">
        <v>98.5</v>
      </c>
      <c r="BN31" s="667"/>
      <c r="BO31" s="667"/>
      <c r="BP31" s="667"/>
      <c r="BQ31" s="668"/>
      <c r="BR31" s="679">
        <v>99.5</v>
      </c>
      <c r="BS31" s="667"/>
      <c r="BT31" s="667"/>
      <c r="BU31" s="667"/>
      <c r="BV31" s="667"/>
      <c r="BW31" s="667"/>
      <c r="BX31" s="618">
        <v>98.4</v>
      </c>
      <c r="BY31" s="667"/>
      <c r="BZ31" s="667"/>
      <c r="CA31" s="667"/>
      <c r="CB31" s="668"/>
      <c r="CD31" s="661"/>
      <c r="CE31" s="662"/>
      <c r="CF31" s="620" t="s">
        <v>316</v>
      </c>
      <c r="CG31" s="621"/>
      <c r="CH31" s="621"/>
      <c r="CI31" s="621"/>
      <c r="CJ31" s="621"/>
      <c r="CK31" s="621"/>
      <c r="CL31" s="621"/>
      <c r="CM31" s="621"/>
      <c r="CN31" s="621"/>
      <c r="CO31" s="621"/>
      <c r="CP31" s="621"/>
      <c r="CQ31" s="622"/>
      <c r="CR31" s="623">
        <v>50765</v>
      </c>
      <c r="CS31" s="655"/>
      <c r="CT31" s="655"/>
      <c r="CU31" s="655"/>
      <c r="CV31" s="655"/>
      <c r="CW31" s="655"/>
      <c r="CX31" s="655"/>
      <c r="CY31" s="656"/>
      <c r="CZ31" s="628">
        <v>0.2</v>
      </c>
      <c r="DA31" s="653"/>
      <c r="DB31" s="653"/>
      <c r="DC31" s="657"/>
      <c r="DD31" s="632">
        <v>50765</v>
      </c>
      <c r="DE31" s="655"/>
      <c r="DF31" s="655"/>
      <c r="DG31" s="655"/>
      <c r="DH31" s="655"/>
      <c r="DI31" s="655"/>
      <c r="DJ31" s="655"/>
      <c r="DK31" s="656"/>
      <c r="DL31" s="632">
        <v>50765</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1969169</v>
      </c>
      <c r="S32" s="624"/>
      <c r="T32" s="624"/>
      <c r="U32" s="624"/>
      <c r="V32" s="624"/>
      <c r="W32" s="624"/>
      <c r="X32" s="624"/>
      <c r="Y32" s="625"/>
      <c r="Z32" s="626">
        <v>8.6</v>
      </c>
      <c r="AA32" s="626"/>
      <c r="AB32" s="626"/>
      <c r="AC32" s="626"/>
      <c r="AD32" s="627" t="s">
        <v>129</v>
      </c>
      <c r="AE32" s="627"/>
      <c r="AF32" s="627"/>
      <c r="AG32" s="627"/>
      <c r="AH32" s="627"/>
      <c r="AI32" s="627"/>
      <c r="AJ32" s="627"/>
      <c r="AK32" s="627"/>
      <c r="AL32" s="628" t="s">
        <v>247</v>
      </c>
      <c r="AM32" s="629"/>
      <c r="AN32" s="629"/>
      <c r="AO32" s="630"/>
      <c r="AP32" s="671"/>
      <c r="AQ32" s="672"/>
      <c r="AR32" s="672"/>
      <c r="AS32" s="672"/>
      <c r="AT32" s="676"/>
      <c r="AU32" s="214" t="s">
        <v>318</v>
      </c>
      <c r="AX32" s="620" t="s">
        <v>319</v>
      </c>
      <c r="AY32" s="621"/>
      <c r="AZ32" s="621"/>
      <c r="BA32" s="621"/>
      <c r="BB32" s="621"/>
      <c r="BC32" s="621"/>
      <c r="BD32" s="621"/>
      <c r="BE32" s="621"/>
      <c r="BF32" s="622"/>
      <c r="BG32" s="680">
        <v>99.3</v>
      </c>
      <c r="BH32" s="655"/>
      <c r="BI32" s="655"/>
      <c r="BJ32" s="655"/>
      <c r="BK32" s="655"/>
      <c r="BL32" s="655"/>
      <c r="BM32" s="629">
        <v>98.1</v>
      </c>
      <c r="BN32" s="655"/>
      <c r="BO32" s="655"/>
      <c r="BP32" s="655"/>
      <c r="BQ32" s="678"/>
      <c r="BR32" s="680">
        <v>99.3</v>
      </c>
      <c r="BS32" s="655"/>
      <c r="BT32" s="655"/>
      <c r="BU32" s="655"/>
      <c r="BV32" s="655"/>
      <c r="BW32" s="655"/>
      <c r="BX32" s="629">
        <v>98</v>
      </c>
      <c r="BY32" s="655"/>
      <c r="BZ32" s="655"/>
      <c r="CA32" s="655"/>
      <c r="CB32" s="678"/>
      <c r="CD32" s="663"/>
      <c r="CE32" s="664"/>
      <c r="CF32" s="620" t="s">
        <v>320</v>
      </c>
      <c r="CG32" s="621"/>
      <c r="CH32" s="621"/>
      <c r="CI32" s="621"/>
      <c r="CJ32" s="621"/>
      <c r="CK32" s="621"/>
      <c r="CL32" s="621"/>
      <c r="CM32" s="621"/>
      <c r="CN32" s="621"/>
      <c r="CO32" s="621"/>
      <c r="CP32" s="621"/>
      <c r="CQ32" s="622"/>
      <c r="CR32" s="623">
        <v>714</v>
      </c>
      <c r="CS32" s="624"/>
      <c r="CT32" s="624"/>
      <c r="CU32" s="624"/>
      <c r="CV32" s="624"/>
      <c r="CW32" s="624"/>
      <c r="CX32" s="624"/>
      <c r="CY32" s="625"/>
      <c r="CZ32" s="628">
        <v>0</v>
      </c>
      <c r="DA32" s="653"/>
      <c r="DB32" s="653"/>
      <c r="DC32" s="657"/>
      <c r="DD32" s="632">
        <v>714</v>
      </c>
      <c r="DE32" s="624"/>
      <c r="DF32" s="624"/>
      <c r="DG32" s="624"/>
      <c r="DH32" s="624"/>
      <c r="DI32" s="624"/>
      <c r="DJ32" s="624"/>
      <c r="DK32" s="625"/>
      <c r="DL32" s="632">
        <v>714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33517</v>
      </c>
      <c r="S33" s="624"/>
      <c r="T33" s="624"/>
      <c r="U33" s="624"/>
      <c r="V33" s="624"/>
      <c r="W33" s="624"/>
      <c r="X33" s="624"/>
      <c r="Y33" s="625"/>
      <c r="Z33" s="626">
        <v>0.1</v>
      </c>
      <c r="AA33" s="626"/>
      <c r="AB33" s="626"/>
      <c r="AC33" s="626"/>
      <c r="AD33" s="627">
        <v>10725</v>
      </c>
      <c r="AE33" s="627"/>
      <c r="AF33" s="627"/>
      <c r="AG33" s="627"/>
      <c r="AH33" s="627"/>
      <c r="AI33" s="627"/>
      <c r="AJ33" s="627"/>
      <c r="AK33" s="627"/>
      <c r="AL33" s="628">
        <v>0.1</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99.6</v>
      </c>
      <c r="BH33" s="682"/>
      <c r="BI33" s="682"/>
      <c r="BJ33" s="682"/>
      <c r="BK33" s="682"/>
      <c r="BL33" s="682"/>
      <c r="BM33" s="683">
        <v>98.8</v>
      </c>
      <c r="BN33" s="682"/>
      <c r="BO33" s="682"/>
      <c r="BP33" s="682"/>
      <c r="BQ33" s="684"/>
      <c r="BR33" s="681">
        <v>99.6</v>
      </c>
      <c r="BS33" s="682"/>
      <c r="BT33" s="682"/>
      <c r="BU33" s="682"/>
      <c r="BV33" s="682"/>
      <c r="BW33" s="682"/>
      <c r="BX33" s="683">
        <v>98.7</v>
      </c>
      <c r="BY33" s="682"/>
      <c r="BZ33" s="682"/>
      <c r="CA33" s="682"/>
      <c r="CB33" s="684"/>
      <c r="CD33" s="620" t="s">
        <v>323</v>
      </c>
      <c r="CE33" s="621"/>
      <c r="CF33" s="621"/>
      <c r="CG33" s="621"/>
      <c r="CH33" s="621"/>
      <c r="CI33" s="621"/>
      <c r="CJ33" s="621"/>
      <c r="CK33" s="621"/>
      <c r="CL33" s="621"/>
      <c r="CM33" s="621"/>
      <c r="CN33" s="621"/>
      <c r="CO33" s="621"/>
      <c r="CP33" s="621"/>
      <c r="CQ33" s="622"/>
      <c r="CR33" s="623">
        <v>9325429</v>
      </c>
      <c r="CS33" s="655"/>
      <c r="CT33" s="655"/>
      <c r="CU33" s="655"/>
      <c r="CV33" s="655"/>
      <c r="CW33" s="655"/>
      <c r="CX33" s="655"/>
      <c r="CY33" s="656"/>
      <c r="CZ33" s="628">
        <v>42.4</v>
      </c>
      <c r="DA33" s="653"/>
      <c r="DB33" s="653"/>
      <c r="DC33" s="657"/>
      <c r="DD33" s="632">
        <v>7680379</v>
      </c>
      <c r="DE33" s="655"/>
      <c r="DF33" s="655"/>
      <c r="DG33" s="655"/>
      <c r="DH33" s="655"/>
      <c r="DI33" s="655"/>
      <c r="DJ33" s="655"/>
      <c r="DK33" s="656"/>
      <c r="DL33" s="632">
        <v>6073165</v>
      </c>
      <c r="DM33" s="655"/>
      <c r="DN33" s="655"/>
      <c r="DO33" s="655"/>
      <c r="DP33" s="655"/>
      <c r="DQ33" s="655"/>
      <c r="DR33" s="655"/>
      <c r="DS33" s="655"/>
      <c r="DT33" s="655"/>
      <c r="DU33" s="655"/>
      <c r="DV33" s="656"/>
      <c r="DW33" s="628">
        <v>47.1</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20161</v>
      </c>
      <c r="S34" s="624"/>
      <c r="T34" s="624"/>
      <c r="U34" s="624"/>
      <c r="V34" s="624"/>
      <c r="W34" s="624"/>
      <c r="X34" s="624"/>
      <c r="Y34" s="625"/>
      <c r="Z34" s="626">
        <v>0.1</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3368355</v>
      </c>
      <c r="CS34" s="624"/>
      <c r="CT34" s="624"/>
      <c r="CU34" s="624"/>
      <c r="CV34" s="624"/>
      <c r="CW34" s="624"/>
      <c r="CX34" s="624"/>
      <c r="CY34" s="625"/>
      <c r="CZ34" s="628">
        <v>15.3</v>
      </c>
      <c r="DA34" s="653"/>
      <c r="DB34" s="653"/>
      <c r="DC34" s="657"/>
      <c r="DD34" s="632">
        <v>2481167</v>
      </c>
      <c r="DE34" s="624"/>
      <c r="DF34" s="624"/>
      <c r="DG34" s="624"/>
      <c r="DH34" s="624"/>
      <c r="DI34" s="624"/>
      <c r="DJ34" s="624"/>
      <c r="DK34" s="625"/>
      <c r="DL34" s="632">
        <v>1788992</v>
      </c>
      <c r="DM34" s="624"/>
      <c r="DN34" s="624"/>
      <c r="DO34" s="624"/>
      <c r="DP34" s="624"/>
      <c r="DQ34" s="624"/>
      <c r="DR34" s="624"/>
      <c r="DS34" s="624"/>
      <c r="DT34" s="624"/>
      <c r="DU34" s="624"/>
      <c r="DV34" s="625"/>
      <c r="DW34" s="628">
        <v>13.9</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3694</v>
      </c>
      <c r="S35" s="624"/>
      <c r="T35" s="624"/>
      <c r="U35" s="624"/>
      <c r="V35" s="624"/>
      <c r="W35" s="624"/>
      <c r="X35" s="624"/>
      <c r="Y35" s="625"/>
      <c r="Z35" s="626">
        <v>0</v>
      </c>
      <c r="AA35" s="626"/>
      <c r="AB35" s="626"/>
      <c r="AC35" s="626"/>
      <c r="AD35" s="627" t="s">
        <v>247</v>
      </c>
      <c r="AE35" s="627"/>
      <c r="AF35" s="627"/>
      <c r="AG35" s="627"/>
      <c r="AH35" s="627"/>
      <c r="AI35" s="627"/>
      <c r="AJ35" s="627"/>
      <c r="AK35" s="627"/>
      <c r="AL35" s="628" t="s">
        <v>129</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52141</v>
      </c>
      <c r="CS35" s="655"/>
      <c r="CT35" s="655"/>
      <c r="CU35" s="655"/>
      <c r="CV35" s="655"/>
      <c r="CW35" s="655"/>
      <c r="CX35" s="655"/>
      <c r="CY35" s="656"/>
      <c r="CZ35" s="628">
        <v>0.2</v>
      </c>
      <c r="DA35" s="653"/>
      <c r="DB35" s="653"/>
      <c r="DC35" s="657"/>
      <c r="DD35" s="632">
        <v>49358</v>
      </c>
      <c r="DE35" s="655"/>
      <c r="DF35" s="655"/>
      <c r="DG35" s="655"/>
      <c r="DH35" s="655"/>
      <c r="DI35" s="655"/>
      <c r="DJ35" s="655"/>
      <c r="DK35" s="656"/>
      <c r="DL35" s="632">
        <v>49358</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416992</v>
      </c>
      <c r="S36" s="624"/>
      <c r="T36" s="624"/>
      <c r="U36" s="624"/>
      <c r="V36" s="624"/>
      <c r="W36" s="624"/>
      <c r="X36" s="624"/>
      <c r="Y36" s="625"/>
      <c r="Z36" s="626">
        <v>1.8</v>
      </c>
      <c r="AA36" s="626"/>
      <c r="AB36" s="626"/>
      <c r="AC36" s="626"/>
      <c r="AD36" s="627" t="s">
        <v>129</v>
      </c>
      <c r="AE36" s="627"/>
      <c r="AF36" s="627"/>
      <c r="AG36" s="627"/>
      <c r="AH36" s="627"/>
      <c r="AI36" s="627"/>
      <c r="AJ36" s="627"/>
      <c r="AK36" s="627"/>
      <c r="AL36" s="628" t="s">
        <v>129</v>
      </c>
      <c r="AM36" s="629"/>
      <c r="AN36" s="629"/>
      <c r="AO36" s="630"/>
      <c r="AP36" s="222"/>
      <c r="AQ36" s="689" t="s">
        <v>331</v>
      </c>
      <c r="AR36" s="690"/>
      <c r="AS36" s="690"/>
      <c r="AT36" s="690"/>
      <c r="AU36" s="690"/>
      <c r="AV36" s="690"/>
      <c r="AW36" s="690"/>
      <c r="AX36" s="690"/>
      <c r="AY36" s="691"/>
      <c r="AZ36" s="612">
        <v>3204734</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83598</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3299045</v>
      </c>
      <c r="CS36" s="624"/>
      <c r="CT36" s="624"/>
      <c r="CU36" s="624"/>
      <c r="CV36" s="624"/>
      <c r="CW36" s="624"/>
      <c r="CX36" s="624"/>
      <c r="CY36" s="625"/>
      <c r="CZ36" s="628">
        <v>15</v>
      </c>
      <c r="DA36" s="653"/>
      <c r="DB36" s="653"/>
      <c r="DC36" s="657"/>
      <c r="DD36" s="632">
        <v>3009661</v>
      </c>
      <c r="DE36" s="624"/>
      <c r="DF36" s="624"/>
      <c r="DG36" s="624"/>
      <c r="DH36" s="624"/>
      <c r="DI36" s="624"/>
      <c r="DJ36" s="624"/>
      <c r="DK36" s="625"/>
      <c r="DL36" s="632">
        <v>2582291</v>
      </c>
      <c r="DM36" s="624"/>
      <c r="DN36" s="624"/>
      <c r="DO36" s="624"/>
      <c r="DP36" s="624"/>
      <c r="DQ36" s="624"/>
      <c r="DR36" s="624"/>
      <c r="DS36" s="624"/>
      <c r="DT36" s="624"/>
      <c r="DU36" s="624"/>
      <c r="DV36" s="625"/>
      <c r="DW36" s="628">
        <v>20</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322397</v>
      </c>
      <c r="S37" s="624"/>
      <c r="T37" s="624"/>
      <c r="U37" s="624"/>
      <c r="V37" s="624"/>
      <c r="W37" s="624"/>
      <c r="X37" s="624"/>
      <c r="Y37" s="625"/>
      <c r="Z37" s="626">
        <v>1.4</v>
      </c>
      <c r="AA37" s="626"/>
      <c r="AB37" s="626"/>
      <c r="AC37" s="626"/>
      <c r="AD37" s="627" t="s">
        <v>129</v>
      </c>
      <c r="AE37" s="627"/>
      <c r="AF37" s="627"/>
      <c r="AG37" s="627"/>
      <c r="AH37" s="627"/>
      <c r="AI37" s="627"/>
      <c r="AJ37" s="627"/>
      <c r="AK37" s="627"/>
      <c r="AL37" s="628" t="s">
        <v>247</v>
      </c>
      <c r="AM37" s="629"/>
      <c r="AN37" s="629"/>
      <c r="AO37" s="630"/>
      <c r="AQ37" s="686" t="s">
        <v>335</v>
      </c>
      <c r="AR37" s="687"/>
      <c r="AS37" s="687"/>
      <c r="AT37" s="687"/>
      <c r="AU37" s="687"/>
      <c r="AV37" s="687"/>
      <c r="AW37" s="687"/>
      <c r="AX37" s="687"/>
      <c r="AY37" s="688"/>
      <c r="AZ37" s="623">
        <v>968489</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-19419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1401958</v>
      </c>
      <c r="CS37" s="655"/>
      <c r="CT37" s="655"/>
      <c r="CU37" s="655"/>
      <c r="CV37" s="655"/>
      <c r="CW37" s="655"/>
      <c r="CX37" s="655"/>
      <c r="CY37" s="656"/>
      <c r="CZ37" s="628">
        <v>6.4</v>
      </c>
      <c r="DA37" s="653"/>
      <c r="DB37" s="653"/>
      <c r="DC37" s="657"/>
      <c r="DD37" s="632">
        <v>1401663</v>
      </c>
      <c r="DE37" s="655"/>
      <c r="DF37" s="655"/>
      <c r="DG37" s="655"/>
      <c r="DH37" s="655"/>
      <c r="DI37" s="655"/>
      <c r="DJ37" s="655"/>
      <c r="DK37" s="656"/>
      <c r="DL37" s="632">
        <v>1392696</v>
      </c>
      <c r="DM37" s="655"/>
      <c r="DN37" s="655"/>
      <c r="DO37" s="655"/>
      <c r="DP37" s="655"/>
      <c r="DQ37" s="655"/>
      <c r="DR37" s="655"/>
      <c r="DS37" s="655"/>
      <c r="DT37" s="655"/>
      <c r="DU37" s="655"/>
      <c r="DV37" s="656"/>
      <c r="DW37" s="628">
        <v>10.8</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562000</v>
      </c>
      <c r="S38" s="624"/>
      <c r="T38" s="624"/>
      <c r="U38" s="624"/>
      <c r="V38" s="624"/>
      <c r="W38" s="624"/>
      <c r="X38" s="624"/>
      <c r="Y38" s="625"/>
      <c r="Z38" s="626">
        <v>2.5</v>
      </c>
      <c r="AA38" s="626"/>
      <c r="AB38" s="626"/>
      <c r="AC38" s="626"/>
      <c r="AD38" s="627" t="s">
        <v>129</v>
      </c>
      <c r="AE38" s="627"/>
      <c r="AF38" s="627"/>
      <c r="AG38" s="627"/>
      <c r="AH38" s="627"/>
      <c r="AI38" s="627"/>
      <c r="AJ38" s="627"/>
      <c r="AK38" s="627"/>
      <c r="AL38" s="628" t="s">
        <v>247</v>
      </c>
      <c r="AM38" s="629"/>
      <c r="AN38" s="629"/>
      <c r="AO38" s="630"/>
      <c r="AQ38" s="686" t="s">
        <v>339</v>
      </c>
      <c r="AR38" s="687"/>
      <c r="AS38" s="687"/>
      <c r="AT38" s="687"/>
      <c r="AU38" s="687"/>
      <c r="AV38" s="687"/>
      <c r="AW38" s="687"/>
      <c r="AX38" s="687"/>
      <c r="AY38" s="688"/>
      <c r="AZ38" s="623">
        <v>6444</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6732</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2229801</v>
      </c>
      <c r="CS38" s="624"/>
      <c r="CT38" s="624"/>
      <c r="CU38" s="624"/>
      <c r="CV38" s="624"/>
      <c r="CW38" s="624"/>
      <c r="CX38" s="624"/>
      <c r="CY38" s="625"/>
      <c r="CZ38" s="628">
        <v>10.1</v>
      </c>
      <c r="DA38" s="653"/>
      <c r="DB38" s="653"/>
      <c r="DC38" s="657"/>
      <c r="DD38" s="632">
        <v>1768477</v>
      </c>
      <c r="DE38" s="624"/>
      <c r="DF38" s="624"/>
      <c r="DG38" s="624"/>
      <c r="DH38" s="624"/>
      <c r="DI38" s="624"/>
      <c r="DJ38" s="624"/>
      <c r="DK38" s="625"/>
      <c r="DL38" s="632">
        <v>1652524</v>
      </c>
      <c r="DM38" s="624"/>
      <c r="DN38" s="624"/>
      <c r="DO38" s="624"/>
      <c r="DP38" s="624"/>
      <c r="DQ38" s="624"/>
      <c r="DR38" s="624"/>
      <c r="DS38" s="624"/>
      <c r="DT38" s="624"/>
      <c r="DU38" s="624"/>
      <c r="DV38" s="625"/>
      <c r="DW38" s="628">
        <v>12.8</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247</v>
      </c>
      <c r="AA39" s="626"/>
      <c r="AB39" s="626"/>
      <c r="AC39" s="626"/>
      <c r="AD39" s="627" t="s">
        <v>129</v>
      </c>
      <c r="AE39" s="627"/>
      <c r="AF39" s="627"/>
      <c r="AG39" s="627"/>
      <c r="AH39" s="627"/>
      <c r="AI39" s="627"/>
      <c r="AJ39" s="627"/>
      <c r="AK39" s="627"/>
      <c r="AL39" s="628" t="s">
        <v>129</v>
      </c>
      <c r="AM39" s="629"/>
      <c r="AN39" s="629"/>
      <c r="AO39" s="630"/>
      <c r="AQ39" s="686" t="s">
        <v>343</v>
      </c>
      <c r="AR39" s="687"/>
      <c r="AS39" s="687"/>
      <c r="AT39" s="687"/>
      <c r="AU39" s="687"/>
      <c r="AV39" s="687"/>
      <c r="AW39" s="687"/>
      <c r="AX39" s="687"/>
      <c r="AY39" s="688"/>
      <c r="AZ39" s="623" t="s">
        <v>129</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10226</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186087</v>
      </c>
      <c r="CS39" s="655"/>
      <c r="CT39" s="655"/>
      <c r="CU39" s="655"/>
      <c r="CV39" s="655"/>
      <c r="CW39" s="655"/>
      <c r="CX39" s="655"/>
      <c r="CY39" s="656"/>
      <c r="CZ39" s="628">
        <v>0.8</v>
      </c>
      <c r="DA39" s="653"/>
      <c r="DB39" s="653"/>
      <c r="DC39" s="657"/>
      <c r="DD39" s="632">
        <v>181716</v>
      </c>
      <c r="DE39" s="655"/>
      <c r="DF39" s="655"/>
      <c r="DG39" s="655"/>
      <c r="DH39" s="655"/>
      <c r="DI39" s="655"/>
      <c r="DJ39" s="655"/>
      <c r="DK39" s="656"/>
      <c r="DL39" s="632" t="s">
        <v>129</v>
      </c>
      <c r="DM39" s="655"/>
      <c r="DN39" s="655"/>
      <c r="DO39" s="655"/>
      <c r="DP39" s="655"/>
      <c r="DQ39" s="655"/>
      <c r="DR39" s="655"/>
      <c r="DS39" s="655"/>
      <c r="DT39" s="655"/>
      <c r="DU39" s="655"/>
      <c r="DV39" s="656"/>
      <c r="DW39" s="628" t="s">
        <v>247</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250400</v>
      </c>
      <c r="S40" s="624"/>
      <c r="T40" s="624"/>
      <c r="U40" s="624"/>
      <c r="V40" s="624"/>
      <c r="W40" s="624"/>
      <c r="X40" s="624"/>
      <c r="Y40" s="625"/>
      <c r="Z40" s="626">
        <v>1.1000000000000001</v>
      </c>
      <c r="AA40" s="626"/>
      <c r="AB40" s="626"/>
      <c r="AC40" s="626"/>
      <c r="AD40" s="627" t="s">
        <v>129</v>
      </c>
      <c r="AE40" s="627"/>
      <c r="AF40" s="627"/>
      <c r="AG40" s="627"/>
      <c r="AH40" s="627"/>
      <c r="AI40" s="627"/>
      <c r="AJ40" s="627"/>
      <c r="AK40" s="627"/>
      <c r="AL40" s="628" t="s">
        <v>129</v>
      </c>
      <c r="AM40" s="629"/>
      <c r="AN40" s="629"/>
      <c r="AO40" s="630"/>
      <c r="AQ40" s="686" t="s">
        <v>347</v>
      </c>
      <c r="AR40" s="687"/>
      <c r="AS40" s="687"/>
      <c r="AT40" s="687"/>
      <c r="AU40" s="687"/>
      <c r="AV40" s="687"/>
      <c r="AW40" s="687"/>
      <c r="AX40" s="687"/>
      <c r="AY40" s="688"/>
      <c r="AZ40" s="623" t="s">
        <v>129</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95</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190000</v>
      </c>
      <c r="CS40" s="624"/>
      <c r="CT40" s="624"/>
      <c r="CU40" s="624"/>
      <c r="CV40" s="624"/>
      <c r="CW40" s="624"/>
      <c r="CX40" s="624"/>
      <c r="CY40" s="625"/>
      <c r="CZ40" s="628">
        <v>0.9</v>
      </c>
      <c r="DA40" s="653"/>
      <c r="DB40" s="653"/>
      <c r="DC40" s="657"/>
      <c r="DD40" s="632">
        <v>190000</v>
      </c>
      <c r="DE40" s="624"/>
      <c r="DF40" s="624"/>
      <c r="DG40" s="624"/>
      <c r="DH40" s="624"/>
      <c r="DI40" s="624"/>
      <c r="DJ40" s="624"/>
      <c r="DK40" s="625"/>
      <c r="DL40" s="632" t="s">
        <v>147</v>
      </c>
      <c r="DM40" s="624"/>
      <c r="DN40" s="624"/>
      <c r="DO40" s="624"/>
      <c r="DP40" s="624"/>
      <c r="DQ40" s="624"/>
      <c r="DR40" s="624"/>
      <c r="DS40" s="624"/>
      <c r="DT40" s="624"/>
      <c r="DU40" s="624"/>
      <c r="DV40" s="625"/>
      <c r="DW40" s="628" t="s">
        <v>129</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22848380</v>
      </c>
      <c r="S41" s="696"/>
      <c r="T41" s="696"/>
      <c r="U41" s="696"/>
      <c r="V41" s="696"/>
      <c r="W41" s="696"/>
      <c r="X41" s="696"/>
      <c r="Y41" s="700"/>
      <c r="Z41" s="701">
        <v>100</v>
      </c>
      <c r="AA41" s="701"/>
      <c r="AB41" s="701"/>
      <c r="AC41" s="701"/>
      <c r="AD41" s="702">
        <v>12648432</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564654</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129</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247</v>
      </c>
      <c r="DA41" s="653"/>
      <c r="DB41" s="653"/>
      <c r="DC41" s="657"/>
      <c r="DD41" s="632" t="s">
        <v>129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1665147</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366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830849</v>
      </c>
      <c r="CS42" s="655"/>
      <c r="CT42" s="655"/>
      <c r="CU42" s="655"/>
      <c r="CV42" s="655"/>
      <c r="CW42" s="655"/>
      <c r="CX42" s="655"/>
      <c r="CY42" s="656"/>
      <c r="CZ42" s="628">
        <v>3.8</v>
      </c>
      <c r="DA42" s="653"/>
      <c r="DB42" s="653"/>
      <c r="DC42" s="657"/>
      <c r="DD42" s="632">
        <v>259338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24935</v>
      </c>
      <c r="CS43" s="655"/>
      <c r="CT43" s="655"/>
      <c r="CU43" s="655"/>
      <c r="CV43" s="655"/>
      <c r="CW43" s="655"/>
      <c r="CX43" s="655"/>
      <c r="CY43" s="656"/>
      <c r="CZ43" s="628">
        <v>0.1</v>
      </c>
      <c r="DA43" s="653"/>
      <c r="DB43" s="653"/>
      <c r="DC43" s="657"/>
      <c r="DD43" s="632">
        <v>22819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307</v>
      </c>
      <c r="CE44" s="660"/>
      <c r="CF44" s="620" t="s">
        <v>361</v>
      </c>
      <c r="CG44" s="621"/>
      <c r="CH44" s="621"/>
      <c r="CI44" s="621"/>
      <c r="CJ44" s="621"/>
      <c r="CK44" s="621"/>
      <c r="CL44" s="621"/>
      <c r="CM44" s="621"/>
      <c r="CN44" s="621"/>
      <c r="CO44" s="621"/>
      <c r="CP44" s="621"/>
      <c r="CQ44" s="622"/>
      <c r="CR44" s="623">
        <v>830849</v>
      </c>
      <c r="CS44" s="624"/>
      <c r="CT44" s="624"/>
      <c r="CU44" s="624"/>
      <c r="CV44" s="624"/>
      <c r="CW44" s="624"/>
      <c r="CX44" s="624"/>
      <c r="CY44" s="625"/>
      <c r="CZ44" s="628">
        <v>3.8</v>
      </c>
      <c r="DA44" s="629"/>
      <c r="DB44" s="629"/>
      <c r="DC44" s="635"/>
      <c r="DD44" s="632">
        <v>259338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382913</v>
      </c>
      <c r="CS45" s="655"/>
      <c r="CT45" s="655"/>
      <c r="CU45" s="655"/>
      <c r="CV45" s="655"/>
      <c r="CW45" s="655"/>
      <c r="CX45" s="655"/>
      <c r="CY45" s="656"/>
      <c r="CZ45" s="628">
        <v>1.7</v>
      </c>
      <c r="DA45" s="653"/>
      <c r="DB45" s="653"/>
      <c r="DC45" s="657"/>
      <c r="DD45" s="632">
        <v>21252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447936</v>
      </c>
      <c r="CS46" s="624"/>
      <c r="CT46" s="624"/>
      <c r="CU46" s="624"/>
      <c r="CV46" s="624"/>
      <c r="CW46" s="624"/>
      <c r="CX46" s="624"/>
      <c r="CY46" s="625"/>
      <c r="CZ46" s="628">
        <v>2</v>
      </c>
      <c r="DA46" s="629"/>
      <c r="DB46" s="629"/>
      <c r="DC46" s="635"/>
      <c r="DD46" s="632">
        <v>238086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t="s">
        <v>129</v>
      </c>
      <c r="CS47" s="655"/>
      <c r="CT47" s="655"/>
      <c r="CU47" s="655"/>
      <c r="CV47" s="655"/>
      <c r="CW47" s="655"/>
      <c r="CX47" s="655"/>
      <c r="CY47" s="656"/>
      <c r="CZ47" s="628" t="s">
        <v>147</v>
      </c>
      <c r="DA47" s="653"/>
      <c r="DB47" s="653"/>
      <c r="DC47" s="657"/>
      <c r="DD47" s="632" t="s">
        <v>129</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21995295</v>
      </c>
      <c r="CS49" s="682"/>
      <c r="CT49" s="682"/>
      <c r="CU49" s="682"/>
      <c r="CV49" s="682"/>
      <c r="CW49" s="682"/>
      <c r="CX49" s="682"/>
      <c r="CY49" s="711"/>
      <c r="CZ49" s="703">
        <v>100</v>
      </c>
      <c r="DA49" s="712"/>
      <c r="DB49" s="712"/>
      <c r="DC49" s="713"/>
      <c r="DD49" s="714">
        <v>14391514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4nG8Lkx+bYBVALHmo5Ukf3RUKOtvXq6/n0de/pN/zy36OEN+15Q6xKokHYdB3ViTm+C2zjRBVwuRr82Mj4dtg==" saltValue="wfFgDpdzPvnBqsQtzV1rQ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22872</v>
      </c>
      <c r="R7" s="753"/>
      <c r="S7" s="753"/>
      <c r="T7" s="753"/>
      <c r="U7" s="753"/>
      <c r="V7" s="753">
        <v>22019</v>
      </c>
      <c r="W7" s="753"/>
      <c r="X7" s="753"/>
      <c r="Y7" s="753"/>
      <c r="Z7" s="753"/>
      <c r="AA7" s="753">
        <v>853</v>
      </c>
      <c r="AB7" s="753"/>
      <c r="AC7" s="753"/>
      <c r="AD7" s="753"/>
      <c r="AE7" s="754"/>
      <c r="AF7" s="755">
        <v>631</v>
      </c>
      <c r="AG7" s="756"/>
      <c r="AH7" s="756"/>
      <c r="AI7" s="756"/>
      <c r="AJ7" s="757"/>
      <c r="AK7" s="758">
        <v>4</v>
      </c>
      <c r="AL7" s="759"/>
      <c r="AM7" s="759"/>
      <c r="AN7" s="759"/>
      <c r="AO7" s="759"/>
      <c r="AP7" s="759">
        <v>13113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196</v>
      </c>
      <c r="R8" s="784"/>
      <c r="S8" s="784"/>
      <c r="T8" s="784"/>
      <c r="U8" s="784"/>
      <c r="V8" s="784">
        <v>196</v>
      </c>
      <c r="W8" s="784"/>
      <c r="X8" s="784"/>
      <c r="Y8" s="784"/>
      <c r="Z8" s="784"/>
      <c r="AA8" s="784" t="s">
        <v>521</v>
      </c>
      <c r="AB8" s="784"/>
      <c r="AC8" s="784"/>
      <c r="AD8" s="784"/>
      <c r="AE8" s="785"/>
      <c r="AF8" s="786" t="s">
        <v>129</v>
      </c>
      <c r="AG8" s="787"/>
      <c r="AH8" s="787"/>
      <c r="AI8" s="787"/>
      <c r="AJ8" s="788"/>
      <c r="AK8" s="769">
        <v>41</v>
      </c>
      <c r="AL8" s="770"/>
      <c r="AM8" s="770"/>
      <c r="AN8" s="770"/>
      <c r="AO8" s="770"/>
      <c r="AP8" s="770">
        <v>319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22848</v>
      </c>
      <c r="R23" s="793"/>
      <c r="S23" s="793"/>
      <c r="T23" s="793"/>
      <c r="U23" s="793"/>
      <c r="V23" s="793">
        <v>21995</v>
      </c>
      <c r="W23" s="793"/>
      <c r="X23" s="793"/>
      <c r="Y23" s="793"/>
      <c r="Z23" s="793"/>
      <c r="AA23" s="793">
        <v>853</v>
      </c>
      <c r="AB23" s="793"/>
      <c r="AC23" s="793"/>
      <c r="AD23" s="793"/>
      <c r="AE23" s="794"/>
      <c r="AF23" s="795">
        <v>631</v>
      </c>
      <c r="AG23" s="793"/>
      <c r="AH23" s="793"/>
      <c r="AI23" s="793"/>
      <c r="AJ23" s="796"/>
      <c r="AK23" s="797"/>
      <c r="AL23" s="798"/>
      <c r="AM23" s="798"/>
      <c r="AN23" s="798"/>
      <c r="AO23" s="798"/>
      <c r="AP23" s="793">
        <v>13432</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5693</v>
      </c>
      <c r="R28" s="823"/>
      <c r="S28" s="823"/>
      <c r="T28" s="823"/>
      <c r="U28" s="823"/>
      <c r="V28" s="823">
        <v>5609</v>
      </c>
      <c r="W28" s="823"/>
      <c r="X28" s="823"/>
      <c r="Y28" s="823"/>
      <c r="Z28" s="823"/>
      <c r="AA28" s="823">
        <v>84</v>
      </c>
      <c r="AB28" s="823"/>
      <c r="AC28" s="823"/>
      <c r="AD28" s="823"/>
      <c r="AE28" s="824"/>
      <c r="AF28" s="825">
        <v>84</v>
      </c>
      <c r="AG28" s="823"/>
      <c r="AH28" s="823"/>
      <c r="AI28" s="823"/>
      <c r="AJ28" s="826"/>
      <c r="AK28" s="827">
        <v>745</v>
      </c>
      <c r="AL28" s="828"/>
      <c r="AM28" s="828"/>
      <c r="AN28" s="828"/>
      <c r="AO28" s="828"/>
      <c r="AP28" s="828" t="s">
        <v>521</v>
      </c>
      <c r="AQ28" s="828"/>
      <c r="AR28" s="828"/>
      <c r="AS28" s="828"/>
      <c r="AT28" s="828"/>
      <c r="AU28" s="828" t="s">
        <v>521</v>
      </c>
      <c r="AV28" s="828"/>
      <c r="AW28" s="828"/>
      <c r="AX28" s="828"/>
      <c r="AY28" s="828"/>
      <c r="AZ28" s="829" t="s">
        <v>521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5</v>
      </c>
      <c r="R29" s="784"/>
      <c r="S29" s="784"/>
      <c r="T29" s="784"/>
      <c r="U29" s="784"/>
      <c r="V29" s="784">
        <v>5</v>
      </c>
      <c r="W29" s="784"/>
      <c r="X29" s="784"/>
      <c r="Y29" s="784"/>
      <c r="Z29" s="784"/>
      <c r="AA29" s="784" t="s">
        <v>521</v>
      </c>
      <c r="AB29" s="784"/>
      <c r="AC29" s="784"/>
      <c r="AD29" s="784"/>
      <c r="AE29" s="785"/>
      <c r="AF29" s="786" t="s">
        <v>409</v>
      </c>
      <c r="AG29" s="787"/>
      <c r="AH29" s="787"/>
      <c r="AI29" s="787"/>
      <c r="AJ29" s="788"/>
      <c r="AK29" s="834">
        <v>5</v>
      </c>
      <c r="AL29" s="830"/>
      <c r="AM29" s="830"/>
      <c r="AN29" s="830"/>
      <c r="AO29" s="830"/>
      <c r="AP29" s="830" t="s">
        <v>521</v>
      </c>
      <c r="AQ29" s="830"/>
      <c r="AR29" s="830"/>
      <c r="AS29" s="830"/>
      <c r="AT29" s="830"/>
      <c r="AU29" s="830" t="s">
        <v>521</v>
      </c>
      <c r="AV29" s="830"/>
      <c r="AW29" s="830"/>
      <c r="AX29" s="830"/>
      <c r="AY29" s="830"/>
      <c r="AZ29" s="831" t="s">
        <v>521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941</v>
      </c>
      <c r="R30" s="784"/>
      <c r="S30" s="784"/>
      <c r="T30" s="784"/>
      <c r="U30" s="784"/>
      <c r="V30" s="784">
        <v>935</v>
      </c>
      <c r="W30" s="784"/>
      <c r="X30" s="784"/>
      <c r="Y30" s="784"/>
      <c r="Z30" s="784"/>
      <c r="AA30" s="784">
        <v>6</v>
      </c>
      <c r="AB30" s="784"/>
      <c r="AC30" s="784"/>
      <c r="AD30" s="784"/>
      <c r="AE30" s="785"/>
      <c r="AF30" s="786">
        <v>6</v>
      </c>
      <c r="AG30" s="787"/>
      <c r="AH30" s="787"/>
      <c r="AI30" s="787"/>
      <c r="AJ30" s="788"/>
      <c r="AK30" s="834">
        <v>180</v>
      </c>
      <c r="AL30" s="830"/>
      <c r="AM30" s="830"/>
      <c r="AN30" s="830"/>
      <c r="AO30" s="830"/>
      <c r="AP30" s="830" t="s">
        <v>521</v>
      </c>
      <c r="AQ30" s="830"/>
      <c r="AR30" s="830"/>
      <c r="AS30" s="830"/>
      <c r="AT30" s="830"/>
      <c r="AU30" s="830" t="s">
        <v>521</v>
      </c>
      <c r="AV30" s="830"/>
      <c r="AW30" s="830"/>
      <c r="AX30" s="830"/>
      <c r="AY30" s="830"/>
      <c r="AZ30" s="831" t="s">
        <v>521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411</v>
      </c>
      <c r="C31" s="781"/>
      <c r="D31" s="781"/>
      <c r="E31" s="781"/>
      <c r="F31" s="781"/>
      <c r="G31" s="781"/>
      <c r="H31" s="781"/>
      <c r="I31" s="781"/>
      <c r="J31" s="781"/>
      <c r="K31" s="781"/>
      <c r="L31" s="781"/>
      <c r="M31" s="781"/>
      <c r="N31" s="781"/>
      <c r="O31" s="781"/>
      <c r="P31" s="782"/>
      <c r="Q31" s="783">
        <v>2022</v>
      </c>
      <c r="R31" s="784"/>
      <c r="S31" s="784"/>
      <c r="T31" s="784"/>
      <c r="U31" s="784"/>
      <c r="V31" s="784">
        <v>1898</v>
      </c>
      <c r="W31" s="784"/>
      <c r="X31" s="784"/>
      <c r="Y31" s="784"/>
      <c r="Z31" s="784"/>
      <c r="AA31" s="784">
        <v>124</v>
      </c>
      <c r="AB31" s="784"/>
      <c r="AC31" s="784"/>
      <c r="AD31" s="784"/>
      <c r="AE31" s="785"/>
      <c r="AF31" s="786">
        <v>281</v>
      </c>
      <c r="AG31" s="787"/>
      <c r="AH31" s="787"/>
      <c r="AI31" s="787"/>
      <c r="AJ31" s="788"/>
      <c r="AK31" s="834">
        <v>968</v>
      </c>
      <c r="AL31" s="830"/>
      <c r="AM31" s="830"/>
      <c r="AN31" s="830"/>
      <c r="AO31" s="830"/>
      <c r="AP31" s="830">
        <v>11335</v>
      </c>
      <c r="AQ31" s="830"/>
      <c r="AR31" s="830"/>
      <c r="AS31" s="830"/>
      <c r="AT31" s="830"/>
      <c r="AU31" s="830">
        <v>5452</v>
      </c>
      <c r="AV31" s="830"/>
      <c r="AW31" s="830"/>
      <c r="AX31" s="830"/>
      <c r="AY31" s="830"/>
      <c r="AZ31" s="831" t="s">
        <v>521</v>
      </c>
      <c r="BA31" s="831"/>
      <c r="BB31" s="831"/>
      <c r="BC31" s="831"/>
      <c r="BD31" s="831"/>
      <c r="BE31" s="832" t="s">
        <v>581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370</v>
      </c>
      <c r="AG63" s="844"/>
      <c r="AH63" s="844"/>
      <c r="AI63" s="844"/>
      <c r="AJ63" s="845"/>
      <c r="AK63" s="846"/>
      <c r="AL63" s="841"/>
      <c r="AM63" s="841"/>
      <c r="AN63" s="841"/>
      <c r="AO63" s="841"/>
      <c r="AP63" s="844">
        <v>11335</v>
      </c>
      <c r="AQ63" s="844"/>
      <c r="AR63" s="844"/>
      <c r="AS63" s="844"/>
      <c r="AT63" s="844"/>
      <c r="AU63" s="844">
        <v>5452</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416</v>
      </c>
      <c r="B66" s="728"/>
      <c r="C66" s="728"/>
      <c r="D66" s="728"/>
      <c r="E66" s="728"/>
      <c r="F66" s="728"/>
      <c r="G66" s="728"/>
      <c r="H66" s="728"/>
      <c r="I66" s="728"/>
      <c r="J66" s="728"/>
      <c r="K66" s="728"/>
      <c r="L66" s="728"/>
      <c r="M66" s="728"/>
      <c r="N66" s="728"/>
      <c r="O66" s="728"/>
      <c r="P66" s="729"/>
      <c r="Q66" s="733" t="s">
        <v>417</v>
      </c>
      <c r="R66" s="734"/>
      <c r="S66" s="734"/>
      <c r="T66" s="734"/>
      <c r="U66" s="735"/>
      <c r="V66" s="733" t="s">
        <v>418</v>
      </c>
      <c r="W66" s="734"/>
      <c r="X66" s="734"/>
      <c r="Y66" s="734"/>
      <c r="Z66" s="735"/>
      <c r="AA66" s="733" t="s">
        <v>419</v>
      </c>
      <c r="AB66" s="734"/>
      <c r="AC66" s="734"/>
      <c r="AD66" s="734"/>
      <c r="AE66" s="735"/>
      <c r="AF66" s="854" t="s">
        <v>420</v>
      </c>
      <c r="AG66" s="815"/>
      <c r="AH66" s="815"/>
      <c r="AI66" s="815"/>
      <c r="AJ66" s="855"/>
      <c r="AK66" s="733" t="s">
        <v>421</v>
      </c>
      <c r="AL66" s="728"/>
      <c r="AM66" s="728"/>
      <c r="AN66" s="728"/>
      <c r="AO66" s="729"/>
      <c r="AP66" s="733" t="s">
        <v>422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162</v>
      </c>
      <c r="R68" s="866"/>
      <c r="S68" s="866"/>
      <c r="T68" s="866"/>
      <c r="U68" s="866"/>
      <c r="V68" s="866">
        <v>157</v>
      </c>
      <c r="W68" s="866"/>
      <c r="X68" s="866"/>
      <c r="Y68" s="866"/>
      <c r="Z68" s="866"/>
      <c r="AA68" s="866">
        <v>5</v>
      </c>
      <c r="AB68" s="866"/>
      <c r="AC68" s="866"/>
      <c r="AD68" s="866"/>
      <c r="AE68" s="866"/>
      <c r="AF68" s="866">
        <v>5</v>
      </c>
      <c r="AG68" s="866"/>
      <c r="AH68" s="866"/>
      <c r="AI68" s="866"/>
      <c r="AJ68" s="866"/>
      <c r="AK68" s="866" t="s">
        <v>521</v>
      </c>
      <c r="AL68" s="866"/>
      <c r="AM68" s="866"/>
      <c r="AN68" s="866"/>
      <c r="AO68" s="866"/>
      <c r="AP68" s="866" t="s">
        <v>521</v>
      </c>
      <c r="AQ68" s="866"/>
      <c r="AR68" s="866"/>
      <c r="AS68" s="866"/>
      <c r="AT68" s="866"/>
      <c r="AU68" s="866" t="s">
        <v>521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583</v>
      </c>
      <c r="C69" s="874"/>
      <c r="D69" s="874"/>
      <c r="E69" s="874"/>
      <c r="F69" s="874"/>
      <c r="G69" s="874"/>
      <c r="H69" s="874"/>
      <c r="I69" s="874"/>
      <c r="J69" s="874"/>
      <c r="K69" s="874"/>
      <c r="L69" s="874"/>
      <c r="M69" s="874"/>
      <c r="N69" s="874"/>
      <c r="O69" s="874"/>
      <c r="P69" s="875"/>
      <c r="Q69" s="876">
        <v>379</v>
      </c>
      <c r="R69" s="830"/>
      <c r="S69" s="830"/>
      <c r="T69" s="830"/>
      <c r="U69" s="830"/>
      <c r="V69" s="830">
        <v>363</v>
      </c>
      <c r="W69" s="830"/>
      <c r="X69" s="830"/>
      <c r="Y69" s="830"/>
      <c r="Z69" s="830"/>
      <c r="AA69" s="830">
        <v>15</v>
      </c>
      <c r="AB69" s="830"/>
      <c r="AC69" s="830"/>
      <c r="AD69" s="830"/>
      <c r="AE69" s="830"/>
      <c r="AF69" s="830">
        <v>15</v>
      </c>
      <c r="AG69" s="830"/>
      <c r="AH69" s="830"/>
      <c r="AI69" s="830"/>
      <c r="AJ69" s="830"/>
      <c r="AK69" s="830">
        <v>20</v>
      </c>
      <c r="AL69" s="830"/>
      <c r="AM69" s="830"/>
      <c r="AN69" s="830"/>
      <c r="AO69" s="830"/>
      <c r="AP69" s="830">
        <v>61</v>
      </c>
      <c r="AQ69" s="830"/>
      <c r="AR69" s="830"/>
      <c r="AS69" s="830"/>
      <c r="AT69" s="830"/>
      <c r="AU69" s="830">
        <v>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584</v>
      </c>
      <c r="C70" s="874"/>
      <c r="D70" s="874"/>
      <c r="E70" s="874"/>
      <c r="F70" s="874"/>
      <c r="G70" s="874"/>
      <c r="H70" s="874"/>
      <c r="I70" s="874"/>
      <c r="J70" s="874"/>
      <c r="K70" s="874"/>
      <c r="L70" s="874"/>
      <c r="M70" s="874"/>
      <c r="N70" s="874"/>
      <c r="O70" s="874"/>
      <c r="P70" s="875"/>
      <c r="Q70" s="876">
        <v>661</v>
      </c>
      <c r="R70" s="830"/>
      <c r="S70" s="830"/>
      <c r="T70" s="830"/>
      <c r="U70" s="830"/>
      <c r="V70" s="830">
        <v>577</v>
      </c>
      <c r="W70" s="830"/>
      <c r="X70" s="830"/>
      <c r="Y70" s="830"/>
      <c r="Z70" s="830"/>
      <c r="AA70" s="830">
        <v>84</v>
      </c>
      <c r="AB70" s="830"/>
      <c r="AC70" s="830"/>
      <c r="AD70" s="830"/>
      <c r="AE70" s="830"/>
      <c r="AF70" s="830">
        <v>84</v>
      </c>
      <c r="AG70" s="830"/>
      <c r="AH70" s="830"/>
      <c r="AI70" s="830"/>
      <c r="AJ70" s="830"/>
      <c r="AK70" s="830">
        <v>177</v>
      </c>
      <c r="AL70" s="830"/>
      <c r="AM70" s="830"/>
      <c r="AN70" s="830"/>
      <c r="AO70" s="830"/>
      <c r="AP70" s="830" t="s">
        <v>521</v>
      </c>
      <c r="AQ70" s="830"/>
      <c r="AR70" s="830"/>
      <c r="AS70" s="830"/>
      <c r="AT70" s="830"/>
      <c r="AU70" s="830" t="s">
        <v>521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585</v>
      </c>
      <c r="C71" s="874"/>
      <c r="D71" s="874"/>
      <c r="E71" s="874"/>
      <c r="F71" s="874"/>
      <c r="G71" s="874"/>
      <c r="H71" s="874"/>
      <c r="I71" s="874"/>
      <c r="J71" s="874"/>
      <c r="K71" s="874"/>
      <c r="L71" s="874"/>
      <c r="M71" s="874"/>
      <c r="N71" s="874"/>
      <c r="O71" s="874"/>
      <c r="P71" s="875"/>
      <c r="Q71" s="876">
        <v>1810</v>
      </c>
      <c r="R71" s="830"/>
      <c r="S71" s="830"/>
      <c r="T71" s="830"/>
      <c r="U71" s="830"/>
      <c r="V71" s="830">
        <v>1776</v>
      </c>
      <c r="W71" s="830"/>
      <c r="X71" s="830"/>
      <c r="Y71" s="830"/>
      <c r="Z71" s="830"/>
      <c r="AA71" s="830">
        <v>34</v>
      </c>
      <c r="AB71" s="830"/>
      <c r="AC71" s="830"/>
      <c r="AD71" s="830"/>
      <c r="AE71" s="830"/>
      <c r="AF71" s="830">
        <v>34</v>
      </c>
      <c r="AG71" s="830"/>
      <c r="AH71" s="830"/>
      <c r="AI71" s="830"/>
      <c r="AJ71" s="830"/>
      <c r="AK71" s="830" t="s">
        <v>521</v>
      </c>
      <c r="AL71" s="830"/>
      <c r="AM71" s="830"/>
      <c r="AN71" s="830"/>
      <c r="AO71" s="830"/>
      <c r="AP71" s="830">
        <v>6243</v>
      </c>
      <c r="AQ71" s="830"/>
      <c r="AR71" s="830"/>
      <c r="AS71" s="830"/>
      <c r="AT71" s="830"/>
      <c r="AU71" s="830">
        <v>2703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586</v>
      </c>
      <c r="C72" s="874"/>
      <c r="D72" s="874"/>
      <c r="E72" s="874"/>
      <c r="F72" s="874"/>
      <c r="G72" s="874"/>
      <c r="H72" s="874"/>
      <c r="I72" s="874"/>
      <c r="J72" s="874"/>
      <c r="K72" s="874"/>
      <c r="L72" s="874"/>
      <c r="M72" s="874"/>
      <c r="N72" s="874"/>
      <c r="O72" s="874"/>
      <c r="P72" s="875"/>
      <c r="Q72" s="876">
        <v>432</v>
      </c>
      <c r="R72" s="830"/>
      <c r="S72" s="830"/>
      <c r="T72" s="830"/>
      <c r="U72" s="830"/>
      <c r="V72" s="830">
        <v>422</v>
      </c>
      <c r="W72" s="830"/>
      <c r="X72" s="830"/>
      <c r="Y72" s="830"/>
      <c r="Z72" s="830"/>
      <c r="AA72" s="830">
        <v>10</v>
      </c>
      <c r="AB72" s="830"/>
      <c r="AC72" s="830"/>
      <c r="AD72" s="830"/>
      <c r="AE72" s="830"/>
      <c r="AF72" s="830">
        <v>10</v>
      </c>
      <c r="AG72" s="830"/>
      <c r="AH72" s="830"/>
      <c r="AI72" s="830"/>
      <c r="AJ72" s="830"/>
      <c r="AK72" s="830" t="s">
        <v>521</v>
      </c>
      <c r="AL72" s="830"/>
      <c r="AM72" s="830"/>
      <c r="AN72" s="830"/>
      <c r="AO72" s="830"/>
      <c r="AP72" s="830" t="s">
        <v>521</v>
      </c>
      <c r="AQ72" s="830"/>
      <c r="AR72" s="830"/>
      <c r="AS72" s="830"/>
      <c r="AT72" s="830"/>
      <c r="AU72" s="830" t="s">
        <v>521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587</v>
      </c>
      <c r="C73" s="874"/>
      <c r="D73" s="874"/>
      <c r="E73" s="874"/>
      <c r="F73" s="874"/>
      <c r="G73" s="874"/>
      <c r="H73" s="874"/>
      <c r="I73" s="874"/>
      <c r="J73" s="874"/>
      <c r="K73" s="874"/>
      <c r="L73" s="874"/>
      <c r="M73" s="874"/>
      <c r="N73" s="874"/>
      <c r="O73" s="874"/>
      <c r="P73" s="875"/>
      <c r="Q73" s="876">
        <v>35754</v>
      </c>
      <c r="R73" s="830"/>
      <c r="S73" s="830"/>
      <c r="T73" s="830"/>
      <c r="U73" s="830"/>
      <c r="V73" s="830">
        <v>34653</v>
      </c>
      <c r="W73" s="830"/>
      <c r="X73" s="830"/>
      <c r="Y73" s="830"/>
      <c r="Z73" s="830"/>
      <c r="AA73" s="830">
        <v>1102</v>
      </c>
      <c r="AB73" s="830"/>
      <c r="AC73" s="830"/>
      <c r="AD73" s="830"/>
      <c r="AE73" s="830"/>
      <c r="AF73" s="830">
        <v>1102</v>
      </c>
      <c r="AG73" s="830"/>
      <c r="AH73" s="830"/>
      <c r="AI73" s="830"/>
      <c r="AJ73" s="830"/>
      <c r="AK73" s="830">
        <v>800</v>
      </c>
      <c r="AL73" s="830"/>
      <c r="AM73" s="830"/>
      <c r="AN73" s="830"/>
      <c r="AO73" s="830"/>
      <c r="AP73" s="830" t="s">
        <v>521</v>
      </c>
      <c r="AQ73" s="830"/>
      <c r="AR73" s="830"/>
      <c r="AS73" s="830"/>
      <c r="AT73" s="830"/>
      <c r="AU73" s="830" t="s">
        <v>521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588</v>
      </c>
      <c r="C74" s="874"/>
      <c r="D74" s="874"/>
      <c r="E74" s="874"/>
      <c r="F74" s="874"/>
      <c r="G74" s="874"/>
      <c r="H74" s="874"/>
      <c r="I74" s="874"/>
      <c r="J74" s="874"/>
      <c r="K74" s="874"/>
      <c r="L74" s="874"/>
      <c r="M74" s="874"/>
      <c r="N74" s="874"/>
      <c r="O74" s="874"/>
      <c r="P74" s="875"/>
      <c r="Q74" s="876">
        <v>194</v>
      </c>
      <c r="R74" s="830"/>
      <c r="S74" s="830"/>
      <c r="T74" s="830"/>
      <c r="U74" s="830"/>
      <c r="V74" s="830">
        <v>178</v>
      </c>
      <c r="W74" s="830"/>
      <c r="X74" s="830"/>
      <c r="Y74" s="830"/>
      <c r="Z74" s="830"/>
      <c r="AA74" s="830">
        <v>16</v>
      </c>
      <c r="AB74" s="830"/>
      <c r="AC74" s="830"/>
      <c r="AD74" s="830"/>
      <c r="AE74" s="830"/>
      <c r="AF74" s="830">
        <v>16</v>
      </c>
      <c r="AG74" s="830"/>
      <c r="AH74" s="830"/>
      <c r="AI74" s="830"/>
      <c r="AJ74" s="830"/>
      <c r="AK74" s="830" t="s">
        <v>521</v>
      </c>
      <c r="AL74" s="830"/>
      <c r="AM74" s="830"/>
      <c r="AN74" s="830"/>
      <c r="AO74" s="830"/>
      <c r="AP74" s="830" t="s">
        <v>521</v>
      </c>
      <c r="AQ74" s="830"/>
      <c r="AR74" s="830"/>
      <c r="AS74" s="830"/>
      <c r="AT74" s="830"/>
      <c r="AU74" s="830" t="s">
        <v>521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589</v>
      </c>
      <c r="C75" s="874"/>
      <c r="D75" s="874"/>
      <c r="E75" s="874"/>
      <c r="F75" s="874"/>
      <c r="G75" s="874"/>
      <c r="H75" s="874"/>
      <c r="I75" s="874"/>
      <c r="J75" s="874"/>
      <c r="K75" s="874"/>
      <c r="L75" s="874"/>
      <c r="M75" s="874"/>
      <c r="N75" s="874"/>
      <c r="O75" s="874"/>
      <c r="P75" s="875"/>
      <c r="Q75" s="877">
        <v>1305178</v>
      </c>
      <c r="R75" s="878"/>
      <c r="S75" s="878"/>
      <c r="T75" s="878"/>
      <c r="U75" s="834"/>
      <c r="V75" s="879">
        <v>1290844</v>
      </c>
      <c r="W75" s="878"/>
      <c r="X75" s="878"/>
      <c r="Y75" s="878"/>
      <c r="Z75" s="834"/>
      <c r="AA75" s="879">
        <v>14334</v>
      </c>
      <c r="AB75" s="878"/>
      <c r="AC75" s="878"/>
      <c r="AD75" s="878"/>
      <c r="AE75" s="834"/>
      <c r="AF75" s="879">
        <v>14334</v>
      </c>
      <c r="AG75" s="878"/>
      <c r="AH75" s="878"/>
      <c r="AI75" s="878"/>
      <c r="AJ75" s="834"/>
      <c r="AK75" s="879">
        <v>9500</v>
      </c>
      <c r="AL75" s="878"/>
      <c r="AM75" s="878"/>
      <c r="AN75" s="878"/>
      <c r="AO75" s="834"/>
      <c r="AP75" s="879" t="s">
        <v>521</v>
      </c>
      <c r="AQ75" s="878"/>
      <c r="AR75" s="878"/>
      <c r="AS75" s="878"/>
      <c r="AT75" s="834"/>
      <c r="AU75" s="879" t="s">
        <v>521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590</v>
      </c>
      <c r="C76" s="874"/>
      <c r="D76" s="874"/>
      <c r="E76" s="874"/>
      <c r="F76" s="874"/>
      <c r="G76" s="874"/>
      <c r="H76" s="874"/>
      <c r="I76" s="874"/>
      <c r="J76" s="874"/>
      <c r="K76" s="874"/>
      <c r="L76" s="874"/>
      <c r="M76" s="874"/>
      <c r="N76" s="874"/>
      <c r="O76" s="874"/>
      <c r="P76" s="875"/>
      <c r="Q76" s="877">
        <v>40331</v>
      </c>
      <c r="R76" s="878"/>
      <c r="S76" s="878"/>
      <c r="T76" s="878"/>
      <c r="U76" s="834"/>
      <c r="V76" s="879">
        <v>37973</v>
      </c>
      <c r="W76" s="878"/>
      <c r="X76" s="878"/>
      <c r="Y76" s="878"/>
      <c r="Z76" s="834"/>
      <c r="AA76" s="879">
        <v>2358</v>
      </c>
      <c r="AB76" s="878"/>
      <c r="AC76" s="878"/>
      <c r="AD76" s="878"/>
      <c r="AE76" s="834"/>
      <c r="AF76" s="879">
        <v>24413</v>
      </c>
      <c r="AG76" s="878"/>
      <c r="AH76" s="878"/>
      <c r="AI76" s="878"/>
      <c r="AJ76" s="834"/>
      <c r="AK76" s="879" t="s">
        <v>521</v>
      </c>
      <c r="AL76" s="878"/>
      <c r="AM76" s="878"/>
      <c r="AN76" s="878"/>
      <c r="AO76" s="834"/>
      <c r="AP76" s="879">
        <v>100293</v>
      </c>
      <c r="AQ76" s="878"/>
      <c r="AR76" s="878"/>
      <c r="AS76" s="878"/>
      <c r="AT76" s="834"/>
      <c r="AU76" s="879" t="s">
        <v>521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591</v>
      </c>
      <c r="C77" s="874"/>
      <c r="D77" s="874"/>
      <c r="E77" s="874"/>
      <c r="F77" s="874"/>
      <c r="G77" s="874"/>
      <c r="H77" s="874"/>
      <c r="I77" s="874"/>
      <c r="J77" s="874"/>
      <c r="K77" s="874"/>
      <c r="L77" s="874"/>
      <c r="M77" s="874"/>
      <c r="N77" s="874"/>
      <c r="O77" s="874"/>
      <c r="P77" s="875"/>
      <c r="Q77" s="877">
        <v>6632</v>
      </c>
      <c r="R77" s="878"/>
      <c r="S77" s="878"/>
      <c r="T77" s="878"/>
      <c r="U77" s="834"/>
      <c r="V77" s="879">
        <v>5979</v>
      </c>
      <c r="W77" s="878"/>
      <c r="X77" s="878"/>
      <c r="Y77" s="878"/>
      <c r="Z77" s="834"/>
      <c r="AA77" s="879">
        <v>653</v>
      </c>
      <c r="AB77" s="878"/>
      <c r="AC77" s="878"/>
      <c r="AD77" s="878"/>
      <c r="AE77" s="834"/>
      <c r="AF77" s="879">
        <v>19383</v>
      </c>
      <c r="AG77" s="878"/>
      <c r="AH77" s="878"/>
      <c r="AI77" s="878"/>
      <c r="AJ77" s="834"/>
      <c r="AK77" s="879" t="s">
        <v>521</v>
      </c>
      <c r="AL77" s="878"/>
      <c r="AM77" s="878"/>
      <c r="AN77" s="878"/>
      <c r="AO77" s="834"/>
      <c r="AP77" s="879">
        <v>20120</v>
      </c>
      <c r="AQ77" s="878"/>
      <c r="AR77" s="878"/>
      <c r="AS77" s="878"/>
      <c r="AT77" s="834"/>
      <c r="AU77" s="879" t="s">
        <v>521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592</v>
      </c>
      <c r="C78" s="874"/>
      <c r="D78" s="874"/>
      <c r="E78" s="874"/>
      <c r="F78" s="874"/>
      <c r="G78" s="874"/>
      <c r="H78" s="874"/>
      <c r="I78" s="874"/>
      <c r="J78" s="874"/>
      <c r="K78" s="874"/>
      <c r="L78" s="874"/>
      <c r="M78" s="874"/>
      <c r="N78" s="874"/>
      <c r="O78" s="874"/>
      <c r="P78" s="875"/>
      <c r="Q78" s="876">
        <v>1968</v>
      </c>
      <c r="R78" s="830"/>
      <c r="S78" s="830"/>
      <c r="T78" s="830"/>
      <c r="U78" s="830"/>
      <c r="V78" s="830">
        <v>1946</v>
      </c>
      <c r="W78" s="830"/>
      <c r="X78" s="830"/>
      <c r="Y78" s="830"/>
      <c r="Z78" s="830"/>
      <c r="AA78" s="830">
        <v>22</v>
      </c>
      <c r="AB78" s="830"/>
      <c r="AC78" s="830"/>
      <c r="AD78" s="830"/>
      <c r="AE78" s="830"/>
      <c r="AF78" s="830">
        <v>22</v>
      </c>
      <c r="AG78" s="830"/>
      <c r="AH78" s="830"/>
      <c r="AI78" s="830"/>
      <c r="AJ78" s="830"/>
      <c r="AK78" s="830" t="s">
        <v>521</v>
      </c>
      <c r="AL78" s="830"/>
      <c r="AM78" s="830"/>
      <c r="AN78" s="830"/>
      <c r="AO78" s="830"/>
      <c r="AP78" s="830">
        <v>299</v>
      </c>
      <c r="AQ78" s="830"/>
      <c r="AR78" s="830"/>
      <c r="AS78" s="830"/>
      <c r="AT78" s="830"/>
      <c r="AU78" s="830">
        <v>106</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59418</v>
      </c>
      <c r="AG88" s="844"/>
      <c r="AH88" s="844"/>
      <c r="AI88" s="844"/>
      <c r="AJ88" s="844"/>
      <c r="AK88" s="841"/>
      <c r="AL88" s="841"/>
      <c r="AM88" s="841"/>
      <c r="AN88" s="841"/>
      <c r="AO88" s="841"/>
      <c r="AP88" s="844">
        <v>127016</v>
      </c>
      <c r="AQ88" s="844"/>
      <c r="AR88" s="844"/>
      <c r="AS88" s="844"/>
      <c r="AT88" s="844"/>
      <c r="AU88" s="844">
        <v>2817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1666678</v>
      </c>
      <c r="AB110" s="900"/>
      <c r="AC110" s="900"/>
      <c r="AD110" s="900"/>
      <c r="AE110" s="901"/>
      <c r="AF110" s="902">
        <v>1585589</v>
      </c>
      <c r="AG110" s="900"/>
      <c r="AH110" s="900"/>
      <c r="AI110" s="900"/>
      <c r="AJ110" s="901"/>
      <c r="AK110" s="902">
        <v>1471245</v>
      </c>
      <c r="AL110" s="900"/>
      <c r="AM110" s="900"/>
      <c r="AN110" s="900"/>
      <c r="AO110" s="901"/>
      <c r="AP110" s="903">
        <v>13.4</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14864608</v>
      </c>
      <c r="BR110" s="931"/>
      <c r="BS110" s="931"/>
      <c r="BT110" s="931"/>
      <c r="BU110" s="931"/>
      <c r="BV110" s="931">
        <v>14290801</v>
      </c>
      <c r="BW110" s="931"/>
      <c r="BX110" s="931"/>
      <c r="BY110" s="931"/>
      <c r="BZ110" s="931"/>
      <c r="CA110" s="931">
        <v>13432321</v>
      </c>
      <c r="CB110" s="931"/>
      <c r="CC110" s="931"/>
      <c r="CD110" s="931"/>
      <c r="CE110" s="931"/>
      <c r="CF110" s="944">
        <v>122.3</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414</v>
      </c>
      <c r="DM110" s="931"/>
      <c r="DN110" s="931"/>
      <c r="DO110" s="931"/>
      <c r="DP110" s="931"/>
      <c r="DQ110" s="931" t="s">
        <v>441</v>
      </c>
      <c r="DR110" s="931"/>
      <c r="DS110" s="931"/>
      <c r="DT110" s="931"/>
      <c r="DU110" s="931"/>
      <c r="DV110" s="932" t="s">
        <v>414</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414</v>
      </c>
      <c r="AB111" s="938"/>
      <c r="AC111" s="938"/>
      <c r="AD111" s="938"/>
      <c r="AE111" s="939"/>
      <c r="AF111" s="940" t="s">
        <v>396</v>
      </c>
      <c r="AG111" s="938"/>
      <c r="AH111" s="938"/>
      <c r="AI111" s="938"/>
      <c r="AJ111" s="939"/>
      <c r="AK111" s="940" t="s">
        <v>396</v>
      </c>
      <c r="AL111" s="938"/>
      <c r="AM111" s="938"/>
      <c r="AN111" s="938"/>
      <c r="AO111" s="939"/>
      <c r="AP111" s="941" t="s">
        <v>414</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396</v>
      </c>
      <c r="BR111" s="926"/>
      <c r="BS111" s="926"/>
      <c r="BT111" s="926"/>
      <c r="BU111" s="926"/>
      <c r="BV111" s="926" t="s">
        <v>409</v>
      </c>
      <c r="BW111" s="926"/>
      <c r="BX111" s="926"/>
      <c r="BY111" s="926"/>
      <c r="BZ111" s="926"/>
      <c r="CA111" s="926" t="s">
        <v>396</v>
      </c>
      <c r="CB111" s="926"/>
      <c r="CC111" s="926"/>
      <c r="CD111" s="926"/>
      <c r="CE111" s="926"/>
      <c r="CF111" s="920" t="s">
        <v>409</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396</v>
      </c>
      <c r="DM111" s="926"/>
      <c r="DN111" s="926"/>
      <c r="DO111" s="926"/>
      <c r="DP111" s="926"/>
      <c r="DQ111" s="926" t="s">
        <v>396</v>
      </c>
      <c r="DR111" s="926"/>
      <c r="DS111" s="926"/>
      <c r="DT111" s="926"/>
      <c r="DU111" s="926"/>
      <c r="DV111" s="927" t="s">
        <v>396</v>
      </c>
      <c r="DW111" s="927"/>
      <c r="DX111" s="927"/>
      <c r="DY111" s="927"/>
      <c r="DZ111" s="928"/>
    </row>
    <row r="112" spans="1:131" s="230" customFormat="1" ht="26.25" customHeight="1" x14ac:dyDescent="0.2">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396</v>
      </c>
      <c r="AB112" s="959"/>
      <c r="AC112" s="959"/>
      <c r="AD112" s="959"/>
      <c r="AE112" s="960"/>
      <c r="AF112" s="961" t="s">
        <v>409</v>
      </c>
      <c r="AG112" s="959"/>
      <c r="AH112" s="959"/>
      <c r="AI112" s="959"/>
      <c r="AJ112" s="960"/>
      <c r="AK112" s="961" t="s">
        <v>409</v>
      </c>
      <c r="AL112" s="959"/>
      <c r="AM112" s="959"/>
      <c r="AN112" s="959"/>
      <c r="AO112" s="960"/>
      <c r="AP112" s="962" t="s">
        <v>396</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6332769</v>
      </c>
      <c r="BR112" s="926"/>
      <c r="BS112" s="926"/>
      <c r="BT112" s="926"/>
      <c r="BU112" s="926"/>
      <c r="BV112" s="926">
        <v>5966375</v>
      </c>
      <c r="BW112" s="926"/>
      <c r="BX112" s="926"/>
      <c r="BY112" s="926"/>
      <c r="BZ112" s="926"/>
      <c r="CA112" s="926">
        <v>5452148</v>
      </c>
      <c r="CB112" s="926"/>
      <c r="CC112" s="926"/>
      <c r="CD112" s="926"/>
      <c r="CE112" s="926"/>
      <c r="CF112" s="920">
        <v>49.6</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396</v>
      </c>
      <c r="DH112" s="926"/>
      <c r="DI112" s="926"/>
      <c r="DJ112" s="926"/>
      <c r="DK112" s="926"/>
      <c r="DL112" s="926" t="s">
        <v>396</v>
      </c>
      <c r="DM112" s="926"/>
      <c r="DN112" s="926"/>
      <c r="DO112" s="926"/>
      <c r="DP112" s="926"/>
      <c r="DQ112" s="926" t="s">
        <v>450</v>
      </c>
      <c r="DR112" s="926"/>
      <c r="DS112" s="926"/>
      <c r="DT112" s="926"/>
      <c r="DU112" s="926"/>
      <c r="DV112" s="927" t="s">
        <v>409</v>
      </c>
      <c r="DW112" s="927"/>
      <c r="DX112" s="927"/>
      <c r="DY112" s="927"/>
      <c r="DZ112" s="928"/>
    </row>
    <row r="113" spans="1:130" s="230" customFormat="1" ht="26.25" customHeight="1" x14ac:dyDescent="0.2">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588438</v>
      </c>
      <c r="AB113" s="938"/>
      <c r="AC113" s="938"/>
      <c r="AD113" s="938"/>
      <c r="AE113" s="939"/>
      <c r="AF113" s="940">
        <v>570247</v>
      </c>
      <c r="AG113" s="938"/>
      <c r="AH113" s="938"/>
      <c r="AI113" s="938"/>
      <c r="AJ113" s="939"/>
      <c r="AK113" s="940">
        <v>584950</v>
      </c>
      <c r="AL113" s="938"/>
      <c r="AM113" s="938"/>
      <c r="AN113" s="938"/>
      <c r="AO113" s="939"/>
      <c r="AP113" s="941">
        <v>5.3</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3454335</v>
      </c>
      <c r="BR113" s="926"/>
      <c r="BS113" s="926"/>
      <c r="BT113" s="926"/>
      <c r="BU113" s="926"/>
      <c r="BV113" s="926">
        <v>3138195</v>
      </c>
      <c r="BW113" s="926"/>
      <c r="BX113" s="926"/>
      <c r="BY113" s="926"/>
      <c r="BZ113" s="926"/>
      <c r="CA113" s="926">
        <v>2817570</v>
      </c>
      <c r="CB113" s="926"/>
      <c r="CC113" s="926"/>
      <c r="CD113" s="926"/>
      <c r="CE113" s="926"/>
      <c r="CF113" s="920">
        <v>25.7</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392</v>
      </c>
      <c r="DH113" s="959"/>
      <c r="DI113" s="959"/>
      <c r="DJ113" s="959"/>
      <c r="DK113" s="960"/>
      <c r="DL113" s="961" t="s">
        <v>409</v>
      </c>
      <c r="DM113" s="959"/>
      <c r="DN113" s="959"/>
      <c r="DO113" s="959"/>
      <c r="DP113" s="960"/>
      <c r="DQ113" s="961" t="s">
        <v>454</v>
      </c>
      <c r="DR113" s="959"/>
      <c r="DS113" s="959"/>
      <c r="DT113" s="959"/>
      <c r="DU113" s="960"/>
      <c r="DV113" s="962" t="s">
        <v>396</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356975</v>
      </c>
      <c r="AB114" s="959"/>
      <c r="AC114" s="959"/>
      <c r="AD114" s="959"/>
      <c r="AE114" s="960"/>
      <c r="AF114" s="961">
        <v>365373</v>
      </c>
      <c r="AG114" s="959"/>
      <c r="AH114" s="959"/>
      <c r="AI114" s="959"/>
      <c r="AJ114" s="960"/>
      <c r="AK114" s="961">
        <v>339148</v>
      </c>
      <c r="AL114" s="959"/>
      <c r="AM114" s="959"/>
      <c r="AN114" s="959"/>
      <c r="AO114" s="960"/>
      <c r="AP114" s="962">
        <v>3.1</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1814142</v>
      </c>
      <c r="BR114" s="926"/>
      <c r="BS114" s="926"/>
      <c r="BT114" s="926"/>
      <c r="BU114" s="926"/>
      <c r="BV114" s="926">
        <v>1855423</v>
      </c>
      <c r="BW114" s="926"/>
      <c r="BX114" s="926"/>
      <c r="BY114" s="926"/>
      <c r="BZ114" s="926"/>
      <c r="CA114" s="926">
        <v>1732691</v>
      </c>
      <c r="CB114" s="926"/>
      <c r="CC114" s="926"/>
      <c r="CD114" s="926"/>
      <c r="CE114" s="926"/>
      <c r="CF114" s="920">
        <v>15.8</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409</v>
      </c>
      <c r="DH114" s="959"/>
      <c r="DI114" s="959"/>
      <c r="DJ114" s="959"/>
      <c r="DK114" s="960"/>
      <c r="DL114" s="961" t="s">
        <v>409</v>
      </c>
      <c r="DM114" s="959"/>
      <c r="DN114" s="959"/>
      <c r="DO114" s="959"/>
      <c r="DP114" s="960"/>
      <c r="DQ114" s="961" t="s">
        <v>396</v>
      </c>
      <c r="DR114" s="959"/>
      <c r="DS114" s="959"/>
      <c r="DT114" s="959"/>
      <c r="DU114" s="960"/>
      <c r="DV114" s="962" t="s">
        <v>409</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396</v>
      </c>
      <c r="AB115" s="938"/>
      <c r="AC115" s="938"/>
      <c r="AD115" s="938"/>
      <c r="AE115" s="939"/>
      <c r="AF115" s="940" t="s">
        <v>409</v>
      </c>
      <c r="AG115" s="938"/>
      <c r="AH115" s="938"/>
      <c r="AI115" s="938"/>
      <c r="AJ115" s="939"/>
      <c r="AK115" s="940" t="s">
        <v>396</v>
      </c>
      <c r="AL115" s="938"/>
      <c r="AM115" s="938"/>
      <c r="AN115" s="938"/>
      <c r="AO115" s="939"/>
      <c r="AP115" s="941" t="s">
        <v>454</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409</v>
      </c>
      <c r="BR115" s="926"/>
      <c r="BS115" s="926"/>
      <c r="BT115" s="926"/>
      <c r="BU115" s="926"/>
      <c r="BV115" s="926" t="s">
        <v>409</v>
      </c>
      <c r="BW115" s="926"/>
      <c r="BX115" s="926"/>
      <c r="BY115" s="926"/>
      <c r="BZ115" s="926"/>
      <c r="CA115" s="926" t="s">
        <v>450</v>
      </c>
      <c r="CB115" s="926"/>
      <c r="CC115" s="926"/>
      <c r="CD115" s="926"/>
      <c r="CE115" s="926"/>
      <c r="CF115" s="920" t="s">
        <v>409</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409</v>
      </c>
      <c r="DH115" s="959"/>
      <c r="DI115" s="959"/>
      <c r="DJ115" s="959"/>
      <c r="DK115" s="960"/>
      <c r="DL115" s="961" t="s">
        <v>409</v>
      </c>
      <c r="DM115" s="959"/>
      <c r="DN115" s="959"/>
      <c r="DO115" s="959"/>
      <c r="DP115" s="960"/>
      <c r="DQ115" s="961" t="s">
        <v>396</v>
      </c>
      <c r="DR115" s="959"/>
      <c r="DS115" s="959"/>
      <c r="DT115" s="959"/>
      <c r="DU115" s="960"/>
      <c r="DV115" s="962" t="s">
        <v>409</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409</v>
      </c>
      <c r="AB116" s="959"/>
      <c r="AC116" s="959"/>
      <c r="AD116" s="959"/>
      <c r="AE116" s="960"/>
      <c r="AF116" s="961" t="s">
        <v>450</v>
      </c>
      <c r="AG116" s="959"/>
      <c r="AH116" s="959"/>
      <c r="AI116" s="959"/>
      <c r="AJ116" s="960"/>
      <c r="AK116" s="961" t="s">
        <v>409</v>
      </c>
      <c r="AL116" s="959"/>
      <c r="AM116" s="959"/>
      <c r="AN116" s="959"/>
      <c r="AO116" s="960"/>
      <c r="AP116" s="962" t="s">
        <v>396</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396</v>
      </c>
      <c r="BR116" s="926"/>
      <c r="BS116" s="926"/>
      <c r="BT116" s="926"/>
      <c r="BU116" s="926"/>
      <c r="BV116" s="926" t="s">
        <v>409</v>
      </c>
      <c r="BW116" s="926"/>
      <c r="BX116" s="926"/>
      <c r="BY116" s="926"/>
      <c r="BZ116" s="926"/>
      <c r="CA116" s="926" t="s">
        <v>396</v>
      </c>
      <c r="CB116" s="926"/>
      <c r="CC116" s="926"/>
      <c r="CD116" s="926"/>
      <c r="CE116" s="926"/>
      <c r="CF116" s="920" t="s">
        <v>463</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396</v>
      </c>
      <c r="DH116" s="959"/>
      <c r="DI116" s="959"/>
      <c r="DJ116" s="959"/>
      <c r="DK116" s="960"/>
      <c r="DL116" s="961" t="s">
        <v>409</v>
      </c>
      <c r="DM116" s="959"/>
      <c r="DN116" s="959"/>
      <c r="DO116" s="959"/>
      <c r="DP116" s="960"/>
      <c r="DQ116" s="961" t="s">
        <v>445</v>
      </c>
      <c r="DR116" s="959"/>
      <c r="DS116" s="959"/>
      <c r="DT116" s="959"/>
      <c r="DU116" s="960"/>
      <c r="DV116" s="962" t="s">
        <v>409</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2612091</v>
      </c>
      <c r="AB117" s="979"/>
      <c r="AC117" s="979"/>
      <c r="AD117" s="979"/>
      <c r="AE117" s="980"/>
      <c r="AF117" s="981">
        <v>2521209</v>
      </c>
      <c r="AG117" s="979"/>
      <c r="AH117" s="979"/>
      <c r="AI117" s="979"/>
      <c r="AJ117" s="980"/>
      <c r="AK117" s="981">
        <v>2395343</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450</v>
      </c>
      <c r="BR117" s="926"/>
      <c r="BS117" s="926"/>
      <c r="BT117" s="926"/>
      <c r="BU117" s="926"/>
      <c r="BV117" s="926" t="s">
        <v>392</v>
      </c>
      <c r="BW117" s="926"/>
      <c r="BX117" s="926"/>
      <c r="BY117" s="926"/>
      <c r="BZ117" s="926"/>
      <c r="CA117" s="926" t="s">
        <v>450</v>
      </c>
      <c r="CB117" s="926"/>
      <c r="CC117" s="926"/>
      <c r="CD117" s="926"/>
      <c r="CE117" s="926"/>
      <c r="CF117" s="920" t="s">
        <v>409</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409</v>
      </c>
      <c r="DH117" s="959"/>
      <c r="DI117" s="959"/>
      <c r="DJ117" s="959"/>
      <c r="DK117" s="960"/>
      <c r="DL117" s="961" t="s">
        <v>409</v>
      </c>
      <c r="DM117" s="959"/>
      <c r="DN117" s="959"/>
      <c r="DO117" s="959"/>
      <c r="DP117" s="960"/>
      <c r="DQ117" s="961" t="s">
        <v>463</v>
      </c>
      <c r="DR117" s="959"/>
      <c r="DS117" s="959"/>
      <c r="DT117" s="959"/>
      <c r="DU117" s="960"/>
      <c r="DV117" s="962" t="s">
        <v>396</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469</v>
      </c>
      <c r="BR118" s="1000"/>
      <c r="BS118" s="1000"/>
      <c r="BT118" s="1000"/>
      <c r="BU118" s="1000"/>
      <c r="BV118" s="1000" t="s">
        <v>409</v>
      </c>
      <c r="BW118" s="1000"/>
      <c r="BX118" s="1000"/>
      <c r="BY118" s="1000"/>
      <c r="BZ118" s="1000"/>
      <c r="CA118" s="1000" t="s">
        <v>463</v>
      </c>
      <c r="CB118" s="1000"/>
      <c r="CC118" s="1000"/>
      <c r="CD118" s="1000"/>
      <c r="CE118" s="1000"/>
      <c r="CF118" s="920" t="s">
        <v>450</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396</v>
      </c>
      <c r="DH118" s="959"/>
      <c r="DI118" s="959"/>
      <c r="DJ118" s="959"/>
      <c r="DK118" s="960"/>
      <c r="DL118" s="961" t="s">
        <v>396</v>
      </c>
      <c r="DM118" s="959"/>
      <c r="DN118" s="959"/>
      <c r="DO118" s="959"/>
      <c r="DP118" s="960"/>
      <c r="DQ118" s="961" t="s">
        <v>450</v>
      </c>
      <c r="DR118" s="959"/>
      <c r="DS118" s="959"/>
      <c r="DT118" s="959"/>
      <c r="DU118" s="960"/>
      <c r="DV118" s="962" t="s">
        <v>409</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454</v>
      </c>
      <c r="AB119" s="900"/>
      <c r="AC119" s="900"/>
      <c r="AD119" s="900"/>
      <c r="AE119" s="901"/>
      <c r="AF119" s="902" t="s">
        <v>469</v>
      </c>
      <c r="AG119" s="900"/>
      <c r="AH119" s="900"/>
      <c r="AI119" s="900"/>
      <c r="AJ119" s="901"/>
      <c r="AK119" s="902" t="s">
        <v>396</v>
      </c>
      <c r="AL119" s="900"/>
      <c r="AM119" s="900"/>
      <c r="AN119" s="900"/>
      <c r="AO119" s="901"/>
      <c r="AP119" s="903" t="s">
        <v>396</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471</v>
      </c>
      <c r="BP119" s="1005"/>
      <c r="BQ119" s="999">
        <v>26465854</v>
      </c>
      <c r="BR119" s="1000"/>
      <c r="BS119" s="1000"/>
      <c r="BT119" s="1000"/>
      <c r="BU119" s="1000"/>
      <c r="BV119" s="1000">
        <v>25250794</v>
      </c>
      <c r="BW119" s="1000"/>
      <c r="BX119" s="1000"/>
      <c r="BY119" s="1000"/>
      <c r="BZ119" s="1000"/>
      <c r="CA119" s="1000">
        <v>23434730</v>
      </c>
      <c r="CB119" s="1000"/>
      <c r="CC119" s="1000"/>
      <c r="CD119" s="1000"/>
      <c r="CE119" s="1000"/>
      <c r="CF119" s="1001"/>
      <c r="CG119" s="1002"/>
      <c r="CH119" s="1002"/>
      <c r="CI119" s="1002"/>
      <c r="CJ119" s="1003"/>
      <c r="CK119" s="950"/>
      <c r="CL119" s="951"/>
      <c r="CM119" s="973" t="s">
        <v>472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396</v>
      </c>
      <c r="DH119" s="986"/>
      <c r="DI119" s="986"/>
      <c r="DJ119" s="986"/>
      <c r="DK119" s="987"/>
      <c r="DL119" s="985" t="s">
        <v>396</v>
      </c>
      <c r="DM119" s="986"/>
      <c r="DN119" s="986"/>
      <c r="DO119" s="986"/>
      <c r="DP119" s="987"/>
      <c r="DQ119" s="985" t="s">
        <v>445</v>
      </c>
      <c r="DR119" s="986"/>
      <c r="DS119" s="986"/>
      <c r="DT119" s="986"/>
      <c r="DU119" s="987"/>
      <c r="DV119" s="988" t="s">
        <v>409</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409</v>
      </c>
      <c r="AB120" s="959"/>
      <c r="AC120" s="959"/>
      <c r="AD120" s="959"/>
      <c r="AE120" s="960"/>
      <c r="AF120" s="961" t="s">
        <v>396</v>
      </c>
      <c r="AG120" s="959"/>
      <c r="AH120" s="959"/>
      <c r="AI120" s="959"/>
      <c r="AJ120" s="960"/>
      <c r="AK120" s="961" t="s">
        <v>463</v>
      </c>
      <c r="AL120" s="959"/>
      <c r="AM120" s="959"/>
      <c r="AN120" s="959"/>
      <c r="AO120" s="960"/>
      <c r="AP120" s="962" t="s">
        <v>463</v>
      </c>
      <c r="AQ120" s="963"/>
      <c r="AR120" s="963"/>
      <c r="AS120" s="963"/>
      <c r="AT120" s="964"/>
      <c r="AU120" s="991" t="s">
        <v>473</v>
      </c>
      <c r="AV120" s="992"/>
      <c r="AW120" s="992"/>
      <c r="AX120" s="992"/>
      <c r="AY120" s="993"/>
      <c r="AZ120" s="929" t="s">
        <v>474</v>
      </c>
      <c r="BA120" s="897"/>
      <c r="BB120" s="897"/>
      <c r="BC120" s="897"/>
      <c r="BD120" s="897"/>
      <c r="BE120" s="897"/>
      <c r="BF120" s="897"/>
      <c r="BG120" s="897"/>
      <c r="BH120" s="897"/>
      <c r="BI120" s="897"/>
      <c r="BJ120" s="897"/>
      <c r="BK120" s="897"/>
      <c r="BL120" s="897"/>
      <c r="BM120" s="897"/>
      <c r="BN120" s="897"/>
      <c r="BO120" s="897"/>
      <c r="BP120" s="898"/>
      <c r="BQ120" s="930">
        <v>6583105</v>
      </c>
      <c r="BR120" s="931"/>
      <c r="BS120" s="931"/>
      <c r="BT120" s="931"/>
      <c r="BU120" s="931"/>
      <c r="BV120" s="931">
        <v>7292945</v>
      </c>
      <c r="BW120" s="931"/>
      <c r="BX120" s="931"/>
      <c r="BY120" s="931"/>
      <c r="BZ120" s="931"/>
      <c r="CA120" s="931">
        <v>7365010</v>
      </c>
      <c r="CB120" s="931"/>
      <c r="CC120" s="931"/>
      <c r="CD120" s="931"/>
      <c r="CE120" s="931"/>
      <c r="CF120" s="944">
        <v>67.099999999999994</v>
      </c>
      <c r="CG120" s="945"/>
      <c r="CH120" s="945"/>
      <c r="CI120" s="945"/>
      <c r="CJ120" s="945"/>
      <c r="CK120" s="1006" t="s">
        <v>475</v>
      </c>
      <c r="CL120" s="1007"/>
      <c r="CM120" s="1007"/>
      <c r="CN120" s="1007"/>
      <c r="CO120" s="1008"/>
      <c r="CP120" s="1014" t="s">
        <v>476</v>
      </c>
      <c r="CQ120" s="1015"/>
      <c r="CR120" s="1015"/>
      <c r="CS120" s="1015"/>
      <c r="CT120" s="1015"/>
      <c r="CU120" s="1015"/>
      <c r="CV120" s="1015"/>
      <c r="CW120" s="1015"/>
      <c r="CX120" s="1015"/>
      <c r="CY120" s="1015"/>
      <c r="CZ120" s="1015"/>
      <c r="DA120" s="1015"/>
      <c r="DB120" s="1015"/>
      <c r="DC120" s="1015"/>
      <c r="DD120" s="1015"/>
      <c r="DE120" s="1015"/>
      <c r="DF120" s="1016"/>
      <c r="DG120" s="930">
        <v>6332769</v>
      </c>
      <c r="DH120" s="931"/>
      <c r="DI120" s="931"/>
      <c r="DJ120" s="931"/>
      <c r="DK120" s="931"/>
      <c r="DL120" s="931">
        <v>5966375</v>
      </c>
      <c r="DM120" s="931"/>
      <c r="DN120" s="931"/>
      <c r="DO120" s="931"/>
      <c r="DP120" s="931"/>
      <c r="DQ120" s="931">
        <v>5452148</v>
      </c>
      <c r="DR120" s="931"/>
      <c r="DS120" s="931"/>
      <c r="DT120" s="931"/>
      <c r="DU120" s="931"/>
      <c r="DV120" s="932">
        <v>49.6</v>
      </c>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409</v>
      </c>
      <c r="AB121" s="959"/>
      <c r="AC121" s="959"/>
      <c r="AD121" s="959"/>
      <c r="AE121" s="960"/>
      <c r="AF121" s="961" t="s">
        <v>409</v>
      </c>
      <c r="AG121" s="959"/>
      <c r="AH121" s="959"/>
      <c r="AI121" s="959"/>
      <c r="AJ121" s="960"/>
      <c r="AK121" s="961" t="s">
        <v>396</v>
      </c>
      <c r="AL121" s="959"/>
      <c r="AM121" s="959"/>
      <c r="AN121" s="959"/>
      <c r="AO121" s="960"/>
      <c r="AP121" s="962" t="s">
        <v>454</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4654100</v>
      </c>
      <c r="BR121" s="926"/>
      <c r="BS121" s="926"/>
      <c r="BT121" s="926"/>
      <c r="BU121" s="926"/>
      <c r="BV121" s="926">
        <v>4083080</v>
      </c>
      <c r="BW121" s="926"/>
      <c r="BX121" s="926"/>
      <c r="BY121" s="926"/>
      <c r="BZ121" s="926"/>
      <c r="CA121" s="926">
        <v>3612220</v>
      </c>
      <c r="CB121" s="926"/>
      <c r="CC121" s="926"/>
      <c r="CD121" s="926"/>
      <c r="CE121" s="926"/>
      <c r="CF121" s="920">
        <v>32.9</v>
      </c>
      <c r="CG121" s="921"/>
      <c r="CH121" s="921"/>
      <c r="CI121" s="921"/>
      <c r="CJ121" s="921"/>
      <c r="CK121" s="1009"/>
      <c r="CL121" s="1010"/>
      <c r="CM121" s="1010"/>
      <c r="CN121" s="1010"/>
      <c r="CO121" s="1011"/>
      <c r="CP121" s="1019" t="s">
        <v>479</v>
      </c>
      <c r="CQ121" s="1020"/>
      <c r="CR121" s="1020"/>
      <c r="CS121" s="1020"/>
      <c r="CT121" s="1020"/>
      <c r="CU121" s="1020"/>
      <c r="CV121" s="1020"/>
      <c r="CW121" s="1020"/>
      <c r="CX121" s="1020"/>
      <c r="CY121" s="1020"/>
      <c r="CZ121" s="1020"/>
      <c r="DA121" s="1020"/>
      <c r="DB121" s="1020"/>
      <c r="DC121" s="1020"/>
      <c r="DD121" s="1020"/>
      <c r="DE121" s="1020"/>
      <c r="DF121" s="1021"/>
      <c r="DG121" s="925" t="s">
        <v>445</v>
      </c>
      <c r="DH121" s="926"/>
      <c r="DI121" s="926"/>
      <c r="DJ121" s="926"/>
      <c r="DK121" s="926"/>
      <c r="DL121" s="926" t="s">
        <v>454</v>
      </c>
      <c r="DM121" s="926"/>
      <c r="DN121" s="926"/>
      <c r="DO121" s="926"/>
      <c r="DP121" s="926"/>
      <c r="DQ121" s="926" t="s">
        <v>454</v>
      </c>
      <c r="DR121" s="926"/>
      <c r="DS121" s="926"/>
      <c r="DT121" s="926"/>
      <c r="DU121" s="926"/>
      <c r="DV121" s="927" t="s">
        <v>450</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396</v>
      </c>
      <c r="AB122" s="959"/>
      <c r="AC122" s="959"/>
      <c r="AD122" s="959"/>
      <c r="AE122" s="960"/>
      <c r="AF122" s="961" t="s">
        <v>450</v>
      </c>
      <c r="AG122" s="959"/>
      <c r="AH122" s="959"/>
      <c r="AI122" s="959"/>
      <c r="AJ122" s="960"/>
      <c r="AK122" s="961" t="s">
        <v>392</v>
      </c>
      <c r="AL122" s="959"/>
      <c r="AM122" s="959"/>
      <c r="AN122" s="959"/>
      <c r="AO122" s="960"/>
      <c r="AP122" s="962" t="s">
        <v>409</v>
      </c>
      <c r="AQ122" s="963"/>
      <c r="AR122" s="963"/>
      <c r="AS122" s="963"/>
      <c r="AT122" s="964"/>
      <c r="AU122" s="994"/>
      <c r="AV122" s="995"/>
      <c r="AW122" s="995"/>
      <c r="AX122" s="995"/>
      <c r="AY122" s="996"/>
      <c r="AZ122" s="973" t="s">
        <v>480</v>
      </c>
      <c r="BA122" s="965"/>
      <c r="BB122" s="965"/>
      <c r="BC122" s="965"/>
      <c r="BD122" s="965"/>
      <c r="BE122" s="965"/>
      <c r="BF122" s="965"/>
      <c r="BG122" s="965"/>
      <c r="BH122" s="965"/>
      <c r="BI122" s="965"/>
      <c r="BJ122" s="965"/>
      <c r="BK122" s="965"/>
      <c r="BL122" s="965"/>
      <c r="BM122" s="965"/>
      <c r="BN122" s="965"/>
      <c r="BO122" s="965"/>
      <c r="BP122" s="966"/>
      <c r="BQ122" s="999">
        <v>19286581</v>
      </c>
      <c r="BR122" s="1000"/>
      <c r="BS122" s="1000"/>
      <c r="BT122" s="1000"/>
      <c r="BU122" s="1000"/>
      <c r="BV122" s="1000">
        <v>18569764</v>
      </c>
      <c r="BW122" s="1000"/>
      <c r="BX122" s="1000"/>
      <c r="BY122" s="1000"/>
      <c r="BZ122" s="1000"/>
      <c r="CA122" s="1000">
        <v>17838216</v>
      </c>
      <c r="CB122" s="1000"/>
      <c r="CC122" s="1000"/>
      <c r="CD122" s="1000"/>
      <c r="CE122" s="1000"/>
      <c r="CF122" s="1017">
        <v>162.4</v>
      </c>
      <c r="CG122" s="1018"/>
      <c r="CH122" s="1018"/>
      <c r="CI122" s="1018"/>
      <c r="CJ122" s="1018"/>
      <c r="CK122" s="1009"/>
      <c r="CL122" s="1010"/>
      <c r="CM122" s="1010"/>
      <c r="CN122" s="1010"/>
      <c r="CO122" s="1011"/>
      <c r="CP122" s="1019" t="s">
        <v>481</v>
      </c>
      <c r="CQ122" s="1020"/>
      <c r="CR122" s="1020"/>
      <c r="CS122" s="1020"/>
      <c r="CT122" s="1020"/>
      <c r="CU122" s="1020"/>
      <c r="CV122" s="1020"/>
      <c r="CW122" s="1020"/>
      <c r="CX122" s="1020"/>
      <c r="CY122" s="1020"/>
      <c r="CZ122" s="1020"/>
      <c r="DA122" s="1020"/>
      <c r="DB122" s="1020"/>
      <c r="DC122" s="1020"/>
      <c r="DD122" s="1020"/>
      <c r="DE122" s="1020"/>
      <c r="DF122" s="1021"/>
      <c r="DG122" s="925" t="s">
        <v>396</v>
      </c>
      <c r="DH122" s="926"/>
      <c r="DI122" s="926"/>
      <c r="DJ122" s="926"/>
      <c r="DK122" s="926"/>
      <c r="DL122" s="926" t="s">
        <v>469</v>
      </c>
      <c r="DM122" s="926"/>
      <c r="DN122" s="926"/>
      <c r="DO122" s="926"/>
      <c r="DP122" s="926"/>
      <c r="DQ122" s="926" t="s">
        <v>454</v>
      </c>
      <c r="DR122" s="926"/>
      <c r="DS122" s="926"/>
      <c r="DT122" s="926"/>
      <c r="DU122" s="926"/>
      <c r="DV122" s="927" t="s">
        <v>396</v>
      </c>
      <c r="DW122" s="927"/>
      <c r="DX122" s="927"/>
      <c r="DY122" s="927"/>
      <c r="DZ122" s="928"/>
    </row>
    <row r="123" spans="1:130" s="230" customFormat="1" ht="26.25" customHeight="1" x14ac:dyDescent="0.2">
      <c r="A123" s="1057"/>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454</v>
      </c>
      <c r="AB123" s="959"/>
      <c r="AC123" s="959"/>
      <c r="AD123" s="959"/>
      <c r="AE123" s="960"/>
      <c r="AF123" s="961" t="s">
        <v>396</v>
      </c>
      <c r="AG123" s="959"/>
      <c r="AH123" s="959"/>
      <c r="AI123" s="959"/>
      <c r="AJ123" s="960"/>
      <c r="AK123" s="961" t="s">
        <v>469</v>
      </c>
      <c r="AL123" s="959"/>
      <c r="AM123" s="959"/>
      <c r="AN123" s="959"/>
      <c r="AO123" s="960"/>
      <c r="AP123" s="962" t="s">
        <v>396</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482</v>
      </c>
      <c r="BP123" s="1005"/>
      <c r="BQ123" s="1063">
        <v>30523786</v>
      </c>
      <c r="BR123" s="1064"/>
      <c r="BS123" s="1064"/>
      <c r="BT123" s="1064"/>
      <c r="BU123" s="1064"/>
      <c r="BV123" s="1064">
        <v>29945789</v>
      </c>
      <c r="BW123" s="1064"/>
      <c r="BX123" s="1064"/>
      <c r="BY123" s="1064"/>
      <c r="BZ123" s="1064"/>
      <c r="CA123" s="1064">
        <v>28815446</v>
      </c>
      <c r="CB123" s="1064"/>
      <c r="CC123" s="1064"/>
      <c r="CD123" s="1064"/>
      <c r="CE123" s="1064"/>
      <c r="CF123" s="1001"/>
      <c r="CG123" s="1002"/>
      <c r="CH123" s="1002"/>
      <c r="CI123" s="1002"/>
      <c r="CJ123" s="1003"/>
      <c r="CK123" s="1009"/>
      <c r="CL123" s="1010"/>
      <c r="CM123" s="1010"/>
      <c r="CN123" s="1010"/>
      <c r="CO123" s="1011"/>
      <c r="CP123" s="1019" t="s">
        <v>483</v>
      </c>
      <c r="CQ123" s="1020"/>
      <c r="CR123" s="1020"/>
      <c r="CS123" s="1020"/>
      <c r="CT123" s="1020"/>
      <c r="CU123" s="1020"/>
      <c r="CV123" s="1020"/>
      <c r="CW123" s="1020"/>
      <c r="CX123" s="1020"/>
      <c r="CY123" s="1020"/>
      <c r="CZ123" s="1020"/>
      <c r="DA123" s="1020"/>
      <c r="DB123" s="1020"/>
      <c r="DC123" s="1020"/>
      <c r="DD123" s="1020"/>
      <c r="DE123" s="1020"/>
      <c r="DF123" s="1021"/>
      <c r="DG123" s="958" t="s">
        <v>409</v>
      </c>
      <c r="DH123" s="959"/>
      <c r="DI123" s="959"/>
      <c r="DJ123" s="959"/>
      <c r="DK123" s="960"/>
      <c r="DL123" s="961" t="s">
        <v>469</v>
      </c>
      <c r="DM123" s="959"/>
      <c r="DN123" s="959"/>
      <c r="DO123" s="959"/>
      <c r="DP123" s="960"/>
      <c r="DQ123" s="961" t="s">
        <v>409</v>
      </c>
      <c r="DR123" s="959"/>
      <c r="DS123" s="959"/>
      <c r="DT123" s="959"/>
      <c r="DU123" s="960"/>
      <c r="DV123" s="962" t="s">
        <v>454</v>
      </c>
      <c r="DW123" s="963"/>
      <c r="DX123" s="963"/>
      <c r="DY123" s="963"/>
      <c r="DZ123" s="964"/>
    </row>
    <row r="124" spans="1:130" s="230" customFormat="1" ht="26.25" customHeight="1" thickBot="1" x14ac:dyDescent="0.25">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469</v>
      </c>
      <c r="AB124" s="959"/>
      <c r="AC124" s="959"/>
      <c r="AD124" s="959"/>
      <c r="AE124" s="960"/>
      <c r="AF124" s="961" t="s">
        <v>454</v>
      </c>
      <c r="AG124" s="959"/>
      <c r="AH124" s="959"/>
      <c r="AI124" s="959"/>
      <c r="AJ124" s="960"/>
      <c r="AK124" s="961" t="s">
        <v>469</v>
      </c>
      <c r="AL124" s="959"/>
      <c r="AM124" s="959"/>
      <c r="AN124" s="959"/>
      <c r="AO124" s="960"/>
      <c r="AP124" s="962" t="s">
        <v>469</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469</v>
      </c>
      <c r="BR124" s="1027"/>
      <c r="BS124" s="1027"/>
      <c r="BT124" s="1027"/>
      <c r="BU124" s="1027"/>
      <c r="BV124" s="1027" t="s">
        <v>392</v>
      </c>
      <c r="BW124" s="1027"/>
      <c r="BX124" s="1027"/>
      <c r="BY124" s="1027"/>
      <c r="BZ124" s="1027"/>
      <c r="CA124" s="1027" t="s">
        <v>396</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445</v>
      </c>
      <c r="DH124" s="986"/>
      <c r="DI124" s="986"/>
      <c r="DJ124" s="986"/>
      <c r="DK124" s="987"/>
      <c r="DL124" s="985" t="s">
        <v>396</v>
      </c>
      <c r="DM124" s="986"/>
      <c r="DN124" s="986"/>
      <c r="DO124" s="986"/>
      <c r="DP124" s="987"/>
      <c r="DQ124" s="985" t="s">
        <v>409</v>
      </c>
      <c r="DR124" s="986"/>
      <c r="DS124" s="986"/>
      <c r="DT124" s="986"/>
      <c r="DU124" s="987"/>
      <c r="DV124" s="988" t="s">
        <v>396</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469</v>
      </c>
      <c r="AB125" s="959"/>
      <c r="AC125" s="959"/>
      <c r="AD125" s="959"/>
      <c r="AE125" s="960"/>
      <c r="AF125" s="961" t="s">
        <v>392</v>
      </c>
      <c r="AG125" s="959"/>
      <c r="AH125" s="959"/>
      <c r="AI125" s="959"/>
      <c r="AJ125" s="960"/>
      <c r="AK125" s="961" t="s">
        <v>469</v>
      </c>
      <c r="AL125" s="959"/>
      <c r="AM125" s="959"/>
      <c r="AN125" s="959"/>
      <c r="AO125" s="960"/>
      <c r="AP125" s="962" t="s">
        <v>469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396</v>
      </c>
      <c r="DH125" s="931"/>
      <c r="DI125" s="931"/>
      <c r="DJ125" s="931"/>
      <c r="DK125" s="931"/>
      <c r="DL125" s="931" t="s">
        <v>396</v>
      </c>
      <c r="DM125" s="931"/>
      <c r="DN125" s="931"/>
      <c r="DO125" s="931"/>
      <c r="DP125" s="931"/>
      <c r="DQ125" s="931" t="s">
        <v>392</v>
      </c>
      <c r="DR125" s="931"/>
      <c r="DS125" s="931"/>
      <c r="DT125" s="931"/>
      <c r="DU125" s="931"/>
      <c r="DV125" s="932" t="s">
        <v>409</v>
      </c>
      <c r="DW125" s="932"/>
      <c r="DX125" s="932"/>
      <c r="DY125" s="932"/>
      <c r="DZ125" s="933"/>
    </row>
    <row r="126" spans="1:130" s="230" customFormat="1" ht="26.25" customHeight="1" thickBot="1" x14ac:dyDescent="0.25">
      <c r="A126" s="1057"/>
      <c r="B126" s="949"/>
      <c r="C126" s="922" t="s">
        <v>472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469</v>
      </c>
      <c r="AB126" s="959"/>
      <c r="AC126" s="959"/>
      <c r="AD126" s="959"/>
      <c r="AE126" s="960"/>
      <c r="AF126" s="961" t="s">
        <v>445</v>
      </c>
      <c r="AG126" s="959"/>
      <c r="AH126" s="959"/>
      <c r="AI126" s="959"/>
      <c r="AJ126" s="960"/>
      <c r="AK126" s="961" t="s">
        <v>392</v>
      </c>
      <c r="AL126" s="959"/>
      <c r="AM126" s="959"/>
      <c r="AN126" s="959"/>
      <c r="AO126" s="960"/>
      <c r="AP126" s="962" t="s">
        <v>469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463</v>
      </c>
      <c r="DH126" s="926"/>
      <c r="DI126" s="926"/>
      <c r="DJ126" s="926"/>
      <c r="DK126" s="926"/>
      <c r="DL126" s="926" t="s">
        <v>469</v>
      </c>
      <c r="DM126" s="926"/>
      <c r="DN126" s="926"/>
      <c r="DO126" s="926"/>
      <c r="DP126" s="926"/>
      <c r="DQ126" s="926" t="s">
        <v>392</v>
      </c>
      <c r="DR126" s="926"/>
      <c r="DS126" s="926"/>
      <c r="DT126" s="926"/>
      <c r="DU126" s="926"/>
      <c r="DV126" s="927" t="s">
        <v>469</v>
      </c>
      <c r="DW126" s="927"/>
      <c r="DX126" s="927"/>
      <c r="DY126" s="927"/>
      <c r="DZ126" s="928"/>
    </row>
    <row r="127" spans="1:130" s="230" customFormat="1" ht="26.25" customHeight="1" x14ac:dyDescent="0.2">
      <c r="A127" s="1058"/>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396</v>
      </c>
      <c r="AB127" s="959"/>
      <c r="AC127" s="959"/>
      <c r="AD127" s="959"/>
      <c r="AE127" s="960"/>
      <c r="AF127" s="961" t="s">
        <v>392</v>
      </c>
      <c r="AG127" s="959"/>
      <c r="AH127" s="959"/>
      <c r="AI127" s="959"/>
      <c r="AJ127" s="960"/>
      <c r="AK127" s="961" t="s">
        <v>463</v>
      </c>
      <c r="AL127" s="959"/>
      <c r="AM127" s="959"/>
      <c r="AN127" s="959"/>
      <c r="AO127" s="960"/>
      <c r="AP127" s="962" t="s">
        <v>409</v>
      </c>
      <c r="AQ127" s="963"/>
      <c r="AR127" s="963"/>
      <c r="AS127" s="963"/>
      <c r="AT127" s="964"/>
      <c r="AU127" s="232"/>
      <c r="AV127" s="232"/>
      <c r="AW127" s="232"/>
      <c r="AX127" s="1031" t="s">
        <v>490</v>
      </c>
      <c r="AY127" s="1032"/>
      <c r="AZ127" s="1032"/>
      <c r="BA127" s="1032"/>
      <c r="BB127" s="1032"/>
      <c r="BC127" s="1032"/>
      <c r="BD127" s="1032"/>
      <c r="BE127" s="1033"/>
      <c r="BF127" s="1034" t="s">
        <v>491</v>
      </c>
      <c r="BG127" s="1032"/>
      <c r="BH127" s="1032"/>
      <c r="BI127" s="1032"/>
      <c r="BJ127" s="1032"/>
      <c r="BK127" s="1032"/>
      <c r="BL127" s="1033"/>
      <c r="BM127" s="1034" t="s">
        <v>492</v>
      </c>
      <c r="BN127" s="1032"/>
      <c r="BO127" s="1032"/>
      <c r="BP127" s="1032"/>
      <c r="BQ127" s="1032"/>
      <c r="BR127" s="1032"/>
      <c r="BS127" s="1033"/>
      <c r="BT127" s="1034" t="s">
        <v>493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409</v>
      </c>
      <c r="DH127" s="926"/>
      <c r="DI127" s="926"/>
      <c r="DJ127" s="926"/>
      <c r="DK127" s="926"/>
      <c r="DL127" s="926" t="s">
        <v>469</v>
      </c>
      <c r="DM127" s="926"/>
      <c r="DN127" s="926"/>
      <c r="DO127" s="926"/>
      <c r="DP127" s="926"/>
      <c r="DQ127" s="926" t="s">
        <v>445</v>
      </c>
      <c r="DR127" s="926"/>
      <c r="DS127" s="926"/>
      <c r="DT127" s="926"/>
      <c r="DU127" s="926"/>
      <c r="DV127" s="927" t="s">
        <v>463</v>
      </c>
      <c r="DW127" s="927"/>
      <c r="DX127" s="927"/>
      <c r="DY127" s="927"/>
      <c r="DZ127" s="928"/>
    </row>
    <row r="128" spans="1:130" s="230" customFormat="1" ht="26.25" customHeight="1" thickBot="1" x14ac:dyDescent="0.25">
      <c r="A128" s="1041" t="s">
        <v>495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496</v>
      </c>
      <c r="X128" s="1043"/>
      <c r="Y128" s="1043"/>
      <c r="Z128" s="1044"/>
      <c r="AA128" s="1045">
        <v>425457</v>
      </c>
      <c r="AB128" s="1046"/>
      <c r="AC128" s="1046"/>
      <c r="AD128" s="1046"/>
      <c r="AE128" s="1047"/>
      <c r="AF128" s="1048">
        <v>409587</v>
      </c>
      <c r="AG128" s="1046"/>
      <c r="AH128" s="1046"/>
      <c r="AI128" s="1046"/>
      <c r="AJ128" s="1047"/>
      <c r="AK128" s="1048">
        <v>407260</v>
      </c>
      <c r="AL128" s="1046"/>
      <c r="AM128" s="1046"/>
      <c r="AN128" s="1046"/>
      <c r="AO128" s="1047"/>
      <c r="AP128" s="1049"/>
      <c r="AQ128" s="1050"/>
      <c r="AR128" s="1050"/>
      <c r="AS128" s="1050"/>
      <c r="AT128" s="1051"/>
      <c r="AU128" s="232"/>
      <c r="AV128" s="232"/>
      <c r="AW128" s="232"/>
      <c r="AX128" s="896" t="s">
        <v>497</v>
      </c>
      <c r="AY128" s="897"/>
      <c r="AZ128" s="897"/>
      <c r="BA128" s="897"/>
      <c r="BB128" s="897"/>
      <c r="BC128" s="897"/>
      <c r="BD128" s="897"/>
      <c r="BE128" s="898"/>
      <c r="BF128" s="1052" t="s">
        <v>409</v>
      </c>
      <c r="BG128" s="1053"/>
      <c r="BH128" s="1053"/>
      <c r="BI128" s="1053"/>
      <c r="BJ128" s="1053"/>
      <c r="BK128" s="1053"/>
      <c r="BL128" s="1054"/>
      <c r="BM128" s="1052">
        <v>12.99</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498</v>
      </c>
      <c r="CQ128" s="726"/>
      <c r="CR128" s="726"/>
      <c r="CS128" s="726"/>
      <c r="CT128" s="726"/>
      <c r="CU128" s="726"/>
      <c r="CV128" s="726"/>
      <c r="CW128" s="726"/>
      <c r="CX128" s="726"/>
      <c r="CY128" s="726"/>
      <c r="CZ128" s="726"/>
      <c r="DA128" s="726"/>
      <c r="DB128" s="726"/>
      <c r="DC128" s="726"/>
      <c r="DD128" s="726"/>
      <c r="DE128" s="726"/>
      <c r="DF128" s="1036"/>
      <c r="DG128" s="1037" t="s">
        <v>396</v>
      </c>
      <c r="DH128" s="1038"/>
      <c r="DI128" s="1038"/>
      <c r="DJ128" s="1038"/>
      <c r="DK128" s="1038"/>
      <c r="DL128" s="1038" t="s">
        <v>463</v>
      </c>
      <c r="DM128" s="1038"/>
      <c r="DN128" s="1038"/>
      <c r="DO128" s="1038"/>
      <c r="DP128" s="1038"/>
      <c r="DQ128" s="1038" t="s">
        <v>409</v>
      </c>
      <c r="DR128" s="1038"/>
      <c r="DS128" s="1038"/>
      <c r="DT128" s="1038"/>
      <c r="DU128" s="1038"/>
      <c r="DV128" s="1039" t="s">
        <v>463</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12127326</v>
      </c>
      <c r="AB129" s="959"/>
      <c r="AC129" s="959"/>
      <c r="AD129" s="959"/>
      <c r="AE129" s="960"/>
      <c r="AF129" s="961">
        <v>12845968</v>
      </c>
      <c r="AG129" s="959"/>
      <c r="AH129" s="959"/>
      <c r="AI129" s="959"/>
      <c r="AJ129" s="960"/>
      <c r="AK129" s="961">
        <v>12586289</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396</v>
      </c>
      <c r="BG129" s="1067"/>
      <c r="BH129" s="1067"/>
      <c r="BI129" s="1067"/>
      <c r="BJ129" s="1067"/>
      <c r="BK129" s="1067"/>
      <c r="BL129" s="1068"/>
      <c r="BM129" s="1066">
        <v>17.989999999999998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1543110</v>
      </c>
      <c r="AB130" s="959"/>
      <c r="AC130" s="959"/>
      <c r="AD130" s="959"/>
      <c r="AE130" s="960"/>
      <c r="AF130" s="961">
        <v>1618001</v>
      </c>
      <c r="AG130" s="959"/>
      <c r="AH130" s="959"/>
      <c r="AI130" s="959"/>
      <c r="AJ130" s="960"/>
      <c r="AK130" s="961">
        <v>1604261</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4.5999999999999996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10584216</v>
      </c>
      <c r="AB131" s="986"/>
      <c r="AC131" s="986"/>
      <c r="AD131" s="986"/>
      <c r="AE131" s="987"/>
      <c r="AF131" s="985">
        <v>11227967</v>
      </c>
      <c r="AG131" s="986"/>
      <c r="AH131" s="986"/>
      <c r="AI131" s="986"/>
      <c r="AJ131" s="987"/>
      <c r="AK131" s="985">
        <v>10982028</v>
      </c>
      <c r="AL131" s="986"/>
      <c r="AM131" s="986"/>
      <c r="AN131" s="986"/>
      <c r="AO131" s="987"/>
      <c r="AP131" s="1110"/>
      <c r="AQ131" s="1111"/>
      <c r="AR131" s="1111"/>
      <c r="AS131" s="1111"/>
      <c r="AT131" s="1112"/>
      <c r="AU131" s="233"/>
      <c r="AV131" s="233"/>
      <c r="AW131" s="233"/>
      <c r="AX131" s="1083" t="s">
        <v>505</v>
      </c>
      <c r="AY131" s="726"/>
      <c r="AZ131" s="726"/>
      <c r="BA131" s="726"/>
      <c r="BB131" s="726"/>
      <c r="BC131" s="726"/>
      <c r="BD131" s="726"/>
      <c r="BE131" s="1036"/>
      <c r="BF131" s="1084" t="s">
        <v>409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6.0800346479999998</v>
      </c>
      <c r="AB132" s="1097"/>
      <c r="AC132" s="1097"/>
      <c r="AD132" s="1097"/>
      <c r="AE132" s="1098"/>
      <c r="AF132" s="1099">
        <v>4.3963524300000003</v>
      </c>
      <c r="AG132" s="1097"/>
      <c r="AH132" s="1097"/>
      <c r="AI132" s="1097"/>
      <c r="AJ132" s="1098"/>
      <c r="AK132" s="1099">
        <v>3.4950011050000001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5.8</v>
      </c>
      <c r="AB133" s="1080"/>
      <c r="AC133" s="1080"/>
      <c r="AD133" s="1080"/>
      <c r="AE133" s="1081"/>
      <c r="AF133" s="1079">
        <v>5.5</v>
      </c>
      <c r="AG133" s="1080"/>
      <c r="AH133" s="1080"/>
      <c r="AI133" s="1080"/>
      <c r="AJ133" s="1081"/>
      <c r="AK133" s="1079">
        <v>4.5999999999999996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Dcl3q7KMKTTtz7vsVYgHmBEZ3YF3LfFJAyrJAzJzjYGkMwdwNIsp+hfFTKi3/NR4Yek1uJU2Fy7sJFBjOKb9g==" saltValue="L6Rcyrnv74TFdZ3C8aUa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EwSXcNWSzMaLVdWH2uonHn3m2eNMxeDXDGBbSfGUoCBtuLWT2oeGHetjBfg0awKsDgenOTfdcLcSz5ccQV+Sw==" saltValue="YvGwtNltvzM1fvCqpx/w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5HQZOWJN+SOpFbFlnj51Lb814nwOQkCyzL93KonQ5ogru8uyp2OGrgwbm8glOqx8rauyy0eZ1kFIgzgRWwFQQ==" saltValue="Z80/CB0B3j/JT5O2M5zAA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3503853</v>
      </c>
      <c r="AP9" s="281">
        <v>63980</v>
      </c>
      <c r="AQ9" s="282">
        <v>65316</v>
      </c>
      <c r="AR9" s="283">
        <v>-2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678410</v>
      </c>
      <c r="AP10" s="284">
        <v>12388</v>
      </c>
      <c r="AQ10" s="285">
        <v>6075</v>
      </c>
      <c r="AR10" s="286">
        <v>103.9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v>10601</v>
      </c>
      <c r="AP11" s="284">
        <v>194</v>
      </c>
      <c r="AQ11" s="285">
        <v>1232</v>
      </c>
      <c r="AR11" s="286">
        <v>-84.3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520</v>
      </c>
      <c r="AL12" s="1117"/>
      <c r="AM12" s="1117"/>
      <c r="AN12" s="1118"/>
      <c r="AO12" s="284" t="s">
        <v>521</v>
      </c>
      <c r="AP12" s="284" t="s">
        <v>521</v>
      </c>
      <c r="AQ12" s="285">
        <v>18</v>
      </c>
      <c r="AR12" s="286" t="s">
        <v>521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112887</v>
      </c>
      <c r="AP13" s="284">
        <v>2061</v>
      </c>
      <c r="AQ13" s="285">
        <v>2791</v>
      </c>
      <c r="AR13" s="286">
        <v>-26.2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v>24935</v>
      </c>
      <c r="AP14" s="284">
        <v>455</v>
      </c>
      <c r="AQ14" s="285">
        <v>1364</v>
      </c>
      <c r="AR14" s="286">
        <v>-66.599999999999994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-301807</v>
      </c>
      <c r="AP15" s="284">
        <v>-5511</v>
      </c>
      <c r="AQ15" s="285">
        <v>-4006</v>
      </c>
      <c r="AR15" s="286">
        <v>37.6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4028879</v>
      </c>
      <c r="AP16" s="284">
        <v>73567</v>
      </c>
      <c r="AQ16" s="285">
        <v>72790</v>
      </c>
      <c r="AR16" s="286">
        <v>1.1000000000000001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5.81</v>
      </c>
      <c r="AP21" s="298">
        <v>6.54</v>
      </c>
      <c r="AQ21" s="299">
        <v>-0.73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96.6</v>
      </c>
      <c r="AP22" s="303">
        <v>98.3</v>
      </c>
      <c r="AQ22" s="304">
        <v>-1.7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1471245</v>
      </c>
      <c r="AP32" s="312">
        <v>26865</v>
      </c>
      <c r="AQ32" s="313">
        <v>35011</v>
      </c>
      <c r="AR32" s="314">
        <v>-23.3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521</v>
      </c>
      <c r="AP33" s="312" t="s">
        <v>521</v>
      </c>
      <c r="AQ33" s="313" t="s">
        <v>521</v>
      </c>
      <c r="AR33" s="314" t="s">
        <v>521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521</v>
      </c>
      <c r="AP34" s="312" t="s">
        <v>521</v>
      </c>
      <c r="AQ34" s="313">
        <v>4</v>
      </c>
      <c r="AR34" s="314" t="s">
        <v>521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584950</v>
      </c>
      <c r="AP35" s="312">
        <v>10681</v>
      </c>
      <c r="AQ35" s="313">
        <v>8351</v>
      </c>
      <c r="AR35" s="314">
        <v>27.9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339148</v>
      </c>
      <c r="AP36" s="312">
        <v>6193</v>
      </c>
      <c r="AQ36" s="313">
        <v>1645</v>
      </c>
      <c r="AR36" s="314">
        <v>276.5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521</v>
      </c>
      <c r="AP37" s="312" t="s">
        <v>521</v>
      </c>
      <c r="AQ37" s="313">
        <v>1050</v>
      </c>
      <c r="AR37" s="314" t="s">
        <v>521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521</v>
      </c>
      <c r="AP38" s="315" t="s">
        <v>521</v>
      </c>
      <c r="AQ38" s="316">
        <v>1</v>
      </c>
      <c r="AR38" s="304" t="s">
        <v>521</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v>-407260</v>
      </c>
      <c r="AP39" s="312">
        <v>-7437</v>
      </c>
      <c r="AQ39" s="313">
        <v>-5851</v>
      </c>
      <c r="AR39" s="314">
        <v>27.1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-1604261</v>
      </c>
      <c r="AP40" s="312">
        <v>-29294</v>
      </c>
      <c r="AQ40" s="313">
        <v>-27858</v>
      </c>
      <c r="AR40" s="314">
        <v>5.2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383822</v>
      </c>
      <c r="AP41" s="312">
        <v>7009</v>
      </c>
      <c r="AQ41" s="313">
        <v>12351</v>
      </c>
      <c r="AR41" s="314">
        <v>-43.3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1384194</v>
      </c>
      <c r="AN51" s="334">
        <v>24805</v>
      </c>
      <c r="AO51" s="335">
        <v>-27.6</v>
      </c>
      <c r="AP51" s="336">
        <v>41934</v>
      </c>
      <c r="AQ51" s="337">
        <v>-12.3</v>
      </c>
      <c r="AR51" s="338">
        <v>-15.3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1120736</v>
      </c>
      <c r="AN52" s="342">
        <v>20084</v>
      </c>
      <c r="AO52" s="343">
        <v>12.8</v>
      </c>
      <c r="AP52" s="344">
        <v>23352</v>
      </c>
      <c r="AQ52" s="345">
        <v>-9.6999999999999993</v>
      </c>
      <c r="AR52" s="346">
        <v>22.5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829454</v>
      </c>
      <c r="AN53" s="334">
        <v>14885</v>
      </c>
      <c r="AO53" s="335">
        <v>-40</v>
      </c>
      <c r="AP53" s="336">
        <v>45588</v>
      </c>
      <c r="AQ53" s="337">
        <v>8.6999999999999993</v>
      </c>
      <c r="AR53" s="338">
        <v>-48.7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535664</v>
      </c>
      <c r="AN54" s="342">
        <v>9612</v>
      </c>
      <c r="AO54" s="343">
        <v>-52.1</v>
      </c>
      <c r="AP54" s="344">
        <v>24150</v>
      </c>
      <c r="AQ54" s="345">
        <v>3.4</v>
      </c>
      <c r="AR54" s="346">
        <v>-55.5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987219</v>
      </c>
      <c r="AN55" s="334">
        <v>17814</v>
      </c>
      <c r="AO55" s="335">
        <v>19.7</v>
      </c>
      <c r="AP55" s="336">
        <v>45483</v>
      </c>
      <c r="AQ55" s="337">
        <v>-0.2</v>
      </c>
      <c r="AR55" s="338">
        <v>19.899999999999999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294020</v>
      </c>
      <c r="AN56" s="342">
        <v>5306</v>
      </c>
      <c r="AO56" s="343">
        <v>-44.8</v>
      </c>
      <c r="AP56" s="344">
        <v>24241</v>
      </c>
      <c r="AQ56" s="345">
        <v>0.4</v>
      </c>
      <c r="AR56" s="346">
        <v>-45.2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1026462</v>
      </c>
      <c r="AN57" s="334">
        <v>18658</v>
      </c>
      <c r="AO57" s="335">
        <v>4.7</v>
      </c>
      <c r="AP57" s="336">
        <v>45945</v>
      </c>
      <c r="AQ57" s="337">
        <v>1</v>
      </c>
      <c r="AR57" s="338">
        <v>3.7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681159</v>
      </c>
      <c r="AN58" s="342">
        <v>12381</v>
      </c>
      <c r="AO58" s="343">
        <v>133.30000000000001</v>
      </c>
      <c r="AP58" s="344">
        <v>25180</v>
      </c>
      <c r="AQ58" s="345">
        <v>3.9</v>
      </c>
      <c r="AR58" s="346">
        <v>129.4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830849</v>
      </c>
      <c r="AN59" s="334">
        <v>15171</v>
      </c>
      <c r="AO59" s="335">
        <v>-18.7</v>
      </c>
      <c r="AP59" s="336">
        <v>44475</v>
      </c>
      <c r="AQ59" s="337">
        <v>-3.2</v>
      </c>
      <c r="AR59" s="338">
        <v>-15.5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447936</v>
      </c>
      <c r="AN60" s="342">
        <v>8179</v>
      </c>
      <c r="AO60" s="343">
        <v>-33.9</v>
      </c>
      <c r="AP60" s="344">
        <v>24780</v>
      </c>
      <c r="AQ60" s="345">
        <v>-1.6</v>
      </c>
      <c r="AR60" s="346">
        <v>-32.299999999999997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1011636</v>
      </c>
      <c r="AN61" s="349">
        <v>18267</v>
      </c>
      <c r="AO61" s="350">
        <v>-12.4</v>
      </c>
      <c r="AP61" s="351">
        <v>44685</v>
      </c>
      <c r="AQ61" s="352">
        <v>-1.2</v>
      </c>
      <c r="AR61" s="338">
        <v>-11.2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615903</v>
      </c>
      <c r="AN62" s="342">
        <v>11112</v>
      </c>
      <c r="AO62" s="343">
        <v>3.1</v>
      </c>
      <c r="AP62" s="344">
        <v>24341</v>
      </c>
      <c r="AQ62" s="345">
        <v>-0.7</v>
      </c>
      <c r="AR62" s="346">
        <v>3.8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OXYROVRD2bPdCaQqnIt2eIfRCp55qPJ1kjYyCW1xvCscguHi+7hcVkzk2V19GDCcN7ZQYtzhDo7ezCWFR8O4A==" saltValue="0IpH3wJNHr+67xFYxAWv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IoZy4PectBjlkckeUA28eiNEIsl9ISjZSmTe+6GewH8uOev1AFa7iHnqXHpJk1KB8+sCIqfdj4fxsK3KT0F4Hw==" saltValue="pXJJqcZKrP4Yx46ojNS3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TI+6yUfD2GjL9VrscyxGBkagbA+SQUsaY919LIIhlt6i0i664E6XTgk6+6ratpL5kuV+43MZwgOIFRr6omBjeg==" saltValue="9B/AQYlqTKWTq0XjjmTc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13.68</v>
      </c>
      <c r="G47" s="12">
        <v>15.39</v>
      </c>
      <c r="H47" s="12">
        <v>16.63</v>
      </c>
      <c r="I47" s="12">
        <v>18.11</v>
      </c>
      <c r="J47" s="13">
        <v>19.66</v>
      </c>
    </row>
    <row r="48" spans="2:10" ht="57.75" customHeight="1" x14ac:dyDescent="0.2">
      <c r="B48" s="14"/>
      <c r="C48" s="1141" t="s">
        <v>4</v>
      </c>
      <c r="D48" s="1141"/>
      <c r="E48" s="1142"/>
      <c r="F48" s="15">
        <v>3.46</v>
      </c>
      <c r="G48" s="16">
        <v>3.6</v>
      </c>
      <c r="H48" s="16">
        <v>1.43</v>
      </c>
      <c r="I48" s="16">
        <v>2.27</v>
      </c>
      <c r="J48" s="17">
        <v>5.01</v>
      </c>
    </row>
    <row r="49" spans="2:10" ht="57.75" customHeight="1" thickBot="1" x14ac:dyDescent="0.25">
      <c r="B49" s="18"/>
      <c r="C49" s="1143" t="s">
        <v>5</v>
      </c>
      <c r="D49" s="1143"/>
      <c r="E49" s="1144"/>
      <c r="F49" s="19">
        <v>0.43</v>
      </c>
      <c r="G49" s="20">
        <v>1.88</v>
      </c>
      <c r="H49" s="20">
        <v>0.31</v>
      </c>
      <c r="I49" s="20">
        <v>3.33</v>
      </c>
      <c r="J49" s="21">
        <v>3.87</v>
      </c>
    </row>
    <row r="50" spans="2:10" ht="13.2" x14ac:dyDescent="0.2"/>
  </sheetData>
  <sheetProtection algorithmName="SHA-512" hashValue="Y+gNkjctNHD6je8opJi9Th8LN6f6R5Y8BHTS/tx7w4fs/GQcEbp0ItKfPhzNzVeBnGJxet1ReV2hBGb67vZqqw==" saltValue="VQrGgxDxR+SJNFoMMK27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小池　真由子</cp:lastModifiedBy>
  <dcterms:modified xsi:type="dcterms:W3CDTF">2024-03-28T00:21:55Z</dcterms:modified>
</cp:coreProperties>
</file>